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yoyoAction\Document\"/>
    </mc:Choice>
  </mc:AlternateContent>
  <bookViews>
    <workbookView xWindow="0" yWindow="0" windowWidth="28800" windowHeight="12120" tabRatio="747" firstSheet="3" activeTab="5"/>
  </bookViews>
  <sheets>
    <sheet name="スケジュール" sheetId="1" r:id="rId1"/>
    <sheet name="スプリントバックログ(第１）" sheetId="2" r:id="rId2"/>
    <sheet name="スプリントバックログ(第２)" sheetId="3" r:id="rId3"/>
    <sheet name="スプリントバックログ(第３)" sheetId="4" r:id="rId4"/>
    <sheet name="スプリントバックログ(第３) (2)" sheetId="10" r:id="rId5"/>
    <sheet name="スプリントバックログ(第３) (3)" sheetId="12" r:id="rId6"/>
    <sheet name="スプリントバックログ(第４) " sheetId="8" r:id="rId7"/>
    <sheet name="スプリントバックログ(第５) " sheetId="9" r:id="rId8"/>
    <sheet name="デバッグシート" sheetId="7" r:id="rId9"/>
  </sheets>
  <definedNames>
    <definedName name="_xlnm._FilterDatabase" localSheetId="2" hidden="1">'スプリントバックログ(第２)'!$C$1:$D$190</definedName>
    <definedName name="_xlnm._FilterDatabase" localSheetId="3" hidden="1">'スプリントバックログ(第３)'!$A$1:$O$180</definedName>
    <definedName name="_xlnm._FilterDatabase" localSheetId="4" hidden="1">'スプリントバックログ(第３) (2)'!$A$1:$V$401</definedName>
    <definedName name="_xlnm._FilterDatabase" localSheetId="5" hidden="1">'スプリントバックログ(第３) (3)'!$A$1:$V$404</definedName>
    <definedName name="_xlnm._FilterDatabase" localSheetId="8" hidden="1">デバッグシート!$B$1:$K$51</definedName>
    <definedName name="aaa">OFFSET(#REF!,0,0,COUNTA(#REF!),1)</definedName>
    <definedName name="aaaa">OFFSET(#REF!,0,0,COUNTA(#REF!),1)</definedName>
    <definedName name="aaaaaa">OFFSET(#REF!,0,0,COUNTA(#REF!),1)</definedName>
    <definedName name="aaaaaaa">OFFSET(#REF!,0,0,COUNTA(#REF!),1)</definedName>
    <definedName name="aaaaaaaa">OFFSET(#REF!,0,0,COUNTA(#REF!),1)</definedName>
    <definedName name="_xlnm.Print_Area" localSheetId="0">スケジュール!$A$1:$E$329</definedName>
    <definedName name="_xlnm.Print_Titles" localSheetId="0">スケジュール!$1:$4</definedName>
    <definedName name="重要度" localSheetId="4">OFFSET(#REF!,0,0,COUNTA(#REF!),1)</definedName>
    <definedName name="重要度" localSheetId="5">OFFSET(#REF!,0,0,COUNTA(#REF!),1)</definedName>
    <definedName name="重要度" localSheetId="8">OFFSET(デバッグシート!$N$2,0,0,COUNTA(デバッグシート!$N$2:$N$10),1)</definedName>
    <definedName name="重要度">OFFSET(#REF!,0,0,COUNTA(#REF!),1)</definedName>
    <definedName name="状況" localSheetId="4">OFFSET(#REF!,0,0,COUNTA(#REF!),1)</definedName>
    <definedName name="状況" localSheetId="5">OFFSET(#REF!,0,0,COUNTA(#REF!),1)</definedName>
    <definedName name="状況" localSheetId="8">OFFSET(デバッグシート!$O$2,0,0,COUNTA(デバッグシート!$O$2:$O$10),1)</definedName>
    <definedName name="状況">OFFSET(#REF!,0,0,COUNTA(#REF!),1)</definedName>
    <definedName name="状況２" localSheetId="4">OFFSET(#REF!,0,0,COUNTA(#REF!),1)</definedName>
    <definedName name="状況２" localSheetId="5">OFFSET(#REF!,0,0,COUNTA(#REF!),1)</definedName>
    <definedName name="状況２" localSheetId="8">OFFSET(デバッグシート!$P$2,0,0,COUNTA(デバッグシート!$P$2:$P$10),1)</definedName>
    <definedName name="状況２">OFFSET(#REF!,0,0,COUNTA(#REF!),1)</definedName>
    <definedName name="担当者" localSheetId="4">OFFSET(#REF!,0,0,COUNTA(#REF!),1)</definedName>
    <definedName name="担当者" localSheetId="5">OFFSET(#REF!,0,0,COUNTA(#REF!),1)</definedName>
    <definedName name="担当者" localSheetId="8">OFFSET(デバッグシート!$Q$2,0,0,COUNTA(デバッグシート!$Q$2:$Q$10),1)</definedName>
    <definedName name="担当者">OFFSET(#REF!,0,0,COUNTA(#REF!),1)</definedName>
    <definedName name="登録者" localSheetId="4">OFFSET(#REF!,0,0,COUNTA(#REF!),1)</definedName>
    <definedName name="登録者" localSheetId="5">OFFSET(#REF!,0,0,COUNTA(#REF!),1)</definedName>
    <definedName name="登録者" localSheetId="8">OFFSET(デバッグシート!$R$2,0,0,COUNTA(デバッグシート!$R$2:$R$10),1)</definedName>
    <definedName name="登録者">OFFSET(#REF!,0,0,COUNTA(#REF!),1)</definedName>
  </definedNames>
  <calcPr calcId="171027"/>
</workbook>
</file>

<file path=xl/calcChain.xml><?xml version="1.0" encoding="utf-8"?>
<calcChain xmlns="http://schemas.openxmlformats.org/spreadsheetml/2006/main">
  <c r="I57" i="12" l="1"/>
  <c r="L4" i="12" l="1"/>
  <c r="I70" i="12"/>
  <c r="I71" i="12"/>
  <c r="I72" i="12"/>
  <c r="I73" i="12"/>
  <c r="I74" i="12"/>
  <c r="I75" i="12"/>
  <c r="I76" i="12"/>
  <c r="I77" i="12"/>
  <c r="I78" i="12"/>
  <c r="D70" i="12"/>
  <c r="D71" i="12"/>
  <c r="D72" i="12"/>
  <c r="D73" i="12"/>
  <c r="D74" i="12"/>
  <c r="D75" i="12"/>
  <c r="R4" i="12"/>
  <c r="Q4" i="12"/>
  <c r="S144" i="12"/>
  <c r="S145" i="12"/>
  <c r="R138" i="12"/>
  <c r="R139" i="12"/>
  <c r="R140" i="12"/>
  <c r="R141" i="12"/>
  <c r="R142" i="12"/>
  <c r="R143" i="12"/>
  <c r="R144" i="12"/>
  <c r="R145" i="12"/>
  <c r="R137" i="12"/>
  <c r="J4" i="12"/>
  <c r="K4" i="12"/>
  <c r="D11" i="4"/>
  <c r="I11" i="4"/>
  <c r="D12" i="4"/>
  <c r="I12" i="4"/>
  <c r="D13" i="4"/>
  <c r="I13" i="4"/>
  <c r="I14" i="4"/>
  <c r="D14" i="4" s="1"/>
  <c r="I15" i="4"/>
  <c r="D15" i="4" s="1"/>
  <c r="D16" i="4"/>
  <c r="I16" i="4"/>
  <c r="D17" i="4"/>
  <c r="I17" i="4"/>
  <c r="D18" i="4"/>
  <c r="I18" i="4"/>
  <c r="D19" i="4"/>
  <c r="I19" i="4"/>
  <c r="D20" i="4"/>
  <c r="I20" i="4"/>
  <c r="D21" i="4"/>
  <c r="I21" i="4"/>
  <c r="D22" i="4"/>
  <c r="I22" i="4"/>
  <c r="D23" i="4"/>
  <c r="I23" i="4"/>
  <c r="D24" i="4"/>
  <c r="I24" i="4"/>
  <c r="D25" i="4"/>
  <c r="I25" i="4"/>
  <c r="I21" i="12" l="1"/>
  <c r="I7" i="12"/>
  <c r="I8" i="12"/>
  <c r="I9" i="12"/>
  <c r="I10" i="12"/>
  <c r="D10" i="12" s="1"/>
  <c r="I11" i="12"/>
  <c r="D11" i="12" s="1"/>
  <c r="I12" i="12"/>
  <c r="D12" i="12" s="1"/>
  <c r="I13" i="12"/>
  <c r="I14" i="12"/>
  <c r="D14" i="12" s="1"/>
  <c r="I15" i="12"/>
  <c r="I16" i="12"/>
  <c r="I17" i="12"/>
  <c r="D17" i="12" s="1"/>
  <c r="I18" i="12"/>
  <c r="D18" i="12" s="1"/>
  <c r="I19" i="12"/>
  <c r="I20" i="12"/>
  <c r="I22" i="12"/>
  <c r="I23" i="12"/>
  <c r="I24" i="12"/>
  <c r="I25" i="12"/>
  <c r="I26" i="12"/>
  <c r="I27" i="12"/>
  <c r="I28" i="12"/>
  <c r="I29" i="12"/>
  <c r="I30" i="12"/>
  <c r="I31" i="12"/>
  <c r="I32" i="12"/>
  <c r="D32" i="12" s="1"/>
  <c r="I33" i="12"/>
  <c r="I34" i="12"/>
  <c r="I35" i="12"/>
  <c r="I36" i="12"/>
  <c r="I37" i="12"/>
  <c r="D37" i="12" s="1"/>
  <c r="I38" i="12"/>
  <c r="I39" i="12"/>
  <c r="I40" i="12"/>
  <c r="D40" i="12" s="1"/>
  <c r="I41" i="12"/>
  <c r="I42" i="12"/>
  <c r="D42" i="12" s="1"/>
  <c r="I43" i="12"/>
  <c r="I44" i="12"/>
  <c r="I45" i="12"/>
  <c r="I46" i="12"/>
  <c r="I47" i="12"/>
  <c r="D47" i="12" s="1"/>
  <c r="I48" i="12"/>
  <c r="D48" i="12" s="1"/>
  <c r="I49" i="12"/>
  <c r="D49" i="12" s="1"/>
  <c r="I50" i="12"/>
  <c r="I51" i="12"/>
  <c r="I52" i="12"/>
  <c r="I53" i="12"/>
  <c r="I54" i="12"/>
  <c r="I55" i="12"/>
  <c r="I56" i="12"/>
  <c r="D57" i="12"/>
  <c r="I58" i="12"/>
  <c r="I59" i="12"/>
  <c r="I60" i="12"/>
  <c r="D60" i="12" s="1"/>
  <c r="I61" i="12"/>
  <c r="D61" i="12" s="1"/>
  <c r="I62" i="12"/>
  <c r="I63" i="12"/>
  <c r="I64" i="12"/>
  <c r="I65" i="12"/>
  <c r="D65" i="12" s="1"/>
  <c r="I66" i="12"/>
  <c r="D66" i="12" s="1"/>
  <c r="I67" i="12"/>
  <c r="I68" i="12"/>
  <c r="I69" i="12"/>
  <c r="D69" i="12" s="1"/>
  <c r="I79" i="12"/>
  <c r="D79" i="12" s="1"/>
  <c r="I80" i="12"/>
  <c r="I81" i="12"/>
  <c r="I82" i="12"/>
  <c r="I83" i="12"/>
  <c r="I84" i="12"/>
  <c r="I85" i="12"/>
  <c r="D85" i="12" s="1"/>
  <c r="I86" i="12"/>
  <c r="I87" i="12"/>
  <c r="I88" i="12"/>
  <c r="I89" i="12"/>
  <c r="I90" i="12"/>
  <c r="I91" i="12"/>
  <c r="I92" i="12"/>
  <c r="I93" i="12"/>
  <c r="I94" i="12"/>
  <c r="D94" i="12" s="1"/>
  <c r="I95" i="12"/>
  <c r="I96" i="12"/>
  <c r="I97" i="12"/>
  <c r="D97" i="12" s="1"/>
  <c r="I98" i="12"/>
  <c r="D98" i="12" s="1"/>
  <c r="I99" i="12"/>
  <c r="I100" i="12"/>
  <c r="I101" i="12"/>
  <c r="I102" i="12"/>
  <c r="I103" i="12"/>
  <c r="I104" i="12"/>
  <c r="D104" i="12" s="1"/>
  <c r="I105" i="12"/>
  <c r="I106" i="12"/>
  <c r="I107" i="12"/>
  <c r="I108" i="12"/>
  <c r="I109" i="12"/>
  <c r="I110" i="12"/>
  <c r="I111" i="12"/>
  <c r="I112" i="12"/>
  <c r="D112" i="12" s="1"/>
  <c r="I113" i="12"/>
  <c r="D113" i="12" s="1"/>
  <c r="I114" i="12"/>
  <c r="D114" i="12" s="1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D130" i="12" s="1"/>
  <c r="I131" i="12"/>
  <c r="D131" i="12" s="1"/>
  <c r="I132" i="12"/>
  <c r="I133" i="12"/>
  <c r="I134" i="12"/>
  <c r="D134" i="12" s="1"/>
  <c r="I135" i="12"/>
  <c r="D135" i="12" s="1"/>
  <c r="I136" i="12"/>
  <c r="D136" i="12" s="1"/>
  <c r="I137" i="12"/>
  <c r="D137" i="12" s="1"/>
  <c r="I138" i="12"/>
  <c r="I139" i="12"/>
  <c r="I140" i="12"/>
  <c r="D140" i="12" s="1"/>
  <c r="I141" i="12"/>
  <c r="D141" i="12" s="1"/>
  <c r="I142" i="12"/>
  <c r="D142" i="12" s="1"/>
  <c r="I143" i="12"/>
  <c r="D143" i="12" s="1"/>
  <c r="I144" i="12"/>
  <c r="I145" i="12"/>
  <c r="I146" i="12"/>
  <c r="I147" i="12"/>
  <c r="I148" i="12"/>
  <c r="I149" i="12"/>
  <c r="D149" i="12" s="1"/>
  <c r="I150" i="12"/>
  <c r="D150" i="12" s="1"/>
  <c r="I151" i="12"/>
  <c r="D151" i="12" s="1"/>
  <c r="I152" i="12"/>
  <c r="D152" i="12" s="1"/>
  <c r="I153" i="12"/>
  <c r="D153" i="12" s="1"/>
  <c r="I154" i="12"/>
  <c r="I155" i="12"/>
  <c r="I156" i="12"/>
  <c r="I157" i="12"/>
  <c r="I158" i="12"/>
  <c r="D158" i="12" s="1"/>
  <c r="I159" i="12"/>
  <c r="I160" i="12"/>
  <c r="I161" i="12"/>
  <c r="I162" i="12"/>
  <c r="D162" i="12" s="1"/>
  <c r="I163" i="12"/>
  <c r="I164" i="12"/>
  <c r="I165" i="12"/>
  <c r="I166" i="12"/>
  <c r="I167" i="12"/>
  <c r="I168" i="12"/>
  <c r="I169" i="12"/>
  <c r="I170" i="12"/>
  <c r="D170" i="12" s="1"/>
  <c r="I171" i="12"/>
  <c r="I172" i="12"/>
  <c r="D172" i="12" s="1"/>
  <c r="I173" i="12"/>
  <c r="D173" i="12" s="1"/>
  <c r="I174" i="12"/>
  <c r="D174" i="12" s="1"/>
  <c r="I175" i="12"/>
  <c r="D175" i="12" s="1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D198" i="12" s="1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5" i="12"/>
  <c r="I404" i="12"/>
  <c r="D404" i="12"/>
  <c r="I403" i="12"/>
  <c r="D403" i="12"/>
  <c r="I402" i="12"/>
  <c r="D402" i="12"/>
  <c r="I401" i="12"/>
  <c r="D401" i="12"/>
  <c r="I400" i="12"/>
  <c r="D400" i="12"/>
  <c r="I399" i="12"/>
  <c r="D399" i="12"/>
  <c r="I398" i="12"/>
  <c r="D398" i="12"/>
  <c r="I397" i="12"/>
  <c r="D397" i="12"/>
  <c r="I396" i="12"/>
  <c r="D396" i="12"/>
  <c r="I395" i="12"/>
  <c r="D395" i="12"/>
  <c r="I394" i="12"/>
  <c r="D394" i="12"/>
  <c r="I393" i="12"/>
  <c r="D393" i="12"/>
  <c r="I392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1" i="12"/>
  <c r="D169" i="12"/>
  <c r="D168" i="12"/>
  <c r="D167" i="12"/>
  <c r="D166" i="12"/>
  <c r="D165" i="12"/>
  <c r="D164" i="12"/>
  <c r="D163" i="12"/>
  <c r="D161" i="12"/>
  <c r="D160" i="12"/>
  <c r="D159" i="12"/>
  <c r="D157" i="12"/>
  <c r="D156" i="12"/>
  <c r="D155" i="12"/>
  <c r="D154" i="12"/>
  <c r="D148" i="12"/>
  <c r="D147" i="12"/>
  <c r="D146" i="12"/>
  <c r="T145" i="12"/>
  <c r="D145" i="12"/>
  <c r="T144" i="12"/>
  <c r="D144" i="12"/>
  <c r="T143" i="12"/>
  <c r="T142" i="12"/>
  <c r="T141" i="12"/>
  <c r="T140" i="12"/>
  <c r="T139" i="12"/>
  <c r="D139" i="12"/>
  <c r="T138" i="12"/>
  <c r="D138" i="12"/>
  <c r="T137" i="12"/>
  <c r="D133" i="12"/>
  <c r="D132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1" i="12"/>
  <c r="D110" i="12"/>
  <c r="D109" i="12"/>
  <c r="D108" i="12"/>
  <c r="D107" i="12"/>
  <c r="D106" i="12"/>
  <c r="D105" i="12"/>
  <c r="D103" i="12"/>
  <c r="D102" i="12"/>
  <c r="D101" i="12"/>
  <c r="D100" i="12"/>
  <c r="D99" i="12"/>
  <c r="D96" i="12"/>
  <c r="D95" i="12"/>
  <c r="D93" i="12"/>
  <c r="D92" i="12"/>
  <c r="D91" i="12"/>
  <c r="D90" i="12"/>
  <c r="D89" i="12"/>
  <c r="D88" i="12"/>
  <c r="D87" i="12"/>
  <c r="D86" i="12"/>
  <c r="D84" i="12"/>
  <c r="D83" i="12"/>
  <c r="D82" i="12"/>
  <c r="D81" i="12"/>
  <c r="D80" i="12"/>
  <c r="D78" i="12"/>
  <c r="D77" i="12"/>
  <c r="D76" i="12"/>
  <c r="D68" i="12"/>
  <c r="D67" i="12"/>
  <c r="D64" i="12"/>
  <c r="D63" i="12"/>
  <c r="D62" i="12"/>
  <c r="D59" i="12"/>
  <c r="D58" i="12"/>
  <c r="D56" i="12"/>
  <c r="D55" i="12"/>
  <c r="D54" i="12"/>
  <c r="D53" i="12"/>
  <c r="D52" i="12"/>
  <c r="D51" i="12"/>
  <c r="D50" i="12"/>
  <c r="D46" i="12"/>
  <c r="D45" i="12"/>
  <c r="D44" i="12"/>
  <c r="D43" i="12"/>
  <c r="D41" i="12"/>
  <c r="D39" i="12"/>
  <c r="D38" i="12"/>
  <c r="D36" i="12"/>
  <c r="D35" i="12"/>
  <c r="D34" i="12"/>
  <c r="D33" i="12"/>
  <c r="D31" i="12"/>
  <c r="D30" i="12"/>
  <c r="D29" i="12"/>
  <c r="D28" i="12"/>
  <c r="D27" i="12"/>
  <c r="D26" i="12"/>
  <c r="D25" i="12"/>
  <c r="D24" i="12"/>
  <c r="D23" i="12"/>
  <c r="D21" i="12"/>
  <c r="D20" i="12"/>
  <c r="D19" i="12"/>
  <c r="D16" i="12"/>
  <c r="D15" i="12"/>
  <c r="Q11" i="12"/>
  <c r="Q9" i="12"/>
  <c r="D8" i="12"/>
  <c r="D7" i="12"/>
  <c r="I6" i="12"/>
  <c r="D6" i="12" s="1"/>
  <c r="D5" i="12"/>
  <c r="M3" i="12"/>
  <c r="J4" i="10"/>
  <c r="J3" i="10" s="1"/>
  <c r="Q9" i="10"/>
  <c r="P4" i="10"/>
  <c r="I242" i="10"/>
  <c r="I90" i="10"/>
  <c r="I12" i="10"/>
  <c r="I13" i="10"/>
  <c r="D237" i="10"/>
  <c r="D236" i="10"/>
  <c r="D235" i="10"/>
  <c r="D234" i="10"/>
  <c r="I29" i="10"/>
  <c r="I30" i="10"/>
  <c r="I9" i="10"/>
  <c r="I10" i="10"/>
  <c r="I80" i="10"/>
  <c r="I59" i="10"/>
  <c r="I61" i="10"/>
  <c r="I60" i="10"/>
  <c r="I69" i="10"/>
  <c r="I70" i="10"/>
  <c r="I71" i="10"/>
  <c r="I65" i="10"/>
  <c r="I72" i="10"/>
  <c r="I73" i="10"/>
  <c r="I74" i="10"/>
  <c r="I6" i="10"/>
  <c r="I43" i="10"/>
  <c r="I44" i="10"/>
  <c r="I82" i="10"/>
  <c r="I86" i="10"/>
  <c r="I7" i="10"/>
  <c r="I5" i="10"/>
  <c r="I8" i="10"/>
  <c r="I11" i="10"/>
  <c r="I14" i="10"/>
  <c r="I15" i="10"/>
  <c r="I26" i="10"/>
  <c r="I16" i="10"/>
  <c r="I38" i="10"/>
  <c r="I39" i="10"/>
  <c r="I17" i="10"/>
  <c r="I31" i="10"/>
  <c r="I42" i="10"/>
  <c r="I18" i="10"/>
  <c r="I19" i="10"/>
  <c r="I34" i="10"/>
  <c r="I20" i="10"/>
  <c r="I47" i="10"/>
  <c r="I21" i="10"/>
  <c r="I22" i="10"/>
  <c r="I40" i="10"/>
  <c r="I51" i="10"/>
  <c r="I23" i="10"/>
  <c r="I24" i="10"/>
  <c r="I25" i="10"/>
  <c r="I45" i="10"/>
  <c r="I27" i="10"/>
  <c r="I28" i="10"/>
  <c r="I49" i="10"/>
  <c r="I32" i="10"/>
  <c r="I33" i="10"/>
  <c r="I35" i="10"/>
  <c r="I36" i="10"/>
  <c r="I55" i="10"/>
  <c r="I56" i="10"/>
  <c r="I37" i="10"/>
  <c r="I41" i="10"/>
  <c r="I46" i="10"/>
  <c r="I48" i="10"/>
  <c r="I50" i="10"/>
  <c r="I63" i="10"/>
  <c r="I52" i="10"/>
  <c r="I53" i="10"/>
  <c r="I67" i="10"/>
  <c r="I54" i="10"/>
  <c r="I75" i="10"/>
  <c r="I57" i="10"/>
  <c r="I58" i="10"/>
  <c r="I78" i="10"/>
  <c r="I62" i="10"/>
  <c r="I64" i="10"/>
  <c r="I81" i="10"/>
  <c r="I66" i="10"/>
  <c r="I83" i="10"/>
  <c r="I84" i="10"/>
  <c r="I68" i="10"/>
  <c r="I76" i="10"/>
  <c r="I79" i="10"/>
  <c r="I88" i="10"/>
  <c r="I85" i="10"/>
  <c r="I89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8" i="10"/>
  <c r="I239" i="10"/>
  <c r="I240" i="10"/>
  <c r="I241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87" i="10"/>
  <c r="D241" i="10"/>
  <c r="S142" i="12" l="1"/>
  <c r="S143" i="12"/>
  <c r="D22" i="12"/>
  <c r="S139" i="12"/>
  <c r="S138" i="12"/>
  <c r="D9" i="12"/>
  <c r="S141" i="12"/>
  <c r="S140" i="12"/>
  <c r="U143" i="12"/>
  <c r="S137" i="12"/>
  <c r="J3" i="12"/>
  <c r="N3" i="12"/>
  <c r="U138" i="12"/>
  <c r="U142" i="12"/>
  <c r="K3" i="12"/>
  <c r="O3" i="12"/>
  <c r="U137" i="12"/>
  <c r="U141" i="12"/>
  <c r="U145" i="12"/>
  <c r="V145" i="12" s="1"/>
  <c r="L3" i="12"/>
  <c r="P3" i="12"/>
  <c r="D13" i="12"/>
  <c r="U140" i="12"/>
  <c r="U144" i="12"/>
  <c r="V144" i="12" s="1"/>
  <c r="U139" i="12"/>
  <c r="U4" i="10"/>
  <c r="V4" i="10"/>
  <c r="Q4" i="10"/>
  <c r="R4" i="10"/>
  <c r="S4" i="10"/>
  <c r="T4" i="10"/>
  <c r="V143" i="12" l="1"/>
  <c r="V141" i="12"/>
  <c r="V142" i="12"/>
  <c r="V138" i="12"/>
  <c r="V139" i="12"/>
  <c r="V137" i="12"/>
  <c r="V140" i="12"/>
  <c r="M4" i="10"/>
  <c r="N4" i="10"/>
  <c r="O4" i="10"/>
  <c r="D25" i="10" l="1"/>
  <c r="D12" i="10" l="1"/>
  <c r="D13" i="10"/>
  <c r="D14" i="10"/>
  <c r="D15" i="10"/>
  <c r="D16" i="10"/>
  <c r="D17" i="10"/>
  <c r="D18" i="10"/>
  <c r="D19" i="10"/>
  <c r="D20" i="10"/>
  <c r="D21" i="10"/>
  <c r="D22" i="10"/>
  <c r="D23" i="10"/>
  <c r="D24" i="10"/>
  <c r="D26" i="10"/>
  <c r="D90" i="10"/>
  <c r="D88" i="10"/>
  <c r="D89" i="10"/>
  <c r="D91" i="10"/>
  <c r="D11" i="10"/>
  <c r="L4" i="10"/>
  <c r="K4" i="10"/>
  <c r="D54" i="10" l="1"/>
  <c r="D55" i="10"/>
  <c r="N3" i="10" l="1"/>
  <c r="K3" i="10"/>
  <c r="L3" i="10"/>
  <c r="P3" i="10"/>
  <c r="Q11" i="10" s="1"/>
  <c r="M3" i="10"/>
  <c r="O3" i="10"/>
  <c r="D53" i="10"/>
  <c r="D62" i="10"/>
  <c r="I401" i="10" l="1"/>
  <c r="D401" i="10"/>
  <c r="I400" i="10"/>
  <c r="D400" i="10"/>
  <c r="I399" i="10"/>
  <c r="D399" i="10"/>
  <c r="I398" i="10"/>
  <c r="D398" i="10"/>
  <c r="I397" i="10"/>
  <c r="D397" i="10"/>
  <c r="I396" i="10"/>
  <c r="D396" i="10"/>
  <c r="I395" i="10"/>
  <c r="D395" i="10"/>
  <c r="I394" i="10"/>
  <c r="D394" i="10"/>
  <c r="I393" i="10"/>
  <c r="D393" i="10"/>
  <c r="I392" i="10"/>
  <c r="D392" i="10"/>
  <c r="I391" i="10"/>
  <c r="D391" i="10"/>
  <c r="I390" i="10"/>
  <c r="D390" i="10"/>
  <c r="I389" i="10"/>
  <c r="D389" i="10"/>
  <c r="I388" i="10"/>
  <c r="D388" i="10"/>
  <c r="I387" i="10"/>
  <c r="D387" i="10"/>
  <c r="I386" i="10"/>
  <c r="D386" i="10"/>
  <c r="I385" i="10"/>
  <c r="D385" i="10"/>
  <c r="I384" i="10"/>
  <c r="D384" i="10"/>
  <c r="I383" i="10"/>
  <c r="D383" i="10"/>
  <c r="I382" i="10"/>
  <c r="D382" i="10"/>
  <c r="I381" i="10"/>
  <c r="D381" i="10"/>
  <c r="I380" i="10"/>
  <c r="D380" i="10"/>
  <c r="I379" i="10"/>
  <c r="D379" i="10"/>
  <c r="I378" i="10"/>
  <c r="D378" i="10"/>
  <c r="I377" i="10"/>
  <c r="D377" i="10"/>
  <c r="I376" i="10"/>
  <c r="D376" i="10"/>
  <c r="I375" i="10"/>
  <c r="D375" i="10"/>
  <c r="I374" i="10"/>
  <c r="D374" i="10"/>
  <c r="I373" i="10"/>
  <c r="D373" i="10"/>
  <c r="I372" i="10"/>
  <c r="D372" i="10"/>
  <c r="I371" i="10"/>
  <c r="D371" i="10"/>
  <c r="I370" i="10"/>
  <c r="D370" i="10"/>
  <c r="I369" i="10"/>
  <c r="D369" i="10"/>
  <c r="I368" i="10"/>
  <c r="D368" i="10"/>
  <c r="I367" i="10"/>
  <c r="D367" i="10"/>
  <c r="I366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0" i="10"/>
  <c r="D239" i="10"/>
  <c r="D238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T142" i="10"/>
  <c r="S142" i="10"/>
  <c r="R142" i="10"/>
  <c r="D142" i="10"/>
  <c r="T141" i="10"/>
  <c r="S141" i="10"/>
  <c r="R141" i="10"/>
  <c r="D141" i="10"/>
  <c r="T140" i="10"/>
  <c r="R140" i="10"/>
  <c r="D140" i="10"/>
  <c r="T139" i="10"/>
  <c r="R139" i="10"/>
  <c r="D139" i="10"/>
  <c r="T138" i="10"/>
  <c r="S138" i="10"/>
  <c r="R138" i="10"/>
  <c r="D138" i="10"/>
  <c r="T137" i="10"/>
  <c r="R137" i="10"/>
  <c r="D137" i="10"/>
  <c r="T136" i="10"/>
  <c r="R136" i="10"/>
  <c r="D136" i="10"/>
  <c r="T135" i="10"/>
  <c r="R135" i="10"/>
  <c r="D135" i="10"/>
  <c r="T134" i="10"/>
  <c r="R134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87" i="10"/>
  <c r="D86" i="10"/>
  <c r="D85" i="10"/>
  <c r="D84" i="10"/>
  <c r="D83" i="10"/>
  <c r="D82" i="10"/>
  <c r="D81" i="10"/>
  <c r="D80" i="10"/>
  <c r="D79" i="10"/>
  <c r="D78" i="10"/>
  <c r="I77" i="10"/>
  <c r="D77" i="10" s="1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1" i="10"/>
  <c r="D60" i="10"/>
  <c r="D59" i="10"/>
  <c r="D58" i="10"/>
  <c r="D57" i="10"/>
  <c r="D56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10" i="10"/>
  <c r="D9" i="10"/>
  <c r="D8" i="10"/>
  <c r="D7" i="10"/>
  <c r="D6" i="10"/>
  <c r="D5" i="10"/>
  <c r="U137" i="10"/>
  <c r="T114" i="4"/>
  <c r="T115" i="4"/>
  <c r="T116" i="4"/>
  <c r="T117" i="4"/>
  <c r="T118" i="4"/>
  <c r="T119" i="4"/>
  <c r="T120" i="4"/>
  <c r="T121" i="4"/>
  <c r="T113" i="4"/>
  <c r="S117" i="4"/>
  <c r="S120" i="4"/>
  <c r="R114" i="4"/>
  <c r="R115" i="4"/>
  <c r="R116" i="4"/>
  <c r="R117" i="4"/>
  <c r="R118" i="4"/>
  <c r="R119" i="4"/>
  <c r="R120" i="4"/>
  <c r="R121" i="4"/>
  <c r="R113" i="4"/>
  <c r="D182" i="4"/>
  <c r="I182" i="4"/>
  <c r="D183" i="4"/>
  <c r="I183" i="4"/>
  <c r="D184" i="4"/>
  <c r="I184" i="4"/>
  <c r="D185" i="4"/>
  <c r="I185" i="4"/>
  <c r="D186" i="4"/>
  <c r="I186" i="4"/>
  <c r="D187" i="4"/>
  <c r="I187" i="4"/>
  <c r="D188" i="4"/>
  <c r="I188" i="4"/>
  <c r="D189" i="4"/>
  <c r="I189" i="4"/>
  <c r="D190" i="4"/>
  <c r="I190" i="4"/>
  <c r="D191" i="4"/>
  <c r="I191" i="4"/>
  <c r="D192" i="4"/>
  <c r="I192" i="4"/>
  <c r="D193" i="4"/>
  <c r="I193" i="4"/>
  <c r="D194" i="4"/>
  <c r="I194" i="4"/>
  <c r="D195" i="4"/>
  <c r="I195" i="4"/>
  <c r="D196" i="4"/>
  <c r="I196" i="4"/>
  <c r="D197" i="4"/>
  <c r="I197" i="4"/>
  <c r="D198" i="4"/>
  <c r="I198" i="4"/>
  <c r="D199" i="4"/>
  <c r="I199" i="4"/>
  <c r="D200" i="4"/>
  <c r="I200" i="4"/>
  <c r="D201" i="4"/>
  <c r="I201" i="4"/>
  <c r="D202" i="4"/>
  <c r="I202" i="4"/>
  <c r="D203" i="4"/>
  <c r="I203" i="4"/>
  <c r="D204" i="4"/>
  <c r="I204" i="4"/>
  <c r="D205" i="4"/>
  <c r="I205" i="4"/>
  <c r="D206" i="4"/>
  <c r="I206" i="4"/>
  <c r="D207" i="4"/>
  <c r="I207" i="4"/>
  <c r="D208" i="4"/>
  <c r="I208" i="4"/>
  <c r="D209" i="4"/>
  <c r="I209" i="4"/>
  <c r="D210" i="4"/>
  <c r="I210" i="4"/>
  <c r="D211" i="4"/>
  <c r="I211" i="4"/>
  <c r="D212" i="4"/>
  <c r="I212" i="4"/>
  <c r="D213" i="4"/>
  <c r="I213" i="4"/>
  <c r="D214" i="4"/>
  <c r="I214" i="4"/>
  <c r="D215" i="4"/>
  <c r="I215" i="4"/>
  <c r="D216" i="4"/>
  <c r="I216" i="4"/>
  <c r="D217" i="4"/>
  <c r="I217" i="4"/>
  <c r="D218" i="4"/>
  <c r="I218" i="4"/>
  <c r="D219" i="4"/>
  <c r="I219" i="4"/>
  <c r="D220" i="4"/>
  <c r="I220" i="4"/>
  <c r="D221" i="4"/>
  <c r="I221" i="4"/>
  <c r="D222" i="4"/>
  <c r="I222" i="4"/>
  <c r="D223" i="4"/>
  <c r="I223" i="4"/>
  <c r="D224" i="4"/>
  <c r="I224" i="4"/>
  <c r="D225" i="4"/>
  <c r="I225" i="4"/>
  <c r="D226" i="4"/>
  <c r="I226" i="4"/>
  <c r="D227" i="4"/>
  <c r="I227" i="4"/>
  <c r="D228" i="4"/>
  <c r="I228" i="4"/>
  <c r="D229" i="4"/>
  <c r="I229" i="4"/>
  <c r="D230" i="4"/>
  <c r="I230" i="4"/>
  <c r="D231" i="4"/>
  <c r="I231" i="4"/>
  <c r="D232" i="4"/>
  <c r="I232" i="4"/>
  <c r="D233" i="4"/>
  <c r="I233" i="4"/>
  <c r="D234" i="4"/>
  <c r="I234" i="4"/>
  <c r="D235" i="4"/>
  <c r="I235" i="4"/>
  <c r="D236" i="4"/>
  <c r="I236" i="4"/>
  <c r="D237" i="4"/>
  <c r="I237" i="4"/>
  <c r="D238" i="4"/>
  <c r="I238" i="4"/>
  <c r="D239" i="4"/>
  <c r="I239" i="4"/>
  <c r="D240" i="4"/>
  <c r="I240" i="4"/>
  <c r="D241" i="4"/>
  <c r="I241" i="4"/>
  <c r="D242" i="4"/>
  <c r="I242" i="4"/>
  <c r="D243" i="4"/>
  <c r="I243" i="4"/>
  <c r="D244" i="4"/>
  <c r="I244" i="4"/>
  <c r="D245" i="4"/>
  <c r="I245" i="4"/>
  <c r="D246" i="4"/>
  <c r="I246" i="4"/>
  <c r="D247" i="4"/>
  <c r="I247" i="4"/>
  <c r="D248" i="4"/>
  <c r="I248" i="4"/>
  <c r="D249" i="4"/>
  <c r="I249" i="4"/>
  <c r="D250" i="4"/>
  <c r="I250" i="4"/>
  <c r="D251" i="4"/>
  <c r="I251" i="4"/>
  <c r="D252" i="4"/>
  <c r="I252" i="4"/>
  <c r="D253" i="4"/>
  <c r="I253" i="4"/>
  <c r="D254" i="4"/>
  <c r="I254" i="4"/>
  <c r="D255" i="4"/>
  <c r="I255" i="4"/>
  <c r="D256" i="4"/>
  <c r="I256" i="4"/>
  <c r="D257" i="4"/>
  <c r="I257" i="4"/>
  <c r="D258" i="4"/>
  <c r="I258" i="4"/>
  <c r="D259" i="4"/>
  <c r="I259" i="4"/>
  <c r="D260" i="4"/>
  <c r="I260" i="4"/>
  <c r="D261" i="4"/>
  <c r="I261" i="4"/>
  <c r="D262" i="4"/>
  <c r="I262" i="4"/>
  <c r="D263" i="4"/>
  <c r="I263" i="4"/>
  <c r="D264" i="4"/>
  <c r="I264" i="4"/>
  <c r="D265" i="4"/>
  <c r="I265" i="4"/>
  <c r="D266" i="4"/>
  <c r="I266" i="4"/>
  <c r="D267" i="4"/>
  <c r="I267" i="4"/>
  <c r="D268" i="4"/>
  <c r="I268" i="4"/>
  <c r="D269" i="4"/>
  <c r="I269" i="4"/>
  <c r="D270" i="4"/>
  <c r="I270" i="4"/>
  <c r="D271" i="4"/>
  <c r="I271" i="4"/>
  <c r="D272" i="4"/>
  <c r="I272" i="4"/>
  <c r="D273" i="4"/>
  <c r="I273" i="4"/>
  <c r="D274" i="4"/>
  <c r="I274" i="4"/>
  <c r="D275" i="4"/>
  <c r="I275" i="4"/>
  <c r="D276" i="4"/>
  <c r="I276" i="4"/>
  <c r="D277" i="4"/>
  <c r="I277" i="4"/>
  <c r="D278" i="4"/>
  <c r="I278" i="4"/>
  <c r="D279" i="4"/>
  <c r="I279" i="4"/>
  <c r="D280" i="4"/>
  <c r="I280" i="4"/>
  <c r="D281" i="4"/>
  <c r="I281" i="4"/>
  <c r="D282" i="4"/>
  <c r="I282" i="4"/>
  <c r="D283" i="4"/>
  <c r="I283" i="4"/>
  <c r="D284" i="4"/>
  <c r="I284" i="4"/>
  <c r="D285" i="4"/>
  <c r="I285" i="4"/>
  <c r="D286" i="4"/>
  <c r="I286" i="4"/>
  <c r="D287" i="4"/>
  <c r="I287" i="4"/>
  <c r="D288" i="4"/>
  <c r="I288" i="4"/>
  <c r="D289" i="4"/>
  <c r="I289" i="4"/>
  <c r="D290" i="4"/>
  <c r="I290" i="4"/>
  <c r="D291" i="4"/>
  <c r="I291" i="4"/>
  <c r="D292" i="4"/>
  <c r="I292" i="4"/>
  <c r="D293" i="4"/>
  <c r="I293" i="4"/>
  <c r="D294" i="4"/>
  <c r="I294" i="4"/>
  <c r="D295" i="4"/>
  <c r="I295" i="4"/>
  <c r="D296" i="4"/>
  <c r="I296" i="4"/>
  <c r="D297" i="4"/>
  <c r="I297" i="4"/>
  <c r="D298" i="4"/>
  <c r="I298" i="4"/>
  <c r="D299" i="4"/>
  <c r="I299" i="4"/>
  <c r="D300" i="4"/>
  <c r="I300" i="4"/>
  <c r="D301" i="4"/>
  <c r="I301" i="4"/>
  <c r="D302" i="4"/>
  <c r="I302" i="4"/>
  <c r="D303" i="4"/>
  <c r="I303" i="4"/>
  <c r="D304" i="4"/>
  <c r="I304" i="4"/>
  <c r="D305" i="4"/>
  <c r="I305" i="4"/>
  <c r="D306" i="4"/>
  <c r="I306" i="4"/>
  <c r="D307" i="4"/>
  <c r="I307" i="4"/>
  <c r="D308" i="4"/>
  <c r="I308" i="4"/>
  <c r="D309" i="4"/>
  <c r="I309" i="4"/>
  <c r="D310" i="4"/>
  <c r="I310" i="4"/>
  <c r="D311" i="4"/>
  <c r="I311" i="4"/>
  <c r="D312" i="4"/>
  <c r="I312" i="4"/>
  <c r="D313" i="4"/>
  <c r="I313" i="4"/>
  <c r="D314" i="4"/>
  <c r="I314" i="4"/>
  <c r="D315" i="4"/>
  <c r="I315" i="4"/>
  <c r="D316" i="4"/>
  <c r="I316" i="4"/>
  <c r="D317" i="4"/>
  <c r="I317" i="4"/>
  <c r="D318" i="4"/>
  <c r="I318" i="4"/>
  <c r="D319" i="4"/>
  <c r="I319" i="4"/>
  <c r="D320" i="4"/>
  <c r="I320" i="4"/>
  <c r="D321" i="4"/>
  <c r="I321" i="4"/>
  <c r="D322" i="4"/>
  <c r="I322" i="4"/>
  <c r="D323" i="4"/>
  <c r="I323" i="4"/>
  <c r="D324" i="4"/>
  <c r="I324" i="4"/>
  <c r="D325" i="4"/>
  <c r="I325" i="4"/>
  <c r="D326" i="4"/>
  <c r="I326" i="4"/>
  <c r="D327" i="4"/>
  <c r="I327" i="4"/>
  <c r="D328" i="4"/>
  <c r="I328" i="4"/>
  <c r="D329" i="4"/>
  <c r="I329" i="4"/>
  <c r="D330" i="4"/>
  <c r="I330" i="4"/>
  <c r="D331" i="4"/>
  <c r="I331" i="4"/>
  <c r="D332" i="4"/>
  <c r="I332" i="4"/>
  <c r="D333" i="4"/>
  <c r="I333" i="4"/>
  <c r="D334" i="4"/>
  <c r="I334" i="4"/>
  <c r="D335" i="4"/>
  <c r="I335" i="4"/>
  <c r="D336" i="4"/>
  <c r="I336" i="4"/>
  <c r="D337" i="4"/>
  <c r="I337" i="4"/>
  <c r="D338" i="4"/>
  <c r="I338" i="4"/>
  <c r="D339" i="4"/>
  <c r="I339" i="4"/>
  <c r="D340" i="4"/>
  <c r="I340" i="4"/>
  <c r="D341" i="4"/>
  <c r="I341" i="4"/>
  <c r="D342" i="4"/>
  <c r="I342" i="4"/>
  <c r="D343" i="4"/>
  <c r="I343" i="4"/>
  <c r="D344" i="4"/>
  <c r="I344" i="4"/>
  <c r="D345" i="4"/>
  <c r="I345" i="4"/>
  <c r="D346" i="4"/>
  <c r="I346" i="4"/>
  <c r="D347" i="4"/>
  <c r="I347" i="4"/>
  <c r="D348" i="4"/>
  <c r="I348" i="4"/>
  <c r="D349" i="4"/>
  <c r="I349" i="4"/>
  <c r="D350" i="4"/>
  <c r="I350" i="4"/>
  <c r="D351" i="4"/>
  <c r="I351" i="4"/>
  <c r="D352" i="4"/>
  <c r="I352" i="4"/>
  <c r="D353" i="4"/>
  <c r="I353" i="4"/>
  <c r="D354" i="4"/>
  <c r="I354" i="4"/>
  <c r="D355" i="4"/>
  <c r="I355" i="4"/>
  <c r="D356" i="4"/>
  <c r="I356" i="4"/>
  <c r="D357" i="4"/>
  <c r="I357" i="4"/>
  <c r="D358" i="4"/>
  <c r="I358" i="4"/>
  <c r="D359" i="4"/>
  <c r="I359" i="4"/>
  <c r="D360" i="4"/>
  <c r="I360" i="4"/>
  <c r="D361" i="4"/>
  <c r="I361" i="4"/>
  <c r="D362" i="4"/>
  <c r="I362" i="4"/>
  <c r="D363" i="4"/>
  <c r="I363" i="4"/>
  <c r="D364" i="4"/>
  <c r="I364" i="4"/>
  <c r="D365" i="4"/>
  <c r="I365" i="4"/>
  <c r="D366" i="4"/>
  <c r="I366" i="4"/>
  <c r="D367" i="4"/>
  <c r="I367" i="4"/>
  <c r="D368" i="4"/>
  <c r="I368" i="4"/>
  <c r="D369" i="4"/>
  <c r="I369" i="4"/>
  <c r="D370" i="4"/>
  <c r="I370" i="4"/>
  <c r="D371" i="4"/>
  <c r="I371" i="4"/>
  <c r="D372" i="4"/>
  <c r="I372" i="4"/>
  <c r="D373" i="4"/>
  <c r="I373" i="4"/>
  <c r="D374" i="4"/>
  <c r="I374" i="4"/>
  <c r="D375" i="4"/>
  <c r="I375" i="4"/>
  <c r="D376" i="4"/>
  <c r="I376" i="4"/>
  <c r="D377" i="4"/>
  <c r="I377" i="4"/>
  <c r="D378" i="4"/>
  <c r="I378" i="4"/>
  <c r="D379" i="4"/>
  <c r="I379" i="4"/>
  <c r="D380" i="4"/>
  <c r="I380" i="4"/>
  <c r="I181" i="4"/>
  <c r="D181" i="4"/>
  <c r="D180" i="4"/>
  <c r="I180" i="4"/>
  <c r="S121" i="4"/>
  <c r="X117" i="4"/>
  <c r="I9" i="4"/>
  <c r="D9" i="4" s="1"/>
  <c r="I10" i="4"/>
  <c r="D10" i="4" s="1"/>
  <c r="D7" i="4"/>
  <c r="I7" i="4"/>
  <c r="D8" i="4"/>
  <c r="I8" i="4"/>
  <c r="D5" i="4"/>
  <c r="I5" i="4"/>
  <c r="D6" i="4"/>
  <c r="I6" i="4"/>
  <c r="S139" i="10" l="1"/>
  <c r="U142" i="10"/>
  <c r="V142" i="10" s="1"/>
  <c r="U134" i="10"/>
  <c r="U136" i="10"/>
  <c r="U135" i="10"/>
  <c r="S135" i="10"/>
  <c r="S140" i="10"/>
  <c r="S136" i="10"/>
  <c r="V136" i="10" s="1"/>
  <c r="S137" i="10"/>
  <c r="V137" i="10" s="1"/>
  <c r="U141" i="10"/>
  <c r="V141" i="10" s="1"/>
  <c r="U140" i="10"/>
  <c r="U138" i="10"/>
  <c r="V138" i="10" s="1"/>
  <c r="U139" i="10"/>
  <c r="S134" i="10"/>
  <c r="J4" i="4"/>
  <c r="U113" i="4" s="1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V134" i="10" l="1"/>
  <c r="V135" i="10"/>
  <c r="V139" i="10"/>
  <c r="S118" i="4"/>
  <c r="V140" i="10"/>
  <c r="J3" i="4"/>
  <c r="I42" i="3"/>
  <c r="M4" i="3"/>
  <c r="L4" i="3" l="1"/>
  <c r="I21" i="3" l="1"/>
  <c r="I20" i="3"/>
  <c r="D20" i="3" s="1"/>
  <c r="K4" i="3" l="1"/>
  <c r="D156" i="3"/>
  <c r="I156" i="3"/>
  <c r="D151" i="3"/>
  <c r="I151" i="3"/>
  <c r="D152" i="3"/>
  <c r="I152" i="3"/>
  <c r="D153" i="3"/>
  <c r="I153" i="3"/>
  <c r="D154" i="3"/>
  <c r="I154" i="3"/>
  <c r="D155" i="3"/>
  <c r="I155" i="3"/>
  <c r="D147" i="3"/>
  <c r="I147" i="3"/>
  <c r="D148" i="3"/>
  <c r="I148" i="3"/>
  <c r="D149" i="3"/>
  <c r="I149" i="3"/>
  <c r="D150" i="3"/>
  <c r="I150" i="3"/>
  <c r="D143" i="3"/>
  <c r="I143" i="3"/>
  <c r="D144" i="3"/>
  <c r="I144" i="3"/>
  <c r="D145" i="3"/>
  <c r="I145" i="3"/>
  <c r="D146" i="3"/>
  <c r="I146" i="3"/>
  <c r="D138" i="3"/>
  <c r="I138" i="3"/>
  <c r="D139" i="3"/>
  <c r="I139" i="3"/>
  <c r="D140" i="3"/>
  <c r="I140" i="3"/>
  <c r="D141" i="3"/>
  <c r="I141" i="3"/>
  <c r="D142" i="3"/>
  <c r="I142" i="3"/>
  <c r="D135" i="3"/>
  <c r="I135" i="3"/>
  <c r="D136" i="3"/>
  <c r="I136" i="3"/>
  <c r="D137" i="3"/>
  <c r="I137" i="3"/>
  <c r="D133" i="3"/>
  <c r="I133" i="3"/>
  <c r="D134" i="3"/>
  <c r="I134" i="3"/>
  <c r="D125" i="3"/>
  <c r="I125" i="3"/>
  <c r="D126" i="3"/>
  <c r="I126" i="3"/>
  <c r="D127" i="3"/>
  <c r="I127" i="3"/>
  <c r="D128" i="3"/>
  <c r="I128" i="3"/>
  <c r="D129" i="3"/>
  <c r="I129" i="3"/>
  <c r="D130" i="3"/>
  <c r="I130" i="3"/>
  <c r="D131" i="3"/>
  <c r="I131" i="3"/>
  <c r="D132" i="3"/>
  <c r="I132" i="3"/>
  <c r="D107" i="3"/>
  <c r="I107" i="3"/>
  <c r="D108" i="3"/>
  <c r="I108" i="3"/>
  <c r="D109" i="3"/>
  <c r="I109" i="3"/>
  <c r="D110" i="3"/>
  <c r="I110" i="3"/>
  <c r="D111" i="3"/>
  <c r="I111" i="3"/>
  <c r="D112" i="3"/>
  <c r="I112" i="3"/>
  <c r="D113" i="3"/>
  <c r="I113" i="3"/>
  <c r="D114" i="3"/>
  <c r="I114" i="3"/>
  <c r="D115" i="3"/>
  <c r="I115" i="3"/>
  <c r="D116" i="3"/>
  <c r="I116" i="3"/>
  <c r="D117" i="3"/>
  <c r="I117" i="3"/>
  <c r="D118" i="3"/>
  <c r="I118" i="3"/>
  <c r="D119" i="3"/>
  <c r="I119" i="3"/>
  <c r="D120" i="3"/>
  <c r="I120" i="3"/>
  <c r="D121" i="3"/>
  <c r="I121" i="3"/>
  <c r="D122" i="3"/>
  <c r="I122" i="3"/>
  <c r="D123" i="3"/>
  <c r="I123" i="3"/>
  <c r="D124" i="3"/>
  <c r="I124" i="3"/>
  <c r="I77" i="3" l="1"/>
  <c r="D85" i="3"/>
  <c r="I7" i="3"/>
  <c r="D7" i="3" s="1"/>
  <c r="I8" i="3"/>
  <c r="D8" i="3" s="1"/>
  <c r="I9" i="3"/>
  <c r="D9" i="3" s="1"/>
  <c r="I10" i="3"/>
  <c r="D10" i="3" s="1"/>
  <c r="I11" i="3"/>
  <c r="D11" i="3" s="1"/>
  <c r="I12" i="3"/>
  <c r="D12" i="3" s="1"/>
  <c r="I13" i="3"/>
  <c r="D13" i="3" s="1"/>
  <c r="I14" i="3"/>
  <c r="D14" i="3" s="1"/>
  <c r="I15" i="3"/>
  <c r="D15" i="3" s="1"/>
  <c r="I16" i="3"/>
  <c r="D16" i="3" s="1"/>
  <c r="I17" i="3"/>
  <c r="D17" i="3" s="1"/>
  <c r="I18" i="3"/>
  <c r="D18" i="3" s="1"/>
  <c r="I19" i="3"/>
  <c r="D19" i="3" s="1"/>
  <c r="I22" i="3"/>
  <c r="I23" i="3"/>
  <c r="D23" i="3" s="1"/>
  <c r="I24" i="3"/>
  <c r="D24" i="3" s="1"/>
  <c r="I25" i="3"/>
  <c r="I26" i="3"/>
  <c r="I27" i="3"/>
  <c r="I28" i="3"/>
  <c r="I29" i="3"/>
  <c r="D29" i="3" s="1"/>
  <c r="I30" i="3"/>
  <c r="D30" i="3" s="1"/>
  <c r="I31" i="3"/>
  <c r="D31" i="3" s="1"/>
  <c r="I32" i="3"/>
  <c r="D32" i="3" s="1"/>
  <c r="I33" i="3"/>
  <c r="D33" i="3" s="1"/>
  <c r="I34" i="3"/>
  <c r="D34" i="3" s="1"/>
  <c r="I35" i="3"/>
  <c r="I36" i="3"/>
  <c r="I37" i="3"/>
  <c r="D37" i="3" s="1"/>
  <c r="I38" i="3"/>
  <c r="D38" i="3" s="1"/>
  <c r="I39" i="3"/>
  <c r="D39" i="3" s="1"/>
  <c r="I40" i="3"/>
  <c r="D40" i="3" s="1"/>
  <c r="I41" i="3"/>
  <c r="I43" i="3"/>
  <c r="D43" i="3" s="1"/>
  <c r="I44" i="3"/>
  <c r="D44" i="3" s="1"/>
  <c r="I45" i="3"/>
  <c r="D45" i="3" s="1"/>
  <c r="I46" i="3"/>
  <c r="D46" i="3" s="1"/>
  <c r="I47" i="3"/>
  <c r="D47" i="3" s="1"/>
  <c r="I48" i="3"/>
  <c r="D48" i="3" s="1"/>
  <c r="I49" i="3"/>
  <c r="D49" i="3" s="1"/>
  <c r="I50" i="3"/>
  <c r="D50" i="3" s="1"/>
  <c r="I51" i="3"/>
  <c r="I52" i="3"/>
  <c r="I53" i="3"/>
  <c r="D53" i="3" s="1"/>
  <c r="I54" i="3"/>
  <c r="D54" i="3" s="1"/>
  <c r="I55" i="3"/>
  <c r="I56" i="3"/>
  <c r="I57" i="3"/>
  <c r="I58" i="3"/>
  <c r="I59" i="3"/>
  <c r="I60" i="3"/>
  <c r="D60" i="3" s="1"/>
  <c r="I61" i="3"/>
  <c r="D61" i="3" s="1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D76" i="3" s="1"/>
  <c r="I78" i="3"/>
  <c r="I79" i="3"/>
  <c r="I80" i="3"/>
  <c r="I81" i="3"/>
  <c r="I82" i="3"/>
  <c r="I83" i="3"/>
  <c r="D83" i="3" s="1"/>
  <c r="I84" i="3"/>
  <c r="I85" i="3"/>
  <c r="I86" i="3"/>
  <c r="I87" i="3"/>
  <c r="D87" i="3" s="1"/>
  <c r="I88" i="3"/>
  <c r="D88" i="3" s="1"/>
  <c r="I89" i="3"/>
  <c r="I90" i="3"/>
  <c r="I91" i="3"/>
  <c r="D91" i="3" s="1"/>
  <c r="I92" i="3"/>
  <c r="I93" i="3"/>
  <c r="I94" i="3"/>
  <c r="I95" i="3"/>
  <c r="D95" i="3" s="1"/>
  <c r="I96" i="3"/>
  <c r="D96" i="3" s="1"/>
  <c r="I97" i="3"/>
  <c r="I98" i="3"/>
  <c r="I99" i="3"/>
  <c r="I100" i="3"/>
  <c r="D100" i="3" s="1"/>
  <c r="I101" i="3"/>
  <c r="I102" i="3"/>
  <c r="I103" i="3"/>
  <c r="I104" i="3"/>
  <c r="I105" i="3"/>
  <c r="I106" i="3"/>
  <c r="I6" i="3"/>
  <c r="D6" i="3" s="1"/>
  <c r="B313" i="1"/>
  <c r="B305" i="1"/>
  <c r="B321" i="1"/>
  <c r="B297" i="1"/>
  <c r="B289" i="1"/>
  <c r="B249" i="1"/>
  <c r="B241" i="1"/>
  <c r="B233" i="1"/>
  <c r="B225" i="1"/>
  <c r="B217" i="1"/>
  <c r="B281" i="1"/>
  <c r="B273" i="1"/>
  <c r="B265" i="1"/>
  <c r="B201" i="1"/>
  <c r="B209" i="1"/>
  <c r="B193" i="1"/>
  <c r="B185" i="1"/>
  <c r="B177" i="1"/>
  <c r="B161" i="1"/>
  <c r="B153" i="1"/>
  <c r="B145" i="1"/>
  <c r="B137" i="1"/>
  <c r="B113" i="1"/>
  <c r="B97" i="1"/>
  <c r="B89" i="1"/>
  <c r="B81" i="1"/>
  <c r="B105" i="1"/>
  <c r="B49" i="1"/>
  <c r="B73" i="1"/>
  <c r="B65" i="1"/>
  <c r="B25" i="1"/>
  <c r="B17" i="1"/>
  <c r="W116" i="9"/>
  <c r="V116" i="9"/>
  <c r="U116" i="9"/>
  <c r="W115" i="9"/>
  <c r="V115" i="9"/>
  <c r="U115" i="9"/>
  <c r="W114" i="9"/>
  <c r="V114" i="9"/>
  <c r="U114" i="9"/>
  <c r="W113" i="9"/>
  <c r="V113" i="9"/>
  <c r="U113" i="9"/>
  <c r="W112" i="9"/>
  <c r="V112" i="9"/>
  <c r="U112" i="9"/>
  <c r="W111" i="9"/>
  <c r="V111" i="9"/>
  <c r="U111" i="9"/>
  <c r="W110" i="9"/>
  <c r="V110" i="9"/>
  <c r="U110" i="9"/>
  <c r="W109" i="9"/>
  <c r="V109" i="9"/>
  <c r="U109" i="9"/>
  <c r="W108" i="9"/>
  <c r="V108" i="9"/>
  <c r="U108" i="9"/>
  <c r="W107" i="9"/>
  <c r="V107" i="9"/>
  <c r="U107" i="9"/>
  <c r="I104" i="9"/>
  <c r="D104" i="9"/>
  <c r="I103" i="9"/>
  <c r="D103" i="9"/>
  <c r="I102" i="9"/>
  <c r="D102" i="9"/>
  <c r="I101" i="9"/>
  <c r="D101" i="9"/>
  <c r="I100" i="9"/>
  <c r="D100" i="9"/>
  <c r="I99" i="9"/>
  <c r="D99" i="9"/>
  <c r="I98" i="9"/>
  <c r="D98" i="9"/>
  <c r="I97" i="9"/>
  <c r="D97" i="9"/>
  <c r="I96" i="9"/>
  <c r="D96" i="9"/>
  <c r="I95" i="9"/>
  <c r="D95" i="9"/>
  <c r="I94" i="9"/>
  <c r="D94" i="9"/>
  <c r="I93" i="9"/>
  <c r="D93" i="9"/>
  <c r="I92" i="9"/>
  <c r="D92" i="9"/>
  <c r="I91" i="9"/>
  <c r="D91" i="9"/>
  <c r="I90" i="9"/>
  <c r="D90" i="9"/>
  <c r="I89" i="9"/>
  <c r="D89" i="9"/>
  <c r="I88" i="9"/>
  <c r="D88" i="9"/>
  <c r="I87" i="9"/>
  <c r="D87" i="9"/>
  <c r="I86" i="9"/>
  <c r="D86" i="9"/>
  <c r="I85" i="9"/>
  <c r="D85" i="9"/>
  <c r="I84" i="9"/>
  <c r="D84" i="9"/>
  <c r="I83" i="9"/>
  <c r="D83" i="9"/>
  <c r="I82" i="9"/>
  <c r="D82" i="9"/>
  <c r="I81" i="9"/>
  <c r="D81" i="9"/>
  <c r="I80" i="9"/>
  <c r="D80" i="9"/>
  <c r="I79" i="9"/>
  <c r="D79" i="9"/>
  <c r="I78" i="9"/>
  <c r="D78" i="9"/>
  <c r="I77" i="9"/>
  <c r="D77" i="9"/>
  <c r="I76" i="9"/>
  <c r="D76" i="9"/>
  <c r="I75" i="9"/>
  <c r="D75" i="9"/>
  <c r="I74" i="9"/>
  <c r="D74" i="9"/>
  <c r="I73" i="9"/>
  <c r="D73" i="9"/>
  <c r="I72" i="9"/>
  <c r="D72" i="9"/>
  <c r="I71" i="9"/>
  <c r="D71" i="9"/>
  <c r="I70" i="9"/>
  <c r="D70" i="9"/>
  <c r="I69" i="9"/>
  <c r="D69" i="9"/>
  <c r="I68" i="9"/>
  <c r="D68" i="9"/>
  <c r="I67" i="9"/>
  <c r="D67" i="9"/>
  <c r="I66" i="9"/>
  <c r="D66" i="9"/>
  <c r="I65" i="9"/>
  <c r="D65" i="9"/>
  <c r="I64" i="9"/>
  <c r="D64" i="9"/>
  <c r="I63" i="9"/>
  <c r="D63" i="9"/>
  <c r="I62" i="9"/>
  <c r="D62" i="9"/>
  <c r="I61" i="9"/>
  <c r="D61" i="9"/>
  <c r="I60" i="9"/>
  <c r="D60" i="9"/>
  <c r="I59" i="9"/>
  <c r="D59" i="9"/>
  <c r="I58" i="9"/>
  <c r="D58" i="9"/>
  <c r="I57" i="9"/>
  <c r="D57" i="9"/>
  <c r="I56" i="9"/>
  <c r="D56" i="9"/>
  <c r="I55" i="9"/>
  <c r="D55" i="9"/>
  <c r="I54" i="9"/>
  <c r="D54" i="9"/>
  <c r="I53" i="9"/>
  <c r="D53" i="9"/>
  <c r="I52" i="9"/>
  <c r="D52" i="9"/>
  <c r="I51" i="9"/>
  <c r="D51" i="9"/>
  <c r="I50" i="9"/>
  <c r="D50" i="9"/>
  <c r="I49" i="9"/>
  <c r="D49" i="9"/>
  <c r="I48" i="9"/>
  <c r="D48" i="9"/>
  <c r="I47" i="9"/>
  <c r="D47" i="9"/>
  <c r="I46" i="9"/>
  <c r="D46" i="9"/>
  <c r="I45" i="9"/>
  <c r="D45" i="9"/>
  <c r="I44" i="9"/>
  <c r="D44" i="9"/>
  <c r="I43" i="9"/>
  <c r="D43" i="9"/>
  <c r="I42" i="9"/>
  <c r="D42" i="9"/>
  <c r="I41" i="9"/>
  <c r="D41" i="9"/>
  <c r="I40" i="9"/>
  <c r="D40" i="9"/>
  <c r="I39" i="9"/>
  <c r="D39" i="9"/>
  <c r="I38" i="9"/>
  <c r="D38" i="9"/>
  <c r="I37" i="9"/>
  <c r="D37" i="9"/>
  <c r="I36" i="9"/>
  <c r="D36" i="9"/>
  <c r="I35" i="9"/>
  <c r="D35" i="9"/>
  <c r="I34" i="9"/>
  <c r="D34" i="9"/>
  <c r="I33" i="9"/>
  <c r="D33" i="9"/>
  <c r="I32" i="9"/>
  <c r="D32" i="9"/>
  <c r="I31" i="9"/>
  <c r="D31" i="9"/>
  <c r="I30" i="9"/>
  <c r="D30" i="9"/>
  <c r="I29" i="9"/>
  <c r="D29" i="9"/>
  <c r="I28" i="9"/>
  <c r="D28" i="9"/>
  <c r="I27" i="9"/>
  <c r="D27" i="9"/>
  <c r="I26" i="9"/>
  <c r="D26" i="9"/>
  <c r="I25" i="9"/>
  <c r="D25" i="9"/>
  <c r="I24" i="9"/>
  <c r="D24" i="9"/>
  <c r="I23" i="9"/>
  <c r="D23" i="9"/>
  <c r="I22" i="9"/>
  <c r="D22" i="9"/>
  <c r="I21" i="9"/>
  <c r="D21" i="9"/>
  <c r="I20" i="9"/>
  <c r="D20" i="9"/>
  <c r="I19" i="9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I5" i="9"/>
  <c r="D5" i="9"/>
  <c r="J4" i="9"/>
  <c r="X110" i="9" s="1"/>
  <c r="Y110" i="9" s="1"/>
  <c r="S116" i="8"/>
  <c r="R116" i="8"/>
  <c r="Q116" i="8"/>
  <c r="S115" i="8"/>
  <c r="R115" i="8"/>
  <c r="Q115" i="8"/>
  <c r="S114" i="8"/>
  <c r="R114" i="8"/>
  <c r="Q114" i="8"/>
  <c r="S113" i="8"/>
  <c r="R113" i="8"/>
  <c r="Q113" i="8"/>
  <c r="S112" i="8"/>
  <c r="R112" i="8"/>
  <c r="Q112" i="8"/>
  <c r="S111" i="8"/>
  <c r="R111" i="8"/>
  <c r="Q111" i="8"/>
  <c r="S110" i="8"/>
  <c r="R110" i="8"/>
  <c r="Q110" i="8"/>
  <c r="S109" i="8"/>
  <c r="R109" i="8"/>
  <c r="Q109" i="8"/>
  <c r="S108" i="8"/>
  <c r="R108" i="8"/>
  <c r="Q108" i="8"/>
  <c r="S107" i="8"/>
  <c r="R107" i="8"/>
  <c r="Q107" i="8"/>
  <c r="I104" i="8"/>
  <c r="D104" i="8"/>
  <c r="I103" i="8"/>
  <c r="D103" i="8"/>
  <c r="I102" i="8"/>
  <c r="D102" i="8"/>
  <c r="I101" i="8"/>
  <c r="D101" i="8"/>
  <c r="I100" i="8"/>
  <c r="D100" i="8"/>
  <c r="I99" i="8"/>
  <c r="D99" i="8"/>
  <c r="I98" i="8"/>
  <c r="D98" i="8"/>
  <c r="I97" i="8"/>
  <c r="D97" i="8"/>
  <c r="I96" i="8"/>
  <c r="D96" i="8"/>
  <c r="I95" i="8"/>
  <c r="D95" i="8"/>
  <c r="I94" i="8"/>
  <c r="D94" i="8"/>
  <c r="I93" i="8"/>
  <c r="D93" i="8"/>
  <c r="I92" i="8"/>
  <c r="D92" i="8"/>
  <c r="I91" i="8"/>
  <c r="D91" i="8"/>
  <c r="I90" i="8"/>
  <c r="D90" i="8"/>
  <c r="I89" i="8"/>
  <c r="D89" i="8"/>
  <c r="I88" i="8"/>
  <c r="D88" i="8"/>
  <c r="I87" i="8"/>
  <c r="D87" i="8"/>
  <c r="I86" i="8"/>
  <c r="D86" i="8"/>
  <c r="I85" i="8"/>
  <c r="D85" i="8"/>
  <c r="I84" i="8"/>
  <c r="D84" i="8"/>
  <c r="I83" i="8"/>
  <c r="D83" i="8"/>
  <c r="I82" i="8"/>
  <c r="D82" i="8"/>
  <c r="I81" i="8"/>
  <c r="D81" i="8"/>
  <c r="I80" i="8"/>
  <c r="D80" i="8"/>
  <c r="I79" i="8"/>
  <c r="D79" i="8"/>
  <c r="I78" i="8"/>
  <c r="D78" i="8"/>
  <c r="I77" i="8"/>
  <c r="D77" i="8"/>
  <c r="I76" i="8"/>
  <c r="D76" i="8"/>
  <c r="I75" i="8"/>
  <c r="D75" i="8"/>
  <c r="I74" i="8"/>
  <c r="D74" i="8"/>
  <c r="I73" i="8"/>
  <c r="D73" i="8"/>
  <c r="I72" i="8"/>
  <c r="D72" i="8"/>
  <c r="I71" i="8"/>
  <c r="D71" i="8"/>
  <c r="I70" i="8"/>
  <c r="D70" i="8"/>
  <c r="I69" i="8"/>
  <c r="D69" i="8"/>
  <c r="I68" i="8"/>
  <c r="D68" i="8"/>
  <c r="I67" i="8"/>
  <c r="D67" i="8"/>
  <c r="I66" i="8"/>
  <c r="D66" i="8"/>
  <c r="I65" i="8"/>
  <c r="D65" i="8"/>
  <c r="I64" i="8"/>
  <c r="D64" i="8"/>
  <c r="I63" i="8"/>
  <c r="D63" i="8"/>
  <c r="I62" i="8"/>
  <c r="D62" i="8"/>
  <c r="I61" i="8"/>
  <c r="D61" i="8"/>
  <c r="I60" i="8"/>
  <c r="D60" i="8"/>
  <c r="I59" i="8"/>
  <c r="D59" i="8"/>
  <c r="I58" i="8"/>
  <c r="D58" i="8"/>
  <c r="I57" i="8"/>
  <c r="D57" i="8"/>
  <c r="I56" i="8"/>
  <c r="D56" i="8"/>
  <c r="I55" i="8"/>
  <c r="D55" i="8"/>
  <c r="I54" i="8"/>
  <c r="D54" i="8"/>
  <c r="I53" i="8"/>
  <c r="D53" i="8"/>
  <c r="I52" i="8"/>
  <c r="D52" i="8"/>
  <c r="I51" i="8"/>
  <c r="D51" i="8"/>
  <c r="I50" i="8"/>
  <c r="D50" i="8"/>
  <c r="I49" i="8"/>
  <c r="D49" i="8"/>
  <c r="I48" i="8"/>
  <c r="D48" i="8"/>
  <c r="I47" i="8"/>
  <c r="D47" i="8"/>
  <c r="I46" i="8"/>
  <c r="D46" i="8"/>
  <c r="I45" i="8"/>
  <c r="D45" i="8"/>
  <c r="I44" i="8"/>
  <c r="D44" i="8"/>
  <c r="I43" i="8"/>
  <c r="D43" i="8"/>
  <c r="I42" i="8"/>
  <c r="D42" i="8"/>
  <c r="I41" i="8"/>
  <c r="D41" i="8"/>
  <c r="I40" i="8"/>
  <c r="D40" i="8"/>
  <c r="I39" i="8"/>
  <c r="D39" i="8"/>
  <c r="I38" i="8"/>
  <c r="D38" i="8"/>
  <c r="I37" i="8"/>
  <c r="D37" i="8"/>
  <c r="I36" i="8"/>
  <c r="D36" i="8"/>
  <c r="I35" i="8"/>
  <c r="D35" i="8"/>
  <c r="I34" i="8"/>
  <c r="D34" i="8"/>
  <c r="I33" i="8"/>
  <c r="D33" i="8"/>
  <c r="I32" i="8"/>
  <c r="D32" i="8"/>
  <c r="I31" i="8"/>
  <c r="D31" i="8"/>
  <c r="I30" i="8"/>
  <c r="D30" i="8"/>
  <c r="I29" i="8"/>
  <c r="D29" i="8"/>
  <c r="I28" i="8"/>
  <c r="D28" i="8"/>
  <c r="I27" i="8"/>
  <c r="D27" i="8"/>
  <c r="I26" i="8"/>
  <c r="D26" i="8"/>
  <c r="I25" i="8"/>
  <c r="D25" i="8"/>
  <c r="I24" i="8"/>
  <c r="D24" i="8"/>
  <c r="I23" i="8"/>
  <c r="D23" i="8"/>
  <c r="I22" i="8"/>
  <c r="D22" i="8"/>
  <c r="I21" i="8"/>
  <c r="D21" i="8"/>
  <c r="I20" i="8"/>
  <c r="D20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J4" i="8"/>
  <c r="L3" i="8" s="1"/>
  <c r="B33" i="1"/>
  <c r="B121" i="1"/>
  <c r="B129" i="1"/>
  <c r="B169" i="1"/>
  <c r="B257" i="1"/>
  <c r="B9" i="1"/>
  <c r="B41" i="1"/>
  <c r="B57" i="1"/>
  <c r="J4" i="2"/>
  <c r="K3" i="2" s="1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AA107" i="2"/>
  <c r="AB107" i="2"/>
  <c r="AC107" i="2"/>
  <c r="AA108" i="2"/>
  <c r="AB108" i="2"/>
  <c r="AC108" i="2"/>
  <c r="AA109" i="2"/>
  <c r="AB109" i="2"/>
  <c r="AC109" i="2"/>
  <c r="AD109" i="2"/>
  <c r="AA110" i="2"/>
  <c r="AB110" i="2"/>
  <c r="AC110" i="2"/>
  <c r="AD110" i="2"/>
  <c r="AA111" i="2"/>
  <c r="AB111" i="2"/>
  <c r="AC111" i="2"/>
  <c r="AA112" i="2"/>
  <c r="AB112" i="2"/>
  <c r="AC112" i="2"/>
  <c r="AA113" i="2"/>
  <c r="AB113" i="2"/>
  <c r="AC113" i="2"/>
  <c r="AD113" i="2"/>
  <c r="AA114" i="2"/>
  <c r="AB114" i="2"/>
  <c r="AC114" i="2"/>
  <c r="AD114" i="2"/>
  <c r="AA115" i="2"/>
  <c r="AB115" i="2"/>
  <c r="AC115" i="2"/>
  <c r="AA116" i="2"/>
  <c r="AB116" i="2"/>
  <c r="AC116" i="2"/>
  <c r="J4" i="3"/>
  <c r="D5" i="3"/>
  <c r="I5" i="3"/>
  <c r="D22" i="3"/>
  <c r="D25" i="3"/>
  <c r="D26" i="3"/>
  <c r="D27" i="3"/>
  <c r="D28" i="3"/>
  <c r="D35" i="3"/>
  <c r="D36" i="3"/>
  <c r="D41" i="3"/>
  <c r="D42" i="3"/>
  <c r="D51" i="3"/>
  <c r="D52" i="3"/>
  <c r="D55" i="3"/>
  <c r="D56" i="3"/>
  <c r="D57" i="3"/>
  <c r="D58" i="3"/>
  <c r="D59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7" i="3"/>
  <c r="D78" i="3"/>
  <c r="D79" i="3"/>
  <c r="D80" i="3"/>
  <c r="D81" i="3"/>
  <c r="D82" i="3"/>
  <c r="D84" i="3"/>
  <c r="D86" i="3"/>
  <c r="D89" i="3"/>
  <c r="D90" i="3"/>
  <c r="D92" i="3"/>
  <c r="D93" i="3"/>
  <c r="D94" i="3"/>
  <c r="D97" i="3"/>
  <c r="D98" i="3"/>
  <c r="D99" i="3"/>
  <c r="D101" i="3"/>
  <c r="D102" i="3"/>
  <c r="D103" i="3"/>
  <c r="D104" i="3"/>
  <c r="D105" i="3"/>
  <c r="D106" i="3"/>
  <c r="Q109" i="3"/>
  <c r="S109" i="3"/>
  <c r="Q110" i="3"/>
  <c r="S110" i="3"/>
  <c r="Q111" i="3"/>
  <c r="S111" i="3"/>
  <c r="Q112" i="3"/>
  <c r="S112" i="3"/>
  <c r="Q113" i="3"/>
  <c r="S113" i="3"/>
  <c r="Q114" i="3"/>
  <c r="R114" i="3"/>
  <c r="S114" i="3"/>
  <c r="Q115" i="3"/>
  <c r="R115" i="3"/>
  <c r="S115" i="3"/>
  <c r="Q116" i="3"/>
  <c r="R116" i="3"/>
  <c r="S116" i="3"/>
  <c r="Q117" i="3"/>
  <c r="R117" i="3"/>
  <c r="S117" i="3"/>
  <c r="Q118" i="3"/>
  <c r="R118" i="3"/>
  <c r="S118" i="3"/>
  <c r="M3" i="4"/>
  <c r="D26" i="4"/>
  <c r="I26" i="4"/>
  <c r="D27" i="4"/>
  <c r="I27" i="4"/>
  <c r="D28" i="4"/>
  <c r="I28" i="4"/>
  <c r="D29" i="4"/>
  <c r="I29" i="4"/>
  <c r="D30" i="4"/>
  <c r="I30" i="4"/>
  <c r="D31" i="4"/>
  <c r="I31" i="4"/>
  <c r="D32" i="4"/>
  <c r="I32" i="4"/>
  <c r="D33" i="4"/>
  <c r="I33" i="4"/>
  <c r="D34" i="4"/>
  <c r="I34" i="4"/>
  <c r="D35" i="4"/>
  <c r="I35" i="4"/>
  <c r="D36" i="4"/>
  <c r="I36" i="4"/>
  <c r="D37" i="4"/>
  <c r="I37" i="4"/>
  <c r="D38" i="4"/>
  <c r="I38" i="4"/>
  <c r="D39" i="4"/>
  <c r="I39" i="4"/>
  <c r="D40" i="4"/>
  <c r="I40" i="4"/>
  <c r="D41" i="4"/>
  <c r="I41" i="4"/>
  <c r="D42" i="4"/>
  <c r="I42" i="4"/>
  <c r="D43" i="4"/>
  <c r="I43" i="4"/>
  <c r="D44" i="4"/>
  <c r="I44" i="4"/>
  <c r="D45" i="4"/>
  <c r="I45" i="4"/>
  <c r="D46" i="4"/>
  <c r="I46" i="4"/>
  <c r="D47" i="4"/>
  <c r="I47" i="4"/>
  <c r="D48" i="4"/>
  <c r="I48" i="4"/>
  <c r="D49" i="4"/>
  <c r="I49" i="4"/>
  <c r="D50" i="4"/>
  <c r="I50" i="4"/>
  <c r="I51" i="4"/>
  <c r="D51" i="4" s="1"/>
  <c r="D52" i="4"/>
  <c r="I52" i="4"/>
  <c r="D53" i="4"/>
  <c r="I53" i="4"/>
  <c r="D54" i="4"/>
  <c r="I54" i="4"/>
  <c r="D55" i="4"/>
  <c r="I55" i="4"/>
  <c r="D56" i="4"/>
  <c r="I56" i="4"/>
  <c r="D57" i="4"/>
  <c r="I57" i="4"/>
  <c r="D58" i="4"/>
  <c r="I58" i="4"/>
  <c r="I59" i="4"/>
  <c r="D59" i="4" s="1"/>
  <c r="D60" i="4"/>
  <c r="I60" i="4"/>
  <c r="D61" i="4"/>
  <c r="I61" i="4"/>
  <c r="D62" i="4"/>
  <c r="I62" i="4"/>
  <c r="D63" i="4"/>
  <c r="I63" i="4"/>
  <c r="D64" i="4"/>
  <c r="I64" i="4"/>
  <c r="D65" i="4"/>
  <c r="I65" i="4"/>
  <c r="D66" i="4"/>
  <c r="I66" i="4"/>
  <c r="D67" i="4"/>
  <c r="I67" i="4"/>
  <c r="D68" i="4"/>
  <c r="I68" i="4"/>
  <c r="I69" i="4"/>
  <c r="D69" i="4" s="1"/>
  <c r="D70" i="4"/>
  <c r="I70" i="4"/>
  <c r="D71" i="4"/>
  <c r="I71" i="4"/>
  <c r="D72" i="4"/>
  <c r="I72" i="4"/>
  <c r="D73" i="4"/>
  <c r="I73" i="4"/>
  <c r="D74" i="4"/>
  <c r="I74" i="4"/>
  <c r="D75" i="4"/>
  <c r="I75" i="4"/>
  <c r="D76" i="4"/>
  <c r="I76" i="4"/>
  <c r="D77" i="4"/>
  <c r="I77" i="4"/>
  <c r="D78" i="4"/>
  <c r="I78" i="4"/>
  <c r="D79" i="4"/>
  <c r="I79" i="4"/>
  <c r="D80" i="4"/>
  <c r="I80" i="4"/>
  <c r="D81" i="4"/>
  <c r="I81" i="4"/>
  <c r="D82" i="4"/>
  <c r="I82" i="4"/>
  <c r="D83" i="4"/>
  <c r="I83" i="4"/>
  <c r="D84" i="4"/>
  <c r="I84" i="4"/>
  <c r="D85" i="4"/>
  <c r="I85" i="4"/>
  <c r="D86" i="4"/>
  <c r="I86" i="4"/>
  <c r="D87" i="4"/>
  <c r="I87" i="4"/>
  <c r="D88" i="4"/>
  <c r="I88" i="4"/>
  <c r="D89" i="4"/>
  <c r="I89" i="4"/>
  <c r="D90" i="4"/>
  <c r="I90" i="4"/>
  <c r="D91" i="4"/>
  <c r="I91" i="4"/>
  <c r="D92" i="4"/>
  <c r="I92" i="4"/>
  <c r="D93" i="4"/>
  <c r="I93" i="4"/>
  <c r="D94" i="4"/>
  <c r="I94" i="4"/>
  <c r="D95" i="4"/>
  <c r="I95" i="4"/>
  <c r="D96" i="4"/>
  <c r="I96" i="4"/>
  <c r="D97" i="4"/>
  <c r="I97" i="4"/>
  <c r="D98" i="4"/>
  <c r="I98" i="4"/>
  <c r="D99" i="4"/>
  <c r="I99" i="4"/>
  <c r="D100" i="4"/>
  <c r="I100" i="4"/>
  <c r="D101" i="4"/>
  <c r="I101" i="4"/>
  <c r="D102" i="4"/>
  <c r="I102" i="4"/>
  <c r="D103" i="4"/>
  <c r="I103" i="4"/>
  <c r="D104" i="4"/>
  <c r="I104" i="4"/>
  <c r="D105" i="4"/>
  <c r="D106" i="4"/>
  <c r="D107" i="4"/>
  <c r="D108" i="4"/>
  <c r="D109" i="4"/>
  <c r="D110" i="4"/>
  <c r="J3" i="2"/>
  <c r="T108" i="8"/>
  <c r="U108" i="8" s="1"/>
  <c r="AE113" i="2"/>
  <c r="AE110" i="2"/>
  <c r="AE109" i="2"/>
  <c r="AE114" i="2"/>
  <c r="X107" i="9"/>
  <c r="Y107" i="9"/>
  <c r="X111" i="9"/>
  <c r="Y111" i="9" s="1"/>
  <c r="X115" i="9"/>
  <c r="Y115" i="9"/>
  <c r="L3" i="9"/>
  <c r="X108" i="9"/>
  <c r="Y108" i="9" s="1"/>
  <c r="X112" i="9"/>
  <c r="Y112" i="9"/>
  <c r="X116" i="9"/>
  <c r="Y116" i="9" s="1"/>
  <c r="M3" i="9"/>
  <c r="X109" i="9"/>
  <c r="Y109" i="9"/>
  <c r="N3" i="4"/>
  <c r="T114" i="8"/>
  <c r="U114" i="8" s="1"/>
  <c r="T113" i="8"/>
  <c r="U113" i="8" s="1"/>
  <c r="T116" i="8"/>
  <c r="U116" i="8" s="1"/>
  <c r="T111" i="8"/>
  <c r="U111" i="8" s="1"/>
  <c r="J3" i="8"/>
  <c r="T115" i="8"/>
  <c r="U115" i="8" s="1"/>
  <c r="T110" i="8"/>
  <c r="U110" i="8" s="1"/>
  <c r="U116" i="4"/>
  <c r="AD115" i="2"/>
  <c r="AE115" i="2"/>
  <c r="AD111" i="2"/>
  <c r="AE111" i="2" s="1"/>
  <c r="AD107" i="2"/>
  <c r="AE107" i="2"/>
  <c r="T3" i="2"/>
  <c r="N3" i="2"/>
  <c r="X3" i="2"/>
  <c r="T109" i="8"/>
  <c r="U109" i="8" s="1"/>
  <c r="T112" i="8"/>
  <c r="U112" i="8" s="1"/>
  <c r="T107" i="8"/>
  <c r="U107" i="8"/>
  <c r="U3" i="2"/>
  <c r="AD116" i="2"/>
  <c r="AE116" i="2"/>
  <c r="AD112" i="2"/>
  <c r="AE112" i="2" s="1"/>
  <c r="AD108" i="2"/>
  <c r="AE108" i="2" s="1"/>
  <c r="N3" i="8"/>
  <c r="K3" i="8"/>
  <c r="R3" i="9"/>
  <c r="M3" i="2"/>
  <c r="M3" i="8"/>
  <c r="X113" i="9"/>
  <c r="Y113" i="9" s="1"/>
  <c r="O3" i="2"/>
  <c r="P3" i="2"/>
  <c r="N3" i="9"/>
  <c r="Q3" i="2"/>
  <c r="V3" i="2"/>
  <c r="L3" i="4"/>
  <c r="X114" i="9"/>
  <c r="Y114" i="9" s="1"/>
  <c r="O3" i="9"/>
  <c r="R3" i="2"/>
  <c r="W3" i="2"/>
  <c r="S3" i="2"/>
  <c r="P3" i="9"/>
  <c r="Q3" i="9" l="1"/>
  <c r="L3" i="2"/>
  <c r="S119" i="4"/>
  <c r="S114" i="4"/>
  <c r="S116" i="4"/>
  <c r="V116" i="4" s="1"/>
  <c r="S115" i="4"/>
  <c r="S113" i="4"/>
  <c r="V113" i="4" s="1"/>
  <c r="T116" i="3"/>
  <c r="U116" i="3" s="1"/>
  <c r="N3" i="3"/>
  <c r="T114" i="3"/>
  <c r="U114" i="3" s="1"/>
  <c r="T117" i="3"/>
  <c r="U117" i="3" s="1"/>
  <c r="T112" i="3"/>
  <c r="T113" i="3"/>
  <c r="T111" i="3"/>
  <c r="T109" i="3"/>
  <c r="J3" i="3"/>
  <c r="T110" i="3"/>
  <c r="L3" i="3"/>
  <c r="T115" i="3"/>
  <c r="U115" i="3" s="1"/>
  <c r="M3" i="3"/>
  <c r="T118" i="3"/>
  <c r="U118" i="3" s="1"/>
  <c r="K3" i="3"/>
  <c r="R113" i="3"/>
  <c r="U113" i="3" s="1"/>
  <c r="R110" i="3"/>
  <c r="R109" i="3"/>
  <c r="U109" i="3" s="1"/>
  <c r="U117" i="4"/>
  <c r="V117" i="4" s="1"/>
  <c r="U120" i="4"/>
  <c r="V120" i="4" s="1"/>
  <c r="U118" i="4"/>
  <c r="V118" i="4" s="1"/>
  <c r="U114" i="4"/>
  <c r="K3" i="4"/>
  <c r="U121" i="4"/>
  <c r="V121" i="4" s="1"/>
  <c r="O3" i="4"/>
  <c r="U115" i="4"/>
  <c r="U119" i="4"/>
  <c r="J3" i="9"/>
  <c r="K3" i="9"/>
  <c r="R112" i="3"/>
  <c r="U112" i="3" s="1"/>
  <c r="R111" i="3"/>
  <c r="U111" i="3" s="1"/>
  <c r="U110" i="3" l="1"/>
  <c r="V119" i="4"/>
  <c r="V115" i="4"/>
  <c r="V114" i="4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5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6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7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<sst xmlns="http://schemas.openxmlformats.org/spreadsheetml/2006/main" count="1368" uniqueCount="447">
  <si>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</si>
  <si>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</si>
  <si>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</si>
  <si>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</si>
  <si>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</si>
  <si>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</si>
  <si>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</si>
  <si>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</si>
  <si>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</si>
  <si>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</si>
  <si>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</si>
  <si>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</si>
  <si>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</si>
  <si>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</si>
  <si>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番号</t>
  </si>
  <si>
    <t>タスク</t>
  </si>
  <si>
    <t>担当者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</si>
  <si>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</si>
  <si>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</si>
  <si>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</si>
  <si>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</si>
  <si>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</si>
  <si>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</si>
  <si>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</si>
  <si>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担当者名</t>
  </si>
  <si>
    <t>残時間</t>
  </si>
  <si>
    <t>遅延時間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</si>
  <si>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</si>
  <si>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</si>
  <si>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</si>
  <si>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</si>
  <si>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</si>
  <si>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</si>
  <si>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</si>
  <si>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</si>
  <si>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</si>
  <si>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</si>
  <si>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</si>
  <si>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</si>
  <si>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</si>
  <si>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</si>
  <si>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</si>
  <si>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</si>
  <si>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</si>
  <si>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</si>
  <si>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</si>
  <si>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</si>
  <si>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</si>
  <si>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</si>
  <si>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</si>
  <si>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</si>
  <si>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</si>
  <si>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第１イテレーション(プロタイプ版制作）</t>
    <rPh sb="0" eb="1">
      <t>ダイ</t>
    </rPh>
    <rPh sb="15" eb="16">
      <t>バン</t>
    </rPh>
    <rPh sb="16" eb="18">
      <t>セイサク</t>
    </rPh>
    <phoneticPr fontId="2"/>
  </si>
  <si>
    <t>4/27</t>
    <phoneticPr fontId="4"/>
  </si>
  <si>
    <t>4/28</t>
    <phoneticPr fontId="4"/>
  </si>
  <si>
    <t>4/29</t>
    <phoneticPr fontId="4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</si>
  <si>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</si>
  <si>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完成発表会</t>
    <rPh sb="0" eb="2">
      <t>カンセイ</t>
    </rPh>
    <rPh sb="2" eb="4">
      <t>ハッピョウ</t>
    </rPh>
    <rPh sb="4" eb="5">
      <t>カイ</t>
    </rPh>
    <phoneticPr fontId="2"/>
  </si>
  <si>
    <t>完成版提出（エントリーシート・プレイ動画・実行形式）</t>
    <rPh sb="0" eb="2">
      <t>カンセイ</t>
    </rPh>
    <rPh sb="2" eb="3">
      <t>バン</t>
    </rPh>
    <rPh sb="3" eb="5">
      <t>テイシュツ</t>
    </rPh>
    <rPh sb="18" eb="20">
      <t>ドウガ</t>
    </rPh>
    <rPh sb="21" eb="23">
      <t>ジッコウ</t>
    </rPh>
    <rPh sb="23" eb="25">
      <t>ケイシキ</t>
    </rPh>
    <phoneticPr fontId="2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</si>
  <si>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</si>
  <si>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4/20</t>
    <phoneticPr fontId="4"/>
  </si>
  <si>
    <t>4/21</t>
    <phoneticPr fontId="4"/>
  </si>
  <si>
    <t>4/26</t>
    <phoneticPr fontId="4"/>
  </si>
  <si>
    <t>プロトタイプ版発表(ゲームの面白さが伝わるもの）</t>
    <rPh sb="6" eb="7">
      <t>バン</t>
    </rPh>
    <rPh sb="7" eb="9">
      <t>ハッピョウ</t>
    </rPh>
    <rPh sb="14" eb="16">
      <t>オモシロ</t>
    </rPh>
    <rPh sb="18" eb="19">
      <t>ツタ</t>
    </rPh>
    <phoneticPr fontId="2"/>
  </si>
  <si>
    <t>5/23</t>
    <phoneticPr fontId="4"/>
  </si>
  <si>
    <t>5/26</t>
    <phoneticPr fontId="4"/>
  </si>
  <si>
    <t>5/30</t>
    <phoneticPr fontId="4"/>
  </si>
  <si>
    <t>6/6</t>
    <phoneticPr fontId="4"/>
  </si>
  <si>
    <t>6/9</t>
    <phoneticPr fontId="4"/>
  </si>
  <si>
    <t>6/13</t>
    <phoneticPr fontId="4"/>
  </si>
  <si>
    <t>6/16</t>
    <phoneticPr fontId="4"/>
  </si>
  <si>
    <t>6/20</t>
    <phoneticPr fontId="4"/>
  </si>
  <si>
    <t>6/23</t>
    <phoneticPr fontId="4"/>
  </si>
  <si>
    <t>6/27</t>
    <phoneticPr fontId="4"/>
  </si>
  <si>
    <t>6/30</t>
    <phoneticPr fontId="4"/>
  </si>
  <si>
    <t>7/7</t>
    <phoneticPr fontId="4"/>
  </si>
  <si>
    <t>6/2</t>
    <phoneticPr fontId="4"/>
  </si>
  <si>
    <t>7/4</t>
    <phoneticPr fontId="4"/>
  </si>
  <si>
    <t>7/11</t>
    <phoneticPr fontId="4"/>
  </si>
  <si>
    <t>7/14</t>
    <phoneticPr fontId="4"/>
  </si>
  <si>
    <t>7/18</t>
    <phoneticPr fontId="4"/>
  </si>
  <si>
    <t>7/21</t>
    <phoneticPr fontId="4"/>
  </si>
  <si>
    <t>7/25</t>
    <phoneticPr fontId="4"/>
  </si>
  <si>
    <t>7/28</t>
    <phoneticPr fontId="4"/>
  </si>
  <si>
    <t>4/11</t>
    <phoneticPr fontId="4"/>
  </si>
  <si>
    <t>4/12</t>
    <phoneticPr fontId="4"/>
  </si>
  <si>
    <t>4/13</t>
    <phoneticPr fontId="4"/>
  </si>
  <si>
    <t>4/14</t>
    <phoneticPr fontId="4"/>
  </si>
  <si>
    <t>4/17</t>
    <phoneticPr fontId="4"/>
  </si>
  <si>
    <t>4/18</t>
    <phoneticPr fontId="4"/>
  </si>
  <si>
    <t>4/19</t>
    <phoneticPr fontId="4"/>
  </si>
  <si>
    <t>4/24</t>
    <phoneticPr fontId="4"/>
  </si>
  <si>
    <t>4/25</t>
    <phoneticPr fontId="4"/>
  </si>
  <si>
    <t>２０１７　日本ゲーム大賞作品制作　スケジュール表</t>
    <rPh sb="5" eb="7">
      <t>ニホン</t>
    </rPh>
    <rPh sb="10" eb="12">
      <t>タイショウ</t>
    </rPh>
    <rPh sb="12" eb="14">
      <t>サクヒン</t>
    </rPh>
    <rPh sb="14" eb="16">
      <t>セイサク</t>
    </rPh>
    <phoneticPr fontId="2"/>
  </si>
  <si>
    <t>第２イテレーション（α版制作）</t>
    <rPh sb="11" eb="12">
      <t>バン</t>
    </rPh>
    <rPh sb="12" eb="14">
      <t>セイサク</t>
    </rPh>
    <phoneticPr fontId="2"/>
  </si>
  <si>
    <t>第４イテレーション（完成版作成）</t>
    <phoneticPr fontId="2"/>
  </si>
  <si>
    <t>第３イテレーション（β版作成）</t>
    <rPh sb="11" eb="12">
      <t>バン</t>
    </rPh>
    <rPh sb="12" eb="14">
      <t>サクセイ</t>
    </rPh>
    <phoneticPr fontId="2"/>
  </si>
  <si>
    <t>エントリーシート・プレイ動画チェック</t>
  </si>
  <si>
    <t>・第３イテレーションまでに、ほぼ完成するようにスケジュールを立てる。</t>
    <phoneticPr fontId="2"/>
  </si>
  <si>
    <t>・第４イテレーションで完成度を高める。　作品は６月３０日必着</t>
    <rPh sb="20" eb="22">
      <t>サクヒン</t>
    </rPh>
    <rPh sb="24" eb="25">
      <t>ガツ</t>
    </rPh>
    <rPh sb="27" eb="28">
      <t>ニチ</t>
    </rPh>
    <rPh sb="28" eb="30">
      <t>ヒッチャク</t>
    </rPh>
    <phoneticPr fontId="2"/>
  </si>
  <si>
    <t>第４イテレーション（U22コンテスト提出・ＴＧＳ展示用）</t>
    <rPh sb="18" eb="20">
      <t>テイシュツ</t>
    </rPh>
    <rPh sb="24" eb="26">
      <t>テンジ</t>
    </rPh>
    <rPh sb="26" eb="27">
      <t>ヨウ</t>
    </rPh>
    <phoneticPr fontId="2"/>
  </si>
  <si>
    <t>（応募書類・ソースコード一式・プレイ動画・実行形式）</t>
    <phoneticPr fontId="2"/>
  </si>
  <si>
    <t>Ｕ-22完成版チェック</t>
    <rPh sb="4" eb="6">
      <t>カンセイ</t>
    </rPh>
    <rPh sb="6" eb="7">
      <t>バン</t>
    </rPh>
    <phoneticPr fontId="2"/>
  </si>
  <si>
    <t>Ｕ-22プログラミングコンテスト</t>
    <phoneticPr fontId="2"/>
  </si>
  <si>
    <t>締切　８月２４日（木）１７：００必着</t>
    <rPh sb="0" eb="2">
      <t>シメキリ</t>
    </rPh>
    <phoneticPr fontId="2"/>
  </si>
  <si>
    <t>１次評価作品提出</t>
    <rPh sb="1" eb="2">
      <t>ジ</t>
    </rPh>
    <rPh sb="2" eb="4">
      <t>ヒョウカ</t>
    </rPh>
    <rPh sb="4" eb="6">
      <t>サクヒン</t>
    </rPh>
    <rPh sb="6" eb="8">
      <t>テイシュツ</t>
    </rPh>
    <phoneticPr fontId="2"/>
  </si>
  <si>
    <t>日本ゲーム大賞締切日</t>
    <rPh sb="0" eb="2">
      <t>ニホン</t>
    </rPh>
    <rPh sb="5" eb="7">
      <t>タイショウ</t>
    </rPh>
    <rPh sb="7" eb="9">
      <t>シメキリ</t>
    </rPh>
    <rPh sb="9" eb="10">
      <t>ビ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</si>
  <si>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</si>
  <si>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7/29</t>
    <phoneticPr fontId="4"/>
  </si>
  <si>
    <t>▼プレイヤー</t>
  </si>
  <si>
    <t>▼ロープ</t>
  </si>
  <si>
    <t>　</t>
  </si>
  <si>
    <t>　レール移動時のロープとプレイヤーの座標を同期</t>
  </si>
  <si>
    <t>〇ワイヤーアクション（ターザン）</t>
  </si>
  <si>
    <t>〇ワイヤーアクション（レールアクション）</t>
  </si>
  <si>
    <t>〇タイマー</t>
  </si>
  <si>
    <t>〇ステージスタート</t>
  </si>
  <si>
    <t>〇ポーズ</t>
  </si>
  <si>
    <t>〇カメラ</t>
  </si>
  <si>
    <t>▼ギミック</t>
  </si>
  <si>
    <t>〇リフト</t>
  </si>
  <si>
    <t>〇レール</t>
  </si>
  <si>
    <t>　坂がどのように傾いているか　算出する処理</t>
    <rPh sb="1" eb="2">
      <t>サカ</t>
    </rPh>
    <rPh sb="8" eb="9">
      <t>カタム</t>
    </rPh>
    <rPh sb="15" eb="17">
      <t>サンシュツ</t>
    </rPh>
    <rPh sb="19" eb="21">
      <t>ショリ</t>
    </rPh>
    <phoneticPr fontId="5"/>
  </si>
  <si>
    <t>　地面にいるかの判定</t>
    <rPh sb="1" eb="3">
      <t>ジメン</t>
    </rPh>
    <rPh sb="8" eb="10">
      <t>ハンテイ</t>
    </rPh>
    <phoneticPr fontId="5"/>
  </si>
  <si>
    <t>　ジャンプ時の移動速度の保持</t>
    <rPh sb="5" eb="6">
      <t>ジ</t>
    </rPh>
    <rPh sb="7" eb="9">
      <t>イドウ</t>
    </rPh>
    <rPh sb="9" eb="11">
      <t>ソクド</t>
    </rPh>
    <rPh sb="12" eb="14">
      <t>ホジ</t>
    </rPh>
    <phoneticPr fontId="5"/>
  </si>
  <si>
    <t>　地面にいるときのロープとプレイヤーの座標を同期</t>
    <rPh sb="1" eb="3">
      <t>ジメン</t>
    </rPh>
    <rPh sb="19" eb="21">
      <t>ザヒョウ</t>
    </rPh>
    <rPh sb="22" eb="24">
      <t>ドウキ</t>
    </rPh>
    <phoneticPr fontId="14"/>
  </si>
  <si>
    <t>　WASDによるプレイヤーの移動</t>
    <rPh sb="14" eb="16">
      <t>イドウ</t>
    </rPh>
    <phoneticPr fontId="15"/>
  </si>
  <si>
    <t>　前方向前進中のSキー押下時、急ブレーキをかける（地面接触時</t>
    <rPh sb="1" eb="2">
      <t>マエ</t>
    </rPh>
    <rPh sb="2" eb="4">
      <t>ホウコウ</t>
    </rPh>
    <rPh sb="4" eb="6">
      <t>ゼンシン</t>
    </rPh>
    <rPh sb="6" eb="7">
      <t>チュウ</t>
    </rPh>
    <rPh sb="11" eb="13">
      <t>オウカ</t>
    </rPh>
    <rPh sb="13" eb="14">
      <t>ジ</t>
    </rPh>
    <rPh sb="15" eb="16">
      <t>キュウ</t>
    </rPh>
    <rPh sb="25" eb="27">
      <t>ジメン</t>
    </rPh>
    <rPh sb="27" eb="29">
      <t>セッショク</t>
    </rPh>
    <rPh sb="29" eb="30">
      <t>ジ</t>
    </rPh>
    <phoneticPr fontId="15"/>
  </si>
  <si>
    <t>　ブレーキモーション中のW,A,Dキーのどれかを押下時、ブレーキモーションの解除・通常移動の再開</t>
    <rPh sb="10" eb="11">
      <t>チュウ</t>
    </rPh>
    <rPh sb="24" eb="26">
      <t>オウカ</t>
    </rPh>
    <rPh sb="26" eb="27">
      <t>ジ</t>
    </rPh>
    <rPh sb="38" eb="40">
      <t>カイジョ</t>
    </rPh>
    <rPh sb="41" eb="43">
      <t>ツウジョウ</t>
    </rPh>
    <rPh sb="43" eb="45">
      <t>イドウ</t>
    </rPh>
    <rPh sb="46" eb="48">
      <t>サイカイ</t>
    </rPh>
    <phoneticPr fontId="15"/>
  </si>
  <si>
    <t>　Space押したときのプレイヤーのジャンプ</t>
    <rPh sb="6" eb="7">
      <t>オ</t>
    </rPh>
    <phoneticPr fontId="15"/>
  </si>
  <si>
    <t>　Space離したときにy軸+方向の速度減速（ジャンプの調整）</t>
    <rPh sb="6" eb="7">
      <t>ハナ</t>
    </rPh>
    <rPh sb="13" eb="14">
      <t>ジク</t>
    </rPh>
    <rPh sb="15" eb="17">
      <t>ホウコウ</t>
    </rPh>
    <rPh sb="18" eb="20">
      <t>ソクド</t>
    </rPh>
    <rPh sb="20" eb="22">
      <t>ゲンソク</t>
    </rPh>
    <rPh sb="28" eb="30">
      <t>チョウセイ</t>
    </rPh>
    <phoneticPr fontId="15"/>
  </si>
  <si>
    <t>　下り坂での移動速度の加速</t>
    <rPh sb="1" eb="2">
      <t>クダ</t>
    </rPh>
    <rPh sb="3" eb="4">
      <t>サカ</t>
    </rPh>
    <rPh sb="6" eb="8">
      <t>イドウ</t>
    </rPh>
    <rPh sb="8" eb="10">
      <t>ソクド</t>
    </rPh>
    <rPh sb="11" eb="13">
      <t>カソク</t>
    </rPh>
    <phoneticPr fontId="15"/>
  </si>
  <si>
    <t>　上り坂での移動速度の減速</t>
    <rPh sb="1" eb="2">
      <t>ノボ</t>
    </rPh>
    <rPh sb="3" eb="4">
      <t>サカ</t>
    </rPh>
    <rPh sb="11" eb="13">
      <t>ゲンソク</t>
    </rPh>
    <phoneticPr fontId="15"/>
  </si>
  <si>
    <t>　地面での移動速度の加速</t>
    <rPh sb="1" eb="3">
      <t>ジメン</t>
    </rPh>
    <rPh sb="10" eb="12">
      <t>カソク</t>
    </rPh>
    <phoneticPr fontId="15"/>
  </si>
  <si>
    <t>　地面での移動速度の減速</t>
    <rPh sb="1" eb="3">
      <t>ジメン</t>
    </rPh>
    <rPh sb="10" eb="12">
      <t>ゲンソク</t>
    </rPh>
    <phoneticPr fontId="15"/>
  </si>
  <si>
    <t>マウスカーソルの移動量に応じた、カメラの移動・回転（加減速含む</t>
    <rPh sb="8" eb="10">
      <t>イドウ</t>
    </rPh>
    <rPh sb="10" eb="11">
      <t>リョウ</t>
    </rPh>
    <rPh sb="12" eb="13">
      <t>オウ</t>
    </rPh>
    <rPh sb="20" eb="22">
      <t>イドウ</t>
    </rPh>
    <rPh sb="23" eb="25">
      <t>カイテン</t>
    </rPh>
    <rPh sb="26" eb="29">
      <t>カゲンソク</t>
    </rPh>
    <rPh sb="29" eb="30">
      <t>フク</t>
    </rPh>
    <phoneticPr fontId="15"/>
  </si>
  <si>
    <t>プレイヤーの移動速度に応じたブラー効果の演出</t>
    <rPh sb="6" eb="8">
      <t>イドウ</t>
    </rPh>
    <rPh sb="8" eb="10">
      <t>ソクド</t>
    </rPh>
    <rPh sb="11" eb="12">
      <t>オウ</t>
    </rPh>
    <rPh sb="17" eb="19">
      <t>コウカ</t>
    </rPh>
    <rPh sb="20" eb="22">
      <t>エンシュツ</t>
    </rPh>
    <phoneticPr fontId="15"/>
  </si>
  <si>
    <t>〇全般</t>
    <rPh sb="1" eb="3">
      <t>ゼンパン</t>
    </rPh>
    <phoneticPr fontId="2"/>
  </si>
  <si>
    <t>　レールを挟んだ時の処理</t>
    <rPh sb="5" eb="6">
      <t>ハサ</t>
    </rPh>
    <rPh sb="8" eb="9">
      <t>トキ</t>
    </rPh>
    <rPh sb="10" eb="12">
      <t>ショリ</t>
    </rPh>
    <phoneticPr fontId="5"/>
  </si>
  <si>
    <t>　対象をはさめるか判定</t>
    <rPh sb="1" eb="3">
      <t>タイショウ</t>
    </rPh>
    <rPh sb="9" eb="11">
      <t>ハンテイ</t>
    </rPh>
    <phoneticPr fontId="5"/>
  </si>
  <si>
    <t>　ロープの巻き取り時の値を指定を時間指定から速さ指定に変える</t>
    <rPh sb="5" eb="6">
      <t>マ</t>
    </rPh>
    <rPh sb="7" eb="8">
      <t>ト</t>
    </rPh>
    <rPh sb="9" eb="10">
      <t>ジ</t>
    </rPh>
    <rPh sb="11" eb="12">
      <t>アタイ</t>
    </rPh>
    <rPh sb="13" eb="15">
      <t>シテイ</t>
    </rPh>
    <rPh sb="16" eb="18">
      <t>ジカン</t>
    </rPh>
    <rPh sb="18" eb="20">
      <t>シテイ</t>
    </rPh>
    <rPh sb="22" eb="23">
      <t>ハヤ</t>
    </rPh>
    <rPh sb="24" eb="26">
      <t>シテイ</t>
    </rPh>
    <rPh sb="27" eb="28">
      <t>カ</t>
    </rPh>
    <phoneticPr fontId="14"/>
  </si>
  <si>
    <t>　左クリック押下時、ロープを発射</t>
    <rPh sb="1" eb="2">
      <t>ヒダリ</t>
    </rPh>
    <rPh sb="6" eb="8">
      <t>オウカ</t>
    </rPh>
    <rPh sb="8" eb="9">
      <t>ジ</t>
    </rPh>
    <rPh sb="14" eb="16">
      <t>ハッシャ</t>
    </rPh>
    <phoneticPr fontId="15"/>
  </si>
  <si>
    <t>　グリッパーを離して巻き取る処理</t>
    <rPh sb="7" eb="8">
      <t>ハナ</t>
    </rPh>
    <rPh sb="10" eb="11">
      <t>マ</t>
    </rPh>
    <rPh sb="12" eb="13">
      <t>ト</t>
    </rPh>
    <rPh sb="14" eb="16">
      <t>ショリ</t>
    </rPh>
    <phoneticPr fontId="15"/>
  </si>
  <si>
    <t>　発射時　グリッパーの触れたオブジェクトの判別</t>
    <rPh sb="1" eb="3">
      <t>ハッシャ</t>
    </rPh>
    <rPh sb="3" eb="4">
      <t>ジ</t>
    </rPh>
    <rPh sb="11" eb="12">
      <t>フ</t>
    </rPh>
    <rPh sb="21" eb="23">
      <t>ハンベツ</t>
    </rPh>
    <phoneticPr fontId="15"/>
  </si>
  <si>
    <t>　ワイヤーアクション開始時、ワイヤーの長さの値を丸める</t>
    <rPh sb="10" eb="12">
      <t>カイシ</t>
    </rPh>
    <rPh sb="12" eb="13">
      <t>ジ</t>
    </rPh>
    <rPh sb="19" eb="20">
      <t>ナガ</t>
    </rPh>
    <rPh sb="22" eb="23">
      <t>アタイ</t>
    </rPh>
    <rPh sb="24" eb="25">
      <t>マル</t>
    </rPh>
    <phoneticPr fontId="15"/>
  </si>
  <si>
    <t>　ワイヤーアクション開始時、プレイヤーの速度を　ロープの速度に加算</t>
    <rPh sb="10" eb="12">
      <t>カイシ</t>
    </rPh>
    <rPh sb="12" eb="13">
      <t>ジ</t>
    </rPh>
    <rPh sb="20" eb="22">
      <t>ソクド</t>
    </rPh>
    <rPh sb="28" eb="30">
      <t>ソクド</t>
    </rPh>
    <rPh sb="31" eb="33">
      <t>カサン</t>
    </rPh>
    <phoneticPr fontId="15"/>
  </si>
  <si>
    <t>　ワイヤーアクション終了時、ロープの速度をプレイヤーの速度として反映</t>
    <rPh sb="10" eb="13">
      <t>シュウリョウジ</t>
    </rPh>
    <rPh sb="18" eb="20">
      <t>ソクド</t>
    </rPh>
    <rPh sb="27" eb="29">
      <t>ソクド</t>
    </rPh>
    <rPh sb="32" eb="34">
      <t>ハンエイ</t>
    </rPh>
    <phoneticPr fontId="15"/>
  </si>
  <si>
    <t>　レールの進行方向にプレイヤーを向かせる</t>
    <rPh sb="5" eb="7">
      <t>シンコウ</t>
    </rPh>
    <rPh sb="7" eb="9">
      <t>ホウコウ</t>
    </rPh>
    <rPh sb="16" eb="17">
      <t>ム</t>
    </rPh>
    <phoneticPr fontId="5"/>
  </si>
  <si>
    <t>　レールアクション中の加速処理</t>
    <rPh sb="9" eb="10">
      <t>チュウ</t>
    </rPh>
    <rPh sb="11" eb="13">
      <t>カソク</t>
    </rPh>
    <rPh sb="13" eb="15">
      <t>ショリ</t>
    </rPh>
    <phoneticPr fontId="5"/>
  </si>
  <si>
    <t>　レールアクション開始時、プレイヤーの移動速度をレール移動時の初速にする</t>
    <rPh sb="9" eb="11">
      <t>カイシ</t>
    </rPh>
    <rPh sb="11" eb="12">
      <t>ジ</t>
    </rPh>
    <rPh sb="19" eb="21">
      <t>イドウ</t>
    </rPh>
    <rPh sb="21" eb="23">
      <t>ソクド</t>
    </rPh>
    <rPh sb="27" eb="29">
      <t>イドウ</t>
    </rPh>
    <rPh sb="29" eb="30">
      <t>ジ</t>
    </rPh>
    <rPh sb="31" eb="33">
      <t>ショソク</t>
    </rPh>
    <phoneticPr fontId="5"/>
  </si>
  <si>
    <t>　レールアクション時、レール終了地点に到達したときのレールの離脱</t>
    <rPh sb="30" eb="32">
      <t>リダツ</t>
    </rPh>
    <phoneticPr fontId="15"/>
  </si>
  <si>
    <t>　レールアクション時、レールの方向に沿って移動</t>
    <rPh sb="9" eb="10">
      <t>ジ</t>
    </rPh>
    <rPh sb="15" eb="17">
      <t>ホウコウ</t>
    </rPh>
    <rPh sb="18" eb="19">
      <t>ソ</t>
    </rPh>
    <rPh sb="21" eb="23">
      <t>イドウ</t>
    </rPh>
    <phoneticPr fontId="15"/>
  </si>
  <si>
    <t>　レールアクション時、ジャンプしたときにレールから離脱</t>
    <rPh sb="9" eb="10">
      <t>ジ</t>
    </rPh>
    <rPh sb="25" eb="27">
      <t>リダツ</t>
    </rPh>
    <phoneticPr fontId="15"/>
  </si>
  <si>
    <t>　レールアクション時、レールから離脱時に入力の横方向に応じた加速</t>
    <rPh sb="9" eb="10">
      <t>ジ</t>
    </rPh>
    <rPh sb="16" eb="18">
      <t>リダツ</t>
    </rPh>
    <rPh sb="18" eb="19">
      <t>ジ</t>
    </rPh>
    <rPh sb="20" eb="22">
      <t>ニュウリョク</t>
    </rPh>
    <rPh sb="23" eb="26">
      <t>ヨコホウコウ</t>
    </rPh>
    <rPh sb="27" eb="28">
      <t>オウ</t>
    </rPh>
    <rPh sb="30" eb="32">
      <t>カソク</t>
    </rPh>
    <phoneticPr fontId="15"/>
  </si>
  <si>
    <t>　レールアクション時、レール終了地点に到達したときのプレイヤーの加速</t>
    <rPh sb="9" eb="10">
      <t>トキ</t>
    </rPh>
    <rPh sb="14" eb="16">
      <t>シュウリョウ</t>
    </rPh>
    <rPh sb="16" eb="18">
      <t>チテン</t>
    </rPh>
    <rPh sb="19" eb="21">
      <t>トウタツ</t>
    </rPh>
    <rPh sb="32" eb="34">
      <t>カソク</t>
    </rPh>
    <phoneticPr fontId="15"/>
  </si>
  <si>
    <t>〇円運動</t>
    <rPh sb="1" eb="4">
      <t>エンウンドウ</t>
    </rPh>
    <phoneticPr fontId="2"/>
  </si>
  <si>
    <t>　柱を挟んだ時、プレイヤーの向いている方向と柱との最短距離を求める</t>
    <rPh sb="1" eb="2">
      <t>ハシラ</t>
    </rPh>
    <rPh sb="3" eb="4">
      <t>ハサ</t>
    </rPh>
    <rPh sb="6" eb="7">
      <t>トキ</t>
    </rPh>
    <rPh sb="14" eb="15">
      <t>ム</t>
    </rPh>
    <rPh sb="19" eb="21">
      <t>ホウコウ</t>
    </rPh>
    <rPh sb="22" eb="23">
      <t>ハシラ</t>
    </rPh>
    <rPh sb="25" eb="27">
      <t>サイタン</t>
    </rPh>
    <rPh sb="27" eb="29">
      <t>キョリ</t>
    </rPh>
    <rPh sb="30" eb="31">
      <t>モト</t>
    </rPh>
    <phoneticPr fontId="15"/>
  </si>
  <si>
    <t>　柱を挟んだ時、最短距離を元に柱を中心に円運動する処理</t>
    <rPh sb="1" eb="2">
      <t>ハシラ</t>
    </rPh>
    <rPh sb="3" eb="4">
      <t>ハサ</t>
    </rPh>
    <rPh sb="6" eb="7">
      <t>トキ</t>
    </rPh>
    <rPh sb="8" eb="10">
      <t>サイタン</t>
    </rPh>
    <rPh sb="10" eb="12">
      <t>キョリ</t>
    </rPh>
    <rPh sb="13" eb="14">
      <t>モト</t>
    </rPh>
    <rPh sb="15" eb="16">
      <t>ハシラ</t>
    </rPh>
    <rPh sb="17" eb="19">
      <t>チュウシン</t>
    </rPh>
    <rPh sb="20" eb="21">
      <t>エン</t>
    </rPh>
    <rPh sb="21" eb="23">
      <t>ウンドウ</t>
    </rPh>
    <rPh sb="25" eb="27">
      <t>ショリ</t>
    </rPh>
    <phoneticPr fontId="15"/>
  </si>
  <si>
    <t>▼ステージ共通</t>
    <rPh sb="5" eb="7">
      <t>キョウツウ</t>
    </rPh>
    <phoneticPr fontId="2"/>
  </si>
  <si>
    <t>　制限時間が３０秒以下になったときの警告処理</t>
    <rPh sb="1" eb="3">
      <t>セイゲン</t>
    </rPh>
    <rPh sb="3" eb="5">
      <t>ジカン</t>
    </rPh>
    <rPh sb="8" eb="9">
      <t>ビョウ</t>
    </rPh>
    <rPh sb="9" eb="11">
      <t>イカ</t>
    </rPh>
    <rPh sb="18" eb="20">
      <t>ケイコク</t>
    </rPh>
    <rPh sb="20" eb="22">
      <t>ショリ</t>
    </rPh>
    <phoneticPr fontId="15"/>
  </si>
  <si>
    <t>　制限時間の経過処理</t>
    <rPh sb="1" eb="3">
      <t>セイゲン</t>
    </rPh>
    <rPh sb="3" eb="5">
      <t>ジカン</t>
    </rPh>
    <rPh sb="6" eb="8">
      <t>ケイカ</t>
    </rPh>
    <rPh sb="8" eb="10">
      <t>ショリ</t>
    </rPh>
    <phoneticPr fontId="15"/>
  </si>
  <si>
    <t>　制限時間が０になったときのゲームオーバー処理</t>
    <rPh sb="1" eb="3">
      <t>セイゲン</t>
    </rPh>
    <rPh sb="3" eb="5">
      <t>ジカン</t>
    </rPh>
    <rPh sb="21" eb="23">
      <t>ショリ</t>
    </rPh>
    <phoneticPr fontId="15"/>
  </si>
  <si>
    <t>　カウントダウンの開始</t>
    <rPh sb="9" eb="11">
      <t>カイシ</t>
    </rPh>
    <phoneticPr fontId="2"/>
  </si>
  <si>
    <t>　ＧＯ（Ｓｔａｒｔ）と表示されるまでプレイヤーを動かせないようにする</t>
    <rPh sb="11" eb="13">
      <t>ヒョウジ</t>
    </rPh>
    <rPh sb="24" eb="25">
      <t>ウゴ</t>
    </rPh>
    <phoneticPr fontId="2"/>
  </si>
  <si>
    <t>　ポーズの表示</t>
    <rPh sb="5" eb="7">
      <t>ヒョウジ</t>
    </rPh>
    <phoneticPr fontId="2"/>
  </si>
  <si>
    <t>　ポーズ時のオブジェクトの動きを止める処理</t>
    <rPh sb="4" eb="5">
      <t>ジ</t>
    </rPh>
    <rPh sb="13" eb="14">
      <t>ウゴ</t>
    </rPh>
    <rPh sb="16" eb="17">
      <t>ト</t>
    </rPh>
    <rPh sb="19" eb="21">
      <t>ショリ</t>
    </rPh>
    <phoneticPr fontId="2"/>
  </si>
  <si>
    <t>　ゲーム再開のボタンを押したときの処理</t>
    <rPh sb="4" eb="6">
      <t>サイカイ</t>
    </rPh>
    <rPh sb="11" eb="12">
      <t>オ</t>
    </rPh>
    <rPh sb="17" eb="19">
      <t>ショリ</t>
    </rPh>
    <phoneticPr fontId="2"/>
  </si>
  <si>
    <t>　リトライボタンを押したときの処理</t>
    <rPh sb="9" eb="10">
      <t>オ</t>
    </rPh>
    <rPh sb="15" eb="17">
      <t>ショリ</t>
    </rPh>
    <phoneticPr fontId="2"/>
  </si>
  <si>
    <t>　ステージ選択へボタンを押したときの処理</t>
    <rPh sb="5" eb="7">
      <t>センタク</t>
    </rPh>
    <rPh sb="12" eb="13">
      <t>オ</t>
    </rPh>
    <rPh sb="18" eb="20">
      <t>ショリ</t>
    </rPh>
    <phoneticPr fontId="2"/>
  </si>
  <si>
    <t>　タイトルに戻るボタンを押したときの処理</t>
    <rPh sb="6" eb="7">
      <t>モド</t>
    </rPh>
    <rPh sb="12" eb="13">
      <t>オ</t>
    </rPh>
    <rPh sb="18" eb="20">
      <t>ショリ</t>
    </rPh>
    <phoneticPr fontId="2"/>
  </si>
  <si>
    <t>〇ステージ終了</t>
    <rPh sb="5" eb="7">
      <t>シュウリョウ</t>
    </rPh>
    <phoneticPr fontId="2"/>
  </si>
  <si>
    <t>　指定のエリアにプレイヤーが入った時のゴール処理</t>
    <rPh sb="1" eb="3">
      <t>シテイ</t>
    </rPh>
    <rPh sb="14" eb="15">
      <t>ハイ</t>
    </rPh>
    <rPh sb="17" eb="18">
      <t>トキ</t>
    </rPh>
    <rPh sb="22" eb="24">
      <t>ショリ</t>
    </rPh>
    <phoneticPr fontId="2"/>
  </si>
  <si>
    <t>　ゴール演出</t>
    <rPh sb="4" eb="6">
      <t>エンシュツ</t>
    </rPh>
    <phoneticPr fontId="2"/>
  </si>
  <si>
    <t>　タイムオーバー時のゲームオーバー処理</t>
    <rPh sb="8" eb="9">
      <t>ジ</t>
    </rPh>
    <rPh sb="17" eb="19">
      <t>ショリ</t>
    </rPh>
    <phoneticPr fontId="2"/>
  </si>
  <si>
    <t>　リフトの移動</t>
    <rPh sb="5" eb="7">
      <t>イドウ</t>
    </rPh>
    <phoneticPr fontId="15"/>
  </si>
  <si>
    <t>　プレイヤーがリフトに乗った時の同期</t>
    <rPh sb="11" eb="12">
      <t>ノ</t>
    </rPh>
    <rPh sb="14" eb="15">
      <t>トキ</t>
    </rPh>
    <rPh sb="16" eb="18">
      <t>ドウキ</t>
    </rPh>
    <phoneticPr fontId="15"/>
  </si>
  <si>
    <t>　グリッパーの角度がちゃんとレールを挟んでいるような角度に狭める</t>
    <rPh sb="7" eb="9">
      <t>カクド</t>
    </rPh>
    <rPh sb="18" eb="19">
      <t>ハサ</t>
    </rPh>
    <rPh sb="26" eb="28">
      <t>カクド</t>
    </rPh>
    <rPh sb="29" eb="30">
      <t>セバ</t>
    </rPh>
    <phoneticPr fontId="2"/>
  </si>
  <si>
    <t>〇加速パネル</t>
    <rPh sb="1" eb="3">
      <t>カソク</t>
    </rPh>
    <phoneticPr fontId="2"/>
  </si>
  <si>
    <t>　プレイヤーが加速パネルに乗った時、プレイヤーの移動速度に一定の速度を与える</t>
    <rPh sb="7" eb="9">
      <t>カソク</t>
    </rPh>
    <rPh sb="13" eb="14">
      <t>ノ</t>
    </rPh>
    <rPh sb="16" eb="17">
      <t>トキ</t>
    </rPh>
    <rPh sb="24" eb="26">
      <t>イドウ</t>
    </rPh>
    <rPh sb="26" eb="28">
      <t>ソクド</t>
    </rPh>
    <rPh sb="29" eb="31">
      <t>イッテイ</t>
    </rPh>
    <rPh sb="32" eb="34">
      <t>ソクド</t>
    </rPh>
    <rPh sb="35" eb="36">
      <t>アタ</t>
    </rPh>
    <phoneticPr fontId="2"/>
  </si>
  <si>
    <t>▼シーン全体</t>
    <rPh sb="4" eb="6">
      <t>ゼンタイ</t>
    </rPh>
    <phoneticPr fontId="2"/>
  </si>
  <si>
    <t>　シーン遷移時のフェードイン</t>
    <rPh sb="4" eb="6">
      <t>センイ</t>
    </rPh>
    <rPh sb="6" eb="7">
      <t>ジ</t>
    </rPh>
    <phoneticPr fontId="15"/>
  </si>
  <si>
    <t>　シーン遷移時のフェードアウト</t>
    <rPh sb="4" eb="6">
      <t>センイ</t>
    </rPh>
    <rPh sb="6" eb="7">
      <t>ジ</t>
    </rPh>
    <phoneticPr fontId="15"/>
  </si>
  <si>
    <t>▼ステージ設計</t>
    <rPh sb="5" eb="7">
      <t>セッケイ</t>
    </rPh>
    <phoneticPr fontId="2"/>
  </si>
  <si>
    <t>　１ステージ設計</t>
    <rPh sb="6" eb="8">
      <t>セッケイ</t>
    </rPh>
    <phoneticPr fontId="15"/>
  </si>
  <si>
    <t>　２ステージ設計</t>
    <rPh sb="6" eb="8">
      <t>セッケイ</t>
    </rPh>
    <phoneticPr fontId="15"/>
  </si>
  <si>
    <t>　３ステージ設計</t>
    <rPh sb="6" eb="8">
      <t>セッケイ</t>
    </rPh>
    <phoneticPr fontId="15"/>
  </si>
  <si>
    <t>　４ステージ設計</t>
    <rPh sb="6" eb="8">
      <t>セッケイ</t>
    </rPh>
    <phoneticPr fontId="15"/>
  </si>
  <si>
    <t>　５ステージ設計</t>
    <rPh sb="6" eb="8">
      <t>セッケイ</t>
    </rPh>
    <phoneticPr fontId="15"/>
  </si>
  <si>
    <t>大石</t>
    <rPh sb="0" eb="2">
      <t>オオイシ</t>
    </rPh>
    <phoneticPr fontId="16"/>
  </si>
  <si>
    <t>南雲</t>
  </si>
  <si>
    <t>賀健</t>
    <rPh sb="0" eb="1">
      <t>ガ</t>
    </rPh>
    <rPh sb="1" eb="2">
      <t>ケン</t>
    </rPh>
    <phoneticPr fontId="16"/>
  </si>
  <si>
    <t>南雲</t>
    <phoneticPr fontId="16"/>
  </si>
  <si>
    <t>阿部</t>
    <rPh sb="0" eb="2">
      <t>アベ</t>
    </rPh>
    <phoneticPr fontId="16"/>
  </si>
  <si>
    <t>　地面にいる場合、ワイヤーアクションをしない処理</t>
    <rPh sb="1" eb="3">
      <t>ジメン</t>
    </rPh>
    <rPh sb="6" eb="8">
      <t>バアイ</t>
    </rPh>
    <rPh sb="22" eb="24">
      <t>ショリ</t>
    </rPh>
    <phoneticPr fontId="15"/>
  </si>
  <si>
    <t>高橋</t>
    <rPh sb="0" eb="2">
      <t>タカハシ</t>
    </rPh>
    <phoneticPr fontId="16"/>
  </si>
  <si>
    <t>南雲</t>
    <rPh sb="0" eb="2">
      <t>ナグモ</t>
    </rPh>
    <phoneticPr fontId="16"/>
  </si>
  <si>
    <t>　壁にぶつかったときに移動速度を0にする</t>
    <rPh sb="1" eb="2">
      <t>カベ</t>
    </rPh>
    <rPh sb="11" eb="13">
      <t>イドウ</t>
    </rPh>
    <rPh sb="13" eb="15">
      <t>ソクド</t>
    </rPh>
    <phoneticPr fontId="16"/>
  </si>
  <si>
    <t>5/22</t>
    <phoneticPr fontId="4"/>
  </si>
  <si>
    <t>5/21</t>
    <phoneticPr fontId="4"/>
  </si>
  <si>
    <t>5/20</t>
    <phoneticPr fontId="4"/>
  </si>
  <si>
    <t>5/19</t>
    <phoneticPr fontId="4"/>
  </si>
  <si>
    <t>大石</t>
    <rPh sb="0" eb="2">
      <t>オオイシ</t>
    </rPh>
    <phoneticPr fontId="16"/>
  </si>
  <si>
    <t>賀健</t>
  </si>
  <si>
    <t>賀健</t>
    <phoneticPr fontId="16"/>
  </si>
  <si>
    <t>鳴嶋</t>
    <rPh sb="0" eb="2">
      <t>ナルシマ</t>
    </rPh>
    <phoneticPr fontId="16"/>
  </si>
  <si>
    <t>周</t>
    <rPh sb="0" eb="1">
      <t>マワ</t>
    </rPh>
    <phoneticPr fontId="16"/>
  </si>
  <si>
    <t>　地面のタグがWallだったときに移動速度を０にしない</t>
    <rPh sb="1" eb="3">
      <t>ジメン</t>
    </rPh>
    <rPh sb="17" eb="19">
      <t>イドウ</t>
    </rPh>
    <rPh sb="19" eb="21">
      <t>ソクド</t>
    </rPh>
    <phoneticPr fontId="16"/>
  </si>
  <si>
    <t>大石</t>
    <rPh sb="0" eb="2">
      <t>オオイシ</t>
    </rPh>
    <phoneticPr fontId="16"/>
  </si>
  <si>
    <t>▼シーン</t>
  </si>
  <si>
    <t>〇シーン遷移</t>
    <rPh sb="4" eb="6">
      <t>センイ</t>
    </rPh>
    <phoneticPr fontId="19"/>
  </si>
  <si>
    <t>　フェードイン</t>
  </si>
  <si>
    <t>　フェードアウト</t>
  </si>
  <si>
    <t>〇スプラッシュシーン</t>
  </si>
  <si>
    <t>　チームロゴ表示</t>
    <rPh sb="6" eb="8">
      <t>ヒョウジ</t>
    </rPh>
    <phoneticPr fontId="19"/>
  </si>
  <si>
    <t>〇タイトル</t>
  </si>
  <si>
    <t>　タイトルのロゴ</t>
  </si>
  <si>
    <t>　タイトルでのメニューの選択処理</t>
    <rPh sb="12" eb="14">
      <t>センタク</t>
    </rPh>
    <rPh sb="14" eb="16">
      <t>ショリ</t>
    </rPh>
    <phoneticPr fontId="19"/>
  </si>
  <si>
    <t>　タイトルでどんなメニューを表示するのか考える</t>
    <rPh sb="14" eb="16">
      <t>ヒョウジ</t>
    </rPh>
    <rPh sb="20" eb="21">
      <t>カンガ</t>
    </rPh>
    <phoneticPr fontId="19"/>
  </si>
  <si>
    <t>　タイトルのロゴの表示の仕方</t>
    <rPh sb="9" eb="11">
      <t>ヒョウジ</t>
    </rPh>
    <rPh sb="12" eb="14">
      <t>シカタ</t>
    </rPh>
    <phoneticPr fontId="19"/>
  </si>
  <si>
    <t>〇ステージセレクト</t>
  </si>
  <si>
    <t>　ステージセレクトのレイアウトを考える</t>
    <rPh sb="16" eb="17">
      <t>カンガ</t>
    </rPh>
    <phoneticPr fontId="19"/>
  </si>
  <si>
    <t>　ステージセレクトの選択処理</t>
    <rPh sb="10" eb="12">
      <t>センタク</t>
    </rPh>
    <rPh sb="12" eb="14">
      <t>ショリ</t>
    </rPh>
    <phoneticPr fontId="19"/>
  </si>
  <si>
    <t>　ステージの決定</t>
    <rPh sb="6" eb="8">
      <t>ケッテイ</t>
    </rPh>
    <phoneticPr fontId="19"/>
  </si>
  <si>
    <t>〇ゲームオーバー</t>
  </si>
  <si>
    <t>　ゲームオーバーの演出を考える</t>
    <rPh sb="9" eb="11">
      <t>エンシュツ</t>
    </rPh>
    <rPh sb="12" eb="13">
      <t>カンガ</t>
    </rPh>
    <phoneticPr fontId="19"/>
  </si>
  <si>
    <t>　ゲームオーバーでの選択処理</t>
    <rPh sb="10" eb="12">
      <t>センタク</t>
    </rPh>
    <rPh sb="12" eb="14">
      <t>ショリ</t>
    </rPh>
    <phoneticPr fontId="19"/>
  </si>
  <si>
    <t>〇ステージクリア</t>
  </si>
  <si>
    <t>　ステージクリアの演出を考える</t>
    <rPh sb="9" eb="11">
      <t>エンシュツ</t>
    </rPh>
    <rPh sb="12" eb="13">
      <t>カンガ</t>
    </rPh>
    <phoneticPr fontId="19"/>
  </si>
  <si>
    <t>　ステージクリアでの選択処理</t>
    <rPh sb="10" eb="12">
      <t>センタク</t>
    </rPh>
    <rPh sb="12" eb="14">
      <t>ショリ</t>
    </rPh>
    <phoneticPr fontId="19"/>
  </si>
  <si>
    <t>▼メインステージ</t>
  </si>
  <si>
    <t>〇タイム</t>
  </si>
  <si>
    <t>　制限時間が３０秒以下になったときの警告処理</t>
    <rPh sb="1" eb="3">
      <t>セイゲン</t>
    </rPh>
    <rPh sb="3" eb="5">
      <t>ジカン</t>
    </rPh>
    <rPh sb="8" eb="9">
      <t>ビョウ</t>
    </rPh>
    <rPh sb="9" eb="11">
      <t>イカ</t>
    </rPh>
    <rPh sb="18" eb="20">
      <t>ケイコク</t>
    </rPh>
    <rPh sb="20" eb="22">
      <t>ショリ</t>
    </rPh>
    <phoneticPr fontId="22"/>
  </si>
  <si>
    <t>　制限時間の経過処理</t>
    <rPh sb="1" eb="3">
      <t>セイゲン</t>
    </rPh>
    <rPh sb="3" eb="5">
      <t>ジカン</t>
    </rPh>
    <rPh sb="6" eb="8">
      <t>ケイカ</t>
    </rPh>
    <rPh sb="8" eb="10">
      <t>ショリ</t>
    </rPh>
    <phoneticPr fontId="22"/>
  </si>
  <si>
    <t>　制限時間が０になったときのゲームオーバー処理</t>
    <rPh sb="1" eb="3">
      <t>セイゲン</t>
    </rPh>
    <rPh sb="3" eb="5">
      <t>ジカン</t>
    </rPh>
    <rPh sb="21" eb="23">
      <t>ショリ</t>
    </rPh>
    <phoneticPr fontId="22"/>
  </si>
  <si>
    <t>〇カウントダウン</t>
  </si>
  <si>
    <t>　カウントダウンの開始</t>
    <rPh sb="9" eb="11">
      <t>カイシ</t>
    </rPh>
    <phoneticPr fontId="21"/>
  </si>
  <si>
    <t>　ＧＯ（Ｓｔａｒｔ）と表示されるまでプレイヤーを動かせないようにする</t>
    <rPh sb="11" eb="13">
      <t>ヒョウジ</t>
    </rPh>
    <rPh sb="24" eb="25">
      <t>ウゴ</t>
    </rPh>
    <phoneticPr fontId="21"/>
  </si>
  <si>
    <t>　ポーズの表示</t>
    <rPh sb="5" eb="7">
      <t>ヒョウジ</t>
    </rPh>
    <phoneticPr fontId="21"/>
  </si>
  <si>
    <t>　ポーズ時のオブジェクトの動きを止める処理</t>
    <rPh sb="4" eb="5">
      <t>ジ</t>
    </rPh>
    <rPh sb="13" eb="14">
      <t>ウゴ</t>
    </rPh>
    <rPh sb="16" eb="17">
      <t>ト</t>
    </rPh>
    <rPh sb="19" eb="21">
      <t>ショリ</t>
    </rPh>
    <phoneticPr fontId="21"/>
  </si>
  <si>
    <t>　ゲーム再開のボタンを押したときの処理</t>
    <rPh sb="4" eb="6">
      <t>サイカイ</t>
    </rPh>
    <rPh sb="11" eb="12">
      <t>オ</t>
    </rPh>
    <rPh sb="17" eb="19">
      <t>ショリ</t>
    </rPh>
    <phoneticPr fontId="21"/>
  </si>
  <si>
    <t>　リトライボタンを押したときの処理</t>
    <rPh sb="9" eb="10">
      <t>オ</t>
    </rPh>
    <rPh sb="15" eb="17">
      <t>ショリ</t>
    </rPh>
    <phoneticPr fontId="21"/>
  </si>
  <si>
    <t>　ステージ選択へボタンを押したときの処理</t>
    <rPh sb="5" eb="7">
      <t>センタク</t>
    </rPh>
    <rPh sb="12" eb="13">
      <t>オ</t>
    </rPh>
    <rPh sb="18" eb="20">
      <t>ショリ</t>
    </rPh>
    <phoneticPr fontId="21"/>
  </si>
  <si>
    <t>　タイトルに戻るボタンを押したときの処理</t>
    <rPh sb="6" eb="7">
      <t>モド</t>
    </rPh>
    <rPh sb="12" eb="13">
      <t>オ</t>
    </rPh>
    <rPh sb="18" eb="20">
      <t>ショリ</t>
    </rPh>
    <phoneticPr fontId="21"/>
  </si>
  <si>
    <t>　プレイヤーの移動速度に応じたブラー効果の演出</t>
    <rPh sb="7" eb="9">
      <t>イドウ</t>
    </rPh>
    <rPh sb="9" eb="11">
      <t>ソクド</t>
    </rPh>
    <rPh sb="12" eb="13">
      <t>オウ</t>
    </rPh>
    <rPh sb="18" eb="20">
      <t>コウカ</t>
    </rPh>
    <rPh sb="21" eb="23">
      <t>エンシュツ</t>
    </rPh>
    <phoneticPr fontId="22"/>
  </si>
  <si>
    <t>〇その他</t>
    <rPh sb="3" eb="4">
      <t>タ</t>
    </rPh>
    <phoneticPr fontId="19"/>
  </si>
  <si>
    <t>　指定のエリアにプレイヤーが入った時のゴール処理</t>
    <rPh sb="1" eb="3">
      <t>シテイ</t>
    </rPh>
    <rPh sb="14" eb="15">
      <t>ハイ</t>
    </rPh>
    <rPh sb="17" eb="18">
      <t>トキ</t>
    </rPh>
    <rPh sb="22" eb="24">
      <t>ショリ</t>
    </rPh>
    <phoneticPr fontId="21"/>
  </si>
  <si>
    <t>　ゴール演出を考える</t>
    <rPh sb="4" eb="6">
      <t>エンシュツ</t>
    </rPh>
    <rPh sb="7" eb="8">
      <t>カンガ</t>
    </rPh>
    <phoneticPr fontId="21"/>
  </si>
  <si>
    <t>　タイムオーバー時のゲームオーバー処理</t>
    <rPh sb="8" eb="9">
      <t>ジ</t>
    </rPh>
    <rPh sb="17" eb="19">
      <t>ショリ</t>
    </rPh>
    <phoneticPr fontId="21"/>
  </si>
  <si>
    <t>　プレイヤーが加速パネルに乗った時、プレイヤーの移動速度に一定の速度を与える</t>
    <rPh sb="7" eb="9">
      <t>カソク</t>
    </rPh>
    <rPh sb="13" eb="14">
      <t>ノ</t>
    </rPh>
    <rPh sb="16" eb="17">
      <t>トキ</t>
    </rPh>
    <rPh sb="24" eb="26">
      <t>イドウ</t>
    </rPh>
    <rPh sb="26" eb="28">
      <t>ソクド</t>
    </rPh>
    <rPh sb="29" eb="31">
      <t>イッテイ</t>
    </rPh>
    <rPh sb="32" eb="34">
      <t>ソクド</t>
    </rPh>
    <rPh sb="35" eb="36">
      <t>アタ</t>
    </rPh>
    <phoneticPr fontId="21"/>
  </si>
  <si>
    <t>▼ステージ設計</t>
    <rPh sb="5" eb="7">
      <t>セッケイ</t>
    </rPh>
    <phoneticPr fontId="19"/>
  </si>
  <si>
    <t>〇ギミック洗い出し</t>
    <rPh sb="5" eb="6">
      <t>アラ</t>
    </rPh>
    <rPh sb="7" eb="8">
      <t>ダ</t>
    </rPh>
    <phoneticPr fontId="19"/>
  </si>
  <si>
    <t>　２ステージで入れるギミックの考案（ギミックの洗い出し）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</si>
  <si>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３ステージで入れるギミックの考案（ギミックの洗い出し）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</si>
  <si>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４ステージで入れるギミックの考案（ギミックの洗い出し）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</si>
  <si>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５ステージで入れるギミックの考案（ギミックの洗い出し）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</si>
  <si>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〇レベルデザイン考案</t>
    <rPh sb="8" eb="10">
      <t>コウアン</t>
    </rPh>
    <phoneticPr fontId="19"/>
  </si>
  <si>
    <t>　２ステージのレベルデザイン考案（ステージを考える）</t>
    <rPh sb="14" eb="16">
      <t>コウアン</t>
    </rPh>
    <rPh sb="22" eb="23">
      <t>カンガ</t>
    </rPh>
    <phoneticPr fontId="19"/>
  </si>
  <si>
    <t>　３ステージのレベルデザイン考案（ステージを考える）</t>
    <rPh sb="14" eb="16">
      <t>コウアン</t>
    </rPh>
    <rPh sb="22" eb="23">
      <t>カンガ</t>
    </rPh>
    <phoneticPr fontId="19"/>
  </si>
  <si>
    <t>　４ステージのレベルデザイン考案（ステージを考える）</t>
    <rPh sb="14" eb="16">
      <t>コウアン</t>
    </rPh>
    <rPh sb="22" eb="23">
      <t>カンガ</t>
    </rPh>
    <phoneticPr fontId="19"/>
  </si>
  <si>
    <t>　５ステージのレベルデザイン考案（ステージを考える）</t>
    <rPh sb="14" eb="16">
      <t>コウアン</t>
    </rPh>
    <rPh sb="22" eb="23">
      <t>カンガ</t>
    </rPh>
    <phoneticPr fontId="19"/>
  </si>
  <si>
    <t>〇ステージ実装</t>
    <rPh sb="5" eb="7">
      <t>ジッソウ</t>
    </rPh>
    <phoneticPr fontId="19"/>
  </si>
  <si>
    <t>　１ステージの実装（実際にステージを作る）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</si>
  <si>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２ステージの実装（実際にステージを作る）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</si>
  <si>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３ステージの実装（実際にステージを作る）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</si>
  <si>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４ステージの実装（実際にステージを作る）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</si>
  <si>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５ステージの実装（実際にステージを作る）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</si>
  <si>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▼グラフィック</t>
  </si>
  <si>
    <t>　チームロゴ</t>
  </si>
  <si>
    <t>　タイトルのメニューのボタン</t>
  </si>
  <si>
    <t>　タイトルのメニュー選択時の[ゲームスタート]の画像</t>
    <rPh sb="10" eb="12">
      <t>センタク</t>
    </rPh>
    <rPh sb="12" eb="13">
      <t>ジ</t>
    </rPh>
    <rPh sb="24" eb="26">
      <t>ガゾウ</t>
    </rPh>
    <phoneticPr fontId="19"/>
  </si>
  <si>
    <t>　タイトルのメニュー選択時の[ゲーム終了]の画像</t>
    <rPh sb="10" eb="12">
      <t>センタク</t>
    </rPh>
    <rPh sb="12" eb="13">
      <t>ジ</t>
    </rPh>
    <rPh sb="18" eb="20">
      <t>シュウリョウ</t>
    </rPh>
    <rPh sb="22" eb="24">
      <t>ガゾウ</t>
    </rPh>
    <phoneticPr fontId="19"/>
  </si>
  <si>
    <t>　タイトルのメニュー選択時のカーソルの画像</t>
    <rPh sb="10" eb="12">
      <t>センタク</t>
    </rPh>
    <rPh sb="12" eb="13">
      <t>ジ</t>
    </rPh>
    <rPh sb="19" eb="21">
      <t>ガゾウ</t>
    </rPh>
    <phoneticPr fontId="19"/>
  </si>
  <si>
    <t>　タイトルの背景（３Dモデルor２D)</t>
    <rPh sb="6" eb="8">
      <t>ハイケイ</t>
    </rPh>
    <phoneticPr fontId="19"/>
  </si>
  <si>
    <t>　タイトルで使うパーティクルの画像</t>
    <rPh sb="6" eb="7">
      <t>ツカ</t>
    </rPh>
    <rPh sb="15" eb="17">
      <t>ガゾウ</t>
    </rPh>
    <phoneticPr fontId="19"/>
  </si>
  <si>
    <t>　ステージセレクトの背景</t>
    <rPh sb="10" eb="12">
      <t>ハイケイ</t>
    </rPh>
    <phoneticPr fontId="19"/>
  </si>
  <si>
    <t>　ステージセレクトのロゴ</t>
  </si>
  <si>
    <t>　ステージセレクトの１ステージの画像</t>
    <rPh sb="16" eb="18">
      <t>ガゾウ</t>
    </rPh>
    <phoneticPr fontId="19"/>
  </si>
  <si>
    <t>　ステージセレクトの２ステージの画像</t>
    <rPh sb="16" eb="18">
      <t>ガゾウ</t>
    </rPh>
    <phoneticPr fontId="19"/>
  </si>
  <si>
    <t>　ステージセレクトの３ステージの画像</t>
    <rPh sb="16" eb="18">
      <t>ガゾウ</t>
    </rPh>
    <phoneticPr fontId="19"/>
  </si>
  <si>
    <t>　ステージセレクトの４ステージの画像</t>
    <rPh sb="16" eb="18">
      <t>ガゾウ</t>
    </rPh>
    <phoneticPr fontId="19"/>
  </si>
  <si>
    <t>　ステージセレクトの５ステージの画像</t>
    <rPh sb="16" eb="18">
      <t>ガゾウ</t>
    </rPh>
    <phoneticPr fontId="19"/>
  </si>
  <si>
    <t>〇メインステージ（プレイ時）</t>
    <rPh sb="12" eb="13">
      <t>ジ</t>
    </rPh>
    <phoneticPr fontId="19"/>
  </si>
  <si>
    <t>　メインステージのカウントダウンで使う数字（１）の画像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</si>
  <si>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メインステージのカウントダウンで使う数字（２）の画像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</si>
  <si>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メインステージのカウントダウンで使う数字（３）の画像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</si>
  <si>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メインステージのカウントダウンで使うGOの画像</t>
    <rPh sb="17" eb="18">
      <t>ツカ</t>
    </rPh>
    <rPh sb="22" eb="24">
      <t>ガゾウ</t>
    </rPh>
    <phoneticPr fontId="19"/>
  </si>
  <si>
    <t>　制限時間の数字や文字に使うフォント</t>
    <rPh sb="1" eb="3">
      <t>セイゲン</t>
    </rPh>
    <rPh sb="3" eb="5">
      <t>ジカン</t>
    </rPh>
    <rPh sb="6" eb="8">
      <t>スウジ</t>
    </rPh>
    <rPh sb="9" eb="11">
      <t>モジ</t>
    </rPh>
    <rPh sb="12" eb="13">
      <t>ツカ</t>
    </rPh>
    <phoneticPr fontId="19"/>
  </si>
  <si>
    <t>　建物のモデル（１）</t>
    <rPh sb="1" eb="3">
      <t>タテモノ</t>
    </rPh>
    <phoneticPr fontId="19"/>
  </si>
  <si>
    <t>　建物のモデル（２）</t>
    <rPh sb="1" eb="3">
      <t>タテモノ</t>
    </rPh>
    <phoneticPr fontId="19"/>
  </si>
  <si>
    <t>　建物のモデル（３）</t>
    <rPh sb="1" eb="3">
      <t>タテモノ</t>
    </rPh>
    <phoneticPr fontId="19"/>
  </si>
  <si>
    <t>　建物のテクスチャ（１）</t>
    <rPh sb="1" eb="3">
      <t>タテモノ</t>
    </rPh>
    <phoneticPr fontId="19"/>
  </si>
  <si>
    <t>　建物のテクスチャ（２）</t>
    <rPh sb="1" eb="3">
      <t>タテモノ</t>
    </rPh>
    <phoneticPr fontId="19"/>
  </si>
  <si>
    <t>　建物のテクスチャ（３）</t>
    <rPh sb="1" eb="3">
      <t>タテモノ</t>
    </rPh>
    <phoneticPr fontId="19"/>
  </si>
  <si>
    <t>　建物のテクスチャ（４）</t>
    <rPh sb="1" eb="3">
      <t>タテモノ</t>
    </rPh>
    <phoneticPr fontId="19"/>
  </si>
  <si>
    <t>　建物のテクスチャ（５）</t>
    <rPh sb="1" eb="3">
      <t>タテモノ</t>
    </rPh>
    <phoneticPr fontId="19"/>
  </si>
  <si>
    <t>　柱のテクスチャ</t>
    <rPh sb="1" eb="2">
      <t>ハシラ</t>
    </rPh>
    <phoneticPr fontId="19"/>
  </si>
  <si>
    <t>　ロープ打ち込み時のパーティクルの画像</t>
    <rPh sb="4" eb="5">
      <t>ウ</t>
    </rPh>
    <rPh sb="6" eb="7">
      <t>コ</t>
    </rPh>
    <rPh sb="8" eb="9">
      <t>ジ</t>
    </rPh>
    <rPh sb="17" eb="19">
      <t>ガゾウ</t>
    </rPh>
    <phoneticPr fontId="19"/>
  </si>
  <si>
    <t>　ロープの画像</t>
    <rPh sb="5" eb="7">
      <t>ガゾウ</t>
    </rPh>
    <phoneticPr fontId="19"/>
  </si>
  <si>
    <t>〇メインステージ（ポーズ時）</t>
    <rPh sb="12" eb="13">
      <t>ジ</t>
    </rPh>
    <phoneticPr fontId="19"/>
  </si>
  <si>
    <t>　ポーズ時のポーズの文字の画像</t>
    <rPh sb="4" eb="5">
      <t>ジ</t>
    </rPh>
    <rPh sb="10" eb="12">
      <t>モジ</t>
    </rPh>
    <rPh sb="13" eb="15">
      <t>ガゾウ</t>
    </rPh>
    <phoneticPr fontId="19"/>
  </si>
  <si>
    <t>　ポーズ時のメニューで使うボタンの画像</t>
    <rPh sb="4" eb="5">
      <t>ジ</t>
    </rPh>
    <rPh sb="11" eb="12">
      <t>ツカ</t>
    </rPh>
    <rPh sb="17" eb="19">
      <t>ガゾウ</t>
    </rPh>
    <phoneticPr fontId="19"/>
  </si>
  <si>
    <t>　ポーズ時の[ゲーム再開]の画像</t>
    <rPh sb="4" eb="5">
      <t>ジ</t>
    </rPh>
    <rPh sb="10" eb="12">
      <t>サイカイ</t>
    </rPh>
    <rPh sb="14" eb="16">
      <t>ガゾウ</t>
    </rPh>
    <phoneticPr fontId="19"/>
  </si>
  <si>
    <t>　ポーズ時の[リトライ]の画像</t>
    <rPh sb="4" eb="5">
      <t>ジ</t>
    </rPh>
    <rPh sb="13" eb="15">
      <t>ガゾウ</t>
    </rPh>
    <phoneticPr fontId="19"/>
  </si>
  <si>
    <t>　ポーズ時の[ステージ選択へ]の画像</t>
    <rPh sb="4" eb="5">
      <t>ジ</t>
    </rPh>
    <rPh sb="11" eb="13">
      <t>センタク</t>
    </rPh>
    <rPh sb="16" eb="18">
      <t>ガゾウ</t>
    </rPh>
    <phoneticPr fontId="19"/>
  </si>
  <si>
    <t>　ポーズ時の[タイトルに戻る]の画像</t>
    <rPh sb="4" eb="5">
      <t>ジ</t>
    </rPh>
    <rPh sb="12" eb="13">
      <t>モド</t>
    </rPh>
    <rPh sb="16" eb="18">
      <t>ガゾウ</t>
    </rPh>
    <phoneticPr fontId="19"/>
  </si>
  <si>
    <t>　ゲームオーバーの画像</t>
    <rPh sb="9" eb="11">
      <t>ガゾウ</t>
    </rPh>
    <phoneticPr fontId="19"/>
  </si>
  <si>
    <t>　ゲームオーバーの選択に使うボタンの画像</t>
    <rPh sb="9" eb="11">
      <t>センタク</t>
    </rPh>
    <rPh sb="12" eb="13">
      <t>ツカ</t>
    </rPh>
    <rPh sb="18" eb="20">
      <t>ガゾウ</t>
    </rPh>
    <phoneticPr fontId="19"/>
  </si>
  <si>
    <t>　ゲームオーバーの[リトライ]の画像</t>
    <rPh sb="16" eb="18">
      <t>ガゾウ</t>
    </rPh>
    <phoneticPr fontId="19"/>
  </si>
  <si>
    <t>　ゲームオーバーの[タイトルへ]の画像</t>
    <rPh sb="17" eb="19">
      <t>ガゾウ</t>
    </rPh>
    <phoneticPr fontId="19"/>
  </si>
  <si>
    <t>　ゲームオーバーの[ステージ選択画面へ]の画像</t>
    <rPh sb="14" eb="16">
      <t>センタク</t>
    </rPh>
    <rPh sb="16" eb="18">
      <t>ガメン</t>
    </rPh>
    <rPh sb="21" eb="23">
      <t>ガゾウ</t>
    </rPh>
    <phoneticPr fontId="19"/>
  </si>
  <si>
    <t>　ゲームオーバー時の背景の画像</t>
    <rPh sb="8" eb="9">
      <t>ジ</t>
    </rPh>
    <rPh sb="10" eb="12">
      <t>ハイケイ</t>
    </rPh>
    <rPh sb="13" eb="15">
      <t>ガゾウ</t>
    </rPh>
    <phoneticPr fontId="19"/>
  </si>
  <si>
    <t>　ステージクリアの画像</t>
    <rPh sb="9" eb="11">
      <t>ガゾウ</t>
    </rPh>
    <phoneticPr fontId="19"/>
  </si>
  <si>
    <t>　ステージクリアの選択に使うボタンの画像</t>
    <rPh sb="9" eb="11">
      <t>センタク</t>
    </rPh>
    <rPh sb="12" eb="13">
      <t>ツカ</t>
    </rPh>
    <rPh sb="18" eb="20">
      <t>ガゾウ</t>
    </rPh>
    <phoneticPr fontId="19"/>
  </si>
  <si>
    <t>　ステージクリアの[リトライ]の画像</t>
    <rPh sb="16" eb="18">
      <t>ガゾウ</t>
    </rPh>
    <phoneticPr fontId="19"/>
  </si>
  <si>
    <t>　ステージクリアの[タイトルへ]の画像</t>
    <rPh sb="17" eb="19">
      <t>ガゾウ</t>
    </rPh>
    <phoneticPr fontId="19"/>
  </si>
  <si>
    <t>　ステージクリアの[ステージ選択へ]の画像</t>
    <rPh sb="14" eb="16">
      <t>センタク</t>
    </rPh>
    <rPh sb="19" eb="21">
      <t>ガゾウ</t>
    </rPh>
    <phoneticPr fontId="19"/>
  </si>
  <si>
    <t>　ステージクリアシーンの背景画像</t>
    <rPh sb="12" eb="14">
      <t>ハイケイ</t>
    </rPh>
    <rPh sb="14" eb="16">
      <t>ガゾウ</t>
    </rPh>
    <phoneticPr fontId="19"/>
  </si>
  <si>
    <t>　プレイヤーの歩くアニメーション</t>
    <rPh sb="7" eb="8">
      <t>アル</t>
    </rPh>
    <phoneticPr fontId="19"/>
  </si>
  <si>
    <t>　プレイヤーの走るアニメーション</t>
    <rPh sb="7" eb="8">
      <t>ハシ</t>
    </rPh>
    <phoneticPr fontId="19"/>
  </si>
  <si>
    <t>　プレイヤーの着地アニメーション</t>
    <rPh sb="7" eb="9">
      <t>チャクチ</t>
    </rPh>
    <phoneticPr fontId="19"/>
  </si>
  <si>
    <t>　プレイヤーのロープ打ち付けアニメーション</t>
    <rPh sb="10" eb="11">
      <t>ウ</t>
    </rPh>
    <rPh sb="12" eb="13">
      <t>ツ</t>
    </rPh>
    <phoneticPr fontId="19"/>
  </si>
  <si>
    <t>　プレイヤーのロープを巻き戻すアニメーション</t>
    <rPh sb="11" eb="12">
      <t>マ</t>
    </rPh>
    <rPh sb="13" eb="14">
      <t>モド</t>
    </rPh>
    <phoneticPr fontId="19"/>
  </si>
  <si>
    <t>　プレイヤーのレールアクション中のアニメーション</t>
    <rPh sb="15" eb="16">
      <t>チュウ</t>
    </rPh>
    <phoneticPr fontId="19"/>
  </si>
  <si>
    <t>　プレイヤーのワイヤーアクション中のアニメーション</t>
    <rPh sb="16" eb="17">
      <t>チュウ</t>
    </rPh>
    <phoneticPr fontId="19"/>
  </si>
  <si>
    <t>　プレイヤーのゲームオーバー時のアニメーション</t>
    <rPh sb="14" eb="15">
      <t>ジ</t>
    </rPh>
    <phoneticPr fontId="19"/>
  </si>
  <si>
    <t>　プレイヤーがステージから落ちた時のアニメーション</t>
    <rPh sb="13" eb="14">
      <t>オ</t>
    </rPh>
    <rPh sb="16" eb="17">
      <t>トキ</t>
    </rPh>
    <phoneticPr fontId="19"/>
  </si>
  <si>
    <t>　プレイヤーのモデル</t>
    <phoneticPr fontId="19"/>
  </si>
  <si>
    <t>　プレイヤーのテクスチャ</t>
    <phoneticPr fontId="19"/>
  </si>
  <si>
    <t>　レールのモデル</t>
    <phoneticPr fontId="19"/>
  </si>
  <si>
    <t>　レールのテクスチャ</t>
    <phoneticPr fontId="19"/>
  </si>
  <si>
    <t>〇ゲームオーバー</t>
    <phoneticPr fontId="19"/>
  </si>
  <si>
    <t>〇ステージクリア</t>
    <phoneticPr fontId="19"/>
  </si>
  <si>
    <t>　ステージクリアのクリアタイムのフォント</t>
    <phoneticPr fontId="19"/>
  </si>
  <si>
    <t>▼アニメーション</t>
    <phoneticPr fontId="19"/>
  </si>
  <si>
    <t>　プレイヤーのジャンプアニメーション</t>
    <phoneticPr fontId="19"/>
  </si>
  <si>
    <t>　プレイヤーがステージをクリアしたときのアニメーション</t>
    <phoneticPr fontId="19"/>
  </si>
  <si>
    <t>南雲</t>
    <rPh sb="0" eb="2">
      <t>ナグモ</t>
    </rPh>
    <phoneticPr fontId="19"/>
  </si>
  <si>
    <t>高橋</t>
  </si>
  <si>
    <t>高橋</t>
    <rPh sb="0" eb="2">
      <t>タカハシ</t>
    </rPh>
    <phoneticPr fontId="19"/>
  </si>
  <si>
    <t>阿部</t>
    <rPh sb="0" eb="2">
      <t>アベ</t>
    </rPh>
    <phoneticPr fontId="19"/>
  </si>
  <si>
    <t>大石</t>
    <rPh sb="0" eb="2">
      <t>オオイシ</t>
    </rPh>
    <phoneticPr fontId="19"/>
  </si>
  <si>
    <t>鳴嶋</t>
    <rPh sb="0" eb="2">
      <t>ナルシマ</t>
    </rPh>
    <phoneticPr fontId="19"/>
  </si>
  <si>
    <t>高橋</t>
    <rPh sb="0" eb="1">
      <t>タカ</t>
    </rPh>
    <phoneticPr fontId="19"/>
  </si>
  <si>
    <t>周</t>
    <rPh sb="0" eb="1">
      <t>シュウ</t>
    </rPh>
    <phoneticPr fontId="19"/>
  </si>
  <si>
    <t>　スピードが出た時の集中線の画像</t>
    <rPh sb="6" eb="7">
      <t>デ</t>
    </rPh>
    <rPh sb="8" eb="9">
      <t>トキ</t>
    </rPh>
    <rPh sb="10" eb="12">
      <t>シュウチュウ</t>
    </rPh>
    <rPh sb="12" eb="13">
      <t>セン</t>
    </rPh>
    <rPh sb="14" eb="16">
      <t>ガゾウ</t>
    </rPh>
    <phoneticPr fontId="19"/>
  </si>
  <si>
    <t>高橋</t>
    <phoneticPr fontId="19"/>
  </si>
  <si>
    <t>高橋</t>
    <phoneticPr fontId="19"/>
  </si>
  <si>
    <t>高橋</t>
    <phoneticPr fontId="19"/>
  </si>
  <si>
    <t>　ステージクリア時の演出に使うパーティクルの画像</t>
    <rPh sb="8" eb="9">
      <t>ジ</t>
    </rPh>
    <rPh sb="10" eb="12">
      <t>エンシュツ</t>
    </rPh>
    <rPh sb="13" eb="14">
      <t>ツカ</t>
    </rPh>
    <rPh sb="22" eb="24">
      <t>ガゾウ</t>
    </rPh>
    <phoneticPr fontId="19"/>
  </si>
  <si>
    <t>高橋</t>
    <phoneticPr fontId="19"/>
  </si>
  <si>
    <t>　プレイヤーのぶら下がりアニメーション</t>
    <rPh sb="9" eb="10">
      <t>サ</t>
    </rPh>
    <phoneticPr fontId="19"/>
  </si>
  <si>
    <t>南雲</t>
    <rPh sb="0" eb="2">
      <t>ナグモ</t>
    </rPh>
    <phoneticPr fontId="19"/>
  </si>
  <si>
    <t>阿部</t>
  </si>
  <si>
    <t>阿部</t>
    <rPh sb="0" eb="2">
      <t>アベ</t>
    </rPh>
    <phoneticPr fontId="19"/>
  </si>
  <si>
    <t>高橋</t>
    <phoneticPr fontId="19"/>
  </si>
  <si>
    <t>大石</t>
    <rPh sb="0" eb="2">
      <t>オオイシ</t>
    </rPh>
    <phoneticPr fontId="19"/>
  </si>
  <si>
    <t>　タイトルのロゴを表示の演出作成</t>
    <rPh sb="9" eb="11">
      <t>ヒョウジ</t>
    </rPh>
    <rPh sb="12" eb="14">
      <t>エンシュツ</t>
    </rPh>
    <rPh sb="14" eb="16">
      <t>サクセイ</t>
    </rPh>
    <phoneticPr fontId="19"/>
  </si>
  <si>
    <t>　プレイヤーがリフトに乗った時の同期</t>
    <phoneticPr fontId="19"/>
  </si>
  <si>
    <t>▼バグの修正</t>
    <rPh sb="4" eb="6">
      <t>シュウセイ</t>
    </rPh>
    <phoneticPr fontId="19"/>
  </si>
  <si>
    <t>ワイヤーアクション中にロープを離すとプレイヤーがぶっとんでしまうバグを修正</t>
    <rPh sb="9" eb="10">
      <t>チュウ</t>
    </rPh>
    <rPh sb="15" eb="16">
      <t>ハナ</t>
    </rPh>
    <rPh sb="35" eb="37">
      <t>シュウセイ</t>
    </rPh>
    <phoneticPr fontId="19"/>
  </si>
  <si>
    <t>▼プレイヤー</t>
    <phoneticPr fontId="19"/>
  </si>
  <si>
    <t>高橋</t>
    <rPh sb="0" eb="2">
      <t>タカハシ</t>
    </rPh>
    <phoneticPr fontId="19"/>
  </si>
  <si>
    <t>賀健</t>
    <rPh sb="0" eb="1">
      <t>ガ</t>
    </rPh>
    <rPh sb="1" eb="2">
      <t>ケン</t>
    </rPh>
    <phoneticPr fontId="19"/>
  </si>
  <si>
    <t>周</t>
    <rPh sb="0" eb="1">
      <t>シュウ</t>
    </rPh>
    <phoneticPr fontId="19"/>
  </si>
  <si>
    <t>鳴嶋</t>
    <rPh sb="0" eb="2">
      <t>ナルシマ</t>
    </rPh>
    <phoneticPr fontId="19"/>
  </si>
  <si>
    <t>　プレイヤーのブレーキアニメーション</t>
    <phoneticPr fontId="19"/>
  </si>
  <si>
    <t>▼サウンド</t>
    <phoneticPr fontId="19"/>
  </si>
  <si>
    <t>〇タイトル</t>
    <phoneticPr fontId="19"/>
  </si>
  <si>
    <t>　タイトルのBGM</t>
    <phoneticPr fontId="19"/>
  </si>
  <si>
    <t>　決定音</t>
    <rPh sb="1" eb="3">
      <t>ケッテイ</t>
    </rPh>
    <rPh sb="3" eb="4">
      <t>オン</t>
    </rPh>
    <phoneticPr fontId="19"/>
  </si>
  <si>
    <t>　項目の選択</t>
    <rPh sb="1" eb="3">
      <t>コウモク</t>
    </rPh>
    <rPh sb="4" eb="6">
      <t>センタク</t>
    </rPh>
    <phoneticPr fontId="19"/>
  </si>
  <si>
    <t>　演出時のSE</t>
    <rPh sb="1" eb="3">
      <t>エンシュツ</t>
    </rPh>
    <rPh sb="3" eb="4">
      <t>ジ</t>
    </rPh>
    <phoneticPr fontId="19"/>
  </si>
  <si>
    <t>〇ステージ選択</t>
    <rPh sb="5" eb="7">
      <t>センタク</t>
    </rPh>
    <phoneticPr fontId="19"/>
  </si>
  <si>
    <t>〇メインステージ</t>
    <phoneticPr fontId="19"/>
  </si>
  <si>
    <t>　ポーズ出現時の音</t>
    <rPh sb="4" eb="6">
      <t>シュツゲン</t>
    </rPh>
    <rPh sb="6" eb="7">
      <t>ジ</t>
    </rPh>
    <rPh sb="8" eb="9">
      <t>オト</t>
    </rPh>
    <phoneticPr fontId="19"/>
  </si>
  <si>
    <t>　ゴールエリアにたどり着いた時の音</t>
    <rPh sb="11" eb="12">
      <t>ツ</t>
    </rPh>
    <rPh sb="14" eb="15">
      <t>トキ</t>
    </rPh>
    <rPh sb="16" eb="17">
      <t>オト</t>
    </rPh>
    <phoneticPr fontId="19"/>
  </si>
  <si>
    <t>　ダッシュパネルを踏んだ音</t>
    <rPh sb="9" eb="10">
      <t>フ</t>
    </rPh>
    <rPh sb="12" eb="13">
      <t>オト</t>
    </rPh>
    <phoneticPr fontId="19"/>
  </si>
  <si>
    <t>　プレイヤーがステージから落下する時の音</t>
    <rPh sb="13" eb="15">
      <t>ラッカ</t>
    </rPh>
    <rPh sb="17" eb="18">
      <t>ジ</t>
    </rPh>
    <rPh sb="19" eb="20">
      <t>オト</t>
    </rPh>
    <phoneticPr fontId="19"/>
  </si>
  <si>
    <t>　タイムアップ警告音</t>
    <rPh sb="7" eb="10">
      <t>ケイコクオン</t>
    </rPh>
    <phoneticPr fontId="19"/>
  </si>
  <si>
    <t>　風を切る音</t>
    <rPh sb="1" eb="2">
      <t>カゼ</t>
    </rPh>
    <rPh sb="3" eb="4">
      <t>キ</t>
    </rPh>
    <rPh sb="5" eb="6">
      <t>オト</t>
    </rPh>
    <phoneticPr fontId="19"/>
  </si>
  <si>
    <t>　ジャンプ時の音</t>
    <rPh sb="5" eb="6">
      <t>ジ</t>
    </rPh>
    <rPh sb="7" eb="8">
      <t>オト</t>
    </rPh>
    <phoneticPr fontId="19"/>
  </si>
  <si>
    <t>　着地する音</t>
    <rPh sb="1" eb="3">
      <t>チャクチ</t>
    </rPh>
    <rPh sb="5" eb="6">
      <t>オト</t>
    </rPh>
    <phoneticPr fontId="19"/>
  </si>
  <si>
    <t>　レールを滑る音</t>
    <rPh sb="5" eb="6">
      <t>スベ</t>
    </rPh>
    <rPh sb="7" eb="8">
      <t>オト</t>
    </rPh>
    <phoneticPr fontId="19"/>
  </si>
  <si>
    <t>　ロープ打ち込み時の音</t>
    <rPh sb="4" eb="5">
      <t>ウ</t>
    </rPh>
    <rPh sb="6" eb="7">
      <t>コ</t>
    </rPh>
    <rPh sb="8" eb="9">
      <t>ジ</t>
    </rPh>
    <rPh sb="10" eb="11">
      <t>オト</t>
    </rPh>
    <phoneticPr fontId="19"/>
  </si>
  <si>
    <t>　プレイヤーの足音</t>
    <rPh sb="7" eb="9">
      <t>アシオト</t>
    </rPh>
    <phoneticPr fontId="19"/>
  </si>
  <si>
    <t>　メインステージのBGM（ステージごとに分けるのであれば5つに分ける</t>
    <rPh sb="20" eb="21">
      <t>ワ</t>
    </rPh>
    <rPh sb="31" eb="32">
      <t>ワ</t>
    </rPh>
    <phoneticPr fontId="19"/>
  </si>
  <si>
    <t>　ポーズ解除時の音</t>
    <rPh sb="4" eb="6">
      <t>カイジョ</t>
    </rPh>
    <rPh sb="6" eb="7">
      <t>ジ</t>
    </rPh>
    <rPh sb="8" eb="9">
      <t>オト</t>
    </rPh>
    <phoneticPr fontId="19"/>
  </si>
  <si>
    <t>〇ゲームオーバー</t>
    <phoneticPr fontId="19"/>
  </si>
  <si>
    <t>　ゲームオーバーBGM</t>
    <phoneticPr fontId="19"/>
  </si>
  <si>
    <t>〇ステージクリア</t>
    <phoneticPr fontId="19"/>
  </si>
  <si>
    <t>　ステージクリアBGM</t>
    <phoneticPr fontId="19"/>
  </si>
  <si>
    <t>5/27</t>
  </si>
  <si>
    <t>5/28</t>
  </si>
  <si>
    <t>5/24</t>
    <phoneticPr fontId="4"/>
  </si>
  <si>
    <t>5/25</t>
  </si>
  <si>
    <t>5/26</t>
  </si>
  <si>
    <t>阿部</t>
    <rPh sb="0" eb="2">
      <t>アベ</t>
    </rPh>
    <phoneticPr fontId="4"/>
  </si>
  <si>
    <t>　クリアタイムをリザルトへ渡す処理</t>
    <rPh sb="13" eb="14">
      <t>ワタ</t>
    </rPh>
    <rPh sb="15" eb="17">
      <t>ショリ</t>
    </rPh>
    <phoneticPr fontId="4"/>
  </si>
  <si>
    <t>　ステージクリアでクリアタイムの表示</t>
    <rPh sb="16" eb="18">
      <t>ヒョウジ</t>
    </rPh>
    <phoneticPr fontId="4"/>
  </si>
  <si>
    <t>阿部</t>
    <rPh sb="0" eb="2">
      <t>アベ</t>
    </rPh>
    <phoneticPr fontId="4"/>
  </si>
  <si>
    <t>　クリアタイムによってランクを変える</t>
    <rPh sb="15" eb="16">
      <t>カ</t>
    </rPh>
    <phoneticPr fontId="4"/>
  </si>
  <si>
    <t>大石</t>
    <rPh sb="0" eb="2">
      <t>オオイシ</t>
    </rPh>
    <phoneticPr fontId="4"/>
  </si>
  <si>
    <t>　円運動時にロープを離したとき、遠心力の力で飛ぶ</t>
    <rPh sb="1" eb="4">
      <t>エンウンドウ</t>
    </rPh>
    <rPh sb="4" eb="5">
      <t>トキ</t>
    </rPh>
    <rPh sb="10" eb="11">
      <t>ハナ</t>
    </rPh>
    <rPh sb="16" eb="19">
      <t>エンシンリョク</t>
    </rPh>
    <rPh sb="20" eb="21">
      <t>チカラ</t>
    </rPh>
    <rPh sb="22" eb="23">
      <t>ト</t>
    </rPh>
    <phoneticPr fontId="4"/>
  </si>
  <si>
    <t>〇レール</t>
    <phoneticPr fontId="4"/>
  </si>
  <si>
    <t>　レールの連続移動</t>
    <rPh sb="5" eb="7">
      <t>レンゾク</t>
    </rPh>
    <rPh sb="7" eb="9">
      <t>イドウ</t>
    </rPh>
    <phoneticPr fontId="4"/>
  </si>
  <si>
    <t>　プレイヤーの歩くアニメーションの適用</t>
    <rPh sb="7" eb="8">
      <t>アル</t>
    </rPh>
    <rPh sb="17" eb="19">
      <t>テキヨウ</t>
    </rPh>
    <phoneticPr fontId="19"/>
  </si>
  <si>
    <t>　プレイヤーの走るアニメーションの適用</t>
    <rPh sb="7" eb="8">
      <t>ハシ</t>
    </rPh>
    <phoneticPr fontId="19"/>
  </si>
  <si>
    <t>　プレイヤーのジャンプアニメーションの適用</t>
    <phoneticPr fontId="19"/>
  </si>
  <si>
    <t>　プレイヤーの着地アニメーションの適用</t>
    <rPh sb="7" eb="9">
      <t>チャクチ</t>
    </rPh>
    <phoneticPr fontId="19"/>
  </si>
  <si>
    <t>　プレイヤーのブレーキアニメーションの適用</t>
    <phoneticPr fontId="19"/>
  </si>
  <si>
    <t>　プレイヤーのロープ打ち付けアニメーションの適用</t>
    <rPh sb="10" eb="11">
      <t>ウ</t>
    </rPh>
    <rPh sb="12" eb="13">
      <t>ツ</t>
    </rPh>
    <phoneticPr fontId="19"/>
  </si>
  <si>
    <t>　プレイヤーのぶら下がりアニメーションの適用</t>
    <rPh sb="9" eb="10">
      <t>サ</t>
    </rPh>
    <phoneticPr fontId="19"/>
  </si>
  <si>
    <t>　プレイヤーのロープを巻き戻すアニメーションの適用</t>
    <rPh sb="11" eb="12">
      <t>マ</t>
    </rPh>
    <rPh sb="13" eb="14">
      <t>モド</t>
    </rPh>
    <phoneticPr fontId="19"/>
  </si>
  <si>
    <t>　プレイヤーのレールアクション中のアニメーションの適用</t>
    <rPh sb="15" eb="16">
      <t>チュウ</t>
    </rPh>
    <phoneticPr fontId="19"/>
  </si>
  <si>
    <t>　プレイヤーのワイヤーアクション中のアニメーションの適用</t>
    <rPh sb="16" eb="17">
      <t>チュウ</t>
    </rPh>
    <phoneticPr fontId="19"/>
  </si>
  <si>
    <t>　プレイヤーのゲームオーバー時のアニメーションの適用</t>
    <rPh sb="14" eb="15">
      <t>ジ</t>
    </rPh>
    <phoneticPr fontId="19"/>
  </si>
  <si>
    <t>　プレイヤーがステージから落ちた時のアニメーションの適用</t>
    <rPh sb="13" eb="14">
      <t>オ</t>
    </rPh>
    <rPh sb="16" eb="17">
      <t>トキ</t>
    </rPh>
    <phoneticPr fontId="19"/>
  </si>
  <si>
    <t>　プレイヤーがステージをクリアしたときのアニメーションの適用</t>
    <phoneticPr fontId="19"/>
  </si>
  <si>
    <t>賀健</t>
    <rPh sb="0" eb="1">
      <t>ガ</t>
    </rPh>
    <rPh sb="1" eb="2">
      <t>ケン</t>
    </rPh>
    <phoneticPr fontId="4"/>
  </si>
  <si>
    <t>　ロープの速度を取得する関数作成</t>
    <rPh sb="5" eb="7">
      <t>ソクド</t>
    </rPh>
    <rPh sb="8" eb="10">
      <t>シュトク</t>
    </rPh>
    <rPh sb="12" eb="14">
      <t>カンスウ</t>
    </rPh>
    <rPh sb="14" eb="16">
      <t>サクセイ</t>
    </rPh>
    <phoneticPr fontId="4"/>
  </si>
  <si>
    <t>阿部</t>
    <rPh sb="0" eb="2">
      <t>アベ</t>
    </rPh>
    <phoneticPr fontId="4"/>
  </si>
  <si>
    <t>空中で発射できないバグ</t>
    <rPh sb="0" eb="2">
      <t>クウチュウ</t>
    </rPh>
    <rPh sb="3" eb="5">
      <t>ハッシャ</t>
    </rPh>
    <phoneticPr fontId="4"/>
  </si>
  <si>
    <t>カメラのバグの修正</t>
    <rPh sb="7" eb="9">
      <t>シュウセイ</t>
    </rPh>
    <phoneticPr fontId="4"/>
  </si>
  <si>
    <t>移動方向にプレイヤーを向かせる</t>
    <rPh sb="0" eb="2">
      <t>イドウ</t>
    </rPh>
    <rPh sb="2" eb="4">
      <t>ホウコウ</t>
    </rPh>
    <rPh sb="11" eb="12">
      <t>ム</t>
    </rPh>
    <phoneticPr fontId="4"/>
  </si>
  <si>
    <t>↑ができないため、そもそも空中でレール移動ができない、</t>
    <rPh sb="13" eb="15">
      <t>クウチュウ</t>
    </rPh>
    <rPh sb="19" eb="21">
      <t>イドウ</t>
    </rPh>
    <phoneticPr fontId="4"/>
  </si>
  <si>
    <t>ワイヤーアクションを連続でできない</t>
    <rPh sb="10" eb="12">
      <t>レンゾク</t>
    </rPh>
    <phoneticPr fontId="4"/>
  </si>
  <si>
    <t>ワイヤーアクションオブジェクトをはさむことができないことがある</t>
    <phoneticPr fontId="4"/>
  </si>
  <si>
    <t>カメラのオフセットを調整できるように修正</t>
    <rPh sb="10" eb="12">
      <t>チョウセイ</t>
    </rPh>
    <rPh sb="18" eb="20">
      <t>シュウセイ</t>
    </rPh>
    <phoneticPr fontId="4"/>
  </si>
  <si>
    <t>地面にいるとき、オブジェクトを挟んで落下しようとすると、落下しないバグ</t>
    <rPh sb="0" eb="2">
      <t>ジメン</t>
    </rPh>
    <rPh sb="15" eb="16">
      <t>ハサ</t>
    </rPh>
    <rPh sb="18" eb="20">
      <t>ラッカ</t>
    </rPh>
    <rPh sb="28" eb="30">
      <t>ラッカ</t>
    </rPh>
    <phoneticPr fontId="4"/>
  </si>
  <si>
    <t>南雲</t>
    <rPh sb="0" eb="2">
      <t>ナグモ</t>
    </rPh>
    <phoneticPr fontId="4"/>
  </si>
  <si>
    <t>プレイヤーの向いている方向が変わるとカメラが荒ぶるバグ</t>
    <rPh sb="6" eb="7">
      <t>ム</t>
    </rPh>
    <rPh sb="11" eb="13">
      <t>ホウコウ</t>
    </rPh>
    <rPh sb="14" eb="15">
      <t>カ</t>
    </rPh>
    <rPh sb="22" eb="23">
      <t>アラ</t>
    </rPh>
    <phoneticPr fontId="4"/>
  </si>
  <si>
    <t>5/29</t>
    <phoneticPr fontId="4"/>
  </si>
  <si>
    <t>5/30</t>
    <phoneticPr fontId="4"/>
  </si>
  <si>
    <t>▼バグ修正</t>
    <rPh sb="3" eb="5">
      <t>シュウセイ</t>
    </rPh>
    <phoneticPr fontId="4"/>
  </si>
  <si>
    <t>5/31</t>
    <phoneticPr fontId="4"/>
  </si>
  <si>
    <t>6/1</t>
    <phoneticPr fontId="4"/>
  </si>
  <si>
    <t>6/3</t>
  </si>
  <si>
    <t>6/2</t>
    <phoneticPr fontId="4"/>
  </si>
  <si>
    <t>6/4</t>
  </si>
  <si>
    <t>6/5</t>
  </si>
  <si>
    <t>6/6</t>
  </si>
  <si>
    <t>南雲</t>
    <rPh sb="0" eb="2">
      <t>ナグモ</t>
    </rPh>
    <phoneticPr fontId="4"/>
  </si>
  <si>
    <t>〇落下オブジェクト</t>
    <rPh sb="1" eb="3">
      <t>ラッカ</t>
    </rPh>
    <phoneticPr fontId="4"/>
  </si>
  <si>
    <t>　プレイヤーが落下オブジェクトに触れた時の挙動</t>
    <rPh sb="7" eb="9">
      <t>ラッカ</t>
    </rPh>
    <rPh sb="16" eb="17">
      <t>フ</t>
    </rPh>
    <rPh sb="19" eb="20">
      <t>トキ</t>
    </rPh>
    <rPh sb="21" eb="23">
      <t>キョドウ</t>
    </rPh>
    <phoneticPr fontId="4"/>
  </si>
  <si>
    <t>阿部</t>
    <rPh sb="0" eb="2">
      <t>アベ</t>
    </rPh>
    <phoneticPr fontId="4"/>
  </si>
  <si>
    <t>賀健</t>
    <rPh sb="0" eb="1">
      <t>ガ</t>
    </rPh>
    <rPh sb="1" eb="2">
      <t>ケン</t>
    </rPh>
    <phoneticPr fontId="4"/>
  </si>
  <si>
    <t>大石</t>
    <rPh sb="0" eb="2">
      <t>オオイシ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</si>
</sst>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4"/>
      <color rgb="FFFF0000"/>
      <name val="HGP創英角ｺﾞｼｯｸUB"/>
      <family val="3"/>
      <charset val="128"/>
    </font>
    <font>
      <sz val="11"/>
      <color rgb="FFFF0000"/>
      <name val="HGP創英角ｺﾞｼｯｸUB"/>
      <family val="3"/>
      <charset val="128"/>
    </font>
    <font>
      <sz val="18"/>
      <color theme="3"/>
      <name val="ＭＳ Ｐゴシック"/>
      <family val="2"/>
      <charset val="128"/>
      <scheme val="major"/>
    </font>
    <font>
      <sz val="11"/>
      <color theme="1"/>
      <name val="ＭＳ Ｐゴシック"/>
      <family val="3"/>
      <charset val="128"/>
    </font>
    <font>
      <sz val="11"/>
      <color indexed="40"/>
      <name val="ＭＳ Ｐゴシック"/>
      <family val="3"/>
      <charset val="128"/>
    </font>
    <font>
      <b/>
      <sz val="11"/>
      <color indexed="16"/>
      <name val="ＭＳ Ｐゴシック"/>
      <family val="3"/>
      <charset val="128"/>
    </font>
    <font>
      <sz val="11"/>
      <color theme="5" tint="-0.249977111117893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2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6" fillId="0" borderId="1" xfId="3" applyNumberFormat="1" applyFont="1" applyFill="1" applyBorder="1" applyAlignment="1" applyProtection="1">
      <alignment horizontal="center" vertical="center"/>
    </xf>
    <xf numFmtId="0" fontId="7" fillId="0" borderId="1" xfId="3" applyNumberFormat="1" applyFont="1" applyFill="1" applyBorder="1" applyAlignment="1" applyProtection="1">
      <alignment horizontal="center" vertical="center"/>
    </xf>
    <xf numFmtId="0" fontId="5" fillId="0" borderId="1" xfId="3" applyNumberFormat="1" applyFont="1" applyFill="1" applyBorder="1" applyAlignment="1" applyProtection="1">
      <alignment horizontal="center" vertical="center"/>
      <protection locked="0"/>
    </xf>
    <xf numFmtId="0" fontId="5" fillId="0" borderId="0" xfId="3" applyNumberFormat="1" applyFont="1" applyBorder="1" applyAlignment="1" applyProtection="1">
      <alignment vertical="center"/>
      <protection locked="0"/>
    </xf>
    <xf numFmtId="0" fontId="1" fillId="0" borderId="0" xfId="3" applyBorder="1" applyAlignment="1" applyProtection="1">
      <alignment vertical="center"/>
      <protection locked="0"/>
    </xf>
    <xf numFmtId="0" fontId="10" fillId="3" borderId="2" xfId="4" applyFont="1" applyFill="1" applyBorder="1"/>
    <xf numFmtId="0" fontId="11" fillId="3" borderId="2" xfId="4" applyFont="1" applyFill="1" applyBorder="1"/>
    <xf numFmtId="0" fontId="1" fillId="0" borderId="0" xfId="4"/>
    <xf numFmtId="0" fontId="11" fillId="3" borderId="3" xfId="4" applyFont="1" applyFill="1" applyBorder="1"/>
    <xf numFmtId="0" fontId="11" fillId="3" borderId="4" xfId="4" applyFont="1" applyFill="1" applyBorder="1"/>
    <xf numFmtId="0" fontId="11" fillId="3" borderId="5" xfId="4" applyFont="1" applyFill="1" applyBorder="1"/>
    <xf numFmtId="0" fontId="1" fillId="0" borderId="2" xfId="4" applyBorder="1"/>
    <xf numFmtId="14" fontId="1" fillId="0" borderId="2" xfId="4" applyNumberForma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7" xfId="4" applyFont="1" applyFill="1" applyBorder="1"/>
    <xf numFmtId="0" fontId="1" fillId="0" borderId="2" xfId="4" applyBorder="1" applyAlignment="1">
      <alignment wrapText="1"/>
    </xf>
    <xf numFmtId="0" fontId="5" fillId="0" borderId="9" xfId="4" applyFont="1" applyBorder="1"/>
    <xf numFmtId="0" fontId="5" fillId="0" borderId="10" xfId="4" applyFont="1" applyBorder="1"/>
    <xf numFmtId="0" fontId="5" fillId="0" borderId="11" xfId="4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" fillId="5" borderId="29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30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56" fontId="1" fillId="7" borderId="32" xfId="1" applyNumberFormat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5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0" fontId="1" fillId="7" borderId="37" xfId="1" applyFill="1" applyBorder="1" applyAlignment="1">
      <alignment horizontal="center"/>
    </xf>
    <xf numFmtId="56" fontId="1" fillId="7" borderId="37" xfId="1" applyNumberFormat="1" applyFill="1" applyBorder="1" applyAlignment="1">
      <alignment horizontal="center"/>
    </xf>
    <xf numFmtId="178" fontId="1" fillId="7" borderId="38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7" fillId="5" borderId="19" xfId="1" applyFont="1" applyFill="1" applyBorder="1"/>
    <xf numFmtId="0" fontId="1" fillId="7" borderId="39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7" fillId="5" borderId="21" xfId="1" applyFont="1" applyFill="1" applyBorder="1"/>
    <xf numFmtId="49" fontId="18" fillId="3" borderId="1" xfId="2" applyNumberFormat="1" applyFont="1" applyFill="1" applyBorder="1" applyAlignment="1" applyProtection="1">
      <alignment horizontal="center" vertical="center"/>
    </xf>
    <xf numFmtId="49" fontId="18" fillId="6" borderId="1" xfId="3" applyNumberFormat="1" applyFont="1" applyFill="1" applyBorder="1" applyAlignment="1" applyProtection="1">
      <alignment horizontal="center" vertical="center"/>
    </xf>
    <xf numFmtId="49" fontId="3" fillId="8" borderId="1" xfId="3" applyNumberFormat="1" applyFont="1" applyFill="1" applyBorder="1" applyAlignment="1" applyProtection="1">
      <alignment horizontal="center" vertical="center"/>
    </xf>
    <xf numFmtId="49" fontId="18" fillId="8" borderId="1" xfId="3" applyNumberFormat="1" applyFont="1" applyFill="1" applyBorder="1" applyAlignment="1" applyProtection="1">
      <alignment horizontal="center" vertical="center"/>
    </xf>
    <xf numFmtId="49" fontId="19" fillId="6" borderId="1" xfId="3" applyNumberFormat="1" applyFont="1" applyFill="1" applyBorder="1" applyAlignment="1" applyProtection="1">
      <alignment horizontal="center" vertical="center"/>
    </xf>
    <xf numFmtId="0" fontId="17" fillId="5" borderId="16" xfId="1" applyFont="1" applyFill="1" applyBorder="1"/>
    <xf numFmtId="49" fontId="3" fillId="10" borderId="1" xfId="3" applyNumberFormat="1" applyFont="1" applyFill="1" applyBorder="1" applyAlignment="1" applyProtection="1">
      <alignment horizontal="center" vertical="center"/>
    </xf>
    <xf numFmtId="49" fontId="18" fillId="10" borderId="1" xfId="3" applyNumberFormat="1" applyFont="1" applyFill="1" applyBorder="1" applyAlignment="1" applyProtection="1">
      <alignment horizontal="center" vertical="center"/>
    </xf>
    <xf numFmtId="0" fontId="1" fillId="11" borderId="31" xfId="1" applyFill="1" applyBorder="1" applyAlignment="1">
      <alignment horizontal="center"/>
    </xf>
    <xf numFmtId="0" fontId="1" fillId="11" borderId="32" xfId="1" applyFill="1" applyBorder="1" applyAlignment="1">
      <alignment horizontal="center"/>
    </xf>
    <xf numFmtId="56" fontId="1" fillId="11" borderId="37" xfId="1" applyNumberFormat="1" applyFill="1" applyBorder="1" applyAlignment="1">
      <alignment horizontal="center"/>
    </xf>
    <xf numFmtId="178" fontId="1" fillId="11" borderId="0" xfId="1" applyNumberFormat="1" applyFill="1" applyBorder="1" applyAlignment="1">
      <alignment horizontal="center"/>
    </xf>
    <xf numFmtId="56" fontId="1" fillId="11" borderId="32" xfId="1" applyNumberFormat="1" applyFill="1" applyBorder="1" applyAlignment="1">
      <alignment horizontal="center"/>
    </xf>
    <xf numFmtId="0" fontId="1" fillId="11" borderId="36" xfId="1" applyFill="1" applyBorder="1" applyAlignment="1">
      <alignment horizontal="center"/>
    </xf>
    <xf numFmtId="0" fontId="1" fillId="11" borderId="34" xfId="1" applyFill="1" applyBorder="1" applyAlignment="1">
      <alignment horizontal="center"/>
    </xf>
    <xf numFmtId="0" fontId="1" fillId="11" borderId="37" xfId="1" applyFill="1" applyBorder="1" applyAlignment="1">
      <alignment horizontal="center"/>
    </xf>
    <xf numFmtId="178" fontId="1" fillId="11" borderId="38" xfId="1" applyNumberFormat="1" applyFill="1" applyBorder="1" applyAlignment="1">
      <alignment horizontal="center"/>
    </xf>
    <xf numFmtId="0" fontId="20" fillId="5" borderId="19" xfId="1" applyFont="1" applyFill="1" applyBorder="1"/>
    <xf numFmtId="56" fontId="21" fillId="11" borderId="37" xfId="1" applyNumberFormat="1" applyFont="1" applyFill="1" applyBorder="1" applyAlignment="1">
      <alignment horizontal="center"/>
    </xf>
    <xf numFmtId="178" fontId="21" fillId="11" borderId="38" xfId="1" applyNumberFormat="1" applyFont="1" applyFill="1" applyBorder="1" applyAlignment="1">
      <alignment horizontal="center"/>
    </xf>
    <xf numFmtId="178" fontId="21" fillId="11" borderId="0" xfId="1" applyNumberFormat="1" applyFont="1" applyFill="1" applyBorder="1" applyAlignment="1">
      <alignment horizontal="center"/>
    </xf>
    <xf numFmtId="0" fontId="0" fillId="12" borderId="1" xfId="0" applyFill="1" applyBorder="1" applyAlignment="1" applyProtection="1">
      <alignment horizontal="center" vertical="center"/>
    </xf>
    <xf numFmtId="0" fontId="5" fillId="12" borderId="1" xfId="0" applyFont="1" applyFill="1" applyBorder="1" applyAlignment="1" applyProtection="1">
      <alignment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</xf>
    <xf numFmtId="176" fontId="5" fillId="12" borderId="1" xfId="0" applyNumberFormat="1" applyFont="1" applyFill="1" applyBorder="1" applyAlignment="1" applyProtection="1">
      <alignment horizontal="center" vertical="center"/>
      <protection locked="0"/>
    </xf>
    <xf numFmtId="0" fontId="5" fillId="12" borderId="1" xfId="0" applyNumberFormat="1" applyFont="1" applyFill="1" applyBorder="1" applyAlignment="1" applyProtection="1">
      <alignment horizontal="center" vertical="center"/>
      <protection locked="0"/>
    </xf>
    <xf numFmtId="0" fontId="5" fillId="12" borderId="1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Protection="1">
      <alignment vertical="center"/>
    </xf>
    <xf numFmtId="49" fontId="23" fillId="9" borderId="1" xfId="3" applyNumberFormat="1" applyFont="1" applyFill="1" applyBorder="1" applyAlignment="1" applyProtection="1">
      <alignment horizontal="center" vertical="center"/>
    </xf>
    <xf numFmtId="49" fontId="0" fillId="9" borderId="1" xfId="3" applyNumberFormat="1" applyFont="1" applyFill="1" applyBorder="1" applyAlignment="1" applyProtection="1">
      <alignment horizontal="center" vertical="center"/>
    </xf>
    <xf numFmtId="49" fontId="17" fillId="9" borderId="1" xfId="3" applyNumberFormat="1" applyFont="1" applyFill="1" applyBorder="1" applyAlignment="1" applyProtection="1">
      <alignment horizontal="center" vertical="center"/>
    </xf>
    <xf numFmtId="0" fontId="24" fillId="0" borderId="1" xfId="3" applyNumberFormat="1" applyFont="1" applyFill="1" applyBorder="1" applyAlignment="1" applyProtection="1">
      <alignment horizontal="center" vertical="center"/>
    </xf>
    <xf numFmtId="0" fontId="25" fillId="0" borderId="1" xfId="3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176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NumberFormat="1" applyFont="1" applyBorder="1">
      <alignment vertical="center"/>
    </xf>
    <xf numFmtId="177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0" fillId="0" borderId="0" xfId="3" applyFont="1" applyBorder="1" applyAlignment="1" applyProtection="1">
      <alignment vertical="center"/>
      <protection locked="0"/>
    </xf>
    <xf numFmtId="0" fontId="0" fillId="0" borderId="19" xfId="0" applyNumberFormat="1" applyFont="1" applyFill="1" applyBorder="1">
      <alignment vertical="center"/>
    </xf>
    <xf numFmtId="0" fontId="0" fillId="13" borderId="1" xfId="0" applyFont="1" applyFill="1" applyBorder="1" applyAlignment="1" applyProtection="1">
      <alignment vertical="center"/>
      <protection locked="0"/>
    </xf>
    <xf numFmtId="0" fontId="0" fillId="13" borderId="1" xfId="0" applyFont="1" applyFill="1" applyBorder="1" applyAlignment="1" applyProtection="1">
      <alignment horizontal="center" vertical="center"/>
    </xf>
    <xf numFmtId="0" fontId="0" fillId="13" borderId="1" xfId="0" applyFont="1" applyFill="1" applyBorder="1" applyAlignment="1" applyProtection="1">
      <alignment horizontal="center" vertical="center"/>
      <protection locked="0"/>
    </xf>
    <xf numFmtId="176" fontId="0" fillId="13" borderId="1" xfId="0" applyNumberFormat="1" applyFont="1" applyFill="1" applyBorder="1" applyAlignment="1" applyProtection="1">
      <alignment horizontal="center" vertical="center"/>
      <protection locked="0"/>
    </xf>
    <xf numFmtId="0" fontId="0" fillId="13" borderId="1" xfId="0" applyNumberFormat="1" applyFont="1" applyFill="1" applyBorder="1" applyAlignment="1" applyProtection="1">
      <alignment horizontal="center" vertical="center"/>
      <protection locked="0"/>
    </xf>
    <xf numFmtId="0" fontId="0" fillId="13" borderId="1" xfId="3" applyNumberFormat="1" applyFont="1" applyFill="1" applyBorder="1" applyAlignment="1" applyProtection="1">
      <alignment horizontal="center" vertical="center"/>
      <protection locked="0"/>
    </xf>
    <xf numFmtId="0" fontId="0" fillId="13" borderId="0" xfId="0" applyFont="1" applyFill="1" applyProtection="1">
      <alignment vertical="center"/>
      <protection locked="0"/>
    </xf>
    <xf numFmtId="176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46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4" xfId="0" applyNumberFormat="1" applyFont="1" applyBorder="1">
      <alignment vertical="center"/>
    </xf>
    <xf numFmtId="177" fontId="0" fillId="0" borderId="24" xfId="0" applyNumberFormat="1" applyFont="1" applyBorder="1">
      <alignment vertical="center"/>
    </xf>
    <xf numFmtId="0" fontId="0" fillId="0" borderId="24" xfId="0" applyFont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46" xfId="0" applyNumberFormat="1" applyFont="1" applyFill="1" applyBorder="1">
      <alignment vertical="center"/>
    </xf>
    <xf numFmtId="0" fontId="26" fillId="0" borderId="0" xfId="3" applyNumberFormat="1" applyFont="1" applyFill="1" applyBorder="1" applyAlignment="1" applyProtection="1">
      <alignment horizontal="center" vertical="center"/>
    </xf>
    <xf numFmtId="0" fontId="0" fillId="0" borderId="0" xfId="0" applyFont="1" applyBorder="1" applyProtection="1">
      <alignment vertical="center"/>
      <protection locked="0"/>
    </xf>
    <xf numFmtId="0" fontId="0" fillId="13" borderId="0" xfId="0" applyFont="1" applyFill="1" applyBorder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Protection="1">
      <alignment vertical="center"/>
      <protection locked="0"/>
    </xf>
    <xf numFmtId="0" fontId="0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8" borderId="43" xfId="1" applyFont="1" applyFill="1" applyBorder="1" applyAlignment="1">
      <alignment horizontal="center" vertical="center" textRotation="90"/>
    </xf>
    <xf numFmtId="0" fontId="2" fillId="10" borderId="41" xfId="1" applyFont="1" applyFill="1" applyBorder="1" applyAlignment="1">
      <alignment horizontal="center" vertical="center" textRotation="90"/>
    </xf>
    <xf numFmtId="0" fontId="2" fillId="10" borderId="42" xfId="1" applyFont="1" applyFill="1" applyBorder="1" applyAlignment="1">
      <alignment horizontal="center" vertical="center" textRotation="90"/>
    </xf>
    <xf numFmtId="0" fontId="2" fillId="10" borderId="43" xfId="1" applyFont="1" applyFill="1" applyBorder="1" applyAlignment="1">
      <alignment horizontal="center" vertical="center" textRotation="90"/>
    </xf>
    <xf numFmtId="0" fontId="13" fillId="0" borderId="0" xfId="1" applyFont="1" applyAlignment="1">
      <alignment horizontal="center"/>
    </xf>
    <xf numFmtId="0" fontId="3" fillId="0" borderId="40" xfId="1" applyFont="1" applyBorder="1" applyAlignment="1"/>
    <xf numFmtId="0" fontId="0" fillId="3" borderId="41" xfId="0" applyFill="1" applyBorder="1" applyAlignment="1">
      <alignment horizontal="center" vertical="center" textRotation="90"/>
    </xf>
    <xf numFmtId="0" fontId="0" fillId="3" borderId="42" xfId="0" applyFill="1" applyBorder="1" applyAlignment="1">
      <alignment horizontal="center" vertical="center" textRotation="90"/>
    </xf>
    <xf numFmtId="0" fontId="0" fillId="3" borderId="43" xfId="0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6" borderId="43" xfId="1" applyFont="1" applyFill="1" applyBorder="1" applyAlignment="1">
      <alignment horizontal="center" vertical="center" textRotation="90"/>
    </xf>
    <xf numFmtId="0" fontId="2" fillId="9" borderId="41" xfId="1" applyFont="1" applyFill="1" applyBorder="1" applyAlignment="1">
      <alignment horizontal="center" vertical="center" textRotation="90"/>
    </xf>
    <xf numFmtId="0" fontId="2" fillId="9" borderId="42" xfId="1" applyFont="1" applyFill="1" applyBorder="1" applyAlignment="1">
      <alignment horizontal="center" vertical="center" textRotation="90"/>
    </xf>
    <xf numFmtId="0" fontId="2" fillId="2" borderId="44" xfId="2" applyFont="1" applyFill="1" applyBorder="1" applyAlignment="1" applyProtection="1">
      <alignment horizontal="center" vertical="center"/>
    </xf>
    <xf numFmtId="0" fontId="2" fillId="2" borderId="45" xfId="2" applyFont="1" applyFill="1" applyBorder="1" applyAlignment="1" applyProtection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44" xfId="3" applyFont="1" applyFill="1" applyBorder="1" applyAlignment="1" applyProtection="1">
      <alignment horizontal="center" vertical="center"/>
    </xf>
    <xf numFmtId="0" fontId="0" fillId="2" borderId="44" xfId="3" applyFont="1" applyFill="1" applyBorder="1" applyAlignment="1" applyProtection="1">
      <alignment horizontal="center" vertical="center"/>
    </xf>
    <xf numFmtId="0" fontId="0" fillId="2" borderId="45" xfId="3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vertical="center"/>
    </xf>
    <xf numFmtId="0" fontId="0" fillId="0" borderId="1" xfId="0" applyFont="1" applyBorder="1" applyAlignment="1" applyProtection="1">
      <alignment vertical="center"/>
    </xf>
    <xf numFmtId="176" fontId="0" fillId="2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47" xfId="3" applyFont="1" applyFill="1" applyBorder="1" applyAlignment="1" applyProtection="1">
      <alignment horizontal="center" vertical="center"/>
    </xf>
    <xf numFmtId="0" fontId="0" fillId="2" borderId="40" xfId="3" applyFont="1" applyFill="1" applyBorder="1" applyAlignment="1" applyProtection="1">
      <alignment horizontal="center" vertical="center"/>
    </xf>
    <xf numFmtId="0" fontId="1" fillId="2" borderId="45" xfId="3" applyFont="1" applyFill="1" applyBorder="1" applyAlignment="1" applyProtection="1">
      <alignment horizontal="center" vertical="center"/>
    </xf>
  </cellXfs>
  <cellStyles count="5">
    <cellStyle name="標準" xfId="0" builtinId="0"/>
    <cellStyle name="標準_2009卒業制作スケジュール表" xfId="1"/>
    <cellStyle name="標準_チーム編成" xfId="2"/>
    <cellStyle name="標準_チーム編成_スプリントバックログ（第４）" xfId="3"/>
    <cellStyle name="標準_バグシート" xfId="4"/>
  </cellStyles>
  <dxfs count="144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'スプリントバックログ(第１）'!$J$2:$X$2</c:f>
              <c:strCache>
                <c:ptCount val="15"/>
                <c:pt idx="0">
                  <c:v>4/11</c:v>
                </c:pt>
                <c:pt idx="1">
                  <c:v>4/12</c:v>
                </c:pt>
                <c:pt idx="2">
                  <c:v>4/13</c:v>
                </c:pt>
                <c:pt idx="3">
                  <c:v>4/14</c:v>
                </c:pt>
                <c:pt idx="4">
                  <c:v>4/17</c:v>
                </c:pt>
                <c:pt idx="5">
                  <c:v>4/18</c:v>
                </c:pt>
                <c:pt idx="6">
                  <c:v>4/19</c:v>
                </c:pt>
                <c:pt idx="7">
                  <c:v>4/20</c:v>
                </c:pt>
                <c:pt idx="8">
                  <c:v>4/21</c:v>
                </c:pt>
                <c:pt idx="9">
                  <c:v>4/24</c:v>
                </c:pt>
                <c:pt idx="10">
                  <c:v>4/25</c:v>
                </c:pt>
                <c:pt idx="11">
                  <c:v>4/26</c:v>
                </c:pt>
                <c:pt idx="12">
                  <c:v>4/27</c:v>
                </c:pt>
                <c:pt idx="13">
                  <c:v>4/28</c:v>
                </c:pt>
                <c:pt idx="14">
                  <c:v>4/29</c:v>
                </c:pt>
              </c:strCache>
            </c:strRef>
          </c:cat>
          <c:val>
            <c:numRef>
              <c:f>'スプリントバックログ(第１）'!$J$4:$X$4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F-42D3-949F-D9224A45173D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'スプリントバックログ(第１）'!$J$2:$X$2</c:f>
              <c:strCache>
                <c:ptCount val="15"/>
                <c:pt idx="0">
                  <c:v>4/11</c:v>
                </c:pt>
                <c:pt idx="1">
                  <c:v>4/12</c:v>
                </c:pt>
                <c:pt idx="2">
                  <c:v>4/13</c:v>
                </c:pt>
                <c:pt idx="3">
                  <c:v>4/14</c:v>
                </c:pt>
                <c:pt idx="4">
                  <c:v>4/17</c:v>
                </c:pt>
                <c:pt idx="5">
                  <c:v>4/18</c:v>
                </c:pt>
                <c:pt idx="6">
                  <c:v>4/19</c:v>
                </c:pt>
                <c:pt idx="7">
                  <c:v>4/20</c:v>
                </c:pt>
                <c:pt idx="8">
                  <c:v>4/21</c:v>
                </c:pt>
                <c:pt idx="9">
                  <c:v>4/24</c:v>
                </c:pt>
                <c:pt idx="10">
                  <c:v>4/25</c:v>
                </c:pt>
                <c:pt idx="11">
                  <c:v>4/26</c:v>
                </c:pt>
                <c:pt idx="12">
                  <c:v>4/27</c:v>
                </c:pt>
                <c:pt idx="13">
                  <c:v>4/28</c:v>
                </c:pt>
                <c:pt idx="14">
                  <c:v>4/29</c:v>
                </c:pt>
              </c:strCache>
            </c:strRef>
          </c:cat>
          <c:val>
            <c:numRef>
              <c:f>'スプリントバックログ(第１）'!$J$3:$X$3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84F-42D3-949F-D9224A451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615488"/>
        <c:axId val="1"/>
      </c:lineChart>
      <c:catAx>
        <c:axId val="4176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761548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'スプリントバックログ(第３) (3)'!$I$1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 (3)'!$Q$137:$Q$145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(3)'!$S$137:$S$145</c:f>
              <c:numCache>
                <c:formatCode>General</c:formatCode>
                <c:ptCount val="9"/>
                <c:pt idx="0">
                  <c:v>4.3999999999999995</c:v>
                </c:pt>
                <c:pt idx="1">
                  <c:v>60.6</c:v>
                </c:pt>
                <c:pt idx="2">
                  <c:v>8.2999999999999989</c:v>
                </c:pt>
                <c:pt idx="3">
                  <c:v>17</c:v>
                </c:pt>
                <c:pt idx="4">
                  <c:v>54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8-4913-8293-A20A061B533A}"/>
            </c:ext>
          </c:extLst>
        </c:ser>
        <c:ser>
          <c:idx val="1"/>
          <c:order val="1"/>
          <c:tx>
            <c:strRef>
              <c:f>'スプリントバックログ(第３) (3)'!$H$1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 (3)'!$Q$137:$Q$145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(3)'!$T$137:$T$145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8-4913-8293-A20A061B533A}"/>
            </c:ext>
          </c:extLst>
        </c:ser>
        <c:ser>
          <c:idx val="2"/>
          <c:order val="2"/>
          <c:tx>
            <c:strRef>
              <c:f>'スプリントバックログ(第３) (3)'!$G$1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 (3)'!$R$137:$R$145</c:f>
              <c:numCache>
                <c:formatCode>General</c:formatCode>
                <c:ptCount val="9"/>
                <c:pt idx="0">
                  <c:v>24</c:v>
                </c:pt>
                <c:pt idx="1">
                  <c:v>87.5</c:v>
                </c:pt>
                <c:pt idx="2">
                  <c:v>22</c:v>
                </c:pt>
                <c:pt idx="3">
                  <c:v>17</c:v>
                </c:pt>
                <c:pt idx="4">
                  <c:v>66</c:v>
                </c:pt>
                <c:pt idx="5">
                  <c:v>0</c:v>
                </c:pt>
                <c:pt idx="6">
                  <c:v>44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8-4913-8293-A20A061B533A}"/>
            </c:ext>
          </c:extLst>
        </c:ser>
        <c:ser>
          <c:idx val="3"/>
          <c:order val="3"/>
          <c:tx>
            <c:strRef>
              <c:f>'スプリントバックログ(第３) (3)'!$V$136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 (3)'!$V$137:$V$145</c:f>
              <c:numCache>
                <c:formatCode>General</c:formatCode>
                <c:ptCount val="9"/>
                <c:pt idx="0">
                  <c:v>0</c:v>
                </c:pt>
                <c:pt idx="1">
                  <c:v>42.6</c:v>
                </c:pt>
                <c:pt idx="2">
                  <c:v>0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8-4913-8293-A20A061B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200"/>
        <c:axId val="1"/>
      </c:barChart>
      <c:catAx>
        <c:axId val="413543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200"/>
        <c:crosses val="autoZero"/>
        <c:crossBetween val="between"/>
        <c:majorUnit val="6"/>
      </c:valAx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'スプリントバックログ(第４) 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'スプリントバックログ(第４) '!$J$2:$N$2</c:f>
              <c:strCache>
                <c:ptCount val="5"/>
                <c:pt idx="0">
                  <c:v>6/16</c:v>
                </c:pt>
                <c:pt idx="1">
                  <c:v>6/20</c:v>
                </c:pt>
                <c:pt idx="2">
                  <c:v>6/23</c:v>
                </c:pt>
                <c:pt idx="3">
                  <c:v>6/27</c:v>
                </c:pt>
                <c:pt idx="4">
                  <c:v>6/30</c:v>
                </c:pt>
              </c:strCache>
            </c:strRef>
          </c:cat>
          <c:val>
            <c:numRef>
              <c:f>'スプリントバックログ(第４) '!$J$4:$N$4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D-466E-8B2C-7ADD2E0C640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'スプリントバックログ(第４) '!$J$2:$N$2</c:f>
              <c:strCache>
                <c:ptCount val="5"/>
                <c:pt idx="0">
                  <c:v>6/16</c:v>
                </c:pt>
                <c:pt idx="1">
                  <c:v>6/20</c:v>
                </c:pt>
                <c:pt idx="2">
                  <c:v>6/23</c:v>
                </c:pt>
                <c:pt idx="3">
                  <c:v>6/27</c:v>
                </c:pt>
                <c:pt idx="4">
                  <c:v>6/30</c:v>
                </c:pt>
              </c:strCache>
            </c:strRef>
          </c:cat>
          <c:val>
            <c:numRef>
              <c:f>'スプリントバックログ(第４) '!$J$3:$N$3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DD-466E-8B2C-7ADD2E0C6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13336"/>
        <c:axId val="1"/>
      </c:lineChart>
      <c:catAx>
        <c:axId val="41911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33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'スプリントバックログ(第４) 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'スプリントバックログ(第４) '!$P$107:$P$116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'スプリントバックログ(第４) '!$R$107:$R$116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B-4285-BEAB-72169775A53D}"/>
            </c:ext>
          </c:extLst>
        </c:ser>
        <c:ser>
          <c:idx val="1"/>
          <c:order val="1"/>
          <c:tx>
            <c:strRef>
              <c:f>'スプリントバックログ(第４) 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'スプリントバックログ(第４) '!$P$107:$P$116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'スプリントバックログ(第４) 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B-4285-BEAB-72169775A53D}"/>
            </c:ext>
          </c:extLst>
        </c:ser>
        <c:ser>
          <c:idx val="2"/>
          <c:order val="2"/>
          <c:tx>
            <c:strRef>
              <c:f>'スプリントバックログ(第４) 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'スプリントバックログ(第４) '!$Q$107:$Q$116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B-4285-BEAB-72169775A53D}"/>
            </c:ext>
          </c:extLst>
        </c:ser>
        <c:ser>
          <c:idx val="3"/>
          <c:order val="3"/>
          <c:tx>
            <c:strRef>
              <c:f>'スプリントバックログ(第４) '!$U$106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'スプリントバックログ(第４) 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CB-4285-BEAB-72169775A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114320"/>
        <c:axId val="1"/>
      </c:barChart>
      <c:catAx>
        <c:axId val="41911432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432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'スプリントバックログ(第５) 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'スプリントバックログ(第５) '!$J$2:$R$2</c:f>
              <c:strCache>
                <c:ptCount val="9"/>
                <c:pt idx="0">
                  <c:v>7/4</c:v>
                </c:pt>
                <c:pt idx="1">
                  <c:v>7/7</c:v>
                </c:pt>
                <c:pt idx="2">
                  <c:v>7/11</c:v>
                </c:pt>
                <c:pt idx="3">
                  <c:v>7/14</c:v>
                </c:pt>
                <c:pt idx="4">
                  <c:v>7/18</c:v>
                </c:pt>
                <c:pt idx="5">
                  <c:v>7/21</c:v>
                </c:pt>
                <c:pt idx="6">
                  <c:v>7/25</c:v>
                </c:pt>
                <c:pt idx="7">
                  <c:v>7/28</c:v>
                </c:pt>
                <c:pt idx="8">
                  <c:v>7/29</c:v>
                </c:pt>
              </c:strCache>
            </c:strRef>
          </c:cat>
          <c:val>
            <c:numRef>
              <c:f>'スプリントバックログ(第５) '!$J$4:$R$4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F-48B8-8ADF-4A6F6110BCF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'スプリントバックログ(第５) '!$J$2:$R$2</c:f>
              <c:strCache>
                <c:ptCount val="9"/>
                <c:pt idx="0">
                  <c:v>7/4</c:v>
                </c:pt>
                <c:pt idx="1">
                  <c:v>7/7</c:v>
                </c:pt>
                <c:pt idx="2">
                  <c:v>7/11</c:v>
                </c:pt>
                <c:pt idx="3">
                  <c:v>7/14</c:v>
                </c:pt>
                <c:pt idx="4">
                  <c:v>7/18</c:v>
                </c:pt>
                <c:pt idx="5">
                  <c:v>7/21</c:v>
                </c:pt>
                <c:pt idx="6">
                  <c:v>7/25</c:v>
                </c:pt>
                <c:pt idx="7">
                  <c:v>7/28</c:v>
                </c:pt>
                <c:pt idx="8">
                  <c:v>7/29</c:v>
                </c:pt>
              </c:strCache>
            </c:strRef>
          </c:cat>
          <c:val>
            <c:numRef>
              <c:f>'スプリントバックログ(第５) '!$J$3:$R$3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6F-48B8-8ADF-4A6F6110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12352"/>
        <c:axId val="1"/>
      </c:lineChart>
      <c:catAx>
        <c:axId val="41911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2352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'スプリントバックログ(第５) 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'スプリントバックログ(第５) '!$T$107:$T$116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'スプリントバックログ(第５) 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0-4B3E-9578-7FB3F97CED2E}"/>
            </c:ext>
          </c:extLst>
        </c:ser>
        <c:ser>
          <c:idx val="1"/>
          <c:order val="1"/>
          <c:tx>
            <c:strRef>
              <c:f>'スプリントバックログ(第５) 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'スプリントバックログ(第５) '!$T$107:$T$116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'スプリントバックログ(第５) 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0-4B3E-9578-7FB3F97CED2E}"/>
            </c:ext>
          </c:extLst>
        </c:ser>
        <c:ser>
          <c:idx val="2"/>
          <c:order val="2"/>
          <c:tx>
            <c:strRef>
              <c:f>'スプリントバックログ(第５) 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'スプリントバックログ(第５) 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0-4B3E-9578-7FB3F97CED2E}"/>
            </c:ext>
          </c:extLst>
        </c:ser>
        <c:ser>
          <c:idx val="3"/>
          <c:order val="3"/>
          <c:tx>
            <c:strRef>
              <c:f>'スプリントバックログ(第５) 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'スプリントバックログ(第５) '!$Y$107:$Y$116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00-4B3E-9578-7FB3F97C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967632"/>
        <c:axId val="1"/>
      </c:barChart>
      <c:catAx>
        <c:axId val="41596763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596763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'スプリントバックログ(第１）'!$Z$107:$Z$116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'スプリントバックログ(第１）'!$AB$107:$AB$116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F-4D7D-99FC-C117351A118D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'スプリントバックログ(第１）'!$Z$107:$Z$116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'スプリントバックログ(第１）'!$AC$107:$AC$116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F-4D7D-99FC-C117351A118D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'スプリントバックログ(第１）'!$AA$107:$AA$116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F-4D7D-99FC-C117351A118D}"/>
            </c:ext>
          </c:extLst>
        </c:ser>
        <c:ser>
          <c:idx val="3"/>
          <c:order val="3"/>
          <c:tx>
            <c:strRef>
              <c:f>'スプリントバックログ(第１）'!$AE$106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'スプリントバックログ(第１）'!$AE$107:$AE$116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F-4D7D-99FC-C117351A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613848"/>
        <c:axId val="1"/>
      </c:barChart>
      <c:catAx>
        <c:axId val="4176138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761384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61426653194"/>
          <c:y val="3.030292855184146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'スプリントバックログ(第２)'!$J$2:$N$2</c:f>
              <c:strCache>
                <c:ptCount val="5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</c:strCache>
            </c:strRef>
          </c:cat>
          <c:val>
            <c:numRef>
              <c:f>'スプリントバックログ(第２)'!$J$4:$N$4</c:f>
              <c:numCache>
                <c:formatCode>General</c:formatCode>
                <c:ptCount val="5"/>
                <c:pt idx="0">
                  <c:v>47.2</c:v>
                </c:pt>
                <c:pt idx="1">
                  <c:v>30.200000000000003</c:v>
                </c:pt>
                <c:pt idx="2">
                  <c:v>14.599999999999998</c:v>
                </c:pt>
                <c:pt idx="3">
                  <c:v>6.4999999999999982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5-43B4-825B-3F781E1B4434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'スプリントバックログ(第２)'!$J$2:$N$2</c:f>
              <c:strCache>
                <c:ptCount val="5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</c:strCache>
            </c:strRef>
          </c:cat>
          <c:val>
            <c:numRef>
              <c:f>'スプリントバックログ(第２)'!$J$3:$N$3</c:f>
              <c:numCache>
                <c:formatCode>General</c:formatCode>
                <c:ptCount val="5"/>
                <c:pt idx="0">
                  <c:v>47</c:v>
                </c:pt>
                <c:pt idx="1">
                  <c:v>37</c:v>
                </c:pt>
                <c:pt idx="2">
                  <c:v>28</c:v>
                </c:pt>
                <c:pt idx="3">
                  <c:v>18</c:v>
                </c:pt>
                <c:pt idx="4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F5-43B4-825B-3F781E1B4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7464"/>
        <c:axId val="1"/>
      </c:lineChart>
      <c:catAx>
        <c:axId val="41354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00391469614"/>
              <c:y val="0.9199153837113645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2770509559E-2"/>
              <c:y val="0.37878884542417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74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23792427799"/>
          <c:y val="0.43723027158918565"/>
          <c:w val="0.17956666544966271"/>
          <c:h val="8.8744802422085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40112856835"/>
          <c:y val="2.73311953280007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'スプリントバックログ(第２)'!$P$109:$P$118</c:f>
              <c:strCache>
                <c:ptCount val="7"/>
                <c:pt idx="0">
                  <c:v>阿部</c:v>
                </c:pt>
                <c:pt idx="1">
                  <c:v>南雲</c:v>
                </c:pt>
                <c:pt idx="2">
                  <c:v>賀健</c:v>
                </c:pt>
                <c:pt idx="3">
                  <c:v>大石</c:v>
                </c:pt>
                <c:pt idx="4">
                  <c:v>高橋</c:v>
                </c:pt>
                <c:pt idx="5">
                  <c:v>鳴嶋</c:v>
                </c:pt>
                <c:pt idx="6">
                  <c:v>周</c:v>
                </c:pt>
              </c:strCache>
            </c:strRef>
          </c:cat>
          <c:val>
            <c:numRef>
              <c:f>'スプリントバックログ(第２)'!$R$109:$R$118</c:f>
              <c:numCache>
                <c:formatCode>General</c:formatCode>
                <c:ptCount val="10"/>
                <c:pt idx="0">
                  <c:v>2.1</c:v>
                </c:pt>
                <c:pt idx="1">
                  <c:v>0</c:v>
                </c:pt>
                <c:pt idx="2">
                  <c:v>1.1000000000000001</c:v>
                </c:pt>
                <c:pt idx="3">
                  <c:v>3.2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E-4A4B-AD40-2F01F7E689A6}"/>
            </c:ext>
          </c:extLst>
        </c:ser>
        <c:ser>
          <c:idx val="1"/>
          <c:order val="1"/>
          <c:tx>
            <c:strRef>
              <c:f>'スプリントバックログ(第２)'!$H$1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'スプリントバックログ(第２)'!$P$109:$P$118</c:f>
              <c:strCache>
                <c:ptCount val="7"/>
                <c:pt idx="0">
                  <c:v>阿部</c:v>
                </c:pt>
                <c:pt idx="1">
                  <c:v>南雲</c:v>
                </c:pt>
                <c:pt idx="2">
                  <c:v>賀健</c:v>
                </c:pt>
                <c:pt idx="3">
                  <c:v>大石</c:v>
                </c:pt>
                <c:pt idx="4">
                  <c:v>高橋</c:v>
                </c:pt>
                <c:pt idx="5">
                  <c:v>鳴嶋</c:v>
                </c:pt>
                <c:pt idx="6">
                  <c:v>周</c:v>
                </c:pt>
              </c:strCache>
            </c:strRef>
          </c:cat>
          <c:val>
            <c:numRef>
              <c:f>'スプリントバックログ(第２)'!$S$109:$S$118</c:f>
              <c:numCache>
                <c:formatCode>General</c:formatCode>
                <c:ptCount val="10"/>
                <c:pt idx="0">
                  <c:v>5</c:v>
                </c:pt>
                <c:pt idx="1">
                  <c:v>22</c:v>
                </c:pt>
                <c:pt idx="2">
                  <c:v>33</c:v>
                </c:pt>
                <c:pt idx="3">
                  <c:v>36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E-4A4B-AD40-2F01F7E689A6}"/>
            </c:ext>
          </c:extLst>
        </c:ser>
        <c:ser>
          <c:idx val="2"/>
          <c:order val="2"/>
          <c:tx>
            <c:strRef>
              <c:f>'スプリントバックログ(第２)'!$G$1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'スプリントバックログ(第２)'!$Q$109:$Q$118</c:f>
              <c:numCache>
                <c:formatCode>General</c:formatCode>
                <c:ptCount val="10"/>
                <c:pt idx="0">
                  <c:v>17</c:v>
                </c:pt>
                <c:pt idx="1">
                  <c:v>32</c:v>
                </c:pt>
                <c:pt idx="2">
                  <c:v>46</c:v>
                </c:pt>
                <c:pt idx="3">
                  <c:v>54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E-4A4B-AD40-2F01F7E689A6}"/>
            </c:ext>
          </c:extLst>
        </c:ser>
        <c:ser>
          <c:idx val="3"/>
          <c:order val="3"/>
          <c:tx>
            <c:strRef>
              <c:f>'スプリントバックログ(第２)'!$U$108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'スプリントバックログ(第２)'!$U$109:$U$118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E-4A4B-AD40-2F01F7E6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528"/>
        <c:axId val="1"/>
      </c:barChart>
      <c:catAx>
        <c:axId val="41354352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52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3656731851"/>
          <c:y val="0.5064312365074809"/>
          <c:w val="0.12848316680662208"/>
          <c:h val="0.130225322468605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'スプリントバックログ(第３)'!$J$2:$O$2</c:f>
              <c:strCache>
                <c:ptCount val="6"/>
                <c:pt idx="0">
                  <c:v>5/26</c:v>
                </c:pt>
                <c:pt idx="1">
                  <c:v>5/30</c:v>
                </c:pt>
                <c:pt idx="2">
                  <c:v>6/2</c:v>
                </c:pt>
                <c:pt idx="3">
                  <c:v>6/6</c:v>
                </c:pt>
                <c:pt idx="4">
                  <c:v>6/9</c:v>
                </c:pt>
                <c:pt idx="5">
                  <c:v>6/13</c:v>
                </c:pt>
              </c:strCache>
            </c:strRef>
          </c:cat>
          <c:val>
            <c:numRef>
              <c:f>'スプリントバックログ(第３)'!$J$4:$O$4</c:f>
              <c:numCache>
                <c:formatCode>General</c:formatCode>
                <c:ptCount val="6"/>
                <c:pt idx="0">
                  <c:v>215.1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3-4291-AC2C-E4B967DEBFC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'スプリントバックログ(第３)'!$J$2:$O$2</c:f>
              <c:strCache>
                <c:ptCount val="6"/>
                <c:pt idx="0">
                  <c:v>5/26</c:v>
                </c:pt>
                <c:pt idx="1">
                  <c:v>5/30</c:v>
                </c:pt>
                <c:pt idx="2">
                  <c:v>6/2</c:v>
                </c:pt>
                <c:pt idx="3">
                  <c:v>6/6</c:v>
                </c:pt>
                <c:pt idx="4">
                  <c:v>6/9</c:v>
                </c:pt>
                <c:pt idx="5">
                  <c:v>6/13</c:v>
                </c:pt>
              </c:strCache>
            </c:strRef>
          </c:cat>
          <c:val>
            <c:numRef>
              <c:f>'スプリントバックログ(第３)'!$J$3:$O$3</c:f>
              <c:numCache>
                <c:formatCode>General</c:formatCode>
                <c:ptCount val="6"/>
                <c:pt idx="0">
                  <c:v>215</c:v>
                </c:pt>
                <c:pt idx="1">
                  <c:v>179</c:v>
                </c:pt>
                <c:pt idx="2">
                  <c:v>143</c:v>
                </c:pt>
                <c:pt idx="3">
                  <c:v>107</c:v>
                </c:pt>
                <c:pt idx="4">
                  <c:v>71</c:v>
                </c:pt>
                <c:pt idx="5">
                  <c:v>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73-4291-AC2C-E4B967DE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6808"/>
        <c:axId val="1"/>
      </c:lineChart>
      <c:catAx>
        <c:axId val="4135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680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'スプリントバックログ(第３)'!$Q$113:$Q$121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'スプリントバックログ(第３)'!$S$113:$S$121</c:f>
              <c:numCache>
                <c:formatCode>General</c:formatCode>
                <c:ptCount val="9"/>
                <c:pt idx="0">
                  <c:v>34.1</c:v>
                </c:pt>
                <c:pt idx="1">
                  <c:v>203.5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4FD1-B189-6EC450ACB979}"/>
            </c:ext>
          </c:extLst>
        </c:ser>
        <c:ser>
          <c:idx val="1"/>
          <c:order val="1"/>
          <c:tx>
            <c:strRef>
              <c:f>'スプリントバックログ(第３)'!$H$1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'スプリントバックログ(第３)'!$Q$113:$Q$121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'スプリントバックログ(第３)'!$T$113:$T$121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4-4FD1-B189-6EC450ACB979}"/>
            </c:ext>
          </c:extLst>
        </c:ser>
        <c:ser>
          <c:idx val="2"/>
          <c:order val="2"/>
          <c:tx>
            <c:strRef>
              <c:f>'スプリントバックログ(第３)'!$G$1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'スプリントバックログ(第３)'!$R$113:$R$121</c:f>
              <c:numCache>
                <c:formatCode>General</c:formatCode>
                <c:ptCount val="9"/>
                <c:pt idx="0">
                  <c:v>37</c:v>
                </c:pt>
                <c:pt idx="1">
                  <c:v>203.5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4-4FD1-B189-6EC450ACB979}"/>
            </c:ext>
          </c:extLst>
        </c:ser>
        <c:ser>
          <c:idx val="3"/>
          <c:order val="3"/>
          <c:tx>
            <c:strRef>
              <c:f>'スプリントバックログ(第３)'!$V$112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'スプリントバックログ(第３)'!$V$113:$V$121</c:f>
              <c:numCache>
                <c:formatCode>General</c:formatCode>
                <c:ptCount val="9"/>
                <c:pt idx="0">
                  <c:v>4.1000000000000014</c:v>
                </c:pt>
                <c:pt idx="1">
                  <c:v>173.5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4-4FD1-B189-6EC450ACB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200"/>
        <c:axId val="1"/>
      </c:barChart>
      <c:catAx>
        <c:axId val="413543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20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'スプリントバックログ(第３) (2)'!$J$1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'スプリントバックログ(第３) (2)'!$J$2:$O$2</c:f>
              <c:strCache>
                <c:ptCount val="6"/>
                <c:pt idx="0">
                  <c:v>5/24</c:v>
                </c:pt>
                <c:pt idx="1">
                  <c:v>5/25</c:v>
                </c:pt>
                <c:pt idx="2">
                  <c:v>5/26</c:v>
                </c:pt>
                <c:pt idx="3">
                  <c:v>5/27</c:v>
                </c:pt>
                <c:pt idx="4">
                  <c:v>5/28</c:v>
                </c:pt>
                <c:pt idx="5">
                  <c:v>5/29</c:v>
                </c:pt>
              </c:strCache>
            </c:strRef>
          </c:cat>
          <c:val>
            <c:numRef>
              <c:f>'スプリントバックログ(第３) (2)'!$J$4:$O$4</c:f>
              <c:numCache>
                <c:formatCode>General</c:formatCode>
                <c:ptCount val="6"/>
                <c:pt idx="0">
                  <c:v>296.89999999999998</c:v>
                </c:pt>
                <c:pt idx="1">
                  <c:v>290.89999999999998</c:v>
                </c:pt>
                <c:pt idx="2">
                  <c:v>226.39999999999998</c:v>
                </c:pt>
                <c:pt idx="3">
                  <c:v>225.39999999999998</c:v>
                </c:pt>
                <c:pt idx="4">
                  <c:v>225.39999999999998</c:v>
                </c:pt>
                <c:pt idx="5">
                  <c:v>202.49999999999997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7-4C7C-9BD1-1ECCCC5F0E3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'スプリントバックログ(第３) (2)'!$J$2:$O$2</c:f>
              <c:strCache>
                <c:ptCount val="6"/>
                <c:pt idx="0">
                  <c:v>5/24</c:v>
                </c:pt>
                <c:pt idx="1">
                  <c:v>5/25</c:v>
                </c:pt>
                <c:pt idx="2">
                  <c:v>5/26</c:v>
                </c:pt>
                <c:pt idx="3">
                  <c:v>5/27</c:v>
                </c:pt>
                <c:pt idx="4">
                  <c:v>5/28</c:v>
                </c:pt>
                <c:pt idx="5">
                  <c:v>5/29</c:v>
                </c:pt>
              </c:strCache>
            </c:strRef>
          </c:cat>
          <c:val>
            <c:numRef>
              <c:f>'スプリントバックログ(第３) (2)'!$J$3:$O$3</c:f>
              <c:numCache>
                <c:formatCode>General</c:formatCode>
                <c:ptCount val="6"/>
                <c:pt idx="0">
                  <c:v>296</c:v>
                </c:pt>
                <c:pt idx="1">
                  <c:v>254</c:v>
                </c:pt>
                <c:pt idx="2">
                  <c:v>212</c:v>
                </c:pt>
                <c:pt idx="3">
                  <c:v>169</c:v>
                </c:pt>
                <c:pt idx="4">
                  <c:v>127</c:v>
                </c:pt>
                <c:pt idx="5">
                  <c:v>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27-4C7C-9BD1-1ECCCC5F0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6808"/>
        <c:axId val="1"/>
      </c:lineChart>
      <c:catAx>
        <c:axId val="4135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680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'スプリントバックログ(第３) (2)'!$I$1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 (2)'!$Q$134:$Q$142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(2)'!$S$134:$S$142</c:f>
              <c:numCache>
                <c:formatCode>General</c:formatCode>
                <c:ptCount val="8"/>
                <c:pt idx="0">
                  <c:v>5.3000000000000007</c:v>
                </c:pt>
                <c:pt idx="1">
                  <c:v>104.1</c:v>
                </c:pt>
                <c:pt idx="2">
                  <c:v>3.2</c:v>
                </c:pt>
                <c:pt idx="3">
                  <c:v>9</c:v>
                </c:pt>
                <c:pt idx="4">
                  <c:v>46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9-4F38-BB95-234716B40561}"/>
            </c:ext>
          </c:extLst>
        </c:ser>
        <c:ser>
          <c:idx val="1"/>
          <c:order val="1"/>
          <c:tx>
            <c:strRef>
              <c:f>'スプリントバックログ(第３) (2)'!$H$1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 (2)'!$Q$134:$Q$142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(2)'!$T$134:$T$142</c:f>
              <c:numCache>
                <c:formatCode>General</c:formatCode>
                <c:ptCount val="8"/>
                <c:pt idx="0">
                  <c:v>2</c:v>
                </c:pt>
                <c:pt idx="1">
                  <c:v>26</c:v>
                </c:pt>
                <c:pt idx="2">
                  <c:v>3</c:v>
                </c:pt>
                <c:pt idx="3">
                  <c:v>7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9-4F38-BB95-234716B40561}"/>
            </c:ext>
          </c:extLst>
        </c:ser>
        <c:ser>
          <c:idx val="2"/>
          <c:order val="2"/>
          <c:tx>
            <c:strRef>
              <c:f>'スプリントバックログ(第３) (2)'!$G$1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 (2)'!$R$134:$R$142</c:f>
              <c:numCache>
                <c:formatCode>General</c:formatCode>
                <c:ptCount val="8"/>
                <c:pt idx="0">
                  <c:v>44</c:v>
                </c:pt>
                <c:pt idx="1">
                  <c:v>187.5</c:v>
                </c:pt>
                <c:pt idx="2">
                  <c:v>20</c:v>
                </c:pt>
                <c:pt idx="3">
                  <c:v>21</c:v>
                </c:pt>
                <c:pt idx="4">
                  <c:v>58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9-4F38-BB95-234716B40561}"/>
            </c:ext>
          </c:extLst>
        </c:ser>
        <c:ser>
          <c:idx val="3"/>
          <c:order val="3"/>
          <c:tx>
            <c:strRef>
              <c:f>'スプリントバックログ(第３) (2)'!$V$133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 (2)'!$V$134:$V$142</c:f>
              <c:numCache>
                <c:formatCode>General</c:formatCode>
                <c:ptCount val="8"/>
                <c:pt idx="0">
                  <c:v>5.3000000000000007</c:v>
                </c:pt>
                <c:pt idx="1">
                  <c:v>104.1</c:v>
                </c:pt>
                <c:pt idx="2">
                  <c:v>3.2</c:v>
                </c:pt>
                <c:pt idx="3">
                  <c:v>9</c:v>
                </c:pt>
                <c:pt idx="4">
                  <c:v>46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9-4F38-BB95-234716B4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200"/>
        <c:axId val="1"/>
      </c:barChart>
      <c:catAx>
        <c:axId val="413543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20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'スプリントバックログ(第３) (3)'!$J$1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'スプリントバックログ(第３) (3)'!$J$2:$O$2</c:f>
              <c:strCache>
                <c:ptCount val="6"/>
                <c:pt idx="0">
                  <c:v>5/31</c:v>
                </c:pt>
                <c:pt idx="1">
                  <c:v>6/1</c:v>
                </c:pt>
                <c:pt idx="2">
                  <c:v>6/2</c:v>
                </c:pt>
                <c:pt idx="3">
                  <c:v>6/3</c:v>
                </c:pt>
                <c:pt idx="4">
                  <c:v>6/4</c:v>
                </c:pt>
                <c:pt idx="5">
                  <c:v>6/5</c:v>
                </c:pt>
              </c:strCache>
            </c:strRef>
          </c:cat>
          <c:val>
            <c:numRef>
              <c:f>'スプリントバックログ(第３) (3)'!$J$4:$O$4</c:f>
              <c:numCache>
                <c:formatCode>General</c:formatCode>
                <c:ptCount val="6"/>
                <c:pt idx="0">
                  <c:v>215.5</c:v>
                </c:pt>
                <c:pt idx="1">
                  <c:v>208.5</c:v>
                </c:pt>
                <c:pt idx="2">
                  <c:v>151.30000000000001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1-4DDD-B6AD-9B3BC28DB3EA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'スプリントバックログ(第３) (3)'!$J$2:$O$2</c:f>
              <c:strCache>
                <c:ptCount val="6"/>
                <c:pt idx="0">
                  <c:v>5/31</c:v>
                </c:pt>
                <c:pt idx="1">
                  <c:v>6/1</c:v>
                </c:pt>
                <c:pt idx="2">
                  <c:v>6/2</c:v>
                </c:pt>
                <c:pt idx="3">
                  <c:v>6/3</c:v>
                </c:pt>
                <c:pt idx="4">
                  <c:v>6/4</c:v>
                </c:pt>
                <c:pt idx="5">
                  <c:v>6/5</c:v>
                </c:pt>
              </c:strCache>
            </c:strRef>
          </c:cat>
          <c:val>
            <c:numRef>
              <c:f>'スプリントバックログ(第３) (3)'!$J$3:$O$3</c:f>
              <c:numCache>
                <c:formatCode>General</c:formatCode>
                <c:ptCount val="6"/>
                <c:pt idx="0">
                  <c:v>215</c:v>
                </c:pt>
                <c:pt idx="1">
                  <c:v>184</c:v>
                </c:pt>
                <c:pt idx="2">
                  <c:v>153</c:v>
                </c:pt>
                <c:pt idx="3">
                  <c:v>123</c:v>
                </c:pt>
                <c:pt idx="4">
                  <c:v>92</c:v>
                </c:pt>
                <c:pt idx="5">
                  <c:v>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31-4DDD-B6AD-9B3BC28D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6808"/>
        <c:axId val="1"/>
      </c:lineChart>
      <c:catAx>
        <c:axId val="4135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680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9525</xdr:colOff>
      <xdr:row>4</xdr:row>
      <xdr:rowOff>9525</xdr:rowOff>
    </xdr:from>
    <xdr:to>
      <xdr:col>33</xdr:col>
      <xdr:colOff>676275</xdr:colOff>
      <xdr:row>29</xdr:row>
      <xdr:rowOff>123825</xdr:rowOff>
    </xdr:to>
    <xdr:graphicFrame macro="">
      <xdr:nvGraphicFramePr>
        <xdr:cNvPr id="1421" name="グラフ 2"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9525</xdr:colOff>
      <xdr:row>29</xdr:row>
      <xdr:rowOff>123825</xdr:rowOff>
    </xdr:from>
    <xdr:to>
      <xdr:col>33</xdr:col>
      <xdr:colOff>676275</xdr:colOff>
      <xdr:row>64</xdr:row>
      <xdr:rowOff>47625</xdr:rowOff>
    </xdr:to>
    <xdr:graphicFrame macro="">
      <xdr:nvGraphicFramePr>
        <xdr:cNvPr id="1422" name="グラフ 39"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4</xdr:row>
      <xdr:rowOff>9525</xdr:rowOff>
    </xdr:from>
    <xdr:to>
      <xdr:col>23</xdr:col>
      <xdr:colOff>676275</xdr:colOff>
      <xdr:row>29</xdr:row>
      <xdr:rowOff>123825</xdr:rowOff>
    </xdr:to>
    <xdr:graphicFrame macro="">
      <xdr:nvGraphicFramePr>
        <xdr:cNvPr id="2399" name="グラフ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31</xdr:row>
      <xdr:rowOff>123825</xdr:rowOff>
    </xdr:from>
    <xdr:to>
      <xdr:col>23</xdr:col>
      <xdr:colOff>676275</xdr:colOff>
      <xdr:row>66</xdr:row>
      <xdr:rowOff>47624</xdr:rowOff>
    </xdr:to>
    <xdr:graphicFrame macro="">
      <xdr:nvGraphicFramePr>
        <xdr:cNvPr id="2400" name="グラフ 6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11</xdr:row>
      <xdr:rowOff>9525</xdr:rowOff>
    </xdr:from>
    <xdr:to>
      <xdr:col>24</xdr:col>
      <xdr:colOff>676275</xdr:colOff>
      <xdr:row>36</xdr:row>
      <xdr:rowOff>123826</xdr:rowOff>
    </xdr:to>
    <xdr:graphicFrame macro="">
      <xdr:nvGraphicFramePr>
        <xdr:cNvPr id="3421" name="グラフ 1">
          <a:extLst>
            <a:ext uri="{FF2B5EF4-FFF2-40B4-BE49-F238E27FC236}">
              <a16:creationId xmlns:a16="http://schemas.microsoft.com/office/drawing/2014/main" id="{00000000-0008-0000-0300-00005D0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36</xdr:row>
      <xdr:rowOff>123825</xdr:rowOff>
    </xdr:from>
    <xdr:to>
      <xdr:col>24</xdr:col>
      <xdr:colOff>676275</xdr:colOff>
      <xdr:row>71</xdr:row>
      <xdr:rowOff>47624</xdr:rowOff>
    </xdr:to>
    <xdr:graphicFrame macro="">
      <xdr:nvGraphicFramePr>
        <xdr:cNvPr id="3422" name="グラフ 6">
          <a:extLst>
            <a:ext uri="{FF2B5EF4-FFF2-40B4-BE49-F238E27FC236}">
              <a16:creationId xmlns:a16="http://schemas.microsoft.com/office/drawing/2014/main" id="{00000000-0008-0000-0300-00005E0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26</xdr:row>
      <xdr:rowOff>9525</xdr:rowOff>
    </xdr:from>
    <xdr:to>
      <xdr:col>24</xdr:col>
      <xdr:colOff>676275</xdr:colOff>
      <xdr:row>61</xdr:row>
      <xdr:rowOff>123826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51</xdr:row>
      <xdr:rowOff>123825</xdr:rowOff>
    </xdr:from>
    <xdr:to>
      <xdr:col>24</xdr:col>
      <xdr:colOff>676275</xdr:colOff>
      <xdr:row>99</xdr:row>
      <xdr:rowOff>47624</xdr:rowOff>
    </xdr:to>
    <xdr:graphicFrame macro="">
      <xdr:nvGraphicFramePr>
        <xdr:cNvPr id="3" name="グラフ 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26</xdr:row>
      <xdr:rowOff>9525</xdr:rowOff>
    </xdr:from>
    <xdr:to>
      <xdr:col>24</xdr:col>
      <xdr:colOff>676275</xdr:colOff>
      <xdr:row>51</xdr:row>
      <xdr:rowOff>123826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51</xdr:row>
      <xdr:rowOff>123825</xdr:rowOff>
    </xdr:from>
    <xdr:to>
      <xdr:col>24</xdr:col>
      <xdr:colOff>676275</xdr:colOff>
      <xdr:row>86</xdr:row>
      <xdr:rowOff>47624</xdr:rowOff>
    </xdr:to>
    <xdr:graphicFrame macro="">
      <xdr:nvGraphicFramePr>
        <xdr:cNvPr id="3" name="グラフ 6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4</xdr:row>
      <xdr:rowOff>9525</xdr:rowOff>
    </xdr:from>
    <xdr:to>
      <xdr:col>23</xdr:col>
      <xdr:colOff>676275</xdr:colOff>
      <xdr:row>29</xdr:row>
      <xdr:rowOff>123825</xdr:rowOff>
    </xdr:to>
    <xdr:graphicFrame macro="">
      <xdr:nvGraphicFramePr>
        <xdr:cNvPr id="706723" name="グラフ 1">
          <a:extLst>
            <a:ext uri="{FF2B5EF4-FFF2-40B4-BE49-F238E27FC236}">
              <a16:creationId xmlns:a16="http://schemas.microsoft.com/office/drawing/2014/main" id="{00000000-0008-0000-0600-0000A3C80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29</xdr:row>
      <xdr:rowOff>123825</xdr:rowOff>
    </xdr:from>
    <xdr:to>
      <xdr:col>23</xdr:col>
      <xdr:colOff>676275</xdr:colOff>
      <xdr:row>64</xdr:row>
      <xdr:rowOff>47625</xdr:rowOff>
    </xdr:to>
    <xdr:graphicFrame macro="">
      <xdr:nvGraphicFramePr>
        <xdr:cNvPr id="706724" name="グラフ 6">
          <a:extLst>
            <a:ext uri="{FF2B5EF4-FFF2-40B4-BE49-F238E27FC236}">
              <a16:creationId xmlns:a16="http://schemas.microsoft.com/office/drawing/2014/main" id="{00000000-0008-0000-0600-0000A4C80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676275</xdr:colOff>
      <xdr:row>29</xdr:row>
      <xdr:rowOff>123825</xdr:rowOff>
    </xdr:to>
    <xdr:graphicFrame macro="">
      <xdr:nvGraphicFramePr>
        <xdr:cNvPr id="748697" name="グラフ 1">
          <a:extLst>
            <a:ext uri="{FF2B5EF4-FFF2-40B4-BE49-F238E27FC236}">
              <a16:creationId xmlns:a16="http://schemas.microsoft.com/office/drawing/2014/main" id="{00000000-0008-0000-0700-0000996C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9525</xdr:colOff>
      <xdr:row>29</xdr:row>
      <xdr:rowOff>123825</xdr:rowOff>
    </xdr:from>
    <xdr:to>
      <xdr:col>27</xdr:col>
      <xdr:colOff>676275</xdr:colOff>
      <xdr:row>64</xdr:row>
      <xdr:rowOff>47625</xdr:rowOff>
    </xdr:to>
    <xdr:graphicFrame macro="">
      <xdr:nvGraphicFramePr>
        <xdr:cNvPr id="748698" name="グラフ 6">
          <a:extLst>
            <a:ext uri="{FF2B5EF4-FFF2-40B4-BE49-F238E27FC236}">
              <a16:creationId xmlns:a16="http://schemas.microsoft.com/office/drawing/2014/main" id="{00000000-0008-0000-0700-00009A6C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"/>
  <sheetViews>
    <sheetView workbookViewId="0">
      <selection sqref="A1:E1"/>
    </sheetView>
  </sheetViews>
  <sheetFormatPr defaultRowHeight="13.5" x14ac:dyDescent="0.15"/>
  <cols>
    <col min="1" max="1" width="3.5" style="45" customWidth="1"/>
    <col min="2" max="2" width="10.75" style="46" customWidth="1"/>
    <col min="3" max="3" width="47.625" style="45" customWidth="1"/>
    <col min="4" max="4" width="53.125" style="45" customWidth="1"/>
    <col min="5" max="5" width="17.5" style="45" customWidth="1"/>
    <col min="6" max="16384" width="9" style="45"/>
  </cols>
  <sheetData>
    <row r="1" spans="1:5" ht="18.75" x14ac:dyDescent="0.2">
      <c r="A1" s="171" t="s">
        <v>93</v>
      </c>
      <c r="B1" s="171"/>
      <c r="C1" s="171"/>
      <c r="D1" s="171"/>
      <c r="E1" s="171"/>
    </row>
    <row r="2" spans="1:5" ht="27" customHeight="1" x14ac:dyDescent="0.15">
      <c r="D2" s="172" t="s">
        <v>48</v>
      </c>
      <c r="E2" s="172"/>
    </row>
    <row r="3" spans="1:5" ht="7.5" customHeight="1" thickBot="1" x14ac:dyDescent="0.2"/>
    <row r="4" spans="1:5" s="51" customFormat="1" ht="14.25" thickBot="1" x14ac:dyDescent="0.2">
      <c r="A4" s="47"/>
      <c r="B4" s="48" t="s">
        <v>49</v>
      </c>
      <c r="C4" s="49" t="s">
        <v>50</v>
      </c>
      <c r="D4" s="49" t="s">
        <v>15</v>
      </c>
      <c r="E4" s="50" t="s">
        <v>16</v>
      </c>
    </row>
    <row r="5" spans="1:5" ht="20.100000000000001" customHeight="1" x14ac:dyDescent="0.15">
      <c r="A5" s="173" t="s">
        <v>52</v>
      </c>
      <c r="B5" s="84"/>
      <c r="C5" s="52"/>
      <c r="D5" s="53"/>
      <c r="E5" s="54"/>
    </row>
    <row r="6" spans="1:5" ht="20.100000000000001" customHeight="1" x14ac:dyDescent="0.15">
      <c r="A6" s="174"/>
      <c r="B6" s="78"/>
      <c r="C6" s="55"/>
      <c r="D6" s="56"/>
      <c r="E6" s="57"/>
    </row>
    <row r="7" spans="1:5" ht="20.100000000000001" customHeight="1" x14ac:dyDescent="0.15">
      <c r="A7" s="174"/>
      <c r="B7" s="78"/>
      <c r="C7" s="55"/>
      <c r="D7" s="56"/>
      <c r="E7" s="57"/>
    </row>
    <row r="8" spans="1:5" ht="20.100000000000001" customHeight="1" x14ac:dyDescent="0.15">
      <c r="A8" s="174"/>
      <c r="B8" s="79">
        <v>42836</v>
      </c>
      <c r="C8" s="55"/>
      <c r="D8" s="56"/>
      <c r="E8" s="57"/>
    </row>
    <row r="9" spans="1:5" ht="20.100000000000001" customHeight="1" x14ac:dyDescent="0.15">
      <c r="A9" s="174"/>
      <c r="B9" s="80">
        <f>B8</f>
        <v>42836</v>
      </c>
      <c r="C9" s="55"/>
      <c r="D9" s="56"/>
      <c r="E9" s="57"/>
    </row>
    <row r="10" spans="1:5" ht="20.100000000000001" customHeight="1" x14ac:dyDescent="0.15">
      <c r="A10" s="174"/>
      <c r="B10" s="80"/>
      <c r="C10" s="55"/>
      <c r="D10" s="56"/>
      <c r="E10" s="57"/>
    </row>
    <row r="11" spans="1:5" ht="20.100000000000001" customHeight="1" x14ac:dyDescent="0.15">
      <c r="A11" s="174"/>
      <c r="B11" s="79"/>
      <c r="C11" s="55"/>
      <c r="D11" s="56"/>
      <c r="E11" s="57"/>
    </row>
    <row r="12" spans="1:5" ht="20.100000000000001" customHeight="1" x14ac:dyDescent="0.15">
      <c r="A12" s="174"/>
      <c r="B12" s="76"/>
      <c r="C12" s="60"/>
      <c r="D12" s="56"/>
      <c r="E12" s="57"/>
    </row>
    <row r="13" spans="1:5" ht="20.100000000000001" customHeight="1" x14ac:dyDescent="0.15">
      <c r="A13" s="174"/>
      <c r="B13" s="78"/>
      <c r="C13" s="55"/>
      <c r="D13" s="56"/>
      <c r="E13" s="57"/>
    </row>
    <row r="14" spans="1:5" ht="20.100000000000001" customHeight="1" x14ac:dyDescent="0.15">
      <c r="A14" s="174"/>
      <c r="B14" s="78"/>
      <c r="C14" s="55"/>
      <c r="D14" s="56"/>
      <c r="E14" s="57"/>
    </row>
    <row r="15" spans="1:5" ht="20.100000000000001" customHeight="1" x14ac:dyDescent="0.15">
      <c r="A15" s="174"/>
      <c r="B15" s="78"/>
      <c r="C15" s="55"/>
      <c r="D15" s="56"/>
      <c r="E15" s="57"/>
    </row>
    <row r="16" spans="1:5" ht="20.100000000000001" customHeight="1" x14ac:dyDescent="0.15">
      <c r="A16" s="174"/>
      <c r="B16" s="79">
        <v>42837</v>
      </c>
      <c r="C16" s="55"/>
      <c r="D16" s="56"/>
      <c r="E16" s="57"/>
    </row>
    <row r="17" spans="1:5" ht="20.100000000000001" customHeight="1" x14ac:dyDescent="0.15">
      <c r="A17" s="174"/>
      <c r="B17" s="80">
        <f>B16</f>
        <v>42837</v>
      </c>
      <c r="C17" s="55"/>
      <c r="D17" s="56"/>
      <c r="E17" s="57"/>
    </row>
    <row r="18" spans="1:5" ht="20.100000000000001" customHeight="1" x14ac:dyDescent="0.15">
      <c r="A18" s="174"/>
      <c r="B18" s="80"/>
      <c r="C18" s="55"/>
      <c r="D18" s="56"/>
      <c r="E18" s="57"/>
    </row>
    <row r="19" spans="1:5" ht="20.100000000000001" customHeight="1" x14ac:dyDescent="0.15">
      <c r="A19" s="174"/>
      <c r="B19" s="79"/>
      <c r="C19" s="55"/>
      <c r="D19" s="56"/>
      <c r="E19" s="57"/>
    </row>
    <row r="20" spans="1:5" ht="20.100000000000001" customHeight="1" x14ac:dyDescent="0.15">
      <c r="A20" s="174"/>
      <c r="B20" s="78"/>
      <c r="C20" s="55"/>
      <c r="D20" s="56"/>
      <c r="E20" s="57"/>
    </row>
    <row r="21" spans="1:5" ht="20.100000000000001" customHeight="1" x14ac:dyDescent="0.15">
      <c r="A21" s="174"/>
      <c r="B21" s="75"/>
      <c r="C21" s="58"/>
      <c r="D21" s="56"/>
      <c r="E21" s="57"/>
    </row>
    <row r="22" spans="1:5" ht="20.100000000000001" customHeight="1" x14ac:dyDescent="0.15">
      <c r="A22" s="174"/>
      <c r="B22" s="78"/>
      <c r="C22" s="55"/>
      <c r="D22" s="56"/>
      <c r="E22" s="57"/>
    </row>
    <row r="23" spans="1:5" ht="20.100000000000001" customHeight="1" x14ac:dyDescent="0.15">
      <c r="A23" s="174"/>
      <c r="B23" s="79"/>
      <c r="C23" s="55"/>
      <c r="D23" s="56"/>
      <c r="E23" s="57"/>
    </row>
    <row r="24" spans="1:5" ht="20.100000000000001" customHeight="1" x14ac:dyDescent="0.15">
      <c r="A24" s="174"/>
      <c r="B24" s="79">
        <v>42838</v>
      </c>
      <c r="C24" s="55"/>
      <c r="D24" s="56"/>
      <c r="E24" s="57"/>
    </row>
    <row r="25" spans="1:5" ht="20.100000000000001" customHeight="1" x14ac:dyDescent="0.15">
      <c r="A25" s="174"/>
      <c r="B25" s="80">
        <f>B24</f>
        <v>42838</v>
      </c>
      <c r="C25" s="55"/>
      <c r="D25" s="56"/>
      <c r="E25" s="57"/>
    </row>
    <row r="26" spans="1:5" ht="20.100000000000001" customHeight="1" x14ac:dyDescent="0.15">
      <c r="A26" s="174"/>
      <c r="B26" s="80"/>
      <c r="C26" s="55"/>
      <c r="D26" s="56"/>
      <c r="E26" s="57"/>
    </row>
    <row r="27" spans="1:5" ht="20.100000000000001" customHeight="1" x14ac:dyDescent="0.15">
      <c r="A27" s="174"/>
      <c r="B27" s="79"/>
      <c r="C27" s="55"/>
      <c r="D27" s="56"/>
      <c r="E27" s="57"/>
    </row>
    <row r="28" spans="1:5" ht="20.100000000000001" customHeight="1" x14ac:dyDescent="0.15">
      <c r="A28" s="174"/>
      <c r="B28" s="76"/>
      <c r="C28" s="60"/>
      <c r="D28" s="56"/>
      <c r="E28" s="57"/>
    </row>
    <row r="29" spans="1:5" ht="20.100000000000001" customHeight="1" x14ac:dyDescent="0.15">
      <c r="A29" s="174"/>
      <c r="B29" s="75"/>
      <c r="C29" s="58"/>
      <c r="D29" s="56"/>
      <c r="E29" s="57"/>
    </row>
    <row r="30" spans="1:5" ht="20.100000000000001" customHeight="1" x14ac:dyDescent="0.15">
      <c r="A30" s="174"/>
      <c r="B30" s="78"/>
      <c r="C30" s="55"/>
      <c r="D30" s="56"/>
      <c r="E30" s="57"/>
    </row>
    <row r="31" spans="1:5" ht="20.100000000000001" customHeight="1" x14ac:dyDescent="0.15">
      <c r="A31" s="174"/>
      <c r="B31" s="78"/>
      <c r="C31" s="55"/>
      <c r="D31" s="56"/>
      <c r="E31" s="57"/>
    </row>
    <row r="32" spans="1:5" ht="20.100000000000001" customHeight="1" x14ac:dyDescent="0.15">
      <c r="A32" s="174"/>
      <c r="B32" s="79">
        <v>42839</v>
      </c>
      <c r="C32" s="55"/>
      <c r="D32" s="56"/>
      <c r="E32" s="57"/>
    </row>
    <row r="33" spans="1:5" ht="20.100000000000001" customHeight="1" x14ac:dyDescent="0.15">
      <c r="A33" s="174"/>
      <c r="B33" s="80">
        <f>B32</f>
        <v>42839</v>
      </c>
      <c r="C33" s="55"/>
      <c r="D33" s="56"/>
      <c r="E33" s="57"/>
    </row>
    <row r="34" spans="1:5" ht="20.100000000000001" customHeight="1" x14ac:dyDescent="0.15">
      <c r="A34" s="174"/>
      <c r="B34" s="80"/>
      <c r="C34" s="55"/>
      <c r="D34" s="56"/>
      <c r="E34" s="57"/>
    </row>
    <row r="35" spans="1:5" ht="20.100000000000001" customHeight="1" x14ac:dyDescent="0.15">
      <c r="A35" s="174"/>
      <c r="B35" s="79"/>
      <c r="C35" s="55"/>
      <c r="D35" s="56"/>
      <c r="E35" s="57"/>
    </row>
    <row r="36" spans="1:5" ht="20.100000000000001" customHeight="1" x14ac:dyDescent="0.15">
      <c r="A36" s="174"/>
      <c r="B36" s="78"/>
      <c r="C36" s="60"/>
      <c r="D36" s="56"/>
      <c r="E36" s="57"/>
    </row>
    <row r="37" spans="1:5" ht="20.100000000000001" customHeight="1" x14ac:dyDescent="0.15">
      <c r="A37" s="174"/>
      <c r="B37" s="75"/>
      <c r="C37" s="86"/>
      <c r="D37" s="56"/>
      <c r="E37" s="59"/>
    </row>
    <row r="38" spans="1:5" ht="20.100000000000001" customHeight="1" x14ac:dyDescent="0.15">
      <c r="A38" s="174"/>
      <c r="B38" s="78"/>
      <c r="C38" s="83"/>
      <c r="D38" s="56"/>
      <c r="E38" s="59"/>
    </row>
    <row r="39" spans="1:5" ht="20.100000000000001" customHeight="1" x14ac:dyDescent="0.15">
      <c r="A39" s="174"/>
      <c r="B39" s="78"/>
      <c r="C39" s="55"/>
      <c r="D39" s="56"/>
      <c r="E39" s="59"/>
    </row>
    <row r="40" spans="1:5" ht="20.100000000000001" customHeight="1" x14ac:dyDescent="0.15">
      <c r="A40" s="174"/>
      <c r="B40" s="79">
        <v>42842</v>
      </c>
      <c r="C40" s="55"/>
      <c r="D40" s="56"/>
      <c r="E40" s="57"/>
    </row>
    <row r="41" spans="1:5" ht="20.100000000000001" customHeight="1" x14ac:dyDescent="0.15">
      <c r="A41" s="174"/>
      <c r="B41" s="80">
        <f>B40</f>
        <v>42842</v>
      </c>
      <c r="C41" s="55"/>
      <c r="D41" s="56"/>
      <c r="E41" s="57"/>
    </row>
    <row r="42" spans="1:5" ht="20.100000000000001" customHeight="1" x14ac:dyDescent="0.15">
      <c r="A42" s="174"/>
      <c r="B42" s="80"/>
      <c r="C42" s="55"/>
      <c r="D42" s="56"/>
      <c r="E42" s="57"/>
    </row>
    <row r="43" spans="1:5" ht="20.100000000000001" customHeight="1" x14ac:dyDescent="0.15">
      <c r="A43" s="174"/>
      <c r="B43" s="79"/>
      <c r="C43" s="55"/>
      <c r="D43" s="56"/>
      <c r="E43" s="57"/>
    </row>
    <row r="44" spans="1:5" ht="20.100000000000001" customHeight="1" x14ac:dyDescent="0.15">
      <c r="A44" s="174"/>
      <c r="B44" s="76"/>
      <c r="C44" s="60"/>
      <c r="D44" s="56"/>
      <c r="E44" s="57"/>
    </row>
    <row r="45" spans="1:5" ht="20.100000000000001" customHeight="1" x14ac:dyDescent="0.15">
      <c r="A45" s="174"/>
      <c r="B45" s="75"/>
      <c r="C45" s="55"/>
      <c r="D45" s="56"/>
      <c r="E45" s="57"/>
    </row>
    <row r="46" spans="1:5" ht="20.100000000000001" customHeight="1" x14ac:dyDescent="0.15">
      <c r="A46" s="174"/>
      <c r="B46" s="78"/>
      <c r="C46" s="55"/>
      <c r="D46" s="56"/>
      <c r="E46" s="57"/>
    </row>
    <row r="47" spans="1:5" ht="20.100000000000001" customHeight="1" x14ac:dyDescent="0.15">
      <c r="A47" s="174"/>
      <c r="B47" s="78"/>
      <c r="C47" s="55"/>
      <c r="D47" s="56"/>
      <c r="E47" s="57"/>
    </row>
    <row r="48" spans="1:5" ht="20.100000000000001" customHeight="1" x14ac:dyDescent="0.15">
      <c r="A48" s="174"/>
      <c r="B48" s="79">
        <v>42843</v>
      </c>
      <c r="C48" s="55"/>
      <c r="D48" s="56"/>
      <c r="E48" s="57"/>
    </row>
    <row r="49" spans="1:5" ht="20.100000000000001" customHeight="1" x14ac:dyDescent="0.15">
      <c r="A49" s="174"/>
      <c r="B49" s="80">
        <f>B48</f>
        <v>42843</v>
      </c>
      <c r="C49" s="55"/>
      <c r="D49" s="56"/>
      <c r="E49" s="57"/>
    </row>
    <row r="50" spans="1:5" ht="20.100000000000001" customHeight="1" x14ac:dyDescent="0.15">
      <c r="A50" s="174"/>
      <c r="B50" s="80"/>
      <c r="C50" s="55"/>
      <c r="D50" s="56"/>
      <c r="E50" s="57"/>
    </row>
    <row r="51" spans="1:5" ht="20.100000000000001" customHeight="1" x14ac:dyDescent="0.15">
      <c r="A51" s="174"/>
      <c r="B51" s="79"/>
      <c r="C51" s="55"/>
      <c r="D51" s="56"/>
      <c r="E51" s="57"/>
    </row>
    <row r="52" spans="1:5" ht="20.100000000000001" customHeight="1" x14ac:dyDescent="0.15">
      <c r="A52" s="174"/>
      <c r="B52" s="76"/>
      <c r="C52" s="55"/>
      <c r="D52" s="56"/>
      <c r="E52" s="57"/>
    </row>
    <row r="53" spans="1:5" ht="20.100000000000001" customHeight="1" x14ac:dyDescent="0.15">
      <c r="A53" s="174"/>
      <c r="B53" s="75"/>
      <c r="C53" s="82"/>
      <c r="D53" s="56"/>
      <c r="E53" s="57"/>
    </row>
    <row r="54" spans="1:5" ht="20.100000000000001" customHeight="1" x14ac:dyDescent="0.15">
      <c r="A54" s="174"/>
      <c r="B54" s="78"/>
      <c r="C54" s="55"/>
      <c r="D54" s="56"/>
      <c r="E54" s="59"/>
    </row>
    <row r="55" spans="1:5" ht="20.100000000000001" customHeight="1" x14ac:dyDescent="0.15">
      <c r="A55" s="174"/>
      <c r="B55" s="78"/>
      <c r="C55" s="55"/>
      <c r="D55" s="56"/>
      <c r="E55" s="59"/>
    </row>
    <row r="56" spans="1:5" ht="20.100000000000001" customHeight="1" x14ac:dyDescent="0.15">
      <c r="A56" s="174"/>
      <c r="B56" s="79">
        <v>42844</v>
      </c>
      <c r="C56" s="55"/>
      <c r="D56" s="56"/>
      <c r="E56" s="59"/>
    </row>
    <row r="57" spans="1:5" ht="20.100000000000001" customHeight="1" x14ac:dyDescent="0.15">
      <c r="A57" s="174"/>
      <c r="B57" s="80">
        <f>B56</f>
        <v>42844</v>
      </c>
      <c r="C57" s="55"/>
      <c r="D57" s="61"/>
      <c r="E57" s="57"/>
    </row>
    <row r="58" spans="1:5" ht="20.100000000000001" customHeight="1" x14ac:dyDescent="0.15">
      <c r="A58" s="174"/>
      <c r="B58" s="80"/>
      <c r="C58" s="55"/>
      <c r="D58" s="61"/>
      <c r="E58" s="57"/>
    </row>
    <row r="59" spans="1:5" ht="20.100000000000001" customHeight="1" x14ac:dyDescent="0.15">
      <c r="A59" s="174"/>
      <c r="B59" s="79"/>
      <c r="C59" s="55"/>
      <c r="D59" s="61"/>
      <c r="E59" s="69"/>
    </row>
    <row r="60" spans="1:5" ht="20.100000000000001" customHeight="1" x14ac:dyDescent="0.15">
      <c r="A60" s="174"/>
      <c r="B60" s="76"/>
      <c r="C60" s="60"/>
      <c r="D60" s="61"/>
      <c r="E60" s="62"/>
    </row>
    <row r="61" spans="1:5" ht="20.100000000000001" customHeight="1" x14ac:dyDescent="0.15">
      <c r="A61" s="174"/>
      <c r="B61" s="75"/>
      <c r="C61" s="82"/>
      <c r="D61" s="61"/>
      <c r="E61" s="62"/>
    </row>
    <row r="62" spans="1:5" ht="20.100000000000001" customHeight="1" x14ac:dyDescent="0.15">
      <c r="A62" s="174"/>
      <c r="B62" s="78"/>
      <c r="C62" s="55"/>
      <c r="D62" s="61"/>
      <c r="E62" s="62"/>
    </row>
    <row r="63" spans="1:5" ht="20.100000000000001" customHeight="1" x14ac:dyDescent="0.15">
      <c r="A63" s="174"/>
      <c r="B63" s="78"/>
      <c r="C63" s="55"/>
      <c r="D63" s="61"/>
      <c r="E63" s="62"/>
    </row>
    <row r="64" spans="1:5" ht="20.100000000000001" customHeight="1" x14ac:dyDescent="0.15">
      <c r="A64" s="174"/>
      <c r="B64" s="79">
        <v>42845</v>
      </c>
      <c r="C64" s="55"/>
      <c r="D64" s="61"/>
      <c r="E64" s="62"/>
    </row>
    <row r="65" spans="1:5" ht="20.100000000000001" customHeight="1" x14ac:dyDescent="0.15">
      <c r="A65" s="174"/>
      <c r="B65" s="80">
        <f>B64</f>
        <v>42845</v>
      </c>
      <c r="C65" s="55"/>
      <c r="D65" s="61"/>
      <c r="E65" s="62"/>
    </row>
    <row r="66" spans="1:5" ht="20.100000000000001" customHeight="1" x14ac:dyDescent="0.15">
      <c r="A66" s="174"/>
      <c r="B66" s="80"/>
      <c r="C66" s="55"/>
      <c r="D66" s="61"/>
      <c r="E66" s="62"/>
    </row>
    <row r="67" spans="1:5" ht="20.100000000000001" customHeight="1" x14ac:dyDescent="0.15">
      <c r="A67" s="174"/>
      <c r="B67" s="79"/>
      <c r="C67" s="55"/>
      <c r="D67" s="61"/>
      <c r="E67" s="62"/>
    </row>
    <row r="68" spans="1:5" ht="20.100000000000001" customHeight="1" x14ac:dyDescent="0.15">
      <c r="A68" s="174"/>
      <c r="B68" s="76"/>
      <c r="C68" s="60"/>
      <c r="D68" s="61"/>
      <c r="E68" s="62"/>
    </row>
    <row r="69" spans="1:5" ht="20.100000000000001" customHeight="1" x14ac:dyDescent="0.15">
      <c r="A69" s="174"/>
      <c r="B69" s="75"/>
      <c r="C69" s="82"/>
      <c r="D69" s="61"/>
      <c r="E69" s="62"/>
    </row>
    <row r="70" spans="1:5" ht="20.100000000000001" customHeight="1" x14ac:dyDescent="0.15">
      <c r="A70" s="174"/>
      <c r="B70" s="78"/>
      <c r="C70" s="55"/>
      <c r="D70" s="61"/>
      <c r="E70" s="62"/>
    </row>
    <row r="71" spans="1:5" ht="20.100000000000001" customHeight="1" x14ac:dyDescent="0.15">
      <c r="A71" s="174"/>
      <c r="B71" s="78"/>
      <c r="C71" s="55"/>
      <c r="D71" s="61"/>
      <c r="E71" s="62"/>
    </row>
    <row r="72" spans="1:5" ht="20.100000000000001" customHeight="1" x14ac:dyDescent="0.15">
      <c r="A72" s="174"/>
      <c r="B72" s="79">
        <v>42846</v>
      </c>
      <c r="C72" s="55"/>
      <c r="D72" s="61"/>
      <c r="E72" s="62"/>
    </row>
    <row r="73" spans="1:5" ht="20.100000000000001" customHeight="1" x14ac:dyDescent="0.15">
      <c r="A73" s="174"/>
      <c r="B73" s="80">
        <f>B72</f>
        <v>42846</v>
      </c>
      <c r="C73" s="55"/>
      <c r="D73" s="61"/>
      <c r="E73" s="62"/>
    </row>
    <row r="74" spans="1:5" ht="20.100000000000001" customHeight="1" x14ac:dyDescent="0.15">
      <c r="A74" s="174"/>
      <c r="B74" s="80"/>
      <c r="C74" s="55"/>
      <c r="D74" s="61"/>
      <c r="E74" s="62"/>
    </row>
    <row r="75" spans="1:5" ht="20.100000000000001" customHeight="1" x14ac:dyDescent="0.15">
      <c r="A75" s="174"/>
      <c r="B75" s="79"/>
      <c r="C75" s="55"/>
      <c r="D75" s="61"/>
      <c r="E75" s="62"/>
    </row>
    <row r="76" spans="1:5" ht="20.100000000000001" customHeight="1" x14ac:dyDescent="0.15">
      <c r="A76" s="174"/>
      <c r="B76" s="76"/>
      <c r="C76" s="60"/>
      <c r="D76" s="61"/>
      <c r="E76" s="62"/>
    </row>
    <row r="77" spans="1:5" ht="20.100000000000001" customHeight="1" x14ac:dyDescent="0.15">
      <c r="A77" s="174"/>
      <c r="B77" s="75"/>
      <c r="C77" s="82"/>
      <c r="D77" s="61"/>
      <c r="E77" s="62"/>
    </row>
    <row r="78" spans="1:5" ht="20.100000000000001" customHeight="1" x14ac:dyDescent="0.15">
      <c r="A78" s="174"/>
      <c r="B78" s="78"/>
      <c r="C78" s="55"/>
      <c r="D78" s="61"/>
      <c r="E78" s="62"/>
    </row>
    <row r="79" spans="1:5" ht="20.100000000000001" customHeight="1" x14ac:dyDescent="0.15">
      <c r="A79" s="174"/>
      <c r="B79" s="78"/>
      <c r="C79" s="55"/>
      <c r="D79" s="61"/>
      <c r="E79" s="62"/>
    </row>
    <row r="80" spans="1:5" ht="20.100000000000001" customHeight="1" x14ac:dyDescent="0.15">
      <c r="A80" s="174"/>
      <c r="B80" s="79">
        <v>42849</v>
      </c>
      <c r="C80" s="55"/>
      <c r="D80" s="61"/>
      <c r="E80" s="62"/>
    </row>
    <row r="81" spans="1:5" ht="20.100000000000001" customHeight="1" x14ac:dyDescent="0.15">
      <c r="A81" s="174"/>
      <c r="B81" s="80">
        <f>B80</f>
        <v>42849</v>
      </c>
      <c r="C81" s="55"/>
      <c r="D81" s="61"/>
      <c r="E81" s="62"/>
    </row>
    <row r="82" spans="1:5" ht="20.100000000000001" customHeight="1" x14ac:dyDescent="0.15">
      <c r="A82" s="174"/>
      <c r="B82" s="80"/>
      <c r="C82" s="55"/>
      <c r="D82" s="61"/>
      <c r="E82" s="62"/>
    </row>
    <row r="83" spans="1:5" ht="20.100000000000001" customHeight="1" x14ac:dyDescent="0.15">
      <c r="A83" s="174"/>
      <c r="B83" s="79"/>
      <c r="C83" s="55"/>
      <c r="D83" s="61"/>
      <c r="E83" s="62"/>
    </row>
    <row r="84" spans="1:5" ht="20.100000000000001" customHeight="1" x14ac:dyDescent="0.15">
      <c r="A84" s="174"/>
      <c r="B84" s="76"/>
      <c r="C84" s="60"/>
      <c r="D84" s="61"/>
      <c r="E84" s="62"/>
    </row>
    <row r="85" spans="1:5" ht="20.100000000000001" customHeight="1" x14ac:dyDescent="0.15">
      <c r="A85" s="174"/>
      <c r="B85" s="75"/>
      <c r="C85" s="82"/>
      <c r="D85" s="61"/>
      <c r="E85" s="62"/>
    </row>
    <row r="86" spans="1:5" ht="20.100000000000001" customHeight="1" x14ac:dyDescent="0.15">
      <c r="A86" s="174"/>
      <c r="B86" s="78"/>
      <c r="C86" s="55"/>
      <c r="D86" s="61"/>
      <c r="E86" s="62"/>
    </row>
    <row r="87" spans="1:5" ht="20.100000000000001" customHeight="1" x14ac:dyDescent="0.15">
      <c r="A87" s="174"/>
      <c r="B87" s="78"/>
      <c r="C87" s="55"/>
      <c r="D87" s="61"/>
      <c r="E87" s="62"/>
    </row>
    <row r="88" spans="1:5" ht="20.100000000000001" customHeight="1" x14ac:dyDescent="0.15">
      <c r="A88" s="174"/>
      <c r="B88" s="79">
        <v>42850</v>
      </c>
      <c r="C88" s="55"/>
      <c r="D88" s="61"/>
      <c r="E88" s="62"/>
    </row>
    <row r="89" spans="1:5" ht="20.100000000000001" customHeight="1" x14ac:dyDescent="0.15">
      <c r="A89" s="174"/>
      <c r="B89" s="80">
        <f>B88</f>
        <v>42850</v>
      </c>
      <c r="C89" s="55"/>
      <c r="D89" s="61"/>
      <c r="E89" s="62"/>
    </row>
    <row r="90" spans="1:5" ht="20.100000000000001" customHeight="1" x14ac:dyDescent="0.15">
      <c r="A90" s="174"/>
      <c r="B90" s="80"/>
      <c r="C90" s="55"/>
      <c r="D90" s="61"/>
      <c r="E90" s="62"/>
    </row>
    <row r="91" spans="1:5" ht="20.100000000000001" customHeight="1" x14ac:dyDescent="0.15">
      <c r="A91" s="174"/>
      <c r="B91" s="79"/>
      <c r="C91" s="55"/>
      <c r="D91" s="61"/>
      <c r="E91" s="62"/>
    </row>
    <row r="92" spans="1:5" ht="20.100000000000001" customHeight="1" x14ac:dyDescent="0.15">
      <c r="A92" s="174"/>
      <c r="B92" s="76"/>
      <c r="C92" s="60"/>
      <c r="D92" s="61"/>
      <c r="E92" s="62"/>
    </row>
    <row r="93" spans="1:5" ht="20.100000000000001" customHeight="1" x14ac:dyDescent="0.15">
      <c r="A93" s="174"/>
      <c r="B93" s="75"/>
      <c r="C93" s="82"/>
      <c r="D93" s="61"/>
      <c r="E93" s="62"/>
    </row>
    <row r="94" spans="1:5" ht="20.100000000000001" customHeight="1" x14ac:dyDescent="0.15">
      <c r="A94" s="174"/>
      <c r="B94" s="78"/>
      <c r="C94" s="55"/>
      <c r="D94" s="61"/>
      <c r="E94" s="62"/>
    </row>
    <row r="95" spans="1:5" ht="20.100000000000001" customHeight="1" x14ac:dyDescent="0.15">
      <c r="A95" s="174"/>
      <c r="B95" s="78"/>
      <c r="C95" s="55"/>
      <c r="D95" s="61"/>
      <c r="E95" s="62"/>
    </row>
    <row r="96" spans="1:5" ht="20.100000000000001" customHeight="1" x14ac:dyDescent="0.15">
      <c r="A96" s="174"/>
      <c r="B96" s="79">
        <v>42851</v>
      </c>
      <c r="C96" s="55"/>
      <c r="D96" s="61"/>
      <c r="E96" s="62"/>
    </row>
    <row r="97" spans="1:5" ht="20.100000000000001" customHeight="1" x14ac:dyDescent="0.15">
      <c r="A97" s="174"/>
      <c r="B97" s="80">
        <f>B96</f>
        <v>42851</v>
      </c>
      <c r="C97" s="55"/>
      <c r="D97" s="61"/>
      <c r="E97" s="62"/>
    </row>
    <row r="98" spans="1:5" ht="20.100000000000001" customHeight="1" x14ac:dyDescent="0.15">
      <c r="A98" s="174"/>
      <c r="B98" s="80"/>
      <c r="C98" s="55"/>
      <c r="D98" s="61"/>
      <c r="E98" s="62"/>
    </row>
    <row r="99" spans="1:5" ht="20.100000000000001" customHeight="1" x14ac:dyDescent="0.15">
      <c r="A99" s="174"/>
      <c r="B99" s="79"/>
      <c r="C99" s="55"/>
      <c r="D99" s="61"/>
      <c r="E99" s="62"/>
    </row>
    <row r="100" spans="1:5" ht="20.100000000000001" customHeight="1" x14ac:dyDescent="0.15">
      <c r="A100" s="174"/>
      <c r="B100" s="76"/>
      <c r="C100" s="60"/>
      <c r="D100" s="61"/>
      <c r="E100" s="62"/>
    </row>
    <row r="101" spans="1:5" ht="20.100000000000001" customHeight="1" x14ac:dyDescent="0.15">
      <c r="A101" s="174"/>
      <c r="B101" s="75"/>
      <c r="C101" s="55"/>
      <c r="D101" s="61"/>
      <c r="E101" s="62"/>
    </row>
    <row r="102" spans="1:5" ht="20.100000000000001" customHeight="1" x14ac:dyDescent="0.15">
      <c r="A102" s="174"/>
      <c r="B102" s="78"/>
      <c r="C102" s="55"/>
      <c r="D102" s="61"/>
      <c r="E102" s="62"/>
    </row>
    <row r="103" spans="1:5" ht="20.100000000000001" customHeight="1" x14ac:dyDescent="0.15">
      <c r="A103" s="174"/>
      <c r="B103" s="78"/>
      <c r="C103" s="55"/>
      <c r="D103" s="61"/>
      <c r="E103" s="62"/>
    </row>
    <row r="104" spans="1:5" ht="20.100000000000001" customHeight="1" x14ac:dyDescent="0.15">
      <c r="A104" s="174"/>
      <c r="B104" s="79">
        <v>42852</v>
      </c>
      <c r="C104" s="55"/>
      <c r="D104" s="61"/>
      <c r="E104" s="62"/>
    </row>
    <row r="105" spans="1:5" ht="20.100000000000001" customHeight="1" x14ac:dyDescent="0.15">
      <c r="A105" s="174"/>
      <c r="B105" s="80">
        <f>B104</f>
        <v>42852</v>
      </c>
      <c r="C105" s="55"/>
      <c r="D105" s="61"/>
      <c r="E105" s="62"/>
    </row>
    <row r="106" spans="1:5" ht="20.100000000000001" customHeight="1" x14ac:dyDescent="0.15">
      <c r="A106" s="174"/>
      <c r="B106" s="80"/>
      <c r="C106" s="55"/>
      <c r="D106" s="61"/>
      <c r="E106" s="62"/>
    </row>
    <row r="107" spans="1:5" ht="20.100000000000001" customHeight="1" x14ac:dyDescent="0.15">
      <c r="A107" s="174"/>
      <c r="B107" s="79"/>
      <c r="C107" s="55"/>
      <c r="D107" s="61"/>
      <c r="E107" s="62"/>
    </row>
    <row r="108" spans="1:5" ht="20.100000000000001" customHeight="1" x14ac:dyDescent="0.15">
      <c r="A108" s="174"/>
      <c r="B108" s="76"/>
      <c r="C108" s="55"/>
      <c r="D108" s="61"/>
      <c r="E108" s="62"/>
    </row>
    <row r="109" spans="1:5" ht="20.100000000000001" customHeight="1" x14ac:dyDescent="0.15">
      <c r="A109" s="174"/>
      <c r="B109" s="75"/>
      <c r="C109" s="86"/>
      <c r="D109" s="56"/>
      <c r="E109" s="57"/>
    </row>
    <row r="110" spans="1:5" ht="20.100000000000001" customHeight="1" x14ac:dyDescent="0.15">
      <c r="A110" s="174"/>
      <c r="B110" s="78"/>
      <c r="C110" s="83"/>
      <c r="D110" s="56"/>
      <c r="E110" s="57"/>
    </row>
    <row r="111" spans="1:5" ht="20.100000000000001" customHeight="1" x14ac:dyDescent="0.15">
      <c r="A111" s="174"/>
      <c r="B111" s="78"/>
      <c r="C111" s="55"/>
      <c r="D111" s="56"/>
      <c r="E111" s="57"/>
    </row>
    <row r="112" spans="1:5" ht="20.100000000000001" customHeight="1" x14ac:dyDescent="0.15">
      <c r="A112" s="174"/>
      <c r="B112" s="79">
        <v>42853</v>
      </c>
      <c r="C112" s="55"/>
      <c r="D112" s="56"/>
      <c r="E112" s="57"/>
    </row>
    <row r="113" spans="1:5" ht="20.100000000000001" customHeight="1" x14ac:dyDescent="0.15">
      <c r="A113" s="174"/>
      <c r="B113" s="80">
        <f>B112</f>
        <v>42853</v>
      </c>
      <c r="C113" s="55"/>
      <c r="D113" s="61"/>
      <c r="E113" s="62"/>
    </row>
    <row r="114" spans="1:5" ht="20.100000000000001" customHeight="1" x14ac:dyDescent="0.15">
      <c r="A114" s="174"/>
      <c r="B114" s="80"/>
      <c r="C114" s="55"/>
      <c r="D114" s="61"/>
      <c r="E114" s="62"/>
    </row>
    <row r="115" spans="1:5" ht="20.100000000000001" customHeight="1" x14ac:dyDescent="0.15">
      <c r="A115" s="174"/>
      <c r="B115" s="79"/>
      <c r="C115" s="55"/>
      <c r="D115" s="61"/>
      <c r="E115" s="62"/>
    </row>
    <row r="116" spans="1:5" ht="20.100000000000001" customHeight="1" x14ac:dyDescent="0.15">
      <c r="A116" s="174"/>
      <c r="B116" s="76"/>
      <c r="C116" s="55"/>
      <c r="D116" s="61"/>
      <c r="E116" s="62"/>
    </row>
    <row r="117" spans="1:5" ht="20.100000000000001" customHeight="1" x14ac:dyDescent="0.15">
      <c r="A117" s="174"/>
      <c r="B117" s="101"/>
      <c r="C117" s="86" t="s">
        <v>63</v>
      </c>
      <c r="D117" s="56"/>
      <c r="E117" s="57"/>
    </row>
    <row r="118" spans="1:5" ht="20.100000000000001" customHeight="1" x14ac:dyDescent="0.15">
      <c r="A118" s="174"/>
      <c r="B118" s="102"/>
      <c r="C118" s="83" t="s">
        <v>51</v>
      </c>
      <c r="D118" s="56"/>
      <c r="E118" s="57"/>
    </row>
    <row r="119" spans="1:5" ht="20.100000000000001" customHeight="1" x14ac:dyDescent="0.15">
      <c r="A119" s="174"/>
      <c r="B119" s="102"/>
      <c r="C119" s="83"/>
      <c r="D119" s="56"/>
      <c r="E119" s="57"/>
    </row>
    <row r="120" spans="1:5" ht="20.100000000000001" customHeight="1" x14ac:dyDescent="0.15">
      <c r="A120" s="174"/>
      <c r="B120" s="105">
        <v>42854</v>
      </c>
      <c r="C120" s="83"/>
      <c r="D120" s="56"/>
      <c r="E120" s="57"/>
    </row>
    <row r="121" spans="1:5" ht="20.100000000000001" customHeight="1" x14ac:dyDescent="0.15">
      <c r="A121" s="174"/>
      <c r="B121" s="106">
        <f>B120</f>
        <v>42854</v>
      </c>
      <c r="C121" s="55"/>
      <c r="D121" s="61"/>
      <c r="E121" s="62"/>
    </row>
    <row r="122" spans="1:5" ht="20.100000000000001" customHeight="1" x14ac:dyDescent="0.15">
      <c r="A122" s="174"/>
      <c r="B122" s="103"/>
      <c r="C122" s="55"/>
      <c r="D122" s="61"/>
      <c r="E122" s="62"/>
    </row>
    <row r="123" spans="1:5" ht="20.100000000000001" customHeight="1" x14ac:dyDescent="0.15">
      <c r="A123" s="174"/>
      <c r="B123" s="97"/>
      <c r="C123" s="55"/>
      <c r="D123" s="61"/>
      <c r="E123" s="62"/>
    </row>
    <row r="124" spans="1:5" ht="20.100000000000001" customHeight="1" thickBot="1" x14ac:dyDescent="0.2">
      <c r="A124" s="175"/>
      <c r="B124" s="100"/>
      <c r="C124" s="63"/>
      <c r="D124" s="64"/>
      <c r="E124" s="65"/>
    </row>
    <row r="125" spans="1:5" ht="20.100000000000001" customHeight="1" x14ac:dyDescent="0.15">
      <c r="A125" s="176" t="s">
        <v>94</v>
      </c>
      <c r="B125" s="84"/>
      <c r="C125" s="52"/>
      <c r="D125" s="53"/>
      <c r="E125" s="54"/>
    </row>
    <row r="126" spans="1:5" ht="20.100000000000001" customHeight="1" x14ac:dyDescent="0.15">
      <c r="A126" s="177"/>
      <c r="B126" s="78"/>
      <c r="C126" s="55"/>
      <c r="D126" s="56"/>
      <c r="E126" s="57"/>
    </row>
    <row r="127" spans="1:5" ht="20.100000000000001" customHeight="1" x14ac:dyDescent="0.15">
      <c r="A127" s="177"/>
      <c r="B127" s="78"/>
      <c r="C127" s="55"/>
      <c r="D127" s="56"/>
      <c r="E127" s="57"/>
    </row>
    <row r="128" spans="1:5" ht="20.100000000000001" customHeight="1" x14ac:dyDescent="0.15">
      <c r="A128" s="177"/>
      <c r="B128" s="79">
        <v>42864</v>
      </c>
      <c r="C128" s="55"/>
      <c r="D128" s="56"/>
      <c r="E128" s="57"/>
    </row>
    <row r="129" spans="1:5" ht="20.100000000000001" customHeight="1" x14ac:dyDescent="0.15">
      <c r="A129" s="177"/>
      <c r="B129" s="80">
        <f>B128</f>
        <v>42864</v>
      </c>
      <c r="C129" s="55"/>
      <c r="D129" s="61"/>
      <c r="E129" s="62"/>
    </row>
    <row r="130" spans="1:5" ht="20.100000000000001" customHeight="1" x14ac:dyDescent="0.15">
      <c r="A130" s="177"/>
      <c r="B130" s="80"/>
      <c r="C130" s="55"/>
      <c r="D130" s="61"/>
      <c r="E130" s="62"/>
    </row>
    <row r="131" spans="1:5" ht="20.100000000000001" customHeight="1" x14ac:dyDescent="0.15">
      <c r="A131" s="177"/>
      <c r="B131" s="79"/>
      <c r="C131" s="55"/>
      <c r="D131" s="61"/>
      <c r="E131" s="62"/>
    </row>
    <row r="132" spans="1:5" ht="20.100000000000001" customHeight="1" x14ac:dyDescent="0.15">
      <c r="A132" s="177"/>
      <c r="B132" s="76"/>
      <c r="C132" s="60"/>
      <c r="D132" s="61"/>
      <c r="E132" s="62"/>
    </row>
    <row r="133" spans="1:5" ht="20.100000000000001" customHeight="1" x14ac:dyDescent="0.15">
      <c r="A133" s="177"/>
      <c r="B133" s="78"/>
      <c r="C133" s="86"/>
      <c r="D133" s="56"/>
      <c r="E133" s="57"/>
    </row>
    <row r="134" spans="1:5" ht="20.100000000000001" customHeight="1" x14ac:dyDescent="0.15">
      <c r="A134" s="177"/>
      <c r="B134" s="78"/>
      <c r="C134" s="83"/>
      <c r="D134" s="66"/>
      <c r="E134" s="59"/>
    </row>
    <row r="135" spans="1:5" ht="20.100000000000001" customHeight="1" x14ac:dyDescent="0.15">
      <c r="A135" s="177"/>
      <c r="B135" s="78"/>
      <c r="C135" s="81"/>
      <c r="D135" s="66"/>
      <c r="E135" s="59"/>
    </row>
    <row r="136" spans="1:5" ht="20.100000000000001" customHeight="1" x14ac:dyDescent="0.15">
      <c r="A136" s="177"/>
      <c r="B136" s="79">
        <v>42867</v>
      </c>
      <c r="C136" s="55"/>
      <c r="D136" s="56"/>
      <c r="E136" s="57"/>
    </row>
    <row r="137" spans="1:5" ht="20.100000000000001" customHeight="1" x14ac:dyDescent="0.15">
      <c r="A137" s="177"/>
      <c r="B137" s="80">
        <f>B136</f>
        <v>42867</v>
      </c>
      <c r="C137" s="55"/>
      <c r="D137" s="56"/>
      <c r="E137" s="57"/>
    </row>
    <row r="138" spans="1:5" ht="20.100000000000001" customHeight="1" x14ac:dyDescent="0.15">
      <c r="A138" s="177"/>
      <c r="B138" s="80"/>
      <c r="C138" s="55"/>
      <c r="D138" s="56"/>
      <c r="E138" s="57"/>
    </row>
    <row r="139" spans="1:5" ht="20.100000000000001" customHeight="1" x14ac:dyDescent="0.15">
      <c r="A139" s="177"/>
      <c r="B139" s="79"/>
      <c r="C139" s="55"/>
      <c r="D139" s="56"/>
      <c r="E139" s="57"/>
    </row>
    <row r="140" spans="1:5" ht="20.100000000000001" customHeight="1" x14ac:dyDescent="0.15">
      <c r="A140" s="177"/>
      <c r="B140" s="78"/>
      <c r="C140" s="60"/>
      <c r="D140" s="61"/>
      <c r="E140" s="62"/>
    </row>
    <row r="141" spans="1:5" ht="20.100000000000001" customHeight="1" x14ac:dyDescent="0.15">
      <c r="A141" s="177"/>
      <c r="B141" s="75"/>
      <c r="C141" s="81"/>
      <c r="D141" s="56"/>
      <c r="E141" s="57"/>
    </row>
    <row r="142" spans="1:5" ht="20.100000000000001" customHeight="1" x14ac:dyDescent="0.15">
      <c r="A142" s="177"/>
      <c r="B142" s="78"/>
      <c r="C142" s="81"/>
      <c r="D142" s="66"/>
      <c r="E142" s="59"/>
    </row>
    <row r="143" spans="1:5" ht="20.100000000000001" customHeight="1" x14ac:dyDescent="0.15">
      <c r="A143" s="177"/>
      <c r="B143" s="78"/>
      <c r="C143" s="81"/>
      <c r="D143" s="66"/>
      <c r="E143" s="59"/>
    </row>
    <row r="144" spans="1:5" ht="20.100000000000001" customHeight="1" x14ac:dyDescent="0.15">
      <c r="A144" s="177"/>
      <c r="B144" s="79">
        <v>42871</v>
      </c>
      <c r="C144" s="81"/>
      <c r="D144" s="56"/>
      <c r="E144" s="57"/>
    </row>
    <row r="145" spans="1:5" ht="20.100000000000001" customHeight="1" x14ac:dyDescent="0.15">
      <c r="A145" s="177"/>
      <c r="B145" s="80">
        <f>B144</f>
        <v>42871</v>
      </c>
      <c r="C145" s="55"/>
      <c r="D145" s="56"/>
      <c r="E145" s="57"/>
    </row>
    <row r="146" spans="1:5" ht="20.100000000000001" customHeight="1" x14ac:dyDescent="0.15">
      <c r="A146" s="177"/>
      <c r="B146" s="80"/>
      <c r="C146" s="55"/>
      <c r="D146" s="56"/>
      <c r="E146" s="57"/>
    </row>
    <row r="147" spans="1:5" ht="20.100000000000001" customHeight="1" x14ac:dyDescent="0.15">
      <c r="A147" s="177"/>
      <c r="B147" s="79"/>
      <c r="C147" s="55"/>
      <c r="D147" s="56"/>
      <c r="E147" s="57"/>
    </row>
    <row r="148" spans="1:5" ht="20.100000000000001" customHeight="1" x14ac:dyDescent="0.15">
      <c r="A148" s="177"/>
      <c r="B148" s="76"/>
      <c r="C148" s="60"/>
      <c r="D148" s="56"/>
      <c r="E148" s="57"/>
    </row>
    <row r="149" spans="1:5" ht="20.100000000000001" customHeight="1" x14ac:dyDescent="0.15">
      <c r="A149" s="177"/>
      <c r="B149" s="78"/>
      <c r="C149" s="81"/>
      <c r="D149" s="56"/>
      <c r="E149" s="59"/>
    </row>
    <row r="150" spans="1:5" ht="20.100000000000001" customHeight="1" x14ac:dyDescent="0.15">
      <c r="A150" s="177"/>
      <c r="B150" s="78"/>
      <c r="C150" s="83"/>
      <c r="D150" s="56"/>
      <c r="E150" s="59"/>
    </row>
    <row r="151" spans="1:5" ht="20.100000000000001" customHeight="1" x14ac:dyDescent="0.15">
      <c r="A151" s="177"/>
      <c r="B151" s="78"/>
      <c r="C151" s="83"/>
      <c r="D151" s="56"/>
      <c r="E151" s="59"/>
    </row>
    <row r="152" spans="1:5" ht="20.100000000000001" customHeight="1" x14ac:dyDescent="0.15">
      <c r="A152" s="177"/>
      <c r="B152" s="79">
        <v>42874</v>
      </c>
      <c r="C152" s="83"/>
      <c r="D152" s="56"/>
      <c r="E152" s="57"/>
    </row>
    <row r="153" spans="1:5" ht="20.100000000000001" customHeight="1" x14ac:dyDescent="0.15">
      <c r="A153" s="177"/>
      <c r="B153" s="80">
        <f>B152</f>
        <v>42874</v>
      </c>
      <c r="C153" s="55"/>
      <c r="D153" s="56"/>
      <c r="E153" s="57"/>
    </row>
    <row r="154" spans="1:5" ht="20.100000000000001" customHeight="1" x14ac:dyDescent="0.15">
      <c r="A154" s="177"/>
      <c r="B154" s="80"/>
      <c r="C154" s="55"/>
      <c r="D154" s="56"/>
      <c r="E154" s="57"/>
    </row>
    <row r="155" spans="1:5" ht="20.100000000000001" customHeight="1" x14ac:dyDescent="0.15">
      <c r="A155" s="177"/>
      <c r="B155" s="79"/>
      <c r="C155" s="55"/>
      <c r="D155" s="56"/>
      <c r="E155" s="57"/>
    </row>
    <row r="156" spans="1:5" ht="20.100000000000001" customHeight="1" x14ac:dyDescent="0.15">
      <c r="A156" s="177"/>
      <c r="B156" s="76"/>
      <c r="C156" s="60"/>
      <c r="D156" s="56"/>
      <c r="E156" s="57"/>
    </row>
    <row r="157" spans="1:5" ht="20.100000000000001" customHeight="1" x14ac:dyDescent="0.15">
      <c r="A157" s="177"/>
      <c r="B157" s="78"/>
      <c r="C157" s="86" t="s">
        <v>56</v>
      </c>
      <c r="D157" s="56"/>
      <c r="E157" s="59"/>
    </row>
    <row r="158" spans="1:5" ht="20.100000000000001" customHeight="1" x14ac:dyDescent="0.15">
      <c r="A158" s="177"/>
      <c r="B158" s="78"/>
      <c r="C158" s="83" t="s">
        <v>51</v>
      </c>
      <c r="D158" s="56"/>
      <c r="E158" s="57"/>
    </row>
    <row r="159" spans="1:5" ht="20.100000000000001" customHeight="1" x14ac:dyDescent="0.15">
      <c r="A159" s="177"/>
      <c r="B159" s="78"/>
      <c r="C159" s="83"/>
      <c r="D159" s="56"/>
      <c r="E159" s="57"/>
    </row>
    <row r="160" spans="1:5" ht="20.100000000000001" customHeight="1" x14ac:dyDescent="0.15">
      <c r="A160" s="177"/>
      <c r="B160" s="79">
        <v>42878</v>
      </c>
      <c r="C160" s="55"/>
      <c r="D160" s="56"/>
      <c r="E160" s="57"/>
    </row>
    <row r="161" spans="1:5" ht="20.100000000000001" customHeight="1" x14ac:dyDescent="0.15">
      <c r="A161" s="177"/>
      <c r="B161" s="80">
        <f>B160</f>
        <v>42878</v>
      </c>
      <c r="C161" s="55"/>
      <c r="D161" s="56"/>
      <c r="E161" s="57"/>
    </row>
    <row r="162" spans="1:5" ht="20.100000000000001" customHeight="1" x14ac:dyDescent="0.15">
      <c r="A162" s="177"/>
      <c r="B162" s="80"/>
      <c r="C162" s="55"/>
      <c r="D162" s="56"/>
      <c r="E162" s="57"/>
    </row>
    <row r="163" spans="1:5" ht="20.100000000000001" customHeight="1" x14ac:dyDescent="0.15">
      <c r="A163" s="177"/>
      <c r="B163" s="79"/>
      <c r="C163" s="55"/>
      <c r="D163" s="56"/>
      <c r="E163" s="57"/>
    </row>
    <row r="164" spans="1:5" ht="20.100000000000001" customHeight="1" thickBot="1" x14ac:dyDescent="0.2">
      <c r="A164" s="178"/>
      <c r="B164" s="77"/>
      <c r="C164" s="63"/>
      <c r="D164" s="64"/>
      <c r="E164" s="65"/>
    </row>
    <row r="165" spans="1:5" ht="20.100000000000001" customHeight="1" x14ac:dyDescent="0.15">
      <c r="A165" s="179" t="s">
        <v>96</v>
      </c>
      <c r="B165" s="78"/>
      <c r="C165" s="83"/>
      <c r="D165" s="66"/>
      <c r="E165" s="59"/>
    </row>
    <row r="166" spans="1:5" ht="20.100000000000001" customHeight="1" x14ac:dyDescent="0.15">
      <c r="A166" s="180"/>
      <c r="B166" s="78"/>
      <c r="C166" s="81"/>
      <c r="D166" s="56"/>
      <c r="E166" s="57"/>
    </row>
    <row r="167" spans="1:5" ht="20.100000000000001" customHeight="1" x14ac:dyDescent="0.15">
      <c r="A167" s="180"/>
      <c r="B167" s="78"/>
      <c r="C167" s="81"/>
      <c r="D167" s="56"/>
      <c r="E167" s="57"/>
    </row>
    <row r="168" spans="1:5" ht="20.100000000000001" customHeight="1" x14ac:dyDescent="0.15">
      <c r="A168" s="180"/>
      <c r="B168" s="79">
        <v>42881</v>
      </c>
      <c r="C168" s="81"/>
      <c r="D168" s="56"/>
      <c r="E168" s="57"/>
    </row>
    <row r="169" spans="1:5" ht="20.100000000000001" customHeight="1" x14ac:dyDescent="0.15">
      <c r="A169" s="180"/>
      <c r="B169" s="80">
        <f>B168</f>
        <v>42881</v>
      </c>
      <c r="C169" s="55"/>
      <c r="D169" s="56"/>
      <c r="E169" s="57"/>
    </row>
    <row r="170" spans="1:5" ht="20.100000000000001" customHeight="1" x14ac:dyDescent="0.15">
      <c r="A170" s="180"/>
      <c r="B170" s="80"/>
      <c r="C170" s="55"/>
      <c r="D170" s="56"/>
      <c r="E170" s="57"/>
    </row>
    <row r="171" spans="1:5" ht="20.100000000000001" customHeight="1" x14ac:dyDescent="0.15">
      <c r="A171" s="180"/>
      <c r="B171" s="79"/>
      <c r="C171" s="55"/>
      <c r="D171" s="56"/>
      <c r="E171" s="57"/>
    </row>
    <row r="172" spans="1:5" ht="20.100000000000001" customHeight="1" x14ac:dyDescent="0.15">
      <c r="A172" s="180"/>
      <c r="B172" s="76"/>
      <c r="C172" s="60"/>
      <c r="D172" s="56"/>
      <c r="E172" s="57"/>
    </row>
    <row r="173" spans="1:5" ht="20.100000000000001" customHeight="1" x14ac:dyDescent="0.15">
      <c r="A173" s="180"/>
      <c r="B173" s="78"/>
      <c r="C173" s="81"/>
      <c r="D173" s="56"/>
      <c r="E173" s="57"/>
    </row>
    <row r="174" spans="1:5" ht="20.100000000000001" customHeight="1" x14ac:dyDescent="0.15">
      <c r="A174" s="180"/>
      <c r="B174" s="78"/>
      <c r="C174" s="83"/>
      <c r="D174" s="56"/>
      <c r="E174" s="57"/>
    </row>
    <row r="175" spans="1:5" ht="20.100000000000001" customHeight="1" x14ac:dyDescent="0.15">
      <c r="A175" s="180"/>
      <c r="B175" s="78"/>
      <c r="C175" s="83"/>
      <c r="D175" s="56"/>
      <c r="E175" s="57"/>
    </row>
    <row r="176" spans="1:5" ht="20.100000000000001" customHeight="1" x14ac:dyDescent="0.15">
      <c r="A176" s="180"/>
      <c r="B176" s="79">
        <v>42885</v>
      </c>
      <c r="C176" s="83"/>
      <c r="D176" s="56"/>
      <c r="E176" s="57"/>
    </row>
    <row r="177" spans="1:5" ht="20.100000000000001" customHeight="1" x14ac:dyDescent="0.15">
      <c r="A177" s="180"/>
      <c r="B177" s="80">
        <f>B176</f>
        <v>42885</v>
      </c>
      <c r="C177" s="55"/>
      <c r="D177" s="56"/>
      <c r="E177" s="57"/>
    </row>
    <row r="178" spans="1:5" ht="20.100000000000001" customHeight="1" x14ac:dyDescent="0.15">
      <c r="A178" s="180"/>
      <c r="B178" s="80"/>
      <c r="C178" s="55"/>
      <c r="D178" s="56"/>
      <c r="E178" s="57"/>
    </row>
    <row r="179" spans="1:5" ht="20.100000000000001" customHeight="1" x14ac:dyDescent="0.15">
      <c r="A179" s="180"/>
      <c r="B179" s="79"/>
      <c r="C179" s="55"/>
      <c r="D179" s="56"/>
      <c r="E179" s="57"/>
    </row>
    <row r="180" spans="1:5" ht="20.100000000000001" customHeight="1" x14ac:dyDescent="0.15">
      <c r="A180" s="180"/>
      <c r="B180" s="76"/>
      <c r="C180" s="60"/>
      <c r="D180" s="56"/>
      <c r="E180" s="57"/>
    </row>
    <row r="181" spans="1:5" ht="20.100000000000001" customHeight="1" x14ac:dyDescent="0.15">
      <c r="A181" s="180"/>
      <c r="B181" s="78"/>
      <c r="C181" s="81"/>
      <c r="D181" s="56"/>
      <c r="E181" s="57"/>
    </row>
    <row r="182" spans="1:5" ht="20.100000000000001" customHeight="1" x14ac:dyDescent="0.15">
      <c r="A182" s="180"/>
      <c r="B182" s="78"/>
      <c r="C182" s="83"/>
      <c r="D182" s="56"/>
      <c r="E182" s="57"/>
    </row>
    <row r="183" spans="1:5" ht="20.100000000000001" customHeight="1" x14ac:dyDescent="0.15">
      <c r="A183" s="180"/>
      <c r="B183" s="78"/>
      <c r="C183" s="83"/>
      <c r="D183" s="56"/>
      <c r="E183" s="57"/>
    </row>
    <row r="184" spans="1:5" ht="20.100000000000001" customHeight="1" x14ac:dyDescent="0.15">
      <c r="A184" s="180"/>
      <c r="B184" s="79">
        <v>42888</v>
      </c>
      <c r="C184" s="83"/>
      <c r="D184" s="56"/>
      <c r="E184" s="57"/>
    </row>
    <row r="185" spans="1:5" ht="20.100000000000001" customHeight="1" x14ac:dyDescent="0.15">
      <c r="A185" s="180"/>
      <c r="B185" s="80">
        <f>B184</f>
        <v>42888</v>
      </c>
      <c r="C185" s="55"/>
      <c r="D185" s="56"/>
      <c r="E185" s="57"/>
    </row>
    <row r="186" spans="1:5" ht="20.100000000000001" customHeight="1" x14ac:dyDescent="0.15">
      <c r="A186" s="180"/>
      <c r="B186" s="80"/>
      <c r="C186" s="55"/>
      <c r="D186" s="56"/>
      <c r="E186" s="57"/>
    </row>
    <row r="187" spans="1:5" ht="20.100000000000001" customHeight="1" x14ac:dyDescent="0.15">
      <c r="A187" s="180"/>
      <c r="B187" s="79"/>
      <c r="C187" s="55"/>
      <c r="D187" s="56"/>
      <c r="E187" s="57"/>
    </row>
    <row r="188" spans="1:5" ht="20.100000000000001" customHeight="1" x14ac:dyDescent="0.15">
      <c r="A188" s="180"/>
      <c r="B188" s="76"/>
      <c r="C188" s="60"/>
      <c r="D188" s="56"/>
      <c r="E188" s="57"/>
    </row>
    <row r="189" spans="1:5" ht="20.100000000000001" customHeight="1" x14ac:dyDescent="0.15">
      <c r="A189" s="180"/>
      <c r="B189" s="78"/>
      <c r="C189" s="81"/>
      <c r="D189" s="56"/>
      <c r="E189" s="57"/>
    </row>
    <row r="190" spans="1:5" ht="20.100000000000001" customHeight="1" x14ac:dyDescent="0.15">
      <c r="A190" s="180"/>
      <c r="B190" s="78"/>
      <c r="C190" s="83"/>
      <c r="D190" s="56"/>
      <c r="E190" s="57"/>
    </row>
    <row r="191" spans="1:5" ht="20.100000000000001" customHeight="1" x14ac:dyDescent="0.15">
      <c r="A191" s="180"/>
      <c r="B191" s="78"/>
      <c r="C191" s="83"/>
      <c r="D191" s="56"/>
      <c r="E191" s="57"/>
    </row>
    <row r="192" spans="1:5" ht="20.100000000000001" customHeight="1" x14ac:dyDescent="0.15">
      <c r="A192" s="180"/>
      <c r="B192" s="79">
        <v>42892</v>
      </c>
      <c r="C192" s="83"/>
      <c r="D192" s="56"/>
      <c r="E192" s="57"/>
    </row>
    <row r="193" spans="1:5" ht="20.100000000000001" customHeight="1" x14ac:dyDescent="0.15">
      <c r="A193" s="180"/>
      <c r="B193" s="80">
        <f>B192</f>
        <v>42892</v>
      </c>
      <c r="C193" s="55"/>
      <c r="D193" s="56"/>
      <c r="E193" s="57"/>
    </row>
    <row r="194" spans="1:5" ht="20.100000000000001" customHeight="1" x14ac:dyDescent="0.15">
      <c r="A194" s="180"/>
      <c r="B194" s="80"/>
      <c r="C194" s="55"/>
      <c r="D194" s="56"/>
      <c r="E194" s="57"/>
    </row>
    <row r="195" spans="1:5" ht="20.100000000000001" customHeight="1" x14ac:dyDescent="0.15">
      <c r="A195" s="180"/>
      <c r="B195" s="79"/>
      <c r="C195" s="55"/>
      <c r="D195" s="56"/>
      <c r="E195" s="57"/>
    </row>
    <row r="196" spans="1:5" ht="20.100000000000001" customHeight="1" x14ac:dyDescent="0.15">
      <c r="A196" s="180"/>
      <c r="B196" s="76"/>
      <c r="C196" s="60"/>
      <c r="D196" s="56"/>
      <c r="E196" s="57"/>
    </row>
    <row r="197" spans="1:5" ht="20.100000000000001" customHeight="1" x14ac:dyDescent="0.15">
      <c r="A197" s="180"/>
      <c r="B197" s="78"/>
      <c r="C197" s="81"/>
      <c r="D197" s="56"/>
      <c r="E197" s="57"/>
    </row>
    <row r="198" spans="1:5" ht="20.100000000000001" customHeight="1" x14ac:dyDescent="0.15">
      <c r="A198" s="180"/>
      <c r="B198" s="78"/>
      <c r="C198" s="83"/>
      <c r="D198" s="56"/>
      <c r="E198" s="57"/>
    </row>
    <row r="199" spans="1:5" ht="20.100000000000001" customHeight="1" x14ac:dyDescent="0.15">
      <c r="A199" s="180"/>
      <c r="B199" s="78"/>
      <c r="C199" s="83"/>
      <c r="D199" s="56"/>
      <c r="E199" s="57"/>
    </row>
    <row r="200" spans="1:5" ht="20.100000000000001" customHeight="1" x14ac:dyDescent="0.15">
      <c r="A200" s="180"/>
      <c r="B200" s="79">
        <v>42895</v>
      </c>
      <c r="C200" s="83"/>
      <c r="D200" s="56"/>
      <c r="E200" s="57"/>
    </row>
    <row r="201" spans="1:5" ht="20.100000000000001" customHeight="1" x14ac:dyDescent="0.15">
      <c r="A201" s="180"/>
      <c r="B201" s="80">
        <f>B200</f>
        <v>42895</v>
      </c>
      <c r="C201" s="55"/>
      <c r="D201" s="56"/>
      <c r="E201" s="57"/>
    </row>
    <row r="202" spans="1:5" ht="20.100000000000001" customHeight="1" x14ac:dyDescent="0.15">
      <c r="A202" s="180"/>
      <c r="B202" s="80"/>
      <c r="C202" s="55"/>
      <c r="D202" s="56"/>
      <c r="E202" s="57"/>
    </row>
    <row r="203" spans="1:5" ht="20.100000000000001" customHeight="1" x14ac:dyDescent="0.15">
      <c r="A203" s="180"/>
      <c r="B203" s="79"/>
      <c r="C203" s="55"/>
      <c r="D203" s="56"/>
      <c r="E203" s="57"/>
    </row>
    <row r="204" spans="1:5" ht="20.100000000000001" customHeight="1" x14ac:dyDescent="0.15">
      <c r="A204" s="180"/>
      <c r="B204" s="76"/>
      <c r="C204" s="60"/>
      <c r="D204" s="56"/>
      <c r="E204" s="57"/>
    </row>
    <row r="205" spans="1:5" ht="20.100000000000001" customHeight="1" x14ac:dyDescent="0.15">
      <c r="A205" s="180"/>
      <c r="B205" s="78"/>
      <c r="C205" s="83" t="s">
        <v>107</v>
      </c>
      <c r="D205" s="56"/>
      <c r="E205" s="57"/>
    </row>
    <row r="206" spans="1:5" ht="20.100000000000001" customHeight="1" x14ac:dyDescent="0.15">
      <c r="A206" s="180"/>
      <c r="B206" s="78"/>
      <c r="C206" s="83" t="s">
        <v>51</v>
      </c>
      <c r="D206" s="56"/>
      <c r="E206" s="57"/>
    </row>
    <row r="207" spans="1:5" ht="20.100000000000001" customHeight="1" x14ac:dyDescent="0.15">
      <c r="A207" s="180"/>
      <c r="B207" s="78"/>
      <c r="C207" s="83"/>
      <c r="D207" s="56"/>
      <c r="E207" s="57"/>
    </row>
    <row r="208" spans="1:5" ht="20.100000000000001" customHeight="1" x14ac:dyDescent="0.15">
      <c r="A208" s="180"/>
      <c r="B208" s="79">
        <v>42899</v>
      </c>
      <c r="C208" s="83"/>
      <c r="D208" s="56"/>
      <c r="E208" s="57"/>
    </row>
    <row r="209" spans="1:5" ht="20.100000000000001" customHeight="1" x14ac:dyDescent="0.15">
      <c r="A209" s="180"/>
      <c r="B209" s="80">
        <f>B208</f>
        <v>42899</v>
      </c>
      <c r="C209" s="55"/>
      <c r="D209" s="56"/>
      <c r="E209" s="57"/>
    </row>
    <row r="210" spans="1:5" ht="20.100000000000001" customHeight="1" x14ac:dyDescent="0.15">
      <c r="A210" s="180"/>
      <c r="B210" s="80"/>
      <c r="C210" s="55"/>
      <c r="D210" s="56"/>
      <c r="E210" s="57"/>
    </row>
    <row r="211" spans="1:5" ht="20.100000000000001" customHeight="1" x14ac:dyDescent="0.15">
      <c r="A211" s="180"/>
      <c r="B211" s="79"/>
      <c r="C211" s="55"/>
      <c r="D211" s="56"/>
      <c r="E211" s="57"/>
    </row>
    <row r="212" spans="1:5" ht="20.100000000000001" customHeight="1" thickBot="1" x14ac:dyDescent="0.2">
      <c r="A212" s="180"/>
      <c r="B212" s="78"/>
      <c r="C212" s="55"/>
      <c r="D212" s="61"/>
      <c r="E212" s="62"/>
    </row>
    <row r="213" spans="1:5" ht="20.100000000000001" customHeight="1" x14ac:dyDescent="0.15">
      <c r="A213" s="168" t="s">
        <v>95</v>
      </c>
      <c r="B213" s="84"/>
      <c r="C213" s="92"/>
      <c r="D213" s="53"/>
      <c r="E213" s="54"/>
    </row>
    <row r="214" spans="1:5" ht="20.100000000000001" customHeight="1" x14ac:dyDescent="0.15">
      <c r="A214" s="169"/>
      <c r="B214" s="72"/>
      <c r="C214" s="83"/>
      <c r="D214" s="66"/>
      <c r="E214" s="59"/>
    </row>
    <row r="215" spans="1:5" ht="20.100000000000001" customHeight="1" x14ac:dyDescent="0.15">
      <c r="A215" s="169"/>
      <c r="B215" s="72"/>
      <c r="C215" s="55"/>
      <c r="D215" s="66"/>
      <c r="E215" s="59"/>
    </row>
    <row r="216" spans="1:5" ht="20.100000000000001" customHeight="1" x14ac:dyDescent="0.15">
      <c r="A216" s="169"/>
      <c r="B216" s="79">
        <v>42902</v>
      </c>
      <c r="C216" s="55"/>
      <c r="D216" s="56"/>
      <c r="E216" s="57"/>
    </row>
    <row r="217" spans="1:5" ht="20.100000000000001" customHeight="1" x14ac:dyDescent="0.15">
      <c r="A217" s="169"/>
      <c r="B217" s="85">
        <f>B216</f>
        <v>42902</v>
      </c>
      <c r="C217" s="55"/>
      <c r="D217" s="56"/>
      <c r="E217" s="57"/>
    </row>
    <row r="218" spans="1:5" ht="20.100000000000001" customHeight="1" x14ac:dyDescent="0.15">
      <c r="A218" s="169"/>
      <c r="B218" s="85"/>
      <c r="C218" s="55"/>
      <c r="D218" s="56"/>
      <c r="E218" s="57"/>
    </row>
    <row r="219" spans="1:5" ht="20.100000000000001" customHeight="1" x14ac:dyDescent="0.15">
      <c r="A219" s="169"/>
      <c r="B219" s="73"/>
      <c r="C219" s="55"/>
      <c r="D219" s="56"/>
      <c r="E219" s="57"/>
    </row>
    <row r="220" spans="1:5" ht="20.100000000000001" customHeight="1" x14ac:dyDescent="0.15">
      <c r="A220" s="169"/>
      <c r="B220" s="74"/>
      <c r="C220" s="60"/>
      <c r="D220" s="56"/>
      <c r="E220" s="57"/>
    </row>
    <row r="221" spans="1:5" ht="20.100000000000001" customHeight="1" x14ac:dyDescent="0.15">
      <c r="A221" s="169"/>
      <c r="B221" s="78"/>
      <c r="C221" s="83" t="s">
        <v>97</v>
      </c>
      <c r="D221" s="56"/>
      <c r="E221" s="59"/>
    </row>
    <row r="222" spans="1:5" ht="20.100000000000001" customHeight="1" x14ac:dyDescent="0.15">
      <c r="A222" s="169"/>
      <c r="B222" s="78"/>
      <c r="C222" s="83"/>
      <c r="D222" s="56"/>
      <c r="E222" s="59"/>
    </row>
    <row r="223" spans="1:5" ht="20.100000000000001" customHeight="1" x14ac:dyDescent="0.15">
      <c r="A223" s="169"/>
      <c r="B223" s="78"/>
      <c r="C223" s="83"/>
      <c r="D223" s="56"/>
      <c r="E223" s="59"/>
    </row>
    <row r="224" spans="1:5" ht="20.100000000000001" customHeight="1" x14ac:dyDescent="0.15">
      <c r="A224" s="169"/>
      <c r="B224" s="79">
        <v>42906</v>
      </c>
      <c r="C224" s="83"/>
      <c r="D224" s="56"/>
      <c r="E224" s="59"/>
    </row>
    <row r="225" spans="1:5" ht="20.100000000000001" customHeight="1" x14ac:dyDescent="0.15">
      <c r="A225" s="169"/>
      <c r="B225" s="80">
        <f>B224</f>
        <v>42906</v>
      </c>
      <c r="C225" s="55"/>
      <c r="D225" s="56"/>
      <c r="E225" s="59"/>
    </row>
    <row r="226" spans="1:5" ht="20.100000000000001" customHeight="1" x14ac:dyDescent="0.15">
      <c r="A226" s="169"/>
      <c r="B226" s="80"/>
      <c r="C226" s="55"/>
      <c r="D226" s="56"/>
      <c r="E226" s="59"/>
    </row>
    <row r="227" spans="1:5" ht="20.100000000000001" customHeight="1" x14ac:dyDescent="0.15">
      <c r="A227" s="169"/>
      <c r="B227" s="79"/>
      <c r="C227" s="55"/>
      <c r="D227" s="56"/>
      <c r="E227" s="59"/>
    </row>
    <row r="228" spans="1:5" ht="20.100000000000001" customHeight="1" x14ac:dyDescent="0.15">
      <c r="A228" s="169"/>
      <c r="B228" s="76"/>
      <c r="C228" s="60"/>
      <c r="D228" s="56"/>
      <c r="E228" s="59"/>
    </row>
    <row r="229" spans="1:5" ht="20.100000000000001" customHeight="1" x14ac:dyDescent="0.15">
      <c r="A229" s="169"/>
      <c r="B229" s="78"/>
      <c r="C229" s="81"/>
      <c r="D229" s="56"/>
      <c r="E229" s="59"/>
    </row>
    <row r="230" spans="1:5" ht="20.100000000000001" customHeight="1" x14ac:dyDescent="0.15">
      <c r="A230" s="169"/>
      <c r="B230" s="78"/>
      <c r="C230" s="83"/>
      <c r="D230" s="56"/>
      <c r="E230" s="59"/>
    </row>
    <row r="231" spans="1:5" ht="20.100000000000001" customHeight="1" x14ac:dyDescent="0.15">
      <c r="A231" s="169"/>
      <c r="B231" s="78"/>
      <c r="C231" s="83"/>
      <c r="D231" s="56"/>
      <c r="E231" s="59"/>
    </row>
    <row r="232" spans="1:5" ht="20.100000000000001" customHeight="1" x14ac:dyDescent="0.15">
      <c r="A232" s="169"/>
      <c r="B232" s="79">
        <v>42909</v>
      </c>
      <c r="C232" s="83"/>
      <c r="D232" s="56"/>
      <c r="E232" s="59"/>
    </row>
    <row r="233" spans="1:5" ht="20.100000000000001" customHeight="1" x14ac:dyDescent="0.15">
      <c r="A233" s="169"/>
      <c r="B233" s="80">
        <f>B232</f>
        <v>42909</v>
      </c>
      <c r="C233" s="55"/>
      <c r="D233" s="56"/>
      <c r="E233" s="59"/>
    </row>
    <row r="234" spans="1:5" ht="20.100000000000001" customHeight="1" x14ac:dyDescent="0.15">
      <c r="A234" s="169"/>
      <c r="B234" s="80"/>
      <c r="C234" s="55"/>
      <c r="D234" s="56"/>
      <c r="E234" s="59"/>
    </row>
    <row r="235" spans="1:5" ht="20.100000000000001" customHeight="1" x14ac:dyDescent="0.15">
      <c r="A235" s="169"/>
      <c r="B235" s="79"/>
      <c r="C235" s="55"/>
      <c r="D235" s="56"/>
      <c r="E235" s="59"/>
    </row>
    <row r="236" spans="1:5" ht="20.100000000000001" customHeight="1" x14ac:dyDescent="0.15">
      <c r="A236" s="169"/>
      <c r="B236" s="76"/>
      <c r="C236" s="60"/>
      <c r="D236" s="56"/>
      <c r="E236" s="59"/>
    </row>
    <row r="237" spans="1:5" ht="20.100000000000001" customHeight="1" x14ac:dyDescent="0.15">
      <c r="A237" s="169"/>
      <c r="B237" s="78"/>
      <c r="C237" s="83" t="s">
        <v>58</v>
      </c>
      <c r="D237" s="56"/>
      <c r="E237" s="59"/>
    </row>
    <row r="238" spans="1:5" ht="20.100000000000001" customHeight="1" x14ac:dyDescent="0.15">
      <c r="A238" s="169"/>
      <c r="B238" s="78"/>
      <c r="C238" s="83" t="s">
        <v>51</v>
      </c>
      <c r="D238" s="56"/>
      <c r="E238" s="59"/>
    </row>
    <row r="239" spans="1:5" ht="20.100000000000001" customHeight="1" x14ac:dyDescent="0.15">
      <c r="A239" s="169"/>
      <c r="B239" s="78"/>
      <c r="C239" s="83"/>
      <c r="D239" s="56"/>
      <c r="E239" s="59"/>
    </row>
    <row r="240" spans="1:5" ht="20.100000000000001" customHeight="1" x14ac:dyDescent="0.15">
      <c r="A240" s="169"/>
      <c r="B240" s="79">
        <v>42913</v>
      </c>
      <c r="C240" s="83"/>
      <c r="D240" s="56"/>
      <c r="E240" s="59"/>
    </row>
    <row r="241" spans="1:5" ht="20.100000000000001" customHeight="1" x14ac:dyDescent="0.15">
      <c r="A241" s="169"/>
      <c r="B241" s="80">
        <f>B240</f>
        <v>42913</v>
      </c>
      <c r="C241" s="55"/>
      <c r="D241" s="56"/>
      <c r="E241" s="59"/>
    </row>
    <row r="242" spans="1:5" ht="20.100000000000001" customHeight="1" x14ac:dyDescent="0.15">
      <c r="A242" s="169"/>
      <c r="B242" s="80"/>
      <c r="C242" s="55"/>
      <c r="D242" s="56"/>
      <c r="E242" s="59"/>
    </row>
    <row r="243" spans="1:5" ht="20.100000000000001" customHeight="1" x14ac:dyDescent="0.15">
      <c r="A243" s="169"/>
      <c r="B243" s="79"/>
      <c r="C243" s="55"/>
      <c r="D243" s="56"/>
      <c r="E243" s="59"/>
    </row>
    <row r="244" spans="1:5" ht="20.100000000000001" customHeight="1" x14ac:dyDescent="0.15">
      <c r="A244" s="169"/>
      <c r="B244" s="76"/>
      <c r="C244" s="60"/>
      <c r="D244" s="56"/>
      <c r="E244" s="59"/>
    </row>
    <row r="245" spans="1:5" ht="20.100000000000001" customHeight="1" x14ac:dyDescent="0.2">
      <c r="A245" s="169"/>
      <c r="B245" s="71"/>
      <c r="C245" s="104" t="s">
        <v>106</v>
      </c>
      <c r="D245" s="56"/>
      <c r="E245" s="59"/>
    </row>
    <row r="246" spans="1:5" ht="20.100000000000001" customHeight="1" x14ac:dyDescent="0.15">
      <c r="A246" s="169"/>
      <c r="B246" s="72"/>
      <c r="C246" s="83" t="s">
        <v>51</v>
      </c>
      <c r="D246" s="56"/>
      <c r="E246" s="59"/>
    </row>
    <row r="247" spans="1:5" ht="20.100000000000001" customHeight="1" x14ac:dyDescent="0.15">
      <c r="A247" s="169"/>
      <c r="B247" s="72"/>
      <c r="C247" s="83"/>
      <c r="D247" s="56"/>
      <c r="E247" s="59"/>
    </row>
    <row r="248" spans="1:5" ht="20.100000000000001" customHeight="1" x14ac:dyDescent="0.15">
      <c r="A248" s="169"/>
      <c r="B248" s="79">
        <v>42916</v>
      </c>
      <c r="C248" s="83"/>
      <c r="D248" s="56"/>
      <c r="E248" s="57"/>
    </row>
    <row r="249" spans="1:5" ht="20.100000000000001" customHeight="1" x14ac:dyDescent="0.15">
      <c r="A249" s="169"/>
      <c r="B249" s="85">
        <f>B248</f>
        <v>42916</v>
      </c>
      <c r="C249" s="55"/>
      <c r="D249" s="56"/>
      <c r="E249" s="57"/>
    </row>
    <row r="250" spans="1:5" ht="20.100000000000001" customHeight="1" x14ac:dyDescent="0.15">
      <c r="A250" s="169"/>
      <c r="B250" s="85"/>
      <c r="C250" s="55"/>
      <c r="D250" s="56"/>
      <c r="E250" s="57"/>
    </row>
    <row r="251" spans="1:5" ht="20.100000000000001" customHeight="1" x14ac:dyDescent="0.15">
      <c r="A251" s="169"/>
      <c r="B251" s="73"/>
      <c r="C251" s="55"/>
      <c r="D251" s="56"/>
      <c r="E251" s="57"/>
    </row>
    <row r="252" spans="1:5" ht="20.100000000000001" customHeight="1" thickBot="1" x14ac:dyDescent="0.2">
      <c r="A252" s="170"/>
      <c r="B252" s="77"/>
      <c r="C252" s="63"/>
      <c r="D252" s="64"/>
      <c r="E252" s="65"/>
    </row>
    <row r="253" spans="1:5" ht="20.100000000000001" customHeight="1" x14ac:dyDescent="0.15">
      <c r="A253" s="165" t="s">
        <v>100</v>
      </c>
      <c r="B253" s="84"/>
      <c r="C253" s="92"/>
      <c r="D253" s="53"/>
      <c r="E253" s="54"/>
    </row>
    <row r="254" spans="1:5" ht="20.100000000000001" customHeight="1" x14ac:dyDescent="0.15">
      <c r="A254" s="166"/>
      <c r="B254" s="72"/>
      <c r="C254" s="83"/>
      <c r="D254" s="66"/>
      <c r="E254" s="59"/>
    </row>
    <row r="255" spans="1:5" ht="20.100000000000001" customHeight="1" x14ac:dyDescent="0.15">
      <c r="A255" s="166"/>
      <c r="B255" s="72"/>
      <c r="C255" s="55"/>
      <c r="D255" s="66"/>
      <c r="E255" s="59"/>
    </row>
    <row r="256" spans="1:5" ht="20.100000000000001" customHeight="1" x14ac:dyDescent="0.15">
      <c r="A256" s="166"/>
      <c r="B256" s="79">
        <v>42920</v>
      </c>
      <c r="C256" s="55"/>
      <c r="D256" s="56"/>
      <c r="E256" s="57"/>
    </row>
    <row r="257" spans="1:5" ht="20.100000000000001" customHeight="1" x14ac:dyDescent="0.15">
      <c r="A257" s="166"/>
      <c r="B257" s="85">
        <f>B256</f>
        <v>42920</v>
      </c>
      <c r="C257" s="55"/>
      <c r="D257" s="56"/>
      <c r="E257" s="57"/>
    </row>
    <row r="258" spans="1:5" ht="20.100000000000001" customHeight="1" x14ac:dyDescent="0.15">
      <c r="A258" s="166"/>
      <c r="B258" s="85"/>
      <c r="C258" s="55"/>
      <c r="D258" s="56"/>
      <c r="E258" s="57"/>
    </row>
    <row r="259" spans="1:5" ht="20.100000000000001" customHeight="1" x14ac:dyDescent="0.15">
      <c r="A259" s="166"/>
      <c r="B259" s="73"/>
      <c r="C259" s="55"/>
      <c r="D259" s="56"/>
      <c r="E259" s="57"/>
    </row>
    <row r="260" spans="1:5" ht="20.100000000000001" customHeight="1" x14ac:dyDescent="0.15">
      <c r="A260" s="166"/>
      <c r="B260" s="74"/>
      <c r="C260" s="60"/>
      <c r="D260" s="56"/>
      <c r="E260" s="57"/>
    </row>
    <row r="261" spans="1:5" ht="20.100000000000001" customHeight="1" x14ac:dyDescent="0.15">
      <c r="A261" s="166"/>
      <c r="B261" s="78"/>
      <c r="C261" s="83"/>
      <c r="D261" s="56"/>
      <c r="E261" s="59"/>
    </row>
    <row r="262" spans="1:5" ht="20.100000000000001" customHeight="1" x14ac:dyDescent="0.15">
      <c r="A262" s="166"/>
      <c r="B262" s="78"/>
      <c r="C262" s="83"/>
      <c r="D262" s="56"/>
      <c r="E262" s="59"/>
    </row>
    <row r="263" spans="1:5" ht="20.100000000000001" customHeight="1" x14ac:dyDescent="0.15">
      <c r="A263" s="166"/>
      <c r="B263" s="78"/>
      <c r="C263" s="83"/>
      <c r="D263" s="56"/>
      <c r="E263" s="59"/>
    </row>
    <row r="264" spans="1:5" ht="20.100000000000001" customHeight="1" x14ac:dyDescent="0.15">
      <c r="A264" s="166"/>
      <c r="B264" s="79">
        <v>42923</v>
      </c>
      <c r="C264" s="83"/>
      <c r="D264" s="56"/>
      <c r="E264" s="59"/>
    </row>
    <row r="265" spans="1:5" ht="20.100000000000001" customHeight="1" x14ac:dyDescent="0.15">
      <c r="A265" s="166"/>
      <c r="B265" s="80">
        <f>B264</f>
        <v>42923</v>
      </c>
      <c r="C265" s="55"/>
      <c r="D265" s="56"/>
      <c r="E265" s="59"/>
    </row>
    <row r="266" spans="1:5" ht="20.100000000000001" customHeight="1" x14ac:dyDescent="0.15">
      <c r="A266" s="166"/>
      <c r="B266" s="80"/>
      <c r="C266" s="55"/>
      <c r="D266" s="56"/>
      <c r="E266" s="59"/>
    </row>
    <row r="267" spans="1:5" ht="20.100000000000001" customHeight="1" x14ac:dyDescent="0.15">
      <c r="A267" s="166"/>
      <c r="B267" s="79"/>
      <c r="C267" s="55"/>
      <c r="D267" s="56"/>
      <c r="E267" s="59"/>
    </row>
    <row r="268" spans="1:5" ht="20.100000000000001" customHeight="1" x14ac:dyDescent="0.15">
      <c r="A268" s="166"/>
      <c r="B268" s="76"/>
      <c r="C268" s="60"/>
      <c r="D268" s="56"/>
      <c r="E268" s="59"/>
    </row>
    <row r="269" spans="1:5" ht="20.100000000000001" customHeight="1" x14ac:dyDescent="0.15">
      <c r="A269" s="166"/>
      <c r="B269" s="78"/>
      <c r="C269" s="81"/>
      <c r="D269" s="56"/>
      <c r="E269" s="59"/>
    </row>
    <row r="270" spans="1:5" ht="20.100000000000001" customHeight="1" x14ac:dyDescent="0.15">
      <c r="A270" s="166"/>
      <c r="B270" s="78"/>
      <c r="C270" s="83"/>
      <c r="D270" s="56"/>
      <c r="E270" s="59"/>
    </row>
    <row r="271" spans="1:5" ht="20.100000000000001" customHeight="1" x14ac:dyDescent="0.15">
      <c r="A271" s="166"/>
      <c r="B271" s="78"/>
      <c r="C271" s="83"/>
      <c r="D271" s="56"/>
      <c r="E271" s="59"/>
    </row>
    <row r="272" spans="1:5" ht="20.100000000000001" customHeight="1" x14ac:dyDescent="0.15">
      <c r="A272" s="166"/>
      <c r="B272" s="79">
        <v>42927</v>
      </c>
      <c r="C272" s="83"/>
      <c r="D272" s="56"/>
      <c r="E272" s="59"/>
    </row>
    <row r="273" spans="1:5" ht="20.100000000000001" customHeight="1" x14ac:dyDescent="0.15">
      <c r="A273" s="166"/>
      <c r="B273" s="80">
        <f>B272</f>
        <v>42927</v>
      </c>
      <c r="C273" s="55"/>
      <c r="D273" s="56"/>
      <c r="E273" s="59"/>
    </row>
    <row r="274" spans="1:5" ht="20.100000000000001" customHeight="1" x14ac:dyDescent="0.15">
      <c r="A274" s="166"/>
      <c r="B274" s="80"/>
      <c r="C274" s="55"/>
      <c r="D274" s="56"/>
      <c r="E274" s="59"/>
    </row>
    <row r="275" spans="1:5" ht="20.100000000000001" customHeight="1" x14ac:dyDescent="0.15">
      <c r="A275" s="166"/>
      <c r="B275" s="79"/>
      <c r="C275" s="55"/>
      <c r="D275" s="56"/>
      <c r="E275" s="59"/>
    </row>
    <row r="276" spans="1:5" ht="20.100000000000001" customHeight="1" x14ac:dyDescent="0.15">
      <c r="A276" s="166"/>
      <c r="B276" s="76"/>
      <c r="C276" s="60"/>
      <c r="D276" s="56"/>
      <c r="E276" s="59"/>
    </row>
    <row r="277" spans="1:5" ht="20.100000000000001" customHeight="1" x14ac:dyDescent="0.15">
      <c r="A277" s="166"/>
      <c r="B277" s="78"/>
      <c r="C277" s="83"/>
      <c r="D277" s="56"/>
      <c r="E277" s="59"/>
    </row>
    <row r="278" spans="1:5" ht="20.100000000000001" customHeight="1" x14ac:dyDescent="0.15">
      <c r="A278" s="166"/>
      <c r="B278" s="78"/>
      <c r="C278" s="83"/>
      <c r="D278" s="56"/>
      <c r="E278" s="59"/>
    </row>
    <row r="279" spans="1:5" ht="20.100000000000001" customHeight="1" x14ac:dyDescent="0.15">
      <c r="A279" s="166"/>
      <c r="B279" s="78"/>
      <c r="C279" s="83"/>
      <c r="D279" s="56"/>
      <c r="E279" s="59"/>
    </row>
    <row r="280" spans="1:5" ht="20.100000000000001" customHeight="1" x14ac:dyDescent="0.15">
      <c r="A280" s="166"/>
      <c r="B280" s="79">
        <v>42930</v>
      </c>
      <c r="C280" s="83"/>
      <c r="D280" s="56"/>
      <c r="E280" s="59"/>
    </row>
    <row r="281" spans="1:5" ht="20.100000000000001" customHeight="1" x14ac:dyDescent="0.15">
      <c r="A281" s="166"/>
      <c r="B281" s="80">
        <f>B280</f>
        <v>42930</v>
      </c>
      <c r="C281" s="55"/>
      <c r="D281" s="56"/>
      <c r="E281" s="59"/>
    </row>
    <row r="282" spans="1:5" ht="20.100000000000001" customHeight="1" x14ac:dyDescent="0.15">
      <c r="A282" s="166"/>
      <c r="B282" s="80"/>
      <c r="C282" s="55"/>
      <c r="D282" s="56"/>
      <c r="E282" s="59"/>
    </row>
    <row r="283" spans="1:5" ht="20.100000000000001" customHeight="1" x14ac:dyDescent="0.15">
      <c r="A283" s="166"/>
      <c r="B283" s="79"/>
      <c r="C283" s="55"/>
      <c r="D283" s="56"/>
      <c r="E283" s="59"/>
    </row>
    <row r="284" spans="1:5" ht="20.100000000000001" customHeight="1" x14ac:dyDescent="0.15">
      <c r="A284" s="166"/>
      <c r="B284" s="76"/>
      <c r="C284" s="60"/>
      <c r="D284" s="56"/>
      <c r="E284" s="59"/>
    </row>
    <row r="285" spans="1:5" ht="20.100000000000001" customHeight="1" x14ac:dyDescent="0.15">
      <c r="A285" s="166"/>
      <c r="B285" s="71"/>
      <c r="C285" s="55"/>
      <c r="D285" s="56"/>
      <c r="E285" s="59"/>
    </row>
    <row r="286" spans="1:5" ht="20.100000000000001" customHeight="1" x14ac:dyDescent="0.15">
      <c r="A286" s="166"/>
      <c r="B286" s="72"/>
      <c r="C286" s="55"/>
      <c r="D286" s="56"/>
      <c r="E286" s="59"/>
    </row>
    <row r="287" spans="1:5" ht="20.100000000000001" customHeight="1" x14ac:dyDescent="0.15">
      <c r="A287" s="166"/>
      <c r="B287" s="72"/>
      <c r="C287" s="55"/>
      <c r="D287" s="56"/>
      <c r="E287" s="59"/>
    </row>
    <row r="288" spans="1:5" ht="20.100000000000001" customHeight="1" x14ac:dyDescent="0.15">
      <c r="A288" s="166"/>
      <c r="B288" s="79">
        <v>42934</v>
      </c>
      <c r="C288" s="55"/>
      <c r="D288" s="56"/>
      <c r="E288" s="59"/>
    </row>
    <row r="289" spans="1:5" ht="20.100000000000001" customHeight="1" x14ac:dyDescent="0.15">
      <c r="A289" s="166"/>
      <c r="B289" s="85">
        <f>B288</f>
        <v>42934</v>
      </c>
      <c r="C289" s="55"/>
      <c r="D289" s="56"/>
      <c r="E289" s="59"/>
    </row>
    <row r="290" spans="1:5" ht="20.100000000000001" customHeight="1" x14ac:dyDescent="0.15">
      <c r="A290" s="166"/>
      <c r="B290" s="85"/>
      <c r="C290" s="55"/>
      <c r="D290" s="56"/>
      <c r="E290" s="59"/>
    </row>
    <row r="291" spans="1:5" ht="20.100000000000001" customHeight="1" x14ac:dyDescent="0.15">
      <c r="A291" s="166"/>
      <c r="B291" s="73"/>
      <c r="C291" s="55"/>
      <c r="D291" s="56"/>
      <c r="E291" s="59"/>
    </row>
    <row r="292" spans="1:5" ht="20.100000000000001" customHeight="1" x14ac:dyDescent="0.15">
      <c r="A292" s="166"/>
      <c r="B292" s="76"/>
      <c r="C292" s="60"/>
      <c r="D292" s="56"/>
      <c r="E292" s="59"/>
    </row>
    <row r="293" spans="1:5" ht="20.100000000000001" customHeight="1" x14ac:dyDescent="0.15">
      <c r="A293" s="166"/>
      <c r="B293" s="71"/>
      <c r="C293" s="55"/>
      <c r="D293" s="56"/>
      <c r="E293" s="59"/>
    </row>
    <row r="294" spans="1:5" ht="20.100000000000001" customHeight="1" x14ac:dyDescent="0.15">
      <c r="A294" s="166"/>
      <c r="B294" s="72"/>
      <c r="C294" s="55"/>
      <c r="D294" s="56"/>
      <c r="E294" s="59"/>
    </row>
    <row r="295" spans="1:5" ht="20.100000000000001" customHeight="1" x14ac:dyDescent="0.15">
      <c r="A295" s="166"/>
      <c r="B295" s="72"/>
      <c r="C295" s="55"/>
      <c r="D295" s="56"/>
      <c r="E295" s="59"/>
    </row>
    <row r="296" spans="1:5" ht="20.100000000000001" customHeight="1" x14ac:dyDescent="0.15">
      <c r="A296" s="166"/>
      <c r="B296" s="79">
        <v>42937</v>
      </c>
      <c r="C296" s="55"/>
      <c r="D296" s="56"/>
      <c r="E296" s="59"/>
    </row>
    <row r="297" spans="1:5" ht="20.100000000000001" customHeight="1" x14ac:dyDescent="0.15">
      <c r="A297" s="166"/>
      <c r="B297" s="85">
        <f>B296</f>
        <v>42937</v>
      </c>
      <c r="C297" s="55"/>
      <c r="D297" s="56"/>
      <c r="E297" s="59"/>
    </row>
    <row r="298" spans="1:5" ht="20.100000000000001" customHeight="1" x14ac:dyDescent="0.15">
      <c r="A298" s="166"/>
      <c r="B298" s="85"/>
      <c r="C298" s="55"/>
      <c r="D298" s="56"/>
      <c r="E298" s="59"/>
    </row>
    <row r="299" spans="1:5" ht="20.100000000000001" customHeight="1" x14ac:dyDescent="0.15">
      <c r="A299" s="166"/>
      <c r="B299" s="73"/>
      <c r="C299" s="55"/>
      <c r="D299" s="56"/>
      <c r="E299" s="59"/>
    </row>
    <row r="300" spans="1:5" ht="20.100000000000001" customHeight="1" x14ac:dyDescent="0.15">
      <c r="A300" s="166"/>
      <c r="B300" s="76"/>
      <c r="C300" s="60"/>
      <c r="D300" s="56"/>
      <c r="E300" s="59"/>
    </row>
    <row r="301" spans="1:5" ht="20.100000000000001" customHeight="1" x14ac:dyDescent="0.15">
      <c r="A301" s="166"/>
      <c r="B301" s="71"/>
      <c r="C301" s="83" t="s">
        <v>102</v>
      </c>
      <c r="D301" s="56"/>
      <c r="E301" s="59"/>
    </row>
    <row r="302" spans="1:5" ht="20.100000000000001" customHeight="1" x14ac:dyDescent="0.15">
      <c r="A302" s="166"/>
      <c r="B302" s="72"/>
      <c r="C302" s="83" t="s">
        <v>101</v>
      </c>
      <c r="D302" s="56"/>
      <c r="E302" s="59"/>
    </row>
    <row r="303" spans="1:5" ht="20.100000000000001" customHeight="1" x14ac:dyDescent="0.2">
      <c r="A303" s="166"/>
      <c r="B303" s="72"/>
      <c r="C303" s="104" t="s">
        <v>103</v>
      </c>
      <c r="D303" s="56"/>
      <c r="E303" s="59"/>
    </row>
    <row r="304" spans="1:5" ht="20.100000000000001" customHeight="1" x14ac:dyDescent="0.2">
      <c r="A304" s="166"/>
      <c r="B304" s="79">
        <v>42941</v>
      </c>
      <c r="C304" s="104" t="s">
        <v>104</v>
      </c>
      <c r="D304" s="56"/>
      <c r="E304" s="59"/>
    </row>
    <row r="305" spans="1:5" ht="20.100000000000001" customHeight="1" x14ac:dyDescent="0.15">
      <c r="A305" s="166"/>
      <c r="B305" s="85">
        <f>B304</f>
        <v>42941</v>
      </c>
      <c r="C305" s="55"/>
      <c r="D305" s="56"/>
      <c r="E305" s="59"/>
    </row>
    <row r="306" spans="1:5" ht="20.100000000000001" customHeight="1" x14ac:dyDescent="0.15">
      <c r="A306" s="166"/>
      <c r="B306" s="85"/>
      <c r="C306" s="55"/>
      <c r="D306" s="56"/>
      <c r="E306" s="59"/>
    </row>
    <row r="307" spans="1:5" ht="20.100000000000001" customHeight="1" x14ac:dyDescent="0.15">
      <c r="A307" s="166"/>
      <c r="B307" s="73"/>
      <c r="C307" s="55"/>
      <c r="D307" s="56"/>
      <c r="E307" s="59"/>
    </row>
    <row r="308" spans="1:5" ht="20.100000000000001" customHeight="1" x14ac:dyDescent="0.15">
      <c r="A308" s="166"/>
      <c r="B308" s="76"/>
      <c r="C308" s="60"/>
      <c r="D308" s="56"/>
      <c r="E308" s="59"/>
    </row>
    <row r="309" spans="1:5" ht="20.100000000000001" customHeight="1" x14ac:dyDescent="0.15">
      <c r="A309" s="166"/>
      <c r="B309" s="71"/>
      <c r="C309" s="83" t="s">
        <v>105</v>
      </c>
      <c r="D309" s="56"/>
      <c r="E309" s="59"/>
    </row>
    <row r="310" spans="1:5" ht="20.100000000000001" customHeight="1" x14ac:dyDescent="0.15">
      <c r="A310" s="166"/>
      <c r="B310" s="72"/>
      <c r="C310" s="55"/>
      <c r="D310" s="56"/>
      <c r="E310" s="59"/>
    </row>
    <row r="311" spans="1:5" ht="20.100000000000001" customHeight="1" x14ac:dyDescent="0.15">
      <c r="A311" s="166"/>
      <c r="B311" s="72"/>
      <c r="C311" s="55"/>
      <c r="D311" s="56"/>
      <c r="E311" s="59"/>
    </row>
    <row r="312" spans="1:5" ht="20.100000000000001" customHeight="1" x14ac:dyDescent="0.15">
      <c r="A312" s="166"/>
      <c r="B312" s="79">
        <v>42944</v>
      </c>
      <c r="C312" s="55"/>
      <c r="D312" s="56"/>
      <c r="E312" s="59"/>
    </row>
    <row r="313" spans="1:5" ht="20.100000000000001" customHeight="1" x14ac:dyDescent="0.15">
      <c r="A313" s="166"/>
      <c r="B313" s="85">
        <f>B312</f>
        <v>42944</v>
      </c>
      <c r="C313" s="55"/>
      <c r="D313" s="56"/>
      <c r="E313" s="59"/>
    </row>
    <row r="314" spans="1:5" ht="20.100000000000001" customHeight="1" x14ac:dyDescent="0.15">
      <c r="A314" s="166"/>
      <c r="B314" s="85"/>
      <c r="C314" s="55"/>
      <c r="D314" s="56"/>
      <c r="E314" s="59"/>
    </row>
    <row r="315" spans="1:5" ht="20.100000000000001" customHeight="1" x14ac:dyDescent="0.15">
      <c r="A315" s="166"/>
      <c r="B315" s="73"/>
      <c r="C315" s="55"/>
      <c r="D315" s="56"/>
      <c r="E315" s="59"/>
    </row>
    <row r="316" spans="1:5" ht="20.100000000000001" customHeight="1" x14ac:dyDescent="0.15">
      <c r="A316" s="166"/>
      <c r="B316" s="76"/>
      <c r="C316" s="60"/>
      <c r="D316" s="56"/>
      <c r="E316" s="59"/>
    </row>
    <row r="317" spans="1:5" ht="20.100000000000001" customHeight="1" x14ac:dyDescent="0.15">
      <c r="A317" s="166"/>
      <c r="B317" s="95"/>
      <c r="C317" s="83" t="s">
        <v>57</v>
      </c>
      <c r="D317" s="56"/>
      <c r="E317" s="59"/>
    </row>
    <row r="318" spans="1:5" ht="20.100000000000001" customHeight="1" x14ac:dyDescent="0.15">
      <c r="A318" s="166"/>
      <c r="B318" s="96"/>
      <c r="C318" s="83"/>
      <c r="D318" s="56"/>
      <c r="E318" s="59"/>
    </row>
    <row r="319" spans="1:5" ht="20.100000000000001" customHeight="1" x14ac:dyDescent="0.15">
      <c r="A319" s="166"/>
      <c r="B319" s="96"/>
      <c r="C319" s="83"/>
      <c r="D319" s="56"/>
      <c r="E319" s="59"/>
    </row>
    <row r="320" spans="1:5" ht="20.100000000000001" customHeight="1" x14ac:dyDescent="0.15">
      <c r="A320" s="166"/>
      <c r="B320" s="105">
        <v>42945</v>
      </c>
      <c r="C320" s="83"/>
      <c r="D320" s="56"/>
      <c r="E320" s="57"/>
    </row>
    <row r="321" spans="1:5" ht="20.100000000000001" customHeight="1" x14ac:dyDescent="0.15">
      <c r="A321" s="166"/>
      <c r="B321" s="107">
        <f>B320</f>
        <v>42945</v>
      </c>
      <c r="C321" s="55"/>
      <c r="D321" s="56"/>
      <c r="E321" s="57"/>
    </row>
    <row r="322" spans="1:5" ht="20.100000000000001" customHeight="1" x14ac:dyDescent="0.15">
      <c r="A322" s="166"/>
      <c r="B322" s="98"/>
      <c r="C322" s="55"/>
      <c r="D322" s="56"/>
      <c r="E322" s="57"/>
    </row>
    <row r="323" spans="1:5" ht="20.100000000000001" customHeight="1" x14ac:dyDescent="0.15">
      <c r="A323" s="166"/>
      <c r="B323" s="99"/>
      <c r="C323" s="55"/>
      <c r="D323" s="56"/>
      <c r="E323" s="57"/>
    </row>
    <row r="324" spans="1:5" ht="20.100000000000001" customHeight="1" thickBot="1" x14ac:dyDescent="0.2">
      <c r="A324" s="167"/>
      <c r="B324" s="100"/>
      <c r="C324" s="63"/>
      <c r="D324" s="64"/>
      <c r="E324" s="65"/>
    </row>
    <row r="325" spans="1:5" ht="10.5" customHeight="1" x14ac:dyDescent="0.15">
      <c r="A325" s="70"/>
    </row>
    <row r="326" spans="1:5" ht="20.100000000000001" customHeight="1" x14ac:dyDescent="0.2">
      <c r="A326" s="70"/>
      <c r="B326" s="67" t="s">
        <v>98</v>
      </c>
      <c r="C326" s="68"/>
    </row>
    <row r="327" spans="1:5" ht="20.100000000000001" customHeight="1" x14ac:dyDescent="0.2">
      <c r="A327" s="70"/>
      <c r="B327" s="67" t="s">
        <v>99</v>
      </c>
      <c r="C327" s="68"/>
    </row>
    <row r="328" spans="1:5" ht="20.100000000000001" customHeight="1" x14ac:dyDescent="0.2">
      <c r="A328" s="70"/>
      <c r="B328" s="67" t="s">
        <v>59</v>
      </c>
      <c r="C328" s="68"/>
    </row>
    <row r="329" spans="1:5" ht="20.100000000000001" customHeight="1" x14ac:dyDescent="0.15">
      <c r="A329" s="70"/>
    </row>
    <row r="330" spans="1:5" ht="20.100000000000001" customHeight="1" x14ac:dyDescent="0.15">
      <c r="A330" s="70"/>
    </row>
    <row r="331" spans="1:5" ht="20.100000000000001" customHeight="1" x14ac:dyDescent="0.15">
      <c r="A331" s="70"/>
    </row>
    <row r="332" spans="1:5" ht="20.100000000000001" customHeight="1" x14ac:dyDescent="0.15">
      <c r="A332" s="70"/>
    </row>
    <row r="333" spans="1:5" ht="20.100000000000001" customHeight="1" x14ac:dyDescent="0.15">
      <c r="A333" s="70"/>
    </row>
    <row r="334" spans="1:5" ht="20.100000000000001" customHeight="1" x14ac:dyDescent="0.15">
      <c r="A334" s="70"/>
    </row>
    <row r="335" spans="1:5" ht="20.100000000000001" customHeight="1" x14ac:dyDescent="0.15">
      <c r="A335" s="70"/>
    </row>
    <row r="336" spans="1:5" ht="20.100000000000001" customHeight="1" x14ac:dyDescent="0.15">
      <c r="A336" s="70"/>
    </row>
    <row r="337" spans="1:1" ht="20.100000000000001" customHeight="1" x14ac:dyDescent="0.15">
      <c r="A337" s="70"/>
    </row>
    <row r="338" spans="1:1" ht="20.100000000000001" customHeight="1" x14ac:dyDescent="0.15">
      <c r="A338" s="70"/>
    </row>
    <row r="339" spans="1:1" ht="19.5" customHeight="1" x14ac:dyDescent="0.15">
      <c r="A339" s="70"/>
    </row>
    <row r="340" spans="1:1" ht="19.5" customHeight="1" x14ac:dyDescent="0.15">
      <c r="A340" s="70"/>
    </row>
    <row r="341" spans="1:1" ht="19.5" customHeight="1" x14ac:dyDescent="0.15">
      <c r="A341" s="70"/>
    </row>
    <row r="342" spans="1:1" ht="19.5" customHeight="1" x14ac:dyDescent="0.15">
      <c r="A342" s="70"/>
    </row>
  </sheetData>
  <mergeCells count="7">
    <mergeCell ref="A253:A324"/>
    <mergeCell ref="A213:A252"/>
    <mergeCell ref="A1:E1"/>
    <mergeCell ref="D2:E2"/>
    <mergeCell ref="A5:A124"/>
    <mergeCell ref="A125:A164"/>
    <mergeCell ref="A165:A212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56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24" width="4.625" style="7" customWidth="1"/>
    <col min="25" max="25" width="2.875" customWidth="1"/>
    <col min="36" max="36" width="14.25" customWidth="1"/>
    <col min="37" max="37" width="4.75" customWidth="1"/>
    <col min="38" max="38" width="3.75" customWidth="1"/>
  </cols>
  <sheetData>
    <row r="1" spans="1:24" s="8" customFormat="1" ht="15" customHeight="1" x14ac:dyDescent="0.15">
      <c r="A1" s="184" t="s">
        <v>10</v>
      </c>
      <c r="B1" s="184" t="s">
        <v>2</v>
      </c>
      <c r="C1" s="184" t="s">
        <v>0</v>
      </c>
      <c r="D1" s="184" t="s">
        <v>1</v>
      </c>
      <c r="E1" s="187" t="s">
        <v>3</v>
      </c>
      <c r="F1" s="187" t="s">
        <v>4</v>
      </c>
      <c r="G1" s="188" t="s">
        <v>7</v>
      </c>
      <c r="H1" s="188" t="s">
        <v>6</v>
      </c>
      <c r="I1" s="184" t="s">
        <v>8</v>
      </c>
      <c r="J1" s="181" t="s">
        <v>5</v>
      </c>
      <c r="K1" s="182"/>
      <c r="L1" s="182"/>
      <c r="M1" s="182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</row>
    <row r="2" spans="1:24" s="8" customFormat="1" x14ac:dyDescent="0.15">
      <c r="A2" s="184"/>
      <c r="B2" s="185"/>
      <c r="C2" s="185"/>
      <c r="D2" s="184"/>
      <c r="E2" s="187"/>
      <c r="F2" s="187"/>
      <c r="G2" s="189"/>
      <c r="H2" s="189"/>
      <c r="I2" s="184"/>
      <c r="J2" s="23" t="s">
        <v>84</v>
      </c>
      <c r="K2" s="23" t="s">
        <v>85</v>
      </c>
      <c r="L2" s="23" t="s">
        <v>86</v>
      </c>
      <c r="M2" s="23" t="s">
        <v>87</v>
      </c>
      <c r="N2" s="23" t="s">
        <v>88</v>
      </c>
      <c r="O2" s="23" t="s">
        <v>89</v>
      </c>
      <c r="P2" s="23" t="s">
        <v>90</v>
      </c>
      <c r="Q2" s="23" t="s">
        <v>60</v>
      </c>
      <c r="R2" s="23" t="s">
        <v>61</v>
      </c>
      <c r="S2" s="23" t="s">
        <v>91</v>
      </c>
      <c r="T2" s="23" t="s">
        <v>92</v>
      </c>
      <c r="U2" s="23" t="s">
        <v>62</v>
      </c>
      <c r="V2" s="23" t="s">
        <v>53</v>
      </c>
      <c r="W2" s="23" t="s">
        <v>54</v>
      </c>
      <c r="X2" s="87" t="s">
        <v>55</v>
      </c>
    </row>
    <row r="3" spans="1:24" s="8" customFormat="1" x14ac:dyDescent="0.15">
      <c r="A3" s="184"/>
      <c r="B3" s="185"/>
      <c r="C3" s="185"/>
      <c r="D3" s="184"/>
      <c r="E3" s="187"/>
      <c r="F3" s="187"/>
      <c r="G3" s="189"/>
      <c r="H3" s="189"/>
      <c r="I3" s="184"/>
      <c r="J3" s="20">
        <f t="shared" ref="J3:X3" si="0">INT(($J$4-(COLUMN()-COLUMN($J4))*($J$4/COUNTA($J$2:$X$2))))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  <c r="R3" s="20">
        <f t="shared" si="0"/>
        <v>0</v>
      </c>
      <c r="S3" s="20">
        <f t="shared" si="0"/>
        <v>0</v>
      </c>
      <c r="T3" s="20">
        <f t="shared" si="0"/>
        <v>0</v>
      </c>
      <c r="U3" s="20">
        <f t="shared" si="0"/>
        <v>0</v>
      </c>
      <c r="V3" s="20">
        <f t="shared" si="0"/>
        <v>0</v>
      </c>
      <c r="W3" s="20">
        <f t="shared" si="0"/>
        <v>0</v>
      </c>
      <c r="X3" s="20">
        <f t="shared" si="0"/>
        <v>0</v>
      </c>
    </row>
    <row r="4" spans="1:24" s="8" customFormat="1" x14ac:dyDescent="0.15">
      <c r="A4" s="184"/>
      <c r="B4" s="185"/>
      <c r="C4" s="186"/>
      <c r="D4" s="184"/>
      <c r="E4" s="187"/>
      <c r="F4" s="187"/>
      <c r="G4" s="189"/>
      <c r="H4" s="189"/>
      <c r="I4" s="184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x14ac:dyDescent="0.15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IF(ISBLANK(J5)=FALSE,OFFSET(I5,0,COUNTA(J5:X5)),"")</f>
        <v/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x14ac:dyDescent="0.15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x14ac:dyDescent="0.15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x14ac:dyDescent="0.15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x14ac:dyDescent="0.15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x14ac:dyDescent="0.15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x14ac:dyDescent="0.15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x14ac:dyDescent="0.15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x14ac:dyDescent="0.15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15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x14ac:dyDescent="0.15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15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15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15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15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x14ac:dyDescent="0.15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x14ac:dyDescent="0.15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x14ac:dyDescent="0.15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x14ac:dyDescent="0.15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15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15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x14ac:dyDescent="0.15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x14ac:dyDescent="0.15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x14ac:dyDescent="0.15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15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x14ac:dyDescent="0.15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x14ac:dyDescent="0.15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15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15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15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15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x14ac:dyDescent="0.15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15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IF(ISBLANK(J37)=FALSE,OFFSET(I37,0,COUNTA(J37:X37)),"")</f>
        <v/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15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15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15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15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x14ac:dyDescent="0.15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x14ac:dyDescent="0.15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x14ac:dyDescent="0.15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15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15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15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15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x14ac:dyDescent="0.15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15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15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15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15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15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x14ac:dyDescent="0.15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15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x14ac:dyDescent="0.15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15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15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15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x14ac:dyDescent="0.15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x14ac:dyDescent="0.15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15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15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x14ac:dyDescent="0.15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15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15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15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15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IF(ISBLANK(J69)=FALSE,OFFSET(I69,0,COUNTA(J69:X69)),"")</f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x14ac:dyDescent="0.15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15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15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15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15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15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15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15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15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x14ac:dyDescent="0.15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15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15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15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15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15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15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15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15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15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15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15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15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15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15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15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15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15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31" x14ac:dyDescent="0.15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31" x14ac:dyDescent="0.15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31" x14ac:dyDescent="0.15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31" x14ac:dyDescent="0.15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31" x14ac:dyDescent="0.15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IF(ISBLANK(J101)=FALSE,OFFSET(I101,0,COUNTA(J101:X101)),"")</f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31" x14ac:dyDescent="0.15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IF(ISBLANK(J102)=FALSE,OFFSET(I102,0,COUNTA(J102:X102)),"")</f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31" x14ac:dyDescent="0.15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IF(ISBLANK(J103)=FALSE,OFFSET(I103,0,COUNTA(J103:X103)),"")</f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31" x14ac:dyDescent="0.15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IF(ISBLANK(J104)=FALSE,OFFSET(I104,0,COUNTA(J104:X104)),"")</f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31" ht="10.5" customHeight="1" x14ac:dyDescent="0.15"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31" x14ac:dyDescent="0.15"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Z106" s="13" t="s">
        <v>11</v>
      </c>
      <c r="AA106" s="13" t="s">
        <v>7</v>
      </c>
      <c r="AB106" s="13" t="s">
        <v>8</v>
      </c>
      <c r="AC106" s="13" t="s">
        <v>9</v>
      </c>
      <c r="AD106" s="13" t="s">
        <v>12</v>
      </c>
      <c r="AE106" s="13" t="s">
        <v>13</v>
      </c>
    </row>
    <row r="107" spans="1:31" x14ac:dyDescent="0.15"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Z107" s="11"/>
      <c r="AA107" s="10">
        <f t="shared" ref="AA107:AA116" si="7">SUMIF($C$5:$C$104,Z107,$G$5:$G$104)</f>
        <v>0</v>
      </c>
      <c r="AB107" s="10">
        <f t="shared" ref="AB107:AB116" si="8">SUMIF($C$5:$C$104,Z107,$I$5:$I$104)</f>
        <v>0</v>
      </c>
      <c r="AC107" s="10">
        <f t="shared" ref="AC107:AC116" si="9">SUMIF($C$5:$C$104,Z107,$H$5:$H$104)</f>
        <v>0</v>
      </c>
      <c r="AD107" s="14">
        <f t="shared" ref="AD107:AD116" si="10">COUNTA($J$2:$X$2)*6-COUNTA($J$4:$X$4)*6</f>
        <v>84</v>
      </c>
      <c r="AE107" s="15">
        <f>IF(AD107&gt;AB107,0,AB107-AD107)</f>
        <v>0</v>
      </c>
    </row>
    <row r="108" spans="1:31" x14ac:dyDescent="0.15"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Z108" s="11"/>
      <c r="AA108" s="10">
        <f t="shared" si="7"/>
        <v>0</v>
      </c>
      <c r="AB108" s="10">
        <f t="shared" si="8"/>
        <v>0</v>
      </c>
      <c r="AC108" s="10">
        <f t="shared" si="9"/>
        <v>0</v>
      </c>
      <c r="AD108" s="14">
        <f t="shared" si="10"/>
        <v>84</v>
      </c>
      <c r="AE108" s="15">
        <f t="shared" ref="AE108:AE116" si="11">IF(AD108&gt;AB108,0,AB108-AD108)</f>
        <v>0</v>
      </c>
    </row>
    <row r="109" spans="1:31" x14ac:dyDescent="0.15"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Z109" s="11"/>
      <c r="AA109" s="10">
        <f t="shared" si="7"/>
        <v>0</v>
      </c>
      <c r="AB109" s="10">
        <f t="shared" si="8"/>
        <v>0</v>
      </c>
      <c r="AC109" s="10">
        <f t="shared" si="9"/>
        <v>0</v>
      </c>
      <c r="AD109" s="14">
        <f t="shared" si="10"/>
        <v>84</v>
      </c>
      <c r="AE109" s="15">
        <f t="shared" si="11"/>
        <v>0</v>
      </c>
    </row>
    <row r="110" spans="1:31" x14ac:dyDescent="0.15"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Z110" s="11"/>
      <c r="AA110" s="10">
        <f t="shared" si="7"/>
        <v>0</v>
      </c>
      <c r="AB110" s="10">
        <f t="shared" si="8"/>
        <v>0</v>
      </c>
      <c r="AC110" s="10">
        <f t="shared" si="9"/>
        <v>0</v>
      </c>
      <c r="AD110" s="14">
        <f t="shared" si="10"/>
        <v>84</v>
      </c>
      <c r="AE110" s="15">
        <f t="shared" si="11"/>
        <v>0</v>
      </c>
    </row>
    <row r="111" spans="1:31" x14ac:dyDescent="0.15"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Z111" s="11"/>
      <c r="AA111" s="10">
        <f t="shared" si="7"/>
        <v>0</v>
      </c>
      <c r="AB111" s="10">
        <f t="shared" si="8"/>
        <v>0</v>
      </c>
      <c r="AC111" s="10">
        <f t="shared" si="9"/>
        <v>0</v>
      </c>
      <c r="AD111" s="14">
        <f t="shared" si="10"/>
        <v>84</v>
      </c>
      <c r="AE111" s="15">
        <f t="shared" si="11"/>
        <v>0</v>
      </c>
    </row>
    <row r="112" spans="1:31" x14ac:dyDescent="0.15"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Z112" s="11"/>
      <c r="AA112" s="10">
        <f t="shared" si="7"/>
        <v>0</v>
      </c>
      <c r="AB112" s="10">
        <f t="shared" si="8"/>
        <v>0</v>
      </c>
      <c r="AC112" s="10">
        <f t="shared" si="9"/>
        <v>0</v>
      </c>
      <c r="AD112" s="14">
        <f t="shared" si="10"/>
        <v>84</v>
      </c>
      <c r="AE112" s="15">
        <f t="shared" si="11"/>
        <v>0</v>
      </c>
    </row>
    <row r="113" spans="10:31" x14ac:dyDescent="0.15"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Z113" s="11"/>
      <c r="AA113" s="10">
        <f t="shared" si="7"/>
        <v>0</v>
      </c>
      <c r="AB113" s="10">
        <f t="shared" si="8"/>
        <v>0</v>
      </c>
      <c r="AC113" s="10">
        <f t="shared" si="9"/>
        <v>0</v>
      </c>
      <c r="AD113" s="14">
        <f t="shared" si="10"/>
        <v>84</v>
      </c>
      <c r="AE113" s="15">
        <f t="shared" si="11"/>
        <v>0</v>
      </c>
    </row>
    <row r="114" spans="10:31" x14ac:dyDescent="0.15"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Z114" s="11"/>
      <c r="AA114" s="10">
        <f t="shared" si="7"/>
        <v>0</v>
      </c>
      <c r="AB114" s="10">
        <f t="shared" si="8"/>
        <v>0</v>
      </c>
      <c r="AC114" s="10">
        <f t="shared" si="9"/>
        <v>0</v>
      </c>
      <c r="AD114" s="14">
        <f t="shared" si="10"/>
        <v>84</v>
      </c>
      <c r="AE114" s="15">
        <f t="shared" si="11"/>
        <v>0</v>
      </c>
    </row>
    <row r="115" spans="10:31" x14ac:dyDescent="0.15"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Z115" s="11"/>
      <c r="AA115" s="10">
        <f t="shared" si="7"/>
        <v>0</v>
      </c>
      <c r="AB115" s="10">
        <f t="shared" si="8"/>
        <v>0</v>
      </c>
      <c r="AC115" s="10">
        <f t="shared" si="9"/>
        <v>0</v>
      </c>
      <c r="AD115" s="14">
        <f t="shared" si="10"/>
        <v>84</v>
      </c>
      <c r="AE115" s="15">
        <f t="shared" si="11"/>
        <v>0</v>
      </c>
    </row>
    <row r="116" spans="10:31" x14ac:dyDescent="0.15"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Z116" s="11"/>
      <c r="AA116" s="10">
        <f t="shared" si="7"/>
        <v>0</v>
      </c>
      <c r="AB116" s="10">
        <f t="shared" si="8"/>
        <v>0</v>
      </c>
      <c r="AC116" s="10">
        <f t="shared" si="9"/>
        <v>0</v>
      </c>
      <c r="AD116" s="14">
        <f t="shared" si="10"/>
        <v>84</v>
      </c>
      <c r="AE116" s="15">
        <f t="shared" si="11"/>
        <v>0</v>
      </c>
    </row>
    <row r="117" spans="10:31" x14ac:dyDescent="0.15"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0:31" x14ac:dyDescent="0.15"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0:31" x14ac:dyDescent="0.15"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0:31" x14ac:dyDescent="0.15"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0:31" x14ac:dyDescent="0.15"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0:31" x14ac:dyDescent="0.15"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0:31" x14ac:dyDescent="0.15"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0:31" x14ac:dyDescent="0.15"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0:31" x14ac:dyDescent="0.15"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0:31" x14ac:dyDescent="0.15"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0:31" x14ac:dyDescent="0.15"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0:31" x14ac:dyDescent="0.15"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0:24" x14ac:dyDescent="0.15"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0:24" x14ac:dyDescent="0.15"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0:24" x14ac:dyDescent="0.15"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0:24" x14ac:dyDescent="0.15"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0:24" x14ac:dyDescent="0.15"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0:24" x14ac:dyDescent="0.15"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0:24" x14ac:dyDescent="0.15"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0:24" x14ac:dyDescent="0.15"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0:24" x14ac:dyDescent="0.15"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0:24" x14ac:dyDescent="0.15"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0:24" x14ac:dyDescent="0.15"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0:24" x14ac:dyDescent="0.15"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0:24" x14ac:dyDescent="0.15"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0:24" x14ac:dyDescent="0.15"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0:24" x14ac:dyDescent="0.15"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0:24" x14ac:dyDescent="0.15"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0:24" x14ac:dyDescent="0.15"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0:24" x14ac:dyDescent="0.15"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0:24" x14ac:dyDescent="0.15"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0:24" x14ac:dyDescent="0.15"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0:24" x14ac:dyDescent="0.15"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0:24" x14ac:dyDescent="0.15"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0:24" x14ac:dyDescent="0.15"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0:24" x14ac:dyDescent="0.15"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0:24" x14ac:dyDescent="0.15"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0:24" x14ac:dyDescent="0.15"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0:24" x14ac:dyDescent="0.15"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0:24" x14ac:dyDescent="0.15"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0:24" x14ac:dyDescent="0.15"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0:24" x14ac:dyDescent="0.15"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0:24" x14ac:dyDescent="0.15"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0:24" x14ac:dyDescent="0.15"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0:24" x14ac:dyDescent="0.15"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0:24" x14ac:dyDescent="0.15"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0:24" x14ac:dyDescent="0.15"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0:24" x14ac:dyDescent="0.15"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0:24" x14ac:dyDescent="0.15"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0:24" x14ac:dyDescent="0.15"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0:24" x14ac:dyDescent="0.15"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0:24" x14ac:dyDescent="0.15"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0:24" x14ac:dyDescent="0.15"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0:24" x14ac:dyDescent="0.15"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0:24" x14ac:dyDescent="0.15"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0:24" x14ac:dyDescent="0.15"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0:24" x14ac:dyDescent="0.15"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0:24" x14ac:dyDescent="0.15"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0:24" x14ac:dyDescent="0.15"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0:24" x14ac:dyDescent="0.15"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0:24" x14ac:dyDescent="0.15"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0:24" x14ac:dyDescent="0.15"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0:24" x14ac:dyDescent="0.15"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0:24" x14ac:dyDescent="0.15"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0:24" x14ac:dyDescent="0.15"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0:24" x14ac:dyDescent="0.15"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0:24" x14ac:dyDescent="0.15"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0:24" x14ac:dyDescent="0.15"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0:24" x14ac:dyDescent="0.15"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0:24" x14ac:dyDescent="0.15"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0:24" x14ac:dyDescent="0.15"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0:24" x14ac:dyDescent="0.15"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</sheetData>
  <mergeCells count="10">
    <mergeCell ref="J1:X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143" priority="1" stopIfTrue="1">
      <formula>D105="未着手"</formula>
    </cfRule>
    <cfRule type="expression" dxfId="142" priority="2" stopIfTrue="1">
      <formula>D105="作業中"</formula>
    </cfRule>
    <cfRule type="expression" dxfId="141" priority="3" stopIfTrue="1">
      <formula>OR(D105="終了",D105="完了")</formula>
    </cfRule>
  </conditionalFormatting>
  <conditionalFormatting sqref="A5:XFD104">
    <cfRule type="expression" dxfId="140" priority="4" stopIfTrue="1">
      <formula>$D5="未着手"</formula>
    </cfRule>
    <cfRule type="expression" dxfId="139" priority="5" stopIfTrue="1">
      <formula>$D5="作業中"</formula>
    </cfRule>
    <cfRule type="expression" dxfId="138" priority="6" stopIfTrue="1">
      <formula>OR($D5="終了",$D5="完了")</formula>
    </cfRule>
  </conditionalFormatting>
  <conditionalFormatting sqref="B105:B65536">
    <cfRule type="expression" dxfId="137" priority="7" stopIfTrue="1">
      <formula>D105="未着手"</formula>
    </cfRule>
    <cfRule type="expression" dxfId="136" priority="8" stopIfTrue="1">
      <formula>D105="作業中"</formula>
    </cfRule>
    <cfRule type="expression" dxfId="135" priority="9" stopIfTrue="1">
      <formula>OR(D105="終了",D105="完了")</formula>
    </cfRule>
  </conditionalFormatting>
  <conditionalFormatting sqref="C105:C65536">
    <cfRule type="expression" dxfId="134" priority="10" stopIfTrue="1">
      <formula>D105="未着手"</formula>
    </cfRule>
    <cfRule type="expression" dxfId="133" priority="11" stopIfTrue="1">
      <formula>D105="作業中"</formula>
    </cfRule>
    <cfRule type="expression" dxfId="132" priority="12" stopIfTrue="1">
      <formula>OR(D105="終了",D105="完了")</formula>
    </cfRule>
  </conditionalFormatting>
  <conditionalFormatting sqref="E105:X65536">
    <cfRule type="expression" dxfId="131" priority="13" stopIfTrue="1">
      <formula>$D105="未着手"</formula>
    </cfRule>
    <cfRule type="expression" dxfId="130" priority="14" stopIfTrue="1">
      <formula>$D105="作業中"</formula>
    </cfRule>
    <cfRule type="expression" dxfId="129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90"/>
  <sheetViews>
    <sheetView topLeftCell="C1" workbookViewId="0">
      <selection activeCell="F53" sqref="F53"/>
    </sheetView>
  </sheetViews>
  <sheetFormatPr defaultRowHeight="13.5" x14ac:dyDescent="0.15"/>
  <cols>
    <col min="1" max="1" width="3.875" customWidth="1"/>
    <col min="2" max="2" width="73.875" style="3" bestFit="1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0" width="4.75" style="28" customWidth="1"/>
    <col min="11" max="11" width="4.875" style="28" customWidth="1"/>
    <col min="12" max="14" width="4.625" style="28" customWidth="1"/>
    <col min="15" max="15" width="2.875" customWidth="1"/>
    <col min="26" max="26" width="14.25" customWidth="1"/>
    <col min="27" max="27" width="4.75" customWidth="1"/>
    <col min="28" max="28" width="3.75" customWidth="1"/>
  </cols>
  <sheetData>
    <row r="1" spans="1:14" s="8" customFormat="1" ht="15" customHeight="1" x14ac:dyDescent="0.15">
      <c r="A1" s="184" t="s">
        <v>14</v>
      </c>
      <c r="B1" s="184" t="s">
        <v>15</v>
      </c>
      <c r="C1" s="184" t="s">
        <v>16</v>
      </c>
      <c r="D1" s="184" t="s">
        <v>17</v>
      </c>
      <c r="E1" s="187" t="s">
        <v>18</v>
      </c>
      <c r="F1" s="187" t="s">
        <v>19</v>
      </c>
      <c r="G1" s="188" t="s">
        <v>20</v>
      </c>
      <c r="H1" s="188" t="s">
        <v>21</v>
      </c>
      <c r="I1" s="184" t="s">
        <v>22</v>
      </c>
      <c r="J1" s="190" t="s">
        <v>23</v>
      </c>
      <c r="K1" s="183"/>
      <c r="L1" s="183"/>
      <c r="M1" s="183"/>
      <c r="N1" s="183"/>
    </row>
    <row r="2" spans="1:14" s="8" customFormat="1" x14ac:dyDescent="0.15">
      <c r="A2" s="184"/>
      <c r="B2" s="185"/>
      <c r="C2" s="185"/>
      <c r="D2" s="184"/>
      <c r="E2" s="187"/>
      <c r="F2" s="187"/>
      <c r="G2" s="189"/>
      <c r="H2" s="189"/>
      <c r="I2" s="184"/>
      <c r="J2" s="91" t="s">
        <v>200</v>
      </c>
      <c r="K2" s="91" t="s">
        <v>199</v>
      </c>
      <c r="L2" s="91" t="s">
        <v>198</v>
      </c>
      <c r="M2" s="91" t="s">
        <v>197</v>
      </c>
      <c r="N2" s="88" t="s">
        <v>64</v>
      </c>
    </row>
    <row r="3" spans="1:14" s="8" customFormat="1" x14ac:dyDescent="0.15">
      <c r="A3" s="184"/>
      <c r="B3" s="185"/>
      <c r="C3" s="185"/>
      <c r="D3" s="184"/>
      <c r="E3" s="187"/>
      <c r="F3" s="187"/>
      <c r="G3" s="189"/>
      <c r="H3" s="189"/>
      <c r="I3" s="184"/>
      <c r="J3" s="24">
        <f>INT(($J$4-(COLUMN()-COLUMN($J4))*($J$4/COUNTA($J$2:$N$2))))</f>
        <v>47</v>
      </c>
      <c r="K3" s="24">
        <f>INT(($J$4-(COLUMN()-COLUMN($J4))*($J$4/COUNTA($J$2:$N$2))))</f>
        <v>37</v>
      </c>
      <c r="L3" s="24">
        <f>INT(($J$4-(COLUMN()-COLUMN($J4))*($J$4/COUNTA($J$2:$N$2))))</f>
        <v>28</v>
      </c>
      <c r="M3" s="24">
        <f>INT(($J$4-(COLUMN()-COLUMN($J4))*($J$4/COUNTA($J$2:$N$2))))</f>
        <v>18</v>
      </c>
      <c r="N3" s="24">
        <f>INT(($J$4-(COLUMN()-COLUMN($J4))*($J$4/COUNTA($J$2:$N$2))))</f>
        <v>9</v>
      </c>
    </row>
    <row r="4" spans="1:14" s="8" customFormat="1" x14ac:dyDescent="0.15">
      <c r="A4" s="184"/>
      <c r="B4" s="185"/>
      <c r="C4" s="186"/>
      <c r="D4" s="184"/>
      <c r="E4" s="187"/>
      <c r="F4" s="187"/>
      <c r="G4" s="189"/>
      <c r="H4" s="189"/>
      <c r="I4" s="184"/>
      <c r="J4" s="25">
        <f>SUM(J5:J106)</f>
        <v>47.2</v>
      </c>
      <c r="K4" s="25">
        <f>SUM(K5:K106)</f>
        <v>30.200000000000003</v>
      </c>
      <c r="L4" s="25">
        <f>SUM(L5:L106)</f>
        <v>14.599999999999998</v>
      </c>
      <c r="M4" s="25">
        <f>SUM(M5:M106)</f>
        <v>6.4999999999999982</v>
      </c>
      <c r="N4" s="25"/>
    </row>
    <row r="5" spans="1:14" x14ac:dyDescent="0.15">
      <c r="A5" s="16">
        <v>1</v>
      </c>
      <c r="B5" s="17" t="s">
        <v>109</v>
      </c>
      <c r="C5" s="18"/>
      <c r="D5" s="12" t="str">
        <f t="shared" ref="D5:D38" si="0">IF(ISBLANK($B5),"",IF(ISBLANK($F5),"未着手",IF($I5=0,"完了","作業中")))</f>
        <v>未着手</v>
      </c>
      <c r="E5" s="4"/>
      <c r="F5" s="4"/>
      <c r="G5" s="19"/>
      <c r="H5" s="19"/>
      <c r="I5" s="12" t="str">
        <f t="shared" ref="I5:I70" ca="1" si="1">IF(ISBLANK(J5)=FALSE,OFFSET(I5,0,COUNTA(J5:N5)),"")</f>
        <v/>
      </c>
      <c r="J5" s="26"/>
      <c r="K5" s="26"/>
      <c r="L5" s="26"/>
      <c r="M5" s="26"/>
      <c r="N5" s="26"/>
    </row>
    <row r="6" spans="1:14" x14ac:dyDescent="0.15">
      <c r="A6" s="16">
        <v>2</v>
      </c>
      <c r="B6" s="17" t="s">
        <v>122</v>
      </c>
      <c r="C6" s="18" t="s">
        <v>188</v>
      </c>
      <c r="D6" s="12" t="str">
        <f t="shared" ca="1" si="0"/>
        <v>完了</v>
      </c>
      <c r="E6" s="4"/>
      <c r="F6" s="4">
        <v>42857</v>
      </c>
      <c r="G6" s="19">
        <v>4</v>
      </c>
      <c r="H6" s="19">
        <v>5</v>
      </c>
      <c r="I6" s="12">
        <f t="shared" ca="1" si="1"/>
        <v>0</v>
      </c>
      <c r="J6" s="26">
        <v>0</v>
      </c>
      <c r="K6" s="26">
        <v>0</v>
      </c>
      <c r="L6" s="26">
        <v>0</v>
      </c>
      <c r="M6" s="26">
        <v>0</v>
      </c>
      <c r="N6" s="26"/>
    </row>
    <row r="7" spans="1:14" x14ac:dyDescent="0.15">
      <c r="A7" s="16">
        <v>3</v>
      </c>
      <c r="B7" s="17" t="s">
        <v>123</v>
      </c>
      <c r="C7" s="18" t="s">
        <v>188</v>
      </c>
      <c r="D7" s="12" t="str">
        <f t="shared" ca="1" si="0"/>
        <v>完了</v>
      </c>
      <c r="E7" s="4"/>
      <c r="F7" s="4">
        <v>42857</v>
      </c>
      <c r="G7" s="19">
        <v>2</v>
      </c>
      <c r="H7" s="19">
        <v>2</v>
      </c>
      <c r="I7" s="12">
        <f t="shared" ca="1" si="1"/>
        <v>0</v>
      </c>
      <c r="J7" s="26">
        <v>0</v>
      </c>
      <c r="K7" s="26">
        <v>0</v>
      </c>
      <c r="L7" s="26">
        <v>0</v>
      </c>
      <c r="M7" s="26">
        <v>0</v>
      </c>
      <c r="N7" s="26"/>
    </row>
    <row r="8" spans="1:14" x14ac:dyDescent="0.15">
      <c r="A8" s="16">
        <v>4</v>
      </c>
      <c r="B8" s="17" t="s">
        <v>124</v>
      </c>
      <c r="C8" s="18" t="s">
        <v>188</v>
      </c>
      <c r="D8" s="12" t="str">
        <f t="shared" ca="1" si="0"/>
        <v>完了</v>
      </c>
      <c r="E8" s="4"/>
      <c r="F8" s="4">
        <v>42850</v>
      </c>
      <c r="G8" s="19">
        <v>1</v>
      </c>
      <c r="H8" s="19">
        <v>1</v>
      </c>
      <c r="I8" s="12">
        <f t="shared" ca="1" si="1"/>
        <v>0</v>
      </c>
      <c r="J8" s="26">
        <v>0</v>
      </c>
      <c r="K8" s="26">
        <v>0</v>
      </c>
      <c r="L8" s="26">
        <v>0</v>
      </c>
      <c r="M8" s="26">
        <v>0</v>
      </c>
      <c r="N8" s="26"/>
    </row>
    <row r="9" spans="1:14" x14ac:dyDescent="0.15">
      <c r="A9" s="16">
        <v>5</v>
      </c>
      <c r="B9" s="3" t="s">
        <v>125</v>
      </c>
      <c r="C9" s="18" t="s">
        <v>188</v>
      </c>
      <c r="D9" s="12" t="str">
        <f t="shared" ca="1" si="0"/>
        <v>完了</v>
      </c>
      <c r="E9" s="4"/>
      <c r="F9" s="4">
        <v>42850</v>
      </c>
      <c r="G9" s="19">
        <v>3</v>
      </c>
      <c r="H9" s="19">
        <v>2</v>
      </c>
      <c r="I9" s="12">
        <f t="shared" ca="1" si="1"/>
        <v>0</v>
      </c>
      <c r="J9" s="26">
        <v>0</v>
      </c>
      <c r="K9" s="26">
        <v>0</v>
      </c>
      <c r="L9" s="26">
        <v>0</v>
      </c>
      <c r="M9" s="26">
        <v>0</v>
      </c>
      <c r="N9" s="26"/>
    </row>
    <row r="10" spans="1:14" x14ac:dyDescent="0.15">
      <c r="A10" s="16">
        <v>6</v>
      </c>
      <c r="B10" s="17" t="s">
        <v>126</v>
      </c>
      <c r="C10" s="18" t="s">
        <v>188</v>
      </c>
      <c r="D10" s="12" t="str">
        <f t="shared" ca="1" si="0"/>
        <v>完了</v>
      </c>
      <c r="E10" s="4"/>
      <c r="F10" s="4">
        <v>42845</v>
      </c>
      <c r="G10" s="19">
        <v>1</v>
      </c>
      <c r="H10" s="19">
        <v>1</v>
      </c>
      <c r="I10" s="12">
        <f t="shared" ca="1" si="1"/>
        <v>0</v>
      </c>
      <c r="J10" s="26">
        <v>0</v>
      </c>
      <c r="K10" s="26">
        <v>0</v>
      </c>
      <c r="L10" s="26">
        <v>0</v>
      </c>
      <c r="M10" s="26">
        <v>0</v>
      </c>
      <c r="N10" s="26"/>
    </row>
    <row r="11" spans="1:14" x14ac:dyDescent="0.15">
      <c r="A11" s="16">
        <v>7</v>
      </c>
      <c r="B11" s="3" t="s">
        <v>127</v>
      </c>
      <c r="C11" s="18" t="s">
        <v>188</v>
      </c>
      <c r="D11" s="12" t="str">
        <f t="shared" ca="1" si="0"/>
        <v>完了</v>
      </c>
      <c r="E11" s="4">
        <v>42876</v>
      </c>
      <c r="F11" s="4">
        <v>42875</v>
      </c>
      <c r="G11" s="19">
        <v>4</v>
      </c>
      <c r="H11" s="19">
        <v>5</v>
      </c>
      <c r="I11" s="12">
        <f t="shared" ca="1" si="1"/>
        <v>0</v>
      </c>
      <c r="J11" s="26">
        <v>4</v>
      </c>
      <c r="K11" s="26">
        <v>0</v>
      </c>
      <c r="L11" s="26">
        <v>0</v>
      </c>
      <c r="M11" s="26">
        <v>0</v>
      </c>
      <c r="N11" s="26"/>
    </row>
    <row r="12" spans="1:14" x14ac:dyDescent="0.15">
      <c r="A12" s="16">
        <v>8</v>
      </c>
      <c r="B12" s="17" t="s">
        <v>128</v>
      </c>
      <c r="C12" s="18" t="s">
        <v>188</v>
      </c>
      <c r="D12" s="12" t="str">
        <f t="shared" ca="1" si="0"/>
        <v>完了</v>
      </c>
      <c r="E12" s="4">
        <v>42876</v>
      </c>
      <c r="F12" s="4">
        <v>42875</v>
      </c>
      <c r="G12" s="19">
        <v>6</v>
      </c>
      <c r="H12" s="19">
        <v>3</v>
      </c>
      <c r="I12" s="12">
        <f t="shared" ca="1" si="1"/>
        <v>0</v>
      </c>
      <c r="J12" s="26">
        <v>6</v>
      </c>
      <c r="K12" s="26">
        <v>0</v>
      </c>
      <c r="L12" s="26">
        <v>0</v>
      </c>
      <c r="M12" s="26">
        <v>0</v>
      </c>
      <c r="N12" s="26"/>
    </row>
    <row r="13" spans="1:14" x14ac:dyDescent="0.15">
      <c r="A13" s="16">
        <v>9</v>
      </c>
      <c r="B13" s="17" t="s">
        <v>129</v>
      </c>
      <c r="C13" s="18" t="s">
        <v>188</v>
      </c>
      <c r="D13" s="12" t="str">
        <f t="shared" ca="1" si="0"/>
        <v>完了</v>
      </c>
      <c r="E13" s="4"/>
      <c r="F13" s="4">
        <v>42864</v>
      </c>
      <c r="G13" s="19">
        <v>2</v>
      </c>
      <c r="H13" s="19">
        <v>2</v>
      </c>
      <c r="I13" s="12">
        <f t="shared" ca="1" si="1"/>
        <v>0</v>
      </c>
      <c r="J13" s="26">
        <v>0</v>
      </c>
      <c r="K13" s="26">
        <v>0</v>
      </c>
      <c r="L13" s="26">
        <v>0</v>
      </c>
      <c r="M13" s="26">
        <v>0</v>
      </c>
      <c r="N13" s="26"/>
    </row>
    <row r="14" spans="1:14" x14ac:dyDescent="0.15">
      <c r="A14" s="16">
        <v>10</v>
      </c>
      <c r="B14" s="17" t="s">
        <v>130</v>
      </c>
      <c r="C14" s="18" t="s">
        <v>188</v>
      </c>
      <c r="D14" s="12" t="str">
        <f t="shared" ca="1" si="0"/>
        <v>完了</v>
      </c>
      <c r="E14" s="4"/>
      <c r="F14" s="4">
        <v>42864</v>
      </c>
      <c r="G14" s="19">
        <v>3</v>
      </c>
      <c r="H14" s="19">
        <v>4</v>
      </c>
      <c r="I14" s="12">
        <f t="shared" ca="1" si="1"/>
        <v>0</v>
      </c>
      <c r="J14" s="26">
        <v>0</v>
      </c>
      <c r="K14" s="26">
        <v>0</v>
      </c>
      <c r="L14" s="26">
        <v>0</v>
      </c>
      <c r="M14" s="26">
        <v>0</v>
      </c>
      <c r="N14" s="26"/>
    </row>
    <row r="15" spans="1:14" x14ac:dyDescent="0.15">
      <c r="A15" s="16">
        <v>11</v>
      </c>
      <c r="B15" s="17" t="s">
        <v>131</v>
      </c>
      <c r="C15" s="18" t="s">
        <v>188</v>
      </c>
      <c r="D15" s="12" t="str">
        <f t="shared" ca="1" si="0"/>
        <v>完了</v>
      </c>
      <c r="E15" s="4"/>
      <c r="F15" s="4">
        <v>42867</v>
      </c>
      <c r="G15" s="19">
        <v>1</v>
      </c>
      <c r="H15" s="19">
        <v>1</v>
      </c>
      <c r="I15" s="12">
        <f t="shared" ca="1" si="1"/>
        <v>0</v>
      </c>
      <c r="J15" s="26">
        <v>0</v>
      </c>
      <c r="K15" s="26">
        <v>0</v>
      </c>
      <c r="L15" s="26">
        <v>0</v>
      </c>
      <c r="M15" s="26">
        <v>0</v>
      </c>
      <c r="N15" s="26"/>
    </row>
    <row r="16" spans="1:14" x14ac:dyDescent="0.15">
      <c r="A16" s="16">
        <v>12</v>
      </c>
      <c r="B16" s="17" t="s">
        <v>132</v>
      </c>
      <c r="C16" s="18" t="s">
        <v>188</v>
      </c>
      <c r="D16" s="12" t="str">
        <f t="shared" ca="1" si="0"/>
        <v>完了</v>
      </c>
      <c r="E16" s="4"/>
      <c r="F16" s="4">
        <v>42868</v>
      </c>
      <c r="G16" s="19">
        <v>1</v>
      </c>
      <c r="H16" s="19">
        <v>1</v>
      </c>
      <c r="I16" s="12">
        <f t="shared" ca="1" si="1"/>
        <v>0</v>
      </c>
      <c r="J16" s="26">
        <v>0</v>
      </c>
      <c r="K16" s="26">
        <v>0</v>
      </c>
      <c r="L16" s="26">
        <v>0</v>
      </c>
      <c r="M16" s="26">
        <v>0</v>
      </c>
      <c r="N16" s="26"/>
    </row>
    <row r="17" spans="1:14" x14ac:dyDescent="0.15">
      <c r="A17" s="16">
        <v>13</v>
      </c>
      <c r="B17" s="17" t="s">
        <v>133</v>
      </c>
      <c r="C17" s="18" t="s">
        <v>188</v>
      </c>
      <c r="D17" s="12" t="str">
        <f t="shared" ca="1" si="0"/>
        <v>完了</v>
      </c>
      <c r="E17" s="4"/>
      <c r="F17" s="4">
        <v>42869</v>
      </c>
      <c r="G17" s="19">
        <v>1</v>
      </c>
      <c r="H17" s="19">
        <v>1</v>
      </c>
      <c r="I17" s="12">
        <f t="shared" ca="1" si="1"/>
        <v>0</v>
      </c>
      <c r="J17" s="26">
        <v>0</v>
      </c>
      <c r="K17" s="26">
        <v>0</v>
      </c>
      <c r="L17" s="26">
        <v>0</v>
      </c>
      <c r="M17" s="26">
        <v>0</v>
      </c>
      <c r="N17" s="26"/>
    </row>
    <row r="18" spans="1:14" x14ac:dyDescent="0.15">
      <c r="A18" s="16">
        <v>14</v>
      </c>
      <c r="B18" s="17" t="s">
        <v>134</v>
      </c>
      <c r="C18" s="18" t="s">
        <v>188</v>
      </c>
      <c r="D18" s="12" t="str">
        <f t="shared" ref="D18:D30" ca="1" si="2">IF(ISBLANK($B18),"",IF(ISBLANK($F18),"未着手",IF($I18=0,"完了","作業中")))</f>
        <v>完了</v>
      </c>
      <c r="E18" s="4"/>
      <c r="F18" s="4">
        <v>42870</v>
      </c>
      <c r="G18" s="19">
        <v>1</v>
      </c>
      <c r="H18" s="19">
        <v>1</v>
      </c>
      <c r="I18" s="12">
        <f t="shared" ca="1" si="1"/>
        <v>0</v>
      </c>
      <c r="J18" s="26">
        <v>0</v>
      </c>
      <c r="K18" s="26">
        <v>0</v>
      </c>
      <c r="L18" s="26">
        <v>0</v>
      </c>
      <c r="M18" s="26">
        <v>0</v>
      </c>
      <c r="N18" s="26"/>
    </row>
    <row r="19" spans="1:14" x14ac:dyDescent="0.15">
      <c r="A19" s="16">
        <v>15</v>
      </c>
      <c r="B19" s="17" t="s">
        <v>196</v>
      </c>
      <c r="C19" s="18" t="s">
        <v>188</v>
      </c>
      <c r="D19" s="12" t="str">
        <f t="shared" ca="1" si="2"/>
        <v>完了</v>
      </c>
      <c r="E19" s="4">
        <v>42877</v>
      </c>
      <c r="F19" s="4">
        <v>42875</v>
      </c>
      <c r="G19" s="19">
        <v>1</v>
      </c>
      <c r="H19" s="19">
        <v>0</v>
      </c>
      <c r="I19" s="12">
        <f t="shared" ca="1" si="1"/>
        <v>0</v>
      </c>
      <c r="J19" s="26">
        <v>1</v>
      </c>
      <c r="K19" s="26">
        <v>0</v>
      </c>
      <c r="L19" s="26">
        <v>0</v>
      </c>
      <c r="M19" s="26">
        <v>0</v>
      </c>
      <c r="N19" s="26"/>
    </row>
    <row r="20" spans="1:14" x14ac:dyDescent="0.15">
      <c r="A20" s="16">
        <v>16</v>
      </c>
      <c r="B20" s="17" t="s">
        <v>206</v>
      </c>
      <c r="C20" s="18" t="s">
        <v>207</v>
      </c>
      <c r="D20" s="12" t="str">
        <f t="shared" ca="1" si="2"/>
        <v>完了</v>
      </c>
      <c r="E20" s="4">
        <v>42876</v>
      </c>
      <c r="F20" s="4">
        <v>42876</v>
      </c>
      <c r="G20" s="19">
        <v>2</v>
      </c>
      <c r="H20" s="19">
        <v>0</v>
      </c>
      <c r="I20" s="12">
        <f t="shared" ca="1" si="1"/>
        <v>0</v>
      </c>
      <c r="J20" s="26">
        <v>2</v>
      </c>
      <c r="K20" s="26">
        <v>2</v>
      </c>
      <c r="L20" s="26">
        <v>0</v>
      </c>
      <c r="M20" s="26">
        <v>0</v>
      </c>
      <c r="N20" s="26"/>
    </row>
    <row r="21" spans="1:14" x14ac:dyDescent="0.15">
      <c r="A21" s="16">
        <v>17</v>
      </c>
      <c r="B21" s="17"/>
      <c r="C21" s="18"/>
      <c r="D21" s="12"/>
      <c r="E21" s="4"/>
      <c r="F21" s="4"/>
      <c r="G21" s="19"/>
      <c r="H21" s="19"/>
      <c r="I21" s="12" t="str">
        <f t="shared" ca="1" si="1"/>
        <v/>
      </c>
      <c r="J21" s="26"/>
      <c r="K21" s="26"/>
      <c r="L21" s="26"/>
      <c r="M21" s="26"/>
      <c r="N21" s="26"/>
    </row>
    <row r="22" spans="1:14" x14ac:dyDescent="0.15">
      <c r="A22" s="16">
        <v>18</v>
      </c>
      <c r="B22" s="17" t="s">
        <v>118</v>
      </c>
      <c r="C22" s="18"/>
      <c r="D22" s="12" t="str">
        <f t="shared" si="2"/>
        <v>未着手</v>
      </c>
      <c r="E22" s="4"/>
      <c r="F22" s="4"/>
      <c r="G22" s="19"/>
      <c r="H22" s="19"/>
      <c r="I22" s="12" t="str">
        <f t="shared" ca="1" si="1"/>
        <v/>
      </c>
      <c r="J22" s="26"/>
      <c r="K22" s="26"/>
      <c r="L22" s="26"/>
      <c r="M22" s="26"/>
      <c r="N22" s="26"/>
    </row>
    <row r="23" spans="1:14" x14ac:dyDescent="0.15">
      <c r="A23" s="16">
        <v>19</v>
      </c>
      <c r="B23" s="17" t="s">
        <v>135</v>
      </c>
      <c r="C23" s="18" t="s">
        <v>189</v>
      </c>
      <c r="D23" s="12" t="str">
        <f t="shared" ca="1" si="2"/>
        <v>完了</v>
      </c>
      <c r="E23" s="4">
        <v>42875</v>
      </c>
      <c r="F23" s="4">
        <v>42857</v>
      </c>
      <c r="G23" s="19">
        <v>6</v>
      </c>
      <c r="H23" s="19">
        <v>12</v>
      </c>
      <c r="I23" s="12">
        <f t="shared" ca="1" si="1"/>
        <v>0</v>
      </c>
      <c r="J23" s="26">
        <v>2</v>
      </c>
      <c r="K23" s="26">
        <v>0</v>
      </c>
      <c r="L23" s="26">
        <v>0</v>
      </c>
      <c r="M23" s="26">
        <v>0</v>
      </c>
      <c r="N23" s="26"/>
    </row>
    <row r="24" spans="1:14" x14ac:dyDescent="0.15">
      <c r="A24" s="16">
        <v>20</v>
      </c>
      <c r="B24" s="17" t="s">
        <v>136</v>
      </c>
      <c r="C24" s="18" t="s">
        <v>189</v>
      </c>
      <c r="D24" s="12" t="str">
        <f t="shared" ca="1" si="2"/>
        <v>作業中</v>
      </c>
      <c r="E24" s="4"/>
      <c r="F24" s="4">
        <v>42849</v>
      </c>
      <c r="G24" s="19">
        <v>6</v>
      </c>
      <c r="H24" s="19">
        <v>6</v>
      </c>
      <c r="I24" s="12" t="str">
        <f t="shared" ca="1" si="1"/>
        <v/>
      </c>
      <c r="J24" s="26"/>
      <c r="K24" s="26"/>
      <c r="L24" s="26"/>
      <c r="M24" s="26"/>
      <c r="N24" s="26"/>
    </row>
    <row r="25" spans="1:14" x14ac:dyDescent="0.15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6"/>
      <c r="K25" s="26"/>
      <c r="L25" s="26"/>
      <c r="M25" s="26"/>
      <c r="N25" s="26"/>
    </row>
    <row r="26" spans="1:14" x14ac:dyDescent="0.15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6"/>
      <c r="K26" s="26"/>
      <c r="L26" s="26"/>
      <c r="M26" s="26"/>
      <c r="N26" s="26"/>
    </row>
    <row r="27" spans="1:14" x14ac:dyDescent="0.15">
      <c r="A27" s="16">
        <v>23</v>
      </c>
      <c r="B27" s="17" t="s">
        <v>110</v>
      </c>
      <c r="C27" s="18"/>
      <c r="D27" s="12" t="str">
        <f t="shared" si="2"/>
        <v>未着手</v>
      </c>
      <c r="E27" s="4"/>
      <c r="F27" s="4"/>
      <c r="G27" s="19"/>
      <c r="H27" s="19"/>
      <c r="I27" s="12" t="str">
        <f t="shared" ca="1" si="1"/>
        <v/>
      </c>
      <c r="J27" s="26"/>
      <c r="K27" s="26"/>
      <c r="L27" s="26"/>
      <c r="M27" s="26"/>
      <c r="N27" s="26"/>
    </row>
    <row r="28" spans="1:14" x14ac:dyDescent="0.15">
      <c r="A28" s="16">
        <v>24</v>
      </c>
      <c r="B28" s="17" t="s">
        <v>137</v>
      </c>
      <c r="C28" s="18"/>
      <c r="D28" s="12" t="str">
        <f t="shared" si="2"/>
        <v>未着手</v>
      </c>
      <c r="E28" s="4"/>
      <c r="F28" s="4"/>
      <c r="G28" s="19"/>
      <c r="H28" s="19"/>
      <c r="I28" s="12" t="str">
        <f t="shared" ca="1" si="1"/>
        <v/>
      </c>
      <c r="J28" s="26"/>
      <c r="K28" s="26"/>
      <c r="L28" s="26"/>
      <c r="M28" s="26"/>
      <c r="N28" s="26"/>
    </row>
    <row r="29" spans="1:14" x14ac:dyDescent="0.15">
      <c r="A29" s="16">
        <v>25</v>
      </c>
      <c r="B29" s="17" t="s">
        <v>138</v>
      </c>
      <c r="C29" s="18" t="s">
        <v>190</v>
      </c>
      <c r="D29" s="12" t="str">
        <f t="shared" ca="1" si="2"/>
        <v>完了</v>
      </c>
      <c r="E29" s="4"/>
      <c r="F29" s="4">
        <v>42851</v>
      </c>
      <c r="G29" s="19">
        <v>3</v>
      </c>
      <c r="H29" s="19">
        <v>3</v>
      </c>
      <c r="I29" s="12">
        <f t="shared" ca="1" si="1"/>
        <v>0</v>
      </c>
      <c r="J29" s="26">
        <v>0</v>
      </c>
      <c r="K29" s="26">
        <v>0</v>
      </c>
      <c r="L29" s="26">
        <v>0</v>
      </c>
      <c r="M29" s="26">
        <v>0</v>
      </c>
      <c r="N29" s="26"/>
    </row>
    <row r="30" spans="1:14" x14ac:dyDescent="0.15">
      <c r="A30" s="16">
        <v>26</v>
      </c>
      <c r="B30" s="17" t="s">
        <v>139</v>
      </c>
      <c r="C30" s="18" t="s">
        <v>190</v>
      </c>
      <c r="D30" s="12" t="str">
        <f t="shared" ca="1" si="2"/>
        <v>完了</v>
      </c>
      <c r="E30" s="4"/>
      <c r="F30" s="4">
        <v>42851</v>
      </c>
      <c r="G30" s="19">
        <v>5</v>
      </c>
      <c r="H30" s="19">
        <v>3</v>
      </c>
      <c r="I30" s="12">
        <f t="shared" ca="1" si="1"/>
        <v>0</v>
      </c>
      <c r="J30" s="26">
        <v>0</v>
      </c>
      <c r="K30" s="26">
        <v>0</v>
      </c>
      <c r="L30" s="26">
        <v>0</v>
      </c>
      <c r="M30" s="26">
        <v>0</v>
      </c>
      <c r="N30" s="26"/>
    </row>
    <row r="31" spans="1:14" x14ac:dyDescent="0.15">
      <c r="A31" s="16">
        <v>27</v>
      </c>
      <c r="B31" s="17" t="s">
        <v>140</v>
      </c>
      <c r="C31" s="18" t="s">
        <v>190</v>
      </c>
      <c r="D31" s="12" t="str">
        <f t="shared" ca="1" si="0"/>
        <v>作業中</v>
      </c>
      <c r="E31" s="4"/>
      <c r="F31" s="4">
        <v>42871</v>
      </c>
      <c r="G31" s="19">
        <v>3</v>
      </c>
      <c r="H31" s="19">
        <v>3</v>
      </c>
      <c r="I31" s="12">
        <f t="shared" ca="1" si="1"/>
        <v>1</v>
      </c>
      <c r="J31" s="26">
        <v>1</v>
      </c>
      <c r="K31" s="26">
        <v>1</v>
      </c>
      <c r="L31" s="26">
        <v>1</v>
      </c>
      <c r="M31" s="26">
        <v>1</v>
      </c>
      <c r="N31" s="26"/>
    </row>
    <row r="32" spans="1:14" x14ac:dyDescent="0.15">
      <c r="A32" s="16">
        <v>28</v>
      </c>
      <c r="B32" s="17" t="s">
        <v>141</v>
      </c>
      <c r="C32" s="18" t="s">
        <v>188</v>
      </c>
      <c r="D32" s="12" t="str">
        <f ca="1">IF(ISBLANK($B32),"",IF(ISBLANK($F32),"未着手",IF($I32=0,"完了","作業中")))</f>
        <v>完了</v>
      </c>
      <c r="E32" s="4"/>
      <c r="F32" s="4">
        <v>42874</v>
      </c>
      <c r="G32" s="19">
        <v>1</v>
      </c>
      <c r="H32" s="19">
        <v>1</v>
      </c>
      <c r="I32" s="12">
        <f t="shared" ca="1" si="1"/>
        <v>0</v>
      </c>
      <c r="J32" s="26">
        <v>0</v>
      </c>
      <c r="K32" s="26">
        <v>0</v>
      </c>
      <c r="L32" s="26">
        <v>0</v>
      </c>
      <c r="M32" s="26">
        <v>0</v>
      </c>
      <c r="N32" s="26"/>
    </row>
    <row r="33" spans="1:14" x14ac:dyDescent="0.15">
      <c r="A33" s="16">
        <v>29</v>
      </c>
      <c r="B33" s="17" t="s">
        <v>142</v>
      </c>
      <c r="C33" s="18" t="s">
        <v>190</v>
      </c>
      <c r="D33" s="12" t="str">
        <f t="shared" ca="1" si="0"/>
        <v>完了</v>
      </c>
      <c r="E33" s="4">
        <v>42875</v>
      </c>
      <c r="F33" s="4">
        <v>42875</v>
      </c>
      <c r="G33" s="19">
        <v>2</v>
      </c>
      <c r="H33" s="19">
        <v>2</v>
      </c>
      <c r="I33" s="12">
        <f t="shared" ca="1" si="1"/>
        <v>0</v>
      </c>
      <c r="J33" s="26">
        <v>2</v>
      </c>
      <c r="K33" s="26">
        <v>0</v>
      </c>
      <c r="L33" s="26">
        <v>0</v>
      </c>
      <c r="M33" s="26">
        <v>0</v>
      </c>
      <c r="N33" s="26"/>
    </row>
    <row r="34" spans="1:14" x14ac:dyDescent="0.15">
      <c r="A34" s="16">
        <v>30</v>
      </c>
      <c r="B34" s="17" t="s">
        <v>143</v>
      </c>
      <c r="C34" s="18" t="s">
        <v>190</v>
      </c>
      <c r="D34" s="12" t="str">
        <f t="shared" ca="1" si="0"/>
        <v>完了</v>
      </c>
      <c r="E34" s="4"/>
      <c r="F34" s="4">
        <v>42845</v>
      </c>
      <c r="G34" s="19">
        <v>1</v>
      </c>
      <c r="H34" s="19">
        <v>1</v>
      </c>
      <c r="I34" s="12">
        <f t="shared" ca="1" si="1"/>
        <v>0</v>
      </c>
      <c r="J34" s="26">
        <v>0</v>
      </c>
      <c r="K34" s="26">
        <v>0</v>
      </c>
      <c r="L34" s="26">
        <v>0</v>
      </c>
      <c r="M34" s="26">
        <v>0</v>
      </c>
      <c r="N34" s="26"/>
    </row>
    <row r="35" spans="1:14" x14ac:dyDescent="0.15">
      <c r="A35" s="16">
        <v>31</v>
      </c>
      <c r="B35" s="17"/>
      <c r="C35" s="18"/>
      <c r="D35" s="12" t="str">
        <f t="shared" si="0"/>
        <v/>
      </c>
      <c r="E35" s="4"/>
      <c r="F35" s="4"/>
      <c r="G35" s="19"/>
      <c r="H35" s="19"/>
      <c r="I35" s="12" t="str">
        <f t="shared" ca="1" si="1"/>
        <v/>
      </c>
      <c r="J35" s="26"/>
      <c r="K35" s="26"/>
      <c r="L35" s="26"/>
      <c r="M35" s="26"/>
      <c r="N35" s="26"/>
    </row>
    <row r="36" spans="1:14" x14ac:dyDescent="0.15">
      <c r="A36" s="16">
        <v>32</v>
      </c>
      <c r="B36" s="17" t="s">
        <v>113</v>
      </c>
      <c r="C36" s="18"/>
      <c r="D36" s="12" t="str">
        <f t="shared" si="0"/>
        <v>未着手</v>
      </c>
      <c r="E36" s="4"/>
      <c r="F36" s="4"/>
      <c r="G36" s="19"/>
      <c r="H36" s="19"/>
      <c r="I36" s="12" t="str">
        <f t="shared" ca="1" si="1"/>
        <v/>
      </c>
      <c r="J36" s="26"/>
      <c r="K36" s="26"/>
      <c r="L36" s="26"/>
      <c r="M36" s="26"/>
      <c r="N36" s="26"/>
    </row>
    <row r="37" spans="1:14" x14ac:dyDescent="0.15">
      <c r="A37" s="16">
        <v>33</v>
      </c>
      <c r="B37" s="17" t="s">
        <v>144</v>
      </c>
      <c r="C37" s="18" t="s">
        <v>192</v>
      </c>
      <c r="D37" s="12" t="str">
        <f t="shared" ca="1" si="0"/>
        <v>作業中</v>
      </c>
      <c r="E37" s="4">
        <v>42874</v>
      </c>
      <c r="F37" s="4">
        <v>42871</v>
      </c>
      <c r="G37" s="19">
        <v>1</v>
      </c>
      <c r="H37" s="19">
        <v>1</v>
      </c>
      <c r="I37" s="12">
        <f t="shared" ca="1" si="1"/>
        <v>0.1</v>
      </c>
      <c r="J37" s="26">
        <v>1</v>
      </c>
      <c r="K37" s="26">
        <v>1</v>
      </c>
      <c r="L37" s="26">
        <v>0.1</v>
      </c>
      <c r="M37" s="26">
        <v>0.1</v>
      </c>
      <c r="N37" s="26"/>
    </row>
    <row r="38" spans="1:14" x14ac:dyDescent="0.15">
      <c r="A38" s="16">
        <v>34</v>
      </c>
      <c r="B38" s="17" t="s">
        <v>145</v>
      </c>
      <c r="C38" s="18" t="s">
        <v>188</v>
      </c>
      <c r="D38" s="12" t="str">
        <f t="shared" ca="1" si="0"/>
        <v>完了</v>
      </c>
      <c r="E38" s="4">
        <v>42875</v>
      </c>
      <c r="F38" s="4">
        <v>42876</v>
      </c>
      <c r="G38" s="19">
        <v>2</v>
      </c>
      <c r="H38" s="19"/>
      <c r="I38" s="12">
        <f t="shared" ca="1" si="1"/>
        <v>0</v>
      </c>
      <c r="J38" s="26">
        <v>2</v>
      </c>
      <c r="K38" s="26">
        <v>2</v>
      </c>
      <c r="L38" s="26">
        <v>2</v>
      </c>
      <c r="M38" s="26">
        <v>0</v>
      </c>
      <c r="N38" s="26"/>
    </row>
    <row r="39" spans="1:14" x14ac:dyDescent="0.15">
      <c r="A39" s="108">
        <v>35</v>
      </c>
      <c r="B39" s="109" t="s">
        <v>193</v>
      </c>
      <c r="C39" s="110" t="s">
        <v>188</v>
      </c>
      <c r="D39" s="111" t="str">
        <f t="shared" ref="D39:D49" ca="1" si="3">IF(ISBLANK($B39),"",IF(ISBLANK($F39),"未着手",IF($I39=0,"完了","作業中")))</f>
        <v>作業中</v>
      </c>
      <c r="E39" s="112">
        <v>42875</v>
      </c>
      <c r="F39" s="112">
        <v>42876</v>
      </c>
      <c r="G39" s="113">
        <v>3</v>
      </c>
      <c r="H39" s="113"/>
      <c r="I39" s="111">
        <f t="shared" ca="1" si="1"/>
        <v>3</v>
      </c>
      <c r="J39" s="114">
        <v>3</v>
      </c>
      <c r="K39" s="114">
        <v>3</v>
      </c>
      <c r="L39" s="114">
        <v>3</v>
      </c>
      <c r="M39" s="114">
        <v>3</v>
      </c>
      <c r="N39" s="114"/>
    </row>
    <row r="40" spans="1:14" x14ac:dyDescent="0.15">
      <c r="A40" s="16">
        <v>36</v>
      </c>
      <c r="B40" s="17" t="s">
        <v>146</v>
      </c>
      <c r="C40" s="18" t="s">
        <v>202</v>
      </c>
      <c r="D40" s="12" t="str">
        <f t="shared" ca="1" si="3"/>
        <v>完了</v>
      </c>
      <c r="E40" s="4">
        <v>42875</v>
      </c>
      <c r="F40" s="4">
        <v>42875</v>
      </c>
      <c r="G40" s="19">
        <v>2</v>
      </c>
      <c r="H40" s="19">
        <v>1</v>
      </c>
      <c r="I40" s="12">
        <f t="shared" ca="1" si="1"/>
        <v>0</v>
      </c>
      <c r="J40" s="26">
        <v>2</v>
      </c>
      <c r="K40" s="26">
        <v>1</v>
      </c>
      <c r="L40" s="26">
        <v>1</v>
      </c>
      <c r="M40" s="26">
        <v>0</v>
      </c>
      <c r="N40" s="26"/>
    </row>
    <row r="41" spans="1:14" x14ac:dyDescent="0.15">
      <c r="A41" s="16">
        <v>37</v>
      </c>
      <c r="B41" s="17"/>
      <c r="C41" s="18"/>
      <c r="D41" s="12" t="str">
        <f t="shared" si="3"/>
        <v/>
      </c>
      <c r="E41" s="4"/>
      <c r="F41" s="4"/>
      <c r="G41" s="19"/>
      <c r="H41" s="19"/>
      <c r="I41" s="12" t="str">
        <f t="shared" ca="1" si="1"/>
        <v/>
      </c>
      <c r="J41" s="26"/>
      <c r="K41" s="26"/>
      <c r="L41" s="26"/>
      <c r="M41" s="26"/>
      <c r="N41" s="26"/>
    </row>
    <row r="42" spans="1:14" x14ac:dyDescent="0.15">
      <c r="A42" s="16">
        <v>38</v>
      </c>
      <c r="B42" s="17" t="s">
        <v>114</v>
      </c>
      <c r="C42" s="18"/>
      <c r="D42" s="12" t="str">
        <f t="shared" si="3"/>
        <v>未着手</v>
      </c>
      <c r="E42" s="4"/>
      <c r="F42" s="4"/>
      <c r="G42" s="19"/>
      <c r="H42" s="19"/>
      <c r="I42" s="12" t="str">
        <f ca="1">IF(ISBLANK(J42)=FALSE,OFFSET(I42,0,COUNTA(J42:N42)),"")</f>
        <v/>
      </c>
      <c r="J42" s="26"/>
      <c r="K42" s="26"/>
      <c r="L42" s="26"/>
      <c r="M42" s="26"/>
      <c r="N42" s="26"/>
    </row>
    <row r="43" spans="1:14" x14ac:dyDescent="0.15">
      <c r="A43" s="16">
        <v>39</v>
      </c>
      <c r="B43" s="17" t="s">
        <v>147</v>
      </c>
      <c r="C43" s="18" t="s">
        <v>190</v>
      </c>
      <c r="D43" s="12" t="str">
        <f t="shared" ca="1" si="3"/>
        <v>完了</v>
      </c>
      <c r="E43" s="4"/>
      <c r="F43" s="4">
        <v>42851</v>
      </c>
      <c r="G43" s="19">
        <v>3</v>
      </c>
      <c r="H43" s="19">
        <v>3</v>
      </c>
      <c r="I43" s="12">
        <f t="shared" ca="1" si="1"/>
        <v>0</v>
      </c>
      <c r="J43" s="26">
        <v>0</v>
      </c>
      <c r="K43" s="26">
        <v>0</v>
      </c>
      <c r="L43" s="26">
        <v>0</v>
      </c>
      <c r="M43" s="26">
        <v>0</v>
      </c>
      <c r="N43" s="26"/>
    </row>
    <row r="44" spans="1:14" x14ac:dyDescent="0.15">
      <c r="A44" s="16">
        <v>40</v>
      </c>
      <c r="B44" s="17" t="s">
        <v>148</v>
      </c>
      <c r="C44" s="18" t="s">
        <v>190</v>
      </c>
      <c r="D44" s="12" t="str">
        <f t="shared" ca="1" si="3"/>
        <v>完了</v>
      </c>
      <c r="E44" s="4">
        <v>42875</v>
      </c>
      <c r="F44" s="4">
        <v>42875</v>
      </c>
      <c r="G44" s="19">
        <v>2</v>
      </c>
      <c r="H44" s="19">
        <v>0</v>
      </c>
      <c r="I44" s="12">
        <f t="shared" ca="1" si="1"/>
        <v>0</v>
      </c>
      <c r="J44" s="26">
        <v>2</v>
      </c>
      <c r="K44" s="26">
        <v>1</v>
      </c>
      <c r="L44" s="26">
        <v>0</v>
      </c>
      <c r="M44" s="26">
        <v>0</v>
      </c>
      <c r="N44" s="26"/>
    </row>
    <row r="45" spans="1:14" x14ac:dyDescent="0.15">
      <c r="A45" s="16">
        <v>41</v>
      </c>
      <c r="B45" s="17" t="s">
        <v>149</v>
      </c>
      <c r="C45" s="18" t="s">
        <v>190</v>
      </c>
      <c r="D45" s="12" t="str">
        <f t="shared" ca="1" si="3"/>
        <v>完了</v>
      </c>
      <c r="E45" s="4">
        <v>42875</v>
      </c>
      <c r="F45" s="4">
        <v>42876</v>
      </c>
      <c r="G45" s="19">
        <v>2</v>
      </c>
      <c r="H45" s="19">
        <v>0</v>
      </c>
      <c r="I45" s="12">
        <f t="shared" ca="1" si="1"/>
        <v>0</v>
      </c>
      <c r="J45" s="26">
        <v>2</v>
      </c>
      <c r="K45" s="26">
        <v>2</v>
      </c>
      <c r="L45" s="26">
        <v>2</v>
      </c>
      <c r="M45" s="26">
        <v>0</v>
      </c>
      <c r="N45" s="26"/>
    </row>
    <row r="46" spans="1:14" x14ac:dyDescent="0.15">
      <c r="A46" s="16">
        <v>42</v>
      </c>
      <c r="B46" s="17" t="s">
        <v>150</v>
      </c>
      <c r="C46" s="18" t="s">
        <v>190</v>
      </c>
      <c r="D46" s="12" t="str">
        <f t="shared" ca="1" si="3"/>
        <v>完了</v>
      </c>
      <c r="E46" s="4"/>
      <c r="F46" s="4">
        <v>42874</v>
      </c>
      <c r="G46" s="19">
        <v>3</v>
      </c>
      <c r="H46" s="19">
        <v>5</v>
      </c>
      <c r="I46" s="12">
        <f t="shared" ca="1" si="1"/>
        <v>0</v>
      </c>
      <c r="J46" s="26">
        <v>0</v>
      </c>
      <c r="K46" s="26">
        <v>0</v>
      </c>
      <c r="L46" s="26">
        <v>0</v>
      </c>
      <c r="M46" s="26">
        <v>0</v>
      </c>
      <c r="N46" s="26"/>
    </row>
    <row r="47" spans="1:14" x14ac:dyDescent="0.15">
      <c r="A47" s="16">
        <v>43</v>
      </c>
      <c r="B47" s="17" t="s">
        <v>151</v>
      </c>
      <c r="C47" s="18" t="s">
        <v>190</v>
      </c>
      <c r="D47" s="12" t="str">
        <f t="shared" ca="1" si="3"/>
        <v>完了</v>
      </c>
      <c r="E47" s="4"/>
      <c r="F47" s="4">
        <v>42851</v>
      </c>
      <c r="G47" s="19">
        <v>2</v>
      </c>
      <c r="H47" s="19">
        <v>2</v>
      </c>
      <c r="I47" s="12">
        <f t="shared" ca="1" si="1"/>
        <v>0</v>
      </c>
      <c r="J47" s="26">
        <v>0</v>
      </c>
      <c r="K47" s="26">
        <v>0</v>
      </c>
      <c r="L47" s="26">
        <v>0</v>
      </c>
      <c r="M47" s="26">
        <v>0</v>
      </c>
      <c r="N47" s="26"/>
    </row>
    <row r="48" spans="1:14" x14ac:dyDescent="0.15">
      <c r="A48" s="16">
        <v>44</v>
      </c>
      <c r="B48" s="17" t="s">
        <v>152</v>
      </c>
      <c r="C48" s="18" t="s">
        <v>203</v>
      </c>
      <c r="D48" s="12" t="str">
        <f t="shared" ca="1" si="3"/>
        <v>完了</v>
      </c>
      <c r="E48" s="4">
        <v>42876</v>
      </c>
      <c r="F48" s="4">
        <v>42876</v>
      </c>
      <c r="G48" s="19">
        <v>3</v>
      </c>
      <c r="H48" s="19"/>
      <c r="I48" s="12">
        <f t="shared" ca="1" si="1"/>
        <v>0</v>
      </c>
      <c r="J48" s="26">
        <v>3</v>
      </c>
      <c r="K48" s="26">
        <v>3</v>
      </c>
      <c r="L48" s="26">
        <v>0.1</v>
      </c>
      <c r="M48" s="26">
        <v>0</v>
      </c>
      <c r="N48" s="26"/>
    </row>
    <row r="49" spans="1:14" x14ac:dyDescent="0.15">
      <c r="A49" s="16">
        <v>45</v>
      </c>
      <c r="B49" s="17" t="s">
        <v>153</v>
      </c>
      <c r="C49" s="18" t="s">
        <v>188</v>
      </c>
      <c r="D49" s="12" t="str">
        <f t="shared" ca="1" si="3"/>
        <v>完了</v>
      </c>
      <c r="E49" s="4">
        <v>42877</v>
      </c>
      <c r="F49" s="4">
        <v>42876</v>
      </c>
      <c r="G49" s="19">
        <v>2</v>
      </c>
      <c r="H49" s="19"/>
      <c r="I49" s="12">
        <f t="shared" ca="1" si="1"/>
        <v>0</v>
      </c>
      <c r="J49" s="26">
        <v>2</v>
      </c>
      <c r="K49" s="26">
        <v>2</v>
      </c>
      <c r="L49" s="26">
        <v>2</v>
      </c>
      <c r="M49" s="26">
        <v>0</v>
      </c>
      <c r="N49" s="26"/>
    </row>
    <row r="50" spans="1:14" x14ac:dyDescent="0.15">
      <c r="A50" s="16">
        <v>46</v>
      </c>
      <c r="B50" s="17" t="s">
        <v>154</v>
      </c>
      <c r="C50" s="18" t="s">
        <v>188</v>
      </c>
      <c r="D50" s="12" t="str">
        <f t="shared" ref="D50:D70" ca="1" si="4">IF(ISBLANK($B50),"",IF(ISBLANK($F50),"未着手",IF($I50=0,"完了","作業中")))</f>
        <v>完了</v>
      </c>
      <c r="E50" s="4">
        <v>42875</v>
      </c>
      <c r="F50" s="4">
        <v>42876</v>
      </c>
      <c r="G50" s="19">
        <v>2</v>
      </c>
      <c r="H50" s="19"/>
      <c r="I50" s="12">
        <f t="shared" ca="1" si="1"/>
        <v>0</v>
      </c>
      <c r="J50" s="26">
        <v>2</v>
      </c>
      <c r="K50" s="26">
        <v>2</v>
      </c>
      <c r="L50" s="26">
        <v>1</v>
      </c>
      <c r="M50" s="26">
        <v>0</v>
      </c>
      <c r="N50" s="26"/>
    </row>
    <row r="51" spans="1:14" x14ac:dyDescent="0.15">
      <c r="A51" s="16">
        <v>47</v>
      </c>
      <c r="B51" s="17"/>
      <c r="C51" s="18"/>
      <c r="D51" s="12" t="str">
        <f t="shared" si="4"/>
        <v/>
      </c>
      <c r="E51" s="4"/>
      <c r="F51" s="4"/>
      <c r="G51" s="19"/>
      <c r="H51" s="19"/>
      <c r="I51" s="12" t="str">
        <f t="shared" ca="1" si="1"/>
        <v/>
      </c>
      <c r="J51" s="26"/>
      <c r="K51" s="26"/>
      <c r="L51" s="26"/>
      <c r="M51" s="26"/>
      <c r="N51" s="26"/>
    </row>
    <row r="52" spans="1:14" x14ac:dyDescent="0.15">
      <c r="A52" s="16">
        <v>48</v>
      </c>
      <c r="B52" s="17" t="s">
        <v>155</v>
      </c>
      <c r="C52" s="18"/>
      <c r="D52" s="12" t="str">
        <f t="shared" si="4"/>
        <v>未着手</v>
      </c>
      <c r="E52" s="4"/>
      <c r="F52" s="4"/>
      <c r="G52" s="19"/>
      <c r="H52" s="19"/>
      <c r="I52" s="12" t="str">
        <f t="shared" ca="1" si="1"/>
        <v/>
      </c>
      <c r="J52" s="26"/>
      <c r="K52" s="26"/>
      <c r="L52" s="26"/>
      <c r="M52" s="26"/>
      <c r="N52" s="26"/>
    </row>
    <row r="53" spans="1:14" x14ac:dyDescent="0.15">
      <c r="A53" s="16">
        <v>49</v>
      </c>
      <c r="B53" s="17" t="s">
        <v>156</v>
      </c>
      <c r="C53" s="18" t="s">
        <v>188</v>
      </c>
      <c r="D53" s="12" t="str">
        <f t="shared" ca="1" si="4"/>
        <v>作業中</v>
      </c>
      <c r="E53" s="4"/>
      <c r="F53" s="4">
        <v>42873</v>
      </c>
      <c r="G53" s="19">
        <v>3</v>
      </c>
      <c r="H53" s="19">
        <v>5</v>
      </c>
      <c r="I53" s="12">
        <f t="shared" ca="1" si="1"/>
        <v>0.1</v>
      </c>
      <c r="J53" s="26">
        <v>0.1</v>
      </c>
      <c r="K53" s="26">
        <v>0.1</v>
      </c>
      <c r="L53" s="26">
        <v>0.1</v>
      </c>
      <c r="M53" s="26">
        <v>0.1</v>
      </c>
      <c r="N53" s="26"/>
    </row>
    <row r="54" spans="1:14" x14ac:dyDescent="0.15">
      <c r="A54" s="16">
        <v>50</v>
      </c>
      <c r="B54" s="17" t="s">
        <v>157</v>
      </c>
      <c r="C54" s="18" t="s">
        <v>188</v>
      </c>
      <c r="D54" s="12" t="str">
        <f t="shared" ca="1" si="4"/>
        <v>作業中</v>
      </c>
      <c r="E54" s="4"/>
      <c r="F54" s="4">
        <v>42873</v>
      </c>
      <c r="G54" s="19">
        <v>2</v>
      </c>
      <c r="H54" s="19">
        <v>1</v>
      </c>
      <c r="I54" s="12">
        <f t="shared" ca="1" si="1"/>
        <v>0.1</v>
      </c>
      <c r="J54" s="26">
        <v>0.1</v>
      </c>
      <c r="K54" s="26">
        <v>0.1</v>
      </c>
      <c r="L54" s="26">
        <v>0.1</v>
      </c>
      <c r="M54" s="26">
        <v>0.1</v>
      </c>
      <c r="N54" s="26"/>
    </row>
    <row r="55" spans="1:14" x14ac:dyDescent="0.15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1"/>
        <v/>
      </c>
      <c r="J55" s="26"/>
      <c r="K55" s="26"/>
      <c r="L55" s="26"/>
      <c r="M55" s="26"/>
      <c r="N55" s="26"/>
    </row>
    <row r="56" spans="1:14" x14ac:dyDescent="0.15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1"/>
        <v/>
      </c>
      <c r="J56" s="26"/>
      <c r="K56" s="26"/>
      <c r="L56" s="26"/>
      <c r="M56" s="26"/>
      <c r="N56" s="26"/>
    </row>
    <row r="57" spans="1:14" x14ac:dyDescent="0.15">
      <c r="A57" s="16">
        <v>53</v>
      </c>
      <c r="B57" s="17" t="s">
        <v>158</v>
      </c>
      <c r="C57" s="18"/>
      <c r="D57" s="12" t="str">
        <f t="shared" si="4"/>
        <v>未着手</v>
      </c>
      <c r="E57" s="4"/>
      <c r="F57" s="4"/>
      <c r="G57" s="19"/>
      <c r="H57" s="19"/>
      <c r="I57" s="12" t="str">
        <f t="shared" ca="1" si="1"/>
        <v/>
      </c>
      <c r="J57" s="26"/>
      <c r="K57" s="26"/>
      <c r="L57" s="26"/>
      <c r="M57" s="26"/>
      <c r="N57" s="26"/>
    </row>
    <row r="58" spans="1:14" x14ac:dyDescent="0.15">
      <c r="A58" s="16">
        <v>54</v>
      </c>
      <c r="B58" s="17" t="s">
        <v>115</v>
      </c>
      <c r="C58" s="18"/>
      <c r="D58" s="12" t="str">
        <f t="shared" si="4"/>
        <v>未着手</v>
      </c>
      <c r="E58" s="4"/>
      <c r="F58" s="4"/>
      <c r="G58" s="19"/>
      <c r="H58" s="19"/>
      <c r="I58" s="12" t="str">
        <f t="shared" ca="1" si="1"/>
        <v/>
      </c>
      <c r="J58" s="26"/>
      <c r="K58" s="26"/>
      <c r="L58" s="26"/>
      <c r="M58" s="26"/>
      <c r="N58" s="26"/>
    </row>
    <row r="59" spans="1:14" x14ac:dyDescent="0.15">
      <c r="A59" s="16">
        <v>55</v>
      </c>
      <c r="B59" s="17" t="s">
        <v>159</v>
      </c>
      <c r="C59" s="18" t="s">
        <v>192</v>
      </c>
      <c r="D59" s="12" t="str">
        <f t="shared" si="4"/>
        <v>未着手</v>
      </c>
      <c r="E59" s="4"/>
      <c r="F59" s="4"/>
      <c r="G59" s="19">
        <v>1</v>
      </c>
      <c r="H59" s="19">
        <v>0</v>
      </c>
      <c r="I59" s="12" t="str">
        <f t="shared" ca="1" si="1"/>
        <v/>
      </c>
      <c r="J59" s="26"/>
      <c r="K59" s="26"/>
      <c r="L59" s="26"/>
      <c r="M59" s="26"/>
      <c r="N59" s="26"/>
    </row>
    <row r="60" spans="1:14" x14ac:dyDescent="0.15">
      <c r="A60" s="16">
        <v>56</v>
      </c>
      <c r="B60" s="17" t="s">
        <v>160</v>
      </c>
      <c r="C60" s="18" t="s">
        <v>192</v>
      </c>
      <c r="D60" s="12" t="str">
        <f t="shared" ca="1" si="4"/>
        <v>完了</v>
      </c>
      <c r="E60" s="4"/>
      <c r="F60" s="4">
        <v>42872</v>
      </c>
      <c r="G60" s="19">
        <v>1</v>
      </c>
      <c r="H60" s="19">
        <v>1</v>
      </c>
      <c r="I60" s="12">
        <f t="shared" ca="1" si="1"/>
        <v>0</v>
      </c>
      <c r="J60" s="26">
        <v>0</v>
      </c>
      <c r="K60" s="26">
        <v>0</v>
      </c>
      <c r="L60" s="26">
        <v>0</v>
      </c>
      <c r="M60" s="26">
        <v>0</v>
      </c>
      <c r="N60" s="26"/>
    </row>
    <row r="61" spans="1:14" x14ac:dyDescent="0.15">
      <c r="A61" s="16">
        <v>57</v>
      </c>
      <c r="B61" s="17" t="s">
        <v>161</v>
      </c>
      <c r="C61" s="18" t="s">
        <v>192</v>
      </c>
      <c r="D61" s="12" t="str">
        <f t="shared" si="4"/>
        <v>未着手</v>
      </c>
      <c r="E61" s="4"/>
      <c r="F61" s="4"/>
      <c r="G61" s="19">
        <v>1</v>
      </c>
      <c r="H61" s="19">
        <v>1</v>
      </c>
      <c r="I61" s="12" t="str">
        <f t="shared" ca="1" si="1"/>
        <v/>
      </c>
      <c r="J61" s="26"/>
      <c r="K61" s="26"/>
      <c r="L61" s="26"/>
      <c r="M61" s="26"/>
      <c r="N61" s="26"/>
    </row>
    <row r="62" spans="1:14" x14ac:dyDescent="0.15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1"/>
        <v/>
      </c>
      <c r="J62" s="26"/>
      <c r="K62" s="26"/>
      <c r="L62" s="26"/>
      <c r="M62" s="26"/>
      <c r="N62" s="26"/>
    </row>
    <row r="63" spans="1:14" x14ac:dyDescent="0.15">
      <c r="A63" s="16">
        <v>59</v>
      </c>
      <c r="B63" s="17" t="s">
        <v>116</v>
      </c>
      <c r="C63" s="18"/>
      <c r="D63" s="12" t="str">
        <f t="shared" si="4"/>
        <v>未着手</v>
      </c>
      <c r="E63" s="4"/>
      <c r="F63" s="4"/>
      <c r="G63" s="19"/>
      <c r="H63" s="19"/>
      <c r="I63" s="12" t="str">
        <f t="shared" ca="1" si="1"/>
        <v/>
      </c>
      <c r="J63" s="26"/>
      <c r="K63" s="26"/>
      <c r="L63" s="26"/>
      <c r="M63" s="26"/>
      <c r="N63" s="26"/>
    </row>
    <row r="64" spans="1:14" x14ac:dyDescent="0.15">
      <c r="A64" s="16">
        <v>60</v>
      </c>
      <c r="B64" s="17" t="s">
        <v>162</v>
      </c>
      <c r="C64" s="18" t="s">
        <v>192</v>
      </c>
      <c r="D64" s="12" t="str">
        <f t="shared" si="4"/>
        <v>未着手</v>
      </c>
      <c r="E64" s="4"/>
      <c r="F64" s="4"/>
      <c r="G64" s="19">
        <v>2</v>
      </c>
      <c r="H64" s="19"/>
      <c r="I64" s="12" t="str">
        <f t="shared" ca="1" si="1"/>
        <v/>
      </c>
      <c r="J64" s="26"/>
      <c r="K64" s="26"/>
      <c r="L64" s="26"/>
      <c r="M64" s="26"/>
      <c r="N64" s="26"/>
    </row>
    <row r="65" spans="1:14" x14ac:dyDescent="0.15">
      <c r="A65" s="16">
        <v>61</v>
      </c>
      <c r="B65" s="17" t="s">
        <v>163</v>
      </c>
      <c r="C65" s="18" t="s">
        <v>201</v>
      </c>
      <c r="D65" s="12" t="str">
        <f t="shared" si="4"/>
        <v>未着手</v>
      </c>
      <c r="E65" s="4"/>
      <c r="F65" s="4"/>
      <c r="G65" s="19">
        <v>3</v>
      </c>
      <c r="H65" s="19"/>
      <c r="I65" s="12" t="str">
        <f t="shared" ca="1" si="1"/>
        <v/>
      </c>
      <c r="J65" s="26"/>
      <c r="K65" s="26"/>
      <c r="L65" s="26"/>
      <c r="M65" s="26"/>
      <c r="N65" s="26"/>
    </row>
    <row r="66" spans="1:14" x14ac:dyDescent="0.15">
      <c r="A66" s="16">
        <v>62</v>
      </c>
      <c r="B66" s="17" t="s">
        <v>111</v>
      </c>
      <c r="C66" s="18"/>
      <c r="D66" s="12" t="str">
        <f t="shared" si="4"/>
        <v>未着手</v>
      </c>
      <c r="E66" s="4"/>
      <c r="F66" s="4"/>
      <c r="G66" s="19"/>
      <c r="H66" s="19"/>
      <c r="I66" s="12" t="str">
        <f t="shared" ca="1" si="1"/>
        <v/>
      </c>
      <c r="J66" s="26"/>
      <c r="K66" s="26"/>
      <c r="L66" s="26"/>
      <c r="M66" s="26"/>
      <c r="N66" s="26"/>
    </row>
    <row r="67" spans="1:14" x14ac:dyDescent="0.15">
      <c r="A67" s="16">
        <v>63</v>
      </c>
      <c r="B67" s="17" t="s">
        <v>117</v>
      </c>
      <c r="C67" s="18"/>
      <c r="D67" s="12" t="str">
        <f t="shared" si="4"/>
        <v>未着手</v>
      </c>
      <c r="E67" s="4"/>
      <c r="F67" s="4"/>
      <c r="G67" s="19"/>
      <c r="H67" s="19"/>
      <c r="I67" s="12" t="str">
        <f t="shared" ca="1" si="1"/>
        <v/>
      </c>
      <c r="J67" s="26"/>
      <c r="K67" s="26"/>
      <c r="L67" s="26"/>
      <c r="M67" s="26"/>
      <c r="N67" s="26"/>
    </row>
    <row r="68" spans="1:14" x14ac:dyDescent="0.15">
      <c r="A68" s="16">
        <v>64</v>
      </c>
      <c r="B68" s="17" t="s">
        <v>164</v>
      </c>
      <c r="C68" s="18" t="s">
        <v>191</v>
      </c>
      <c r="D68" s="12" t="str">
        <f t="shared" si="4"/>
        <v>未着手</v>
      </c>
      <c r="E68" s="4"/>
      <c r="F68" s="4"/>
      <c r="G68" s="19">
        <v>2</v>
      </c>
      <c r="H68" s="19"/>
      <c r="I68" s="12" t="str">
        <f t="shared" ca="1" si="1"/>
        <v/>
      </c>
      <c r="J68" s="26"/>
      <c r="K68" s="26"/>
      <c r="L68" s="26"/>
      <c r="M68" s="26"/>
      <c r="N68" s="26"/>
    </row>
    <row r="69" spans="1:14" x14ac:dyDescent="0.15">
      <c r="A69" s="16">
        <v>65</v>
      </c>
      <c r="B69" s="17" t="s">
        <v>165</v>
      </c>
      <c r="C69" s="18" t="s">
        <v>191</v>
      </c>
      <c r="D69" s="12" t="str">
        <f t="shared" si="4"/>
        <v>未着手</v>
      </c>
      <c r="E69" s="4"/>
      <c r="F69" s="4"/>
      <c r="G69" s="19">
        <v>3</v>
      </c>
      <c r="H69" s="19"/>
      <c r="I69" s="12" t="str">
        <f t="shared" ca="1" si="1"/>
        <v/>
      </c>
      <c r="J69" s="26"/>
      <c r="K69" s="26"/>
      <c r="L69" s="26"/>
      <c r="M69" s="26"/>
      <c r="N69" s="26"/>
    </row>
    <row r="70" spans="1:14" x14ac:dyDescent="0.15">
      <c r="A70" s="16">
        <v>66</v>
      </c>
      <c r="B70" s="17" t="s">
        <v>166</v>
      </c>
      <c r="C70" s="18" t="s">
        <v>191</v>
      </c>
      <c r="D70" s="12" t="str">
        <f t="shared" si="4"/>
        <v>未着手</v>
      </c>
      <c r="E70" s="4"/>
      <c r="F70" s="4"/>
      <c r="G70" s="19">
        <v>3</v>
      </c>
      <c r="H70" s="19"/>
      <c r="I70" s="12" t="str">
        <f t="shared" ca="1" si="1"/>
        <v/>
      </c>
      <c r="J70" s="26"/>
      <c r="K70" s="26"/>
      <c r="L70" s="26"/>
      <c r="M70" s="26"/>
      <c r="N70" s="26"/>
    </row>
    <row r="71" spans="1:14" x14ac:dyDescent="0.15">
      <c r="A71" s="16">
        <v>67</v>
      </c>
      <c r="B71" s="17" t="s">
        <v>167</v>
      </c>
      <c r="C71" s="18" t="s">
        <v>191</v>
      </c>
      <c r="D71" s="12" t="str">
        <f t="shared" ref="D71:D135" si="5">IF(ISBLANK($B71),"",IF(ISBLANK($F71),"未着手",IF($I71=0,"完了","作業中")))</f>
        <v>未着手</v>
      </c>
      <c r="E71" s="4"/>
      <c r="F71" s="4"/>
      <c r="G71" s="19">
        <v>3</v>
      </c>
      <c r="H71" s="19"/>
      <c r="I71" s="12" t="str">
        <f t="shared" ref="I71:I106" ca="1" si="6">IF(ISBLANK(J71)=FALSE,OFFSET(I71,0,COUNTA(J71:N71)),"")</f>
        <v/>
      </c>
      <c r="J71" s="26"/>
      <c r="K71" s="26"/>
      <c r="L71" s="26"/>
      <c r="M71" s="26"/>
      <c r="N71" s="26"/>
    </row>
    <row r="72" spans="1:14" x14ac:dyDescent="0.15">
      <c r="A72" s="16">
        <v>68</v>
      </c>
      <c r="B72" s="17" t="s">
        <v>168</v>
      </c>
      <c r="C72" s="18" t="s">
        <v>191</v>
      </c>
      <c r="D72" s="12" t="str">
        <f t="shared" si="5"/>
        <v>未着手</v>
      </c>
      <c r="E72" s="4"/>
      <c r="F72" s="4"/>
      <c r="G72" s="19">
        <v>2</v>
      </c>
      <c r="H72" s="19"/>
      <c r="I72" s="12" t="str">
        <f t="shared" ca="1" si="6"/>
        <v/>
      </c>
      <c r="J72" s="26"/>
      <c r="K72" s="26"/>
      <c r="L72" s="26"/>
      <c r="M72" s="26"/>
      <c r="N72" s="26"/>
    </row>
    <row r="73" spans="1:14" x14ac:dyDescent="0.15">
      <c r="A73" s="16">
        <v>69</v>
      </c>
      <c r="B73" s="17" t="s">
        <v>169</v>
      </c>
      <c r="C73" s="18" t="s">
        <v>191</v>
      </c>
      <c r="D73" s="12" t="str">
        <f t="shared" si="5"/>
        <v>未着手</v>
      </c>
      <c r="E73" s="4"/>
      <c r="F73" s="4"/>
      <c r="G73" s="19">
        <v>2</v>
      </c>
      <c r="H73" s="19"/>
      <c r="I73" s="12" t="str">
        <f t="shared" ca="1" si="6"/>
        <v/>
      </c>
      <c r="J73" s="26"/>
      <c r="K73" s="26"/>
      <c r="L73" s="26"/>
      <c r="M73" s="26"/>
      <c r="N73" s="26"/>
    </row>
    <row r="74" spans="1:14" x14ac:dyDescent="0.15">
      <c r="A74" s="16">
        <v>70</v>
      </c>
      <c r="B74" s="17"/>
      <c r="C74" s="18"/>
      <c r="D74" s="12" t="str">
        <f t="shared" si="5"/>
        <v/>
      </c>
      <c r="E74" s="4"/>
      <c r="F74" s="4"/>
      <c r="G74" s="19"/>
      <c r="H74" s="19"/>
      <c r="I74" s="12" t="str">
        <f t="shared" ca="1" si="6"/>
        <v/>
      </c>
      <c r="J74" s="26"/>
      <c r="K74" s="26"/>
      <c r="L74" s="26"/>
      <c r="M74" s="26"/>
      <c r="N74" s="26"/>
    </row>
    <row r="75" spans="1:14" x14ac:dyDescent="0.15">
      <c r="A75" s="16">
        <v>71</v>
      </c>
      <c r="B75" s="17" t="s">
        <v>170</v>
      </c>
      <c r="C75" s="18"/>
      <c r="D75" s="12" t="str">
        <f t="shared" si="5"/>
        <v>未着手</v>
      </c>
      <c r="E75" s="4"/>
      <c r="F75" s="4"/>
      <c r="G75" s="19"/>
      <c r="H75" s="19"/>
      <c r="I75" s="12" t="str">
        <f t="shared" ca="1" si="6"/>
        <v/>
      </c>
      <c r="J75" s="26"/>
      <c r="K75" s="26"/>
      <c r="L75" s="26"/>
      <c r="M75" s="26"/>
      <c r="N75" s="26"/>
    </row>
    <row r="76" spans="1:14" x14ac:dyDescent="0.15">
      <c r="A76" s="16">
        <v>72</v>
      </c>
      <c r="B76" s="17" t="s">
        <v>171</v>
      </c>
      <c r="C76" s="18" t="s">
        <v>192</v>
      </c>
      <c r="D76" s="12" t="str">
        <f t="shared" ca="1" si="5"/>
        <v>作業中</v>
      </c>
      <c r="E76" s="4">
        <v>42875</v>
      </c>
      <c r="F76" s="4">
        <v>42876</v>
      </c>
      <c r="G76" s="19">
        <v>2</v>
      </c>
      <c r="H76" s="19"/>
      <c r="I76" s="12">
        <f t="shared" ca="1" si="6"/>
        <v>2</v>
      </c>
      <c r="J76" s="26">
        <v>2</v>
      </c>
      <c r="K76" s="26">
        <v>2</v>
      </c>
      <c r="L76" s="26">
        <v>2</v>
      </c>
      <c r="M76" s="26">
        <v>2</v>
      </c>
      <c r="N76" s="26"/>
    </row>
    <row r="77" spans="1:14" x14ac:dyDescent="0.15">
      <c r="A77" s="16">
        <v>73</v>
      </c>
      <c r="B77" s="17" t="s">
        <v>172</v>
      </c>
      <c r="C77" s="18" t="s">
        <v>192</v>
      </c>
      <c r="D77" s="12" t="str">
        <f t="shared" si="5"/>
        <v>未着手</v>
      </c>
      <c r="E77" s="4"/>
      <c r="F77" s="4"/>
      <c r="G77" s="19">
        <v>4</v>
      </c>
      <c r="H77" s="19"/>
      <c r="I77" s="12" t="str">
        <f t="shared" ca="1" si="6"/>
        <v/>
      </c>
      <c r="J77" s="26"/>
      <c r="K77" s="26"/>
      <c r="L77" s="26"/>
      <c r="M77" s="26"/>
      <c r="N77" s="26"/>
    </row>
    <row r="78" spans="1:14" x14ac:dyDescent="0.15">
      <c r="A78" s="16">
        <v>74</v>
      </c>
      <c r="B78" s="17" t="s">
        <v>173</v>
      </c>
      <c r="C78" s="18" t="s">
        <v>192</v>
      </c>
      <c r="D78" s="12" t="str">
        <f t="shared" si="5"/>
        <v>未着手</v>
      </c>
      <c r="E78" s="4"/>
      <c r="F78" s="4"/>
      <c r="G78" s="19">
        <v>4</v>
      </c>
      <c r="H78" s="19"/>
      <c r="I78" s="12" t="str">
        <f t="shared" ca="1" si="6"/>
        <v/>
      </c>
      <c r="J78" s="26"/>
      <c r="K78" s="26"/>
      <c r="L78" s="26"/>
      <c r="M78" s="26"/>
      <c r="N78" s="26"/>
    </row>
    <row r="79" spans="1:14" x14ac:dyDescent="0.15">
      <c r="A79" s="16">
        <v>75</v>
      </c>
      <c r="B79" s="17"/>
      <c r="C79" s="18"/>
      <c r="D79" s="12" t="str">
        <f t="shared" si="5"/>
        <v/>
      </c>
      <c r="E79" s="4"/>
      <c r="F79" s="4"/>
      <c r="G79" s="19"/>
      <c r="H79" s="19"/>
      <c r="I79" s="12" t="str">
        <f t="shared" ca="1" si="6"/>
        <v/>
      </c>
      <c r="J79" s="26"/>
      <c r="K79" s="26"/>
      <c r="L79" s="26"/>
      <c r="M79" s="26"/>
      <c r="N79" s="26"/>
    </row>
    <row r="80" spans="1:14" x14ac:dyDescent="0.15">
      <c r="A80" s="16">
        <v>76</v>
      </c>
      <c r="B80" s="17"/>
      <c r="C80" s="18"/>
      <c r="D80" s="12" t="str">
        <f t="shared" si="5"/>
        <v/>
      </c>
      <c r="E80" s="4"/>
      <c r="F80" s="4"/>
      <c r="G80" s="19"/>
      <c r="H80" s="19"/>
      <c r="I80" s="12" t="str">
        <f t="shared" ca="1" si="6"/>
        <v/>
      </c>
      <c r="J80" s="26"/>
      <c r="K80" s="26"/>
      <c r="L80" s="26"/>
      <c r="M80" s="26"/>
      <c r="N80" s="26"/>
    </row>
    <row r="81" spans="1:14" x14ac:dyDescent="0.15">
      <c r="A81" s="16">
        <v>77</v>
      </c>
      <c r="B81" s="17" t="s">
        <v>119</v>
      </c>
      <c r="C81" s="18"/>
      <c r="D81" s="12" t="str">
        <f t="shared" si="5"/>
        <v>未着手</v>
      </c>
      <c r="E81" s="4"/>
      <c r="F81" s="4"/>
      <c r="G81" s="19"/>
      <c r="H81" s="19"/>
      <c r="I81" s="12" t="str">
        <f t="shared" ca="1" si="6"/>
        <v/>
      </c>
      <c r="J81" s="26"/>
      <c r="K81" s="26"/>
      <c r="L81" s="26"/>
      <c r="M81" s="26"/>
      <c r="N81" s="26"/>
    </row>
    <row r="82" spans="1:14" x14ac:dyDescent="0.15">
      <c r="A82" s="16">
        <v>78</v>
      </c>
      <c r="B82" s="17" t="s">
        <v>120</v>
      </c>
      <c r="C82" s="18"/>
      <c r="D82" s="12" t="str">
        <f t="shared" si="5"/>
        <v>未着手</v>
      </c>
      <c r="E82" s="4"/>
      <c r="F82" s="4"/>
      <c r="G82" s="19"/>
      <c r="H82" s="19"/>
      <c r="I82" s="12" t="str">
        <f t="shared" ca="1" si="6"/>
        <v/>
      </c>
      <c r="J82" s="26"/>
      <c r="K82" s="26"/>
      <c r="L82" s="26"/>
      <c r="M82" s="26"/>
      <c r="N82" s="26"/>
    </row>
    <row r="83" spans="1:14" x14ac:dyDescent="0.15">
      <c r="A83" s="16">
        <v>79</v>
      </c>
      <c r="B83" s="17" t="s">
        <v>174</v>
      </c>
      <c r="C83" s="18" t="s">
        <v>192</v>
      </c>
      <c r="D83" s="12" t="str">
        <f t="shared" ca="1" si="5"/>
        <v>完了</v>
      </c>
      <c r="E83" s="4"/>
      <c r="F83" s="4">
        <v>42857</v>
      </c>
      <c r="G83" s="19">
        <v>1</v>
      </c>
      <c r="H83" s="19">
        <v>2</v>
      </c>
      <c r="I83" s="12">
        <f t="shared" ca="1" si="6"/>
        <v>0</v>
      </c>
      <c r="J83" s="26">
        <v>0</v>
      </c>
      <c r="K83" s="26">
        <v>0</v>
      </c>
      <c r="L83" s="26">
        <v>0</v>
      </c>
      <c r="M83" s="26">
        <v>0</v>
      </c>
      <c r="N83" s="26"/>
    </row>
    <row r="84" spans="1:14" x14ac:dyDescent="0.15">
      <c r="A84" s="16">
        <v>80</v>
      </c>
      <c r="B84" s="17" t="s">
        <v>175</v>
      </c>
      <c r="C84" s="18" t="s">
        <v>188</v>
      </c>
      <c r="D84" s="12" t="str">
        <f t="shared" si="5"/>
        <v>未着手</v>
      </c>
      <c r="E84" s="4"/>
      <c r="F84" s="4"/>
      <c r="G84" s="19">
        <v>3</v>
      </c>
      <c r="H84" s="19"/>
      <c r="I84" s="12" t="str">
        <f t="shared" ca="1" si="6"/>
        <v/>
      </c>
      <c r="J84" s="26"/>
      <c r="K84" s="26"/>
      <c r="L84" s="26"/>
      <c r="M84" s="26"/>
      <c r="N84" s="26"/>
    </row>
    <row r="85" spans="1:14" x14ac:dyDescent="0.15">
      <c r="A85" s="16">
        <v>81</v>
      </c>
      <c r="B85" s="17"/>
      <c r="C85" s="18"/>
      <c r="D85" s="12" t="str">
        <f t="shared" si="5"/>
        <v/>
      </c>
      <c r="E85" s="4"/>
      <c r="F85" s="4"/>
      <c r="G85" s="19"/>
      <c r="H85" s="19"/>
      <c r="I85" s="12" t="str">
        <f t="shared" ca="1" si="6"/>
        <v/>
      </c>
      <c r="J85" s="26"/>
      <c r="K85" s="26"/>
      <c r="L85" s="26"/>
      <c r="M85" s="26"/>
      <c r="N85" s="26"/>
    </row>
    <row r="86" spans="1:14" x14ac:dyDescent="0.15">
      <c r="A86" s="16">
        <v>82</v>
      </c>
      <c r="B86" s="17" t="s">
        <v>121</v>
      </c>
      <c r="C86" s="18"/>
      <c r="D86" s="12" t="str">
        <f t="shared" si="5"/>
        <v>未着手</v>
      </c>
      <c r="E86" s="4"/>
      <c r="F86" s="4"/>
      <c r="G86" s="19"/>
      <c r="H86" s="19"/>
      <c r="I86" s="12" t="str">
        <f t="shared" ca="1" si="6"/>
        <v/>
      </c>
      <c r="J86" s="26"/>
      <c r="K86" s="26"/>
      <c r="L86" s="26"/>
      <c r="M86" s="26"/>
      <c r="N86" s="26"/>
    </row>
    <row r="87" spans="1:14" x14ac:dyDescent="0.15">
      <c r="A87" s="16">
        <v>83</v>
      </c>
      <c r="B87" s="17" t="s">
        <v>112</v>
      </c>
      <c r="C87" s="18" t="s">
        <v>190</v>
      </c>
      <c r="D87" s="12" t="str">
        <f t="shared" ca="1" si="5"/>
        <v>作業中</v>
      </c>
      <c r="E87" s="4">
        <v>42875</v>
      </c>
      <c r="F87" s="4">
        <v>42876</v>
      </c>
      <c r="G87" s="19">
        <v>5</v>
      </c>
      <c r="H87" s="19"/>
      <c r="I87" s="12">
        <f t="shared" ca="1" si="6"/>
        <v>0.1</v>
      </c>
      <c r="J87" s="26">
        <v>5</v>
      </c>
      <c r="K87" s="26">
        <v>5</v>
      </c>
      <c r="L87" s="26">
        <v>0.1</v>
      </c>
      <c r="M87" s="26">
        <v>0.1</v>
      </c>
      <c r="N87" s="26"/>
    </row>
    <row r="88" spans="1:14" x14ac:dyDescent="0.15">
      <c r="A88" s="16">
        <v>84</v>
      </c>
      <c r="B88" s="17" t="s">
        <v>176</v>
      </c>
      <c r="C88" s="18" t="s">
        <v>190</v>
      </c>
      <c r="D88" s="12" t="str">
        <f t="shared" ca="1" si="5"/>
        <v>完了</v>
      </c>
      <c r="E88" s="4"/>
      <c r="F88" s="4">
        <v>42874</v>
      </c>
      <c r="G88" s="19">
        <v>10</v>
      </c>
      <c r="H88" s="19">
        <v>10</v>
      </c>
      <c r="I88" s="12">
        <f t="shared" ca="1" si="6"/>
        <v>0</v>
      </c>
      <c r="J88" s="26">
        <v>0</v>
      </c>
      <c r="K88" s="26">
        <v>0</v>
      </c>
      <c r="L88" s="26">
        <v>0</v>
      </c>
      <c r="M88" s="26">
        <v>0</v>
      </c>
      <c r="N88" s="26"/>
    </row>
    <row r="89" spans="1:14" x14ac:dyDescent="0.15">
      <c r="A89" s="16">
        <v>85</v>
      </c>
      <c r="B89" s="17"/>
      <c r="C89" s="18"/>
      <c r="D89" s="12" t="str">
        <f t="shared" si="5"/>
        <v/>
      </c>
      <c r="E89" s="4"/>
      <c r="F89" s="4"/>
      <c r="G89" s="19"/>
      <c r="H89" s="19"/>
      <c r="I89" s="12" t="str">
        <f t="shared" ca="1" si="6"/>
        <v/>
      </c>
      <c r="J89" s="26"/>
      <c r="K89" s="26"/>
      <c r="L89" s="26"/>
      <c r="M89" s="26"/>
      <c r="N89" s="26"/>
    </row>
    <row r="90" spans="1:14" x14ac:dyDescent="0.15">
      <c r="A90" s="16">
        <v>86</v>
      </c>
      <c r="B90" s="17" t="s">
        <v>177</v>
      </c>
      <c r="C90" s="18"/>
      <c r="D90" s="12" t="str">
        <f t="shared" si="5"/>
        <v>未着手</v>
      </c>
      <c r="E90" s="4"/>
      <c r="F90" s="4"/>
      <c r="G90" s="19"/>
      <c r="H90" s="19"/>
      <c r="I90" s="12" t="str">
        <f t="shared" ca="1" si="6"/>
        <v/>
      </c>
      <c r="J90" s="26"/>
      <c r="K90" s="26"/>
      <c r="L90" s="26"/>
      <c r="M90" s="26"/>
      <c r="N90" s="26"/>
    </row>
    <row r="91" spans="1:14" x14ac:dyDescent="0.15">
      <c r="A91" s="16">
        <v>87</v>
      </c>
      <c r="B91" s="17" t="s">
        <v>178</v>
      </c>
      <c r="C91" s="18" t="s">
        <v>191</v>
      </c>
      <c r="D91" s="12" t="str">
        <f t="shared" ca="1" si="5"/>
        <v>作業中</v>
      </c>
      <c r="E91" s="4"/>
      <c r="F91" s="4">
        <v>42857</v>
      </c>
      <c r="G91" s="19">
        <v>1</v>
      </c>
      <c r="H91" s="19">
        <v>2</v>
      </c>
      <c r="I91" s="12" t="str">
        <f t="shared" ca="1" si="6"/>
        <v/>
      </c>
      <c r="J91" s="26"/>
      <c r="K91" s="26"/>
      <c r="L91" s="26"/>
      <c r="M91" s="26"/>
      <c r="N91" s="26"/>
    </row>
    <row r="92" spans="1:14" x14ac:dyDescent="0.15">
      <c r="A92" s="16">
        <v>88</v>
      </c>
      <c r="B92" s="17"/>
      <c r="C92" s="18"/>
      <c r="D92" s="12" t="str">
        <f t="shared" si="5"/>
        <v/>
      </c>
      <c r="E92" s="4"/>
      <c r="F92" s="4"/>
      <c r="G92" s="19"/>
      <c r="H92" s="19"/>
      <c r="I92" s="12" t="str">
        <f t="shared" ca="1" si="6"/>
        <v/>
      </c>
      <c r="J92" s="26"/>
      <c r="K92" s="26"/>
      <c r="L92" s="26"/>
      <c r="M92" s="26"/>
      <c r="N92" s="26"/>
    </row>
    <row r="93" spans="1:14" x14ac:dyDescent="0.15">
      <c r="A93" s="16">
        <v>89</v>
      </c>
      <c r="B93" s="17"/>
      <c r="C93" s="18"/>
      <c r="D93" s="12" t="str">
        <f t="shared" si="5"/>
        <v/>
      </c>
      <c r="E93" s="4"/>
      <c r="F93" s="4"/>
      <c r="G93" s="19"/>
      <c r="H93" s="19"/>
      <c r="I93" s="12" t="str">
        <f t="shared" ca="1" si="6"/>
        <v/>
      </c>
      <c r="J93" s="26"/>
      <c r="K93" s="26"/>
      <c r="L93" s="26"/>
      <c r="M93" s="26"/>
      <c r="N93" s="26"/>
    </row>
    <row r="94" spans="1:14" x14ac:dyDescent="0.15">
      <c r="A94" s="16">
        <v>90</v>
      </c>
      <c r="B94" s="17" t="s">
        <v>179</v>
      </c>
      <c r="C94" s="18"/>
      <c r="D94" s="12" t="str">
        <f t="shared" si="5"/>
        <v>未着手</v>
      </c>
      <c r="E94" s="4"/>
      <c r="F94" s="4"/>
      <c r="G94" s="19"/>
      <c r="H94" s="19"/>
      <c r="I94" s="12" t="str">
        <f t="shared" ca="1" si="6"/>
        <v/>
      </c>
      <c r="J94" s="26"/>
      <c r="K94" s="26"/>
      <c r="L94" s="26"/>
      <c r="M94" s="26"/>
      <c r="N94" s="26"/>
    </row>
    <row r="95" spans="1:14" x14ac:dyDescent="0.15">
      <c r="A95" s="16">
        <v>91</v>
      </c>
      <c r="B95" s="17" t="s">
        <v>180</v>
      </c>
      <c r="C95" s="18" t="s">
        <v>191</v>
      </c>
      <c r="D95" s="12" t="str">
        <f t="shared" ca="1" si="5"/>
        <v>作業中</v>
      </c>
      <c r="E95" s="4"/>
      <c r="F95" s="4">
        <v>42871</v>
      </c>
      <c r="G95" s="19">
        <v>2</v>
      </c>
      <c r="H95" s="19">
        <v>1</v>
      </c>
      <c r="I95" s="12" t="str">
        <f t="shared" ca="1" si="6"/>
        <v/>
      </c>
      <c r="J95" s="26"/>
      <c r="K95" s="26"/>
      <c r="L95" s="26"/>
      <c r="M95" s="26"/>
      <c r="N95" s="26"/>
    </row>
    <row r="96" spans="1:14" x14ac:dyDescent="0.15">
      <c r="A96" s="16">
        <v>92</v>
      </c>
      <c r="B96" s="17" t="s">
        <v>181</v>
      </c>
      <c r="C96" s="18" t="s">
        <v>191</v>
      </c>
      <c r="D96" s="12" t="str">
        <f t="shared" ca="1" si="5"/>
        <v>作業中</v>
      </c>
      <c r="E96" s="4"/>
      <c r="F96" s="4">
        <v>42871</v>
      </c>
      <c r="G96" s="19">
        <v>2</v>
      </c>
      <c r="H96" s="19">
        <v>1</v>
      </c>
      <c r="I96" s="12" t="str">
        <f t="shared" ca="1" si="6"/>
        <v/>
      </c>
      <c r="J96" s="26"/>
      <c r="K96" s="26"/>
      <c r="L96" s="26"/>
      <c r="M96" s="26"/>
      <c r="N96" s="26"/>
    </row>
    <row r="97" spans="1:21" x14ac:dyDescent="0.15">
      <c r="A97" s="16">
        <v>93</v>
      </c>
      <c r="B97" s="17"/>
      <c r="C97" s="18"/>
      <c r="D97" s="12" t="str">
        <f t="shared" si="5"/>
        <v/>
      </c>
      <c r="E97" s="4"/>
      <c r="F97" s="4"/>
      <c r="G97" s="19"/>
      <c r="H97" s="19"/>
      <c r="I97" s="12" t="str">
        <f t="shared" ca="1" si="6"/>
        <v/>
      </c>
      <c r="J97" s="26"/>
      <c r="K97" s="26"/>
      <c r="L97" s="26"/>
      <c r="M97" s="26"/>
      <c r="N97" s="26"/>
    </row>
    <row r="98" spans="1:21" x14ac:dyDescent="0.15">
      <c r="A98" s="16">
        <v>94</v>
      </c>
      <c r="B98" s="17"/>
      <c r="C98" s="18"/>
      <c r="D98" s="12" t="str">
        <f t="shared" si="5"/>
        <v/>
      </c>
      <c r="E98" s="4"/>
      <c r="F98" s="4"/>
      <c r="G98" s="19"/>
      <c r="H98" s="19"/>
      <c r="I98" s="12" t="str">
        <f t="shared" ca="1" si="6"/>
        <v/>
      </c>
      <c r="J98" s="26"/>
      <c r="K98" s="26"/>
      <c r="L98" s="26"/>
      <c r="M98" s="26"/>
      <c r="N98" s="26"/>
    </row>
    <row r="99" spans="1:21" x14ac:dyDescent="0.15">
      <c r="A99" s="16">
        <v>95</v>
      </c>
      <c r="B99" s="17" t="s">
        <v>182</v>
      </c>
      <c r="C99" s="18"/>
      <c r="D99" s="12" t="str">
        <f t="shared" si="5"/>
        <v>未着手</v>
      </c>
      <c r="E99" s="4"/>
      <c r="F99" s="4"/>
      <c r="G99" s="19"/>
      <c r="H99" s="19"/>
      <c r="I99" s="12" t="str">
        <f t="shared" ca="1" si="6"/>
        <v/>
      </c>
      <c r="J99" s="26"/>
      <c r="K99" s="26"/>
      <c r="L99" s="26"/>
      <c r="M99" s="26"/>
      <c r="N99" s="26"/>
    </row>
    <row r="100" spans="1:21" x14ac:dyDescent="0.15">
      <c r="A100" s="16">
        <v>96</v>
      </c>
      <c r="B100" s="17" t="s">
        <v>183</v>
      </c>
      <c r="C100" s="18" t="s">
        <v>194</v>
      </c>
      <c r="D100" s="12" t="str">
        <f t="shared" ca="1" si="5"/>
        <v>作業中</v>
      </c>
      <c r="E100" s="4">
        <v>42877</v>
      </c>
      <c r="F100" s="4">
        <v>42863</v>
      </c>
      <c r="G100" s="19">
        <v>6</v>
      </c>
      <c r="H100" s="19">
        <v>4</v>
      </c>
      <c r="I100" s="12">
        <f t="shared" ca="1" si="6"/>
        <v>0.1</v>
      </c>
      <c r="J100" s="26">
        <v>3</v>
      </c>
      <c r="K100" s="26">
        <v>3</v>
      </c>
      <c r="L100" s="26">
        <v>0.1</v>
      </c>
      <c r="M100" s="26">
        <v>0.1</v>
      </c>
      <c r="N100" s="26"/>
    </row>
    <row r="101" spans="1:21" x14ac:dyDescent="0.15">
      <c r="A101" s="16">
        <v>97</v>
      </c>
      <c r="B101" s="17" t="s">
        <v>184</v>
      </c>
      <c r="C101" s="18" t="s">
        <v>194</v>
      </c>
      <c r="D101" s="12" t="str">
        <f t="shared" si="5"/>
        <v>未着手</v>
      </c>
      <c r="E101" s="4"/>
      <c r="F101" s="4"/>
      <c r="G101" s="19">
        <v>6</v>
      </c>
      <c r="H101" s="19"/>
      <c r="I101" s="12" t="str">
        <f t="shared" ca="1" si="6"/>
        <v/>
      </c>
      <c r="J101" s="26"/>
      <c r="K101" s="26"/>
      <c r="L101" s="26"/>
      <c r="M101" s="26"/>
      <c r="N101" s="26"/>
    </row>
    <row r="102" spans="1:21" x14ac:dyDescent="0.15">
      <c r="A102" s="16">
        <v>98</v>
      </c>
      <c r="B102" s="17" t="s">
        <v>185</v>
      </c>
      <c r="C102" s="18" t="s">
        <v>194</v>
      </c>
      <c r="D102" s="12" t="str">
        <f t="shared" si="5"/>
        <v>未着手</v>
      </c>
      <c r="E102" s="4"/>
      <c r="F102" s="4"/>
      <c r="G102" s="19">
        <v>6</v>
      </c>
      <c r="H102" s="19"/>
      <c r="I102" s="12" t="str">
        <f t="shared" ca="1" si="6"/>
        <v/>
      </c>
      <c r="J102" s="26"/>
      <c r="K102" s="26"/>
      <c r="L102" s="26"/>
      <c r="M102" s="26"/>
      <c r="N102" s="26"/>
    </row>
    <row r="103" spans="1:21" x14ac:dyDescent="0.15">
      <c r="A103" s="16">
        <v>99</v>
      </c>
      <c r="B103" s="17" t="s">
        <v>186</v>
      </c>
      <c r="C103" s="18" t="s">
        <v>194</v>
      </c>
      <c r="D103" s="12" t="str">
        <f t="shared" si="5"/>
        <v>未着手</v>
      </c>
      <c r="E103" s="4"/>
      <c r="F103" s="4"/>
      <c r="G103" s="19">
        <v>6</v>
      </c>
      <c r="H103" s="19"/>
      <c r="I103" s="12" t="str">
        <f t="shared" ca="1" si="6"/>
        <v/>
      </c>
      <c r="J103" s="26"/>
      <c r="K103" s="26"/>
      <c r="L103" s="26"/>
      <c r="M103" s="26"/>
      <c r="N103" s="26"/>
    </row>
    <row r="104" spans="1:21" x14ac:dyDescent="0.15">
      <c r="A104" s="16">
        <v>100</v>
      </c>
      <c r="B104" s="17" t="s">
        <v>187</v>
      </c>
      <c r="C104" s="18" t="s">
        <v>194</v>
      </c>
      <c r="D104" s="12" t="str">
        <f t="shared" si="5"/>
        <v>未着手</v>
      </c>
      <c r="E104" s="4"/>
      <c r="F104" s="4"/>
      <c r="G104" s="19">
        <v>6</v>
      </c>
      <c r="H104" s="19"/>
      <c r="I104" s="12" t="str">
        <f t="shared" ca="1" si="6"/>
        <v/>
      </c>
      <c r="J104" s="26"/>
      <c r="K104" s="26"/>
      <c r="L104" s="26"/>
      <c r="M104" s="26"/>
      <c r="N104" s="26"/>
    </row>
    <row r="105" spans="1:21" x14ac:dyDescent="0.15">
      <c r="A105" s="16">
        <v>101</v>
      </c>
      <c r="B105" s="17"/>
      <c r="C105" s="18"/>
      <c r="D105" s="12" t="str">
        <f t="shared" si="5"/>
        <v/>
      </c>
      <c r="E105" s="4"/>
      <c r="F105" s="4"/>
      <c r="G105" s="19"/>
      <c r="H105" s="19"/>
      <c r="I105" s="12" t="str">
        <f t="shared" ca="1" si="6"/>
        <v/>
      </c>
      <c r="J105" s="26"/>
      <c r="K105" s="26"/>
      <c r="L105" s="26"/>
      <c r="M105" s="26"/>
      <c r="N105" s="26"/>
    </row>
    <row r="106" spans="1:21" x14ac:dyDescent="0.15">
      <c r="A106" s="16">
        <v>102</v>
      </c>
      <c r="B106" s="17"/>
      <c r="C106" s="18"/>
      <c r="D106" s="12" t="str">
        <f t="shared" si="5"/>
        <v/>
      </c>
      <c r="E106" s="4"/>
      <c r="F106" s="4"/>
      <c r="G106" s="19"/>
      <c r="H106" s="19"/>
      <c r="I106" s="12" t="str">
        <f t="shared" ca="1" si="6"/>
        <v/>
      </c>
      <c r="J106" s="26"/>
      <c r="K106" s="26"/>
      <c r="L106" s="26"/>
      <c r="M106" s="26"/>
      <c r="N106" s="26"/>
    </row>
    <row r="107" spans="1:21" x14ac:dyDescent="0.15">
      <c r="A107" s="16">
        <v>103</v>
      </c>
      <c r="B107" s="17"/>
      <c r="C107" s="18"/>
      <c r="D107" s="12" t="str">
        <f t="shared" si="5"/>
        <v/>
      </c>
      <c r="E107" s="4"/>
      <c r="F107" s="4"/>
      <c r="G107" s="19"/>
      <c r="H107" s="19"/>
      <c r="I107" s="12" t="str">
        <f t="shared" ref="I107:I125" ca="1" si="7">IF(ISBLANK(J107)=FALSE,OFFSET(I107,0,COUNTA(J107:N107)),"")</f>
        <v/>
      </c>
      <c r="J107" s="26"/>
      <c r="K107" s="26"/>
      <c r="L107" s="26"/>
      <c r="M107" s="26"/>
      <c r="N107" s="26"/>
    </row>
    <row r="108" spans="1:21" x14ac:dyDescent="0.15">
      <c r="A108" s="16">
        <v>104</v>
      </c>
      <c r="B108" s="17"/>
      <c r="C108" s="18"/>
      <c r="D108" s="12" t="str">
        <f t="shared" si="5"/>
        <v/>
      </c>
      <c r="E108" s="4"/>
      <c r="F108" s="4"/>
      <c r="G108" s="19"/>
      <c r="H108" s="19"/>
      <c r="I108" s="12" t="str">
        <f t="shared" ca="1" si="7"/>
        <v/>
      </c>
      <c r="J108" s="26"/>
      <c r="K108" s="26"/>
      <c r="L108" s="26"/>
      <c r="M108" s="26"/>
      <c r="N108" s="26"/>
      <c r="P108" s="13" t="s">
        <v>24</v>
      </c>
      <c r="Q108" s="13" t="s">
        <v>20</v>
      </c>
      <c r="R108" s="13" t="s">
        <v>22</v>
      </c>
      <c r="S108" s="13" t="s">
        <v>21</v>
      </c>
      <c r="T108" s="13" t="s">
        <v>25</v>
      </c>
      <c r="U108" s="13" t="s">
        <v>26</v>
      </c>
    </row>
    <row r="109" spans="1:21" x14ac:dyDescent="0.15">
      <c r="A109" s="16">
        <v>105</v>
      </c>
      <c r="B109" s="17"/>
      <c r="C109" s="18"/>
      <c r="D109" s="12" t="str">
        <f t="shared" si="5"/>
        <v/>
      </c>
      <c r="E109" s="4"/>
      <c r="F109" s="4"/>
      <c r="G109" s="19"/>
      <c r="H109" s="19"/>
      <c r="I109" s="12" t="str">
        <f t="shared" ca="1" si="7"/>
        <v/>
      </c>
      <c r="J109" s="26"/>
      <c r="K109" s="26"/>
      <c r="L109" s="26"/>
      <c r="M109" s="26"/>
      <c r="N109" s="26"/>
      <c r="P109" s="11" t="s">
        <v>192</v>
      </c>
      <c r="Q109" s="10">
        <f t="shared" ref="Q109:Q118" si="8">SUMIF($C$5:$C$106,P109,$G$5:$G$106)</f>
        <v>17</v>
      </c>
      <c r="R109" s="10">
        <f t="shared" ref="R109:R118" ca="1" si="9">SUMIF($C$5:$C$106,P109,$I$5:$I$106)</f>
        <v>2.1</v>
      </c>
      <c r="S109" s="10">
        <f t="shared" ref="S109:S118" si="10">SUMIF($C$5:$C$106,P109,$H$5:$H$106)</f>
        <v>5</v>
      </c>
      <c r="T109" s="14">
        <f t="shared" ref="T109:T118" si="11">COUNTA($J$2:$N$2)*6-COUNTA($J$4:$N$4)*6</f>
        <v>6</v>
      </c>
      <c r="U109" s="15">
        <f t="shared" ref="U109:U118" ca="1" si="12">IF(T109&gt;R109,0,R109-T109)</f>
        <v>0</v>
      </c>
    </row>
    <row r="110" spans="1:21" x14ac:dyDescent="0.15">
      <c r="A110" s="16">
        <v>106</v>
      </c>
      <c r="B110" s="17"/>
      <c r="C110" s="18"/>
      <c r="D110" s="12" t="str">
        <f t="shared" si="5"/>
        <v/>
      </c>
      <c r="E110" s="4"/>
      <c r="F110" s="4"/>
      <c r="G110" s="19"/>
      <c r="H110" s="19"/>
      <c r="I110" s="12" t="str">
        <f t="shared" ca="1" si="7"/>
        <v/>
      </c>
      <c r="J110" s="26"/>
      <c r="K110" s="26"/>
      <c r="L110" s="26"/>
      <c r="M110" s="26"/>
      <c r="N110" s="26"/>
      <c r="P110" s="11" t="s">
        <v>195</v>
      </c>
      <c r="Q110" s="10">
        <f t="shared" si="8"/>
        <v>32</v>
      </c>
      <c r="R110" s="10">
        <f t="shared" ca="1" si="9"/>
        <v>0</v>
      </c>
      <c r="S110" s="10">
        <f t="shared" si="10"/>
        <v>22</v>
      </c>
      <c r="T110" s="14">
        <f t="shared" si="11"/>
        <v>6</v>
      </c>
      <c r="U110" s="15">
        <f t="shared" ca="1" si="12"/>
        <v>0</v>
      </c>
    </row>
    <row r="111" spans="1:21" x14ac:dyDescent="0.15">
      <c r="A111" s="16">
        <v>107</v>
      </c>
      <c r="B111" s="17"/>
      <c r="C111" s="18"/>
      <c r="D111" s="12" t="str">
        <f t="shared" si="5"/>
        <v/>
      </c>
      <c r="E111" s="4"/>
      <c r="F111" s="4"/>
      <c r="G111" s="19"/>
      <c r="H111" s="19"/>
      <c r="I111" s="12" t="str">
        <f t="shared" ca="1" si="7"/>
        <v/>
      </c>
      <c r="J111" s="26"/>
      <c r="K111" s="26"/>
      <c r="L111" s="26"/>
      <c r="M111" s="26"/>
      <c r="N111" s="26"/>
      <c r="P111" s="11" t="s">
        <v>190</v>
      </c>
      <c r="Q111" s="10">
        <f t="shared" si="8"/>
        <v>46</v>
      </c>
      <c r="R111" s="10">
        <f t="shared" ca="1" si="9"/>
        <v>1.1000000000000001</v>
      </c>
      <c r="S111" s="10">
        <f t="shared" si="10"/>
        <v>33</v>
      </c>
      <c r="T111" s="14">
        <f t="shared" si="11"/>
        <v>6</v>
      </c>
      <c r="U111" s="15">
        <f t="shared" ca="1" si="12"/>
        <v>0</v>
      </c>
    </row>
    <row r="112" spans="1:21" x14ac:dyDescent="0.15">
      <c r="A112" s="16">
        <v>108</v>
      </c>
      <c r="B112" s="17"/>
      <c r="C112" s="18"/>
      <c r="D112" s="12" t="str">
        <f t="shared" si="5"/>
        <v/>
      </c>
      <c r="E112" s="4"/>
      <c r="F112" s="4"/>
      <c r="G112" s="19"/>
      <c r="H112" s="19"/>
      <c r="I112" s="12" t="str">
        <f t="shared" ca="1" si="7"/>
        <v/>
      </c>
      <c r="J112" s="26"/>
      <c r="K112" s="26"/>
      <c r="L112" s="26"/>
      <c r="M112" s="26"/>
      <c r="N112" s="26"/>
      <c r="P112" s="11" t="s">
        <v>188</v>
      </c>
      <c r="Q112" s="10">
        <f t="shared" si="8"/>
        <v>54</v>
      </c>
      <c r="R112" s="10">
        <f t="shared" ca="1" si="9"/>
        <v>3.2</v>
      </c>
      <c r="S112" s="10">
        <f t="shared" si="10"/>
        <v>36</v>
      </c>
      <c r="T112" s="14">
        <f t="shared" si="11"/>
        <v>6</v>
      </c>
      <c r="U112" s="15">
        <f t="shared" ca="1" si="12"/>
        <v>0</v>
      </c>
    </row>
    <row r="113" spans="1:21" x14ac:dyDescent="0.15">
      <c r="A113" s="16">
        <v>109</v>
      </c>
      <c r="B113" s="17"/>
      <c r="C113" s="18"/>
      <c r="D113" s="12" t="str">
        <f t="shared" si="5"/>
        <v/>
      </c>
      <c r="E113" s="4"/>
      <c r="F113" s="4"/>
      <c r="G113" s="19"/>
      <c r="H113" s="19"/>
      <c r="I113" s="12" t="str">
        <f t="shared" ca="1" si="7"/>
        <v/>
      </c>
      <c r="J113" s="26"/>
      <c r="K113" s="26"/>
      <c r="L113" s="26"/>
      <c r="M113" s="26"/>
      <c r="N113" s="26"/>
      <c r="P113" s="11" t="s">
        <v>194</v>
      </c>
      <c r="Q113" s="10">
        <f t="shared" si="8"/>
        <v>30</v>
      </c>
      <c r="R113" s="10">
        <f t="shared" ca="1" si="9"/>
        <v>0.1</v>
      </c>
      <c r="S113" s="10">
        <f t="shared" si="10"/>
        <v>4</v>
      </c>
      <c r="T113" s="14">
        <f t="shared" si="11"/>
        <v>6</v>
      </c>
      <c r="U113" s="15">
        <f t="shared" ca="1" si="12"/>
        <v>0</v>
      </c>
    </row>
    <row r="114" spans="1:21" x14ac:dyDescent="0.15">
      <c r="A114" s="16">
        <v>110</v>
      </c>
      <c r="B114" s="17"/>
      <c r="C114" s="18"/>
      <c r="D114" s="12" t="str">
        <f t="shared" si="5"/>
        <v/>
      </c>
      <c r="E114" s="4"/>
      <c r="F114" s="4"/>
      <c r="G114" s="19"/>
      <c r="H114" s="19"/>
      <c r="I114" s="12" t="str">
        <f t="shared" ca="1" si="7"/>
        <v/>
      </c>
      <c r="J114" s="26"/>
      <c r="K114" s="26"/>
      <c r="L114" s="26"/>
      <c r="M114" s="26"/>
      <c r="N114" s="26"/>
      <c r="P114" s="11" t="s">
        <v>204</v>
      </c>
      <c r="Q114" s="10">
        <f t="shared" si="8"/>
        <v>0</v>
      </c>
      <c r="R114" s="10">
        <f>SUMIF($C$5:$C$106,P114,$I$5:$I$106)</f>
        <v>0</v>
      </c>
      <c r="S114" s="10">
        <f>SUMIF($C$5:$C$106,P114,$H$5:$H$106)</f>
        <v>0</v>
      </c>
      <c r="T114" s="14">
        <f t="shared" si="11"/>
        <v>6</v>
      </c>
      <c r="U114" s="15">
        <f>IF(T114&gt;R114,0,R114-T114)</f>
        <v>0</v>
      </c>
    </row>
    <row r="115" spans="1:21" x14ac:dyDescent="0.15">
      <c r="A115" s="16">
        <v>111</v>
      </c>
      <c r="B115" s="17"/>
      <c r="C115" s="18"/>
      <c r="D115" s="12" t="str">
        <f t="shared" si="5"/>
        <v/>
      </c>
      <c r="E115" s="4"/>
      <c r="F115" s="4"/>
      <c r="G115" s="19"/>
      <c r="H115" s="19"/>
      <c r="I115" s="12" t="str">
        <f t="shared" ca="1" si="7"/>
        <v/>
      </c>
      <c r="J115" s="26"/>
      <c r="K115" s="26"/>
      <c r="L115" s="26"/>
      <c r="M115" s="26"/>
      <c r="N115" s="26"/>
      <c r="P115" s="11" t="s">
        <v>205</v>
      </c>
      <c r="Q115" s="10">
        <f t="shared" si="8"/>
        <v>0</v>
      </c>
      <c r="R115" s="10">
        <f>SUMIF($C$5:$C$106,P115,$I$5:$I$106)</f>
        <v>0</v>
      </c>
      <c r="S115" s="10">
        <f>SUMIF($C$5:$C$106,P115,$H$5:$H$106)</f>
        <v>0</v>
      </c>
      <c r="T115" s="14">
        <f t="shared" si="11"/>
        <v>6</v>
      </c>
      <c r="U115" s="15">
        <f>IF(T115&gt;R115,0,R115-T115)</f>
        <v>0</v>
      </c>
    </row>
    <row r="116" spans="1:21" x14ac:dyDescent="0.15">
      <c r="A116" s="16">
        <v>112</v>
      </c>
      <c r="B116" s="17"/>
      <c r="C116" s="18"/>
      <c r="D116" s="12" t="str">
        <f t="shared" si="5"/>
        <v/>
      </c>
      <c r="E116" s="4"/>
      <c r="F116" s="4"/>
      <c r="G116" s="19"/>
      <c r="H116" s="19"/>
      <c r="I116" s="12" t="str">
        <f t="shared" ca="1" si="7"/>
        <v/>
      </c>
      <c r="J116" s="26"/>
      <c r="K116" s="26"/>
      <c r="L116" s="26"/>
      <c r="M116" s="26"/>
      <c r="N116" s="26"/>
      <c r="P116" s="11"/>
      <c r="Q116" s="10">
        <f t="shared" si="8"/>
        <v>0</v>
      </c>
      <c r="R116" s="10">
        <f>SUMIF($C$5:$C$106,P116,$I$5:$I$106)</f>
        <v>0</v>
      </c>
      <c r="S116" s="10">
        <f>SUMIF($C$5:$C$106,P116,$H$5:$H$106)</f>
        <v>0</v>
      </c>
      <c r="T116" s="14">
        <f t="shared" si="11"/>
        <v>6</v>
      </c>
      <c r="U116" s="15">
        <f>IF(T116&gt;R116,0,R116-T116)</f>
        <v>0</v>
      </c>
    </row>
    <row r="117" spans="1:21" x14ac:dyDescent="0.15">
      <c r="A117" s="16">
        <v>113</v>
      </c>
      <c r="B117" s="17"/>
      <c r="C117" s="18"/>
      <c r="D117" s="12" t="str">
        <f t="shared" si="5"/>
        <v/>
      </c>
      <c r="E117" s="4"/>
      <c r="F117" s="4"/>
      <c r="G117" s="19"/>
      <c r="H117" s="19"/>
      <c r="I117" s="12" t="str">
        <f t="shared" ca="1" si="7"/>
        <v/>
      </c>
      <c r="J117" s="26"/>
      <c r="K117" s="26"/>
      <c r="L117" s="26"/>
      <c r="M117" s="26"/>
      <c r="N117" s="26"/>
      <c r="P117" s="11"/>
      <c r="Q117" s="10">
        <f t="shared" si="8"/>
        <v>0</v>
      </c>
      <c r="R117" s="10">
        <f t="shared" si="9"/>
        <v>0</v>
      </c>
      <c r="S117" s="10">
        <f t="shared" si="10"/>
        <v>0</v>
      </c>
      <c r="T117" s="14">
        <f t="shared" si="11"/>
        <v>6</v>
      </c>
      <c r="U117" s="15">
        <f t="shared" si="12"/>
        <v>0</v>
      </c>
    </row>
    <row r="118" spans="1:21" x14ac:dyDescent="0.15">
      <c r="A118" s="16">
        <v>114</v>
      </c>
      <c r="B118" s="17"/>
      <c r="C118" s="18"/>
      <c r="D118" s="12" t="str">
        <f t="shared" si="5"/>
        <v/>
      </c>
      <c r="E118" s="4"/>
      <c r="F118" s="4"/>
      <c r="G118" s="19"/>
      <c r="H118" s="19"/>
      <c r="I118" s="12" t="str">
        <f t="shared" ca="1" si="7"/>
        <v/>
      </c>
      <c r="J118" s="26"/>
      <c r="K118" s="26"/>
      <c r="L118" s="26"/>
      <c r="M118" s="26"/>
      <c r="N118" s="26"/>
      <c r="P118" s="11"/>
      <c r="Q118" s="10">
        <f t="shared" si="8"/>
        <v>0</v>
      </c>
      <c r="R118" s="10">
        <f t="shared" si="9"/>
        <v>0</v>
      </c>
      <c r="S118" s="10">
        <f t="shared" si="10"/>
        <v>0</v>
      </c>
      <c r="T118" s="14">
        <f t="shared" si="11"/>
        <v>6</v>
      </c>
      <c r="U118" s="15">
        <f t="shared" si="12"/>
        <v>0</v>
      </c>
    </row>
    <row r="119" spans="1:21" x14ac:dyDescent="0.15">
      <c r="A119" s="16">
        <v>115</v>
      </c>
      <c r="B119" s="17"/>
      <c r="C119" s="18"/>
      <c r="D119" s="12" t="str">
        <f t="shared" si="5"/>
        <v/>
      </c>
      <c r="E119" s="4"/>
      <c r="F119" s="4"/>
      <c r="G119" s="19"/>
      <c r="H119" s="19"/>
      <c r="I119" s="12" t="str">
        <f t="shared" ca="1" si="7"/>
        <v/>
      </c>
      <c r="J119" s="26"/>
      <c r="K119" s="26"/>
      <c r="L119" s="26"/>
      <c r="M119" s="26"/>
      <c r="N119" s="26"/>
    </row>
    <row r="120" spans="1:21" x14ac:dyDescent="0.15">
      <c r="A120" s="16">
        <v>116</v>
      </c>
      <c r="B120" s="17"/>
      <c r="C120" s="18"/>
      <c r="D120" s="12" t="str">
        <f t="shared" si="5"/>
        <v/>
      </c>
      <c r="E120" s="4"/>
      <c r="F120" s="4"/>
      <c r="G120" s="19"/>
      <c r="H120" s="19"/>
      <c r="I120" s="12" t="str">
        <f t="shared" ca="1" si="7"/>
        <v/>
      </c>
      <c r="J120" s="26"/>
      <c r="K120" s="26"/>
      <c r="L120" s="26"/>
      <c r="M120" s="26"/>
      <c r="N120" s="26"/>
    </row>
    <row r="121" spans="1:21" x14ac:dyDescent="0.15">
      <c r="A121" s="16">
        <v>117</v>
      </c>
      <c r="B121" s="17"/>
      <c r="C121" s="18"/>
      <c r="D121" s="12" t="str">
        <f t="shared" si="5"/>
        <v/>
      </c>
      <c r="E121" s="4"/>
      <c r="F121" s="4"/>
      <c r="G121" s="19"/>
      <c r="H121" s="19"/>
      <c r="I121" s="12" t="str">
        <f t="shared" ca="1" si="7"/>
        <v/>
      </c>
      <c r="J121" s="26"/>
      <c r="K121" s="26"/>
      <c r="L121" s="26"/>
      <c r="M121" s="26"/>
      <c r="N121" s="26"/>
    </row>
    <row r="122" spans="1:21" x14ac:dyDescent="0.15">
      <c r="A122" s="16">
        <v>118</v>
      </c>
      <c r="B122" s="17"/>
      <c r="C122" s="18"/>
      <c r="D122" s="12" t="str">
        <f t="shared" si="5"/>
        <v/>
      </c>
      <c r="E122" s="4"/>
      <c r="F122" s="4"/>
      <c r="G122" s="19"/>
      <c r="H122" s="19"/>
      <c r="I122" s="12" t="str">
        <f t="shared" ca="1" si="7"/>
        <v/>
      </c>
      <c r="J122" s="26"/>
      <c r="K122" s="26"/>
      <c r="L122" s="26"/>
      <c r="M122" s="26"/>
      <c r="N122" s="26"/>
    </row>
    <row r="123" spans="1:21" x14ac:dyDescent="0.15">
      <c r="A123" s="16">
        <v>119</v>
      </c>
      <c r="B123" s="17"/>
      <c r="C123" s="18"/>
      <c r="D123" s="12" t="str">
        <f t="shared" si="5"/>
        <v/>
      </c>
      <c r="E123" s="4"/>
      <c r="F123" s="4"/>
      <c r="G123" s="19"/>
      <c r="H123" s="19"/>
      <c r="I123" s="12" t="str">
        <f t="shared" ca="1" si="7"/>
        <v/>
      </c>
      <c r="J123" s="26"/>
      <c r="K123" s="26"/>
      <c r="L123" s="26"/>
      <c r="M123" s="26"/>
      <c r="N123" s="26"/>
    </row>
    <row r="124" spans="1:21" x14ac:dyDescent="0.15">
      <c r="A124" s="16">
        <v>120</v>
      </c>
      <c r="B124" s="17"/>
      <c r="C124" s="18"/>
      <c r="D124" s="12" t="str">
        <f t="shared" si="5"/>
        <v/>
      </c>
      <c r="E124" s="4"/>
      <c r="F124" s="4"/>
      <c r="G124" s="19"/>
      <c r="H124" s="19"/>
      <c r="I124" s="12" t="str">
        <f t="shared" ca="1" si="7"/>
        <v/>
      </c>
      <c r="J124" s="26"/>
      <c r="K124" s="26"/>
      <c r="L124" s="26"/>
      <c r="M124" s="26"/>
      <c r="N124" s="26"/>
    </row>
    <row r="125" spans="1:21" x14ac:dyDescent="0.15">
      <c r="A125" s="16">
        <v>121</v>
      </c>
      <c r="B125" s="17"/>
      <c r="C125" s="18"/>
      <c r="D125" s="12" t="str">
        <f t="shared" si="5"/>
        <v/>
      </c>
      <c r="E125" s="4"/>
      <c r="F125" s="4"/>
      <c r="G125" s="19"/>
      <c r="H125" s="19"/>
      <c r="I125" s="12" t="str">
        <f t="shared" ca="1" si="7"/>
        <v/>
      </c>
      <c r="J125" s="26"/>
      <c r="K125" s="26"/>
      <c r="L125" s="26"/>
      <c r="M125" s="26"/>
      <c r="N125" s="26"/>
    </row>
    <row r="126" spans="1:21" x14ac:dyDescent="0.15">
      <c r="A126" s="16">
        <v>122</v>
      </c>
      <c r="B126" s="17"/>
      <c r="C126" s="18"/>
      <c r="D126" s="12" t="str">
        <f t="shared" si="5"/>
        <v/>
      </c>
      <c r="E126" s="4"/>
      <c r="F126" s="4"/>
      <c r="G126" s="19"/>
      <c r="H126" s="19"/>
      <c r="I126" s="12" t="str">
        <f t="shared" ref="I126:I156" ca="1" si="13">IF(ISBLANK(J126)=FALSE,OFFSET(I126,0,COUNTA(J126:N126)),"")</f>
        <v/>
      </c>
      <c r="J126" s="26"/>
      <c r="K126" s="26"/>
      <c r="L126" s="26"/>
      <c r="M126" s="26"/>
      <c r="N126" s="26"/>
    </row>
    <row r="127" spans="1:21" x14ac:dyDescent="0.15">
      <c r="A127" s="16">
        <v>123</v>
      </c>
      <c r="B127" s="17"/>
      <c r="C127" s="18"/>
      <c r="D127" s="12" t="str">
        <f t="shared" si="5"/>
        <v/>
      </c>
      <c r="E127" s="4"/>
      <c r="F127" s="4"/>
      <c r="G127" s="19"/>
      <c r="H127" s="19"/>
      <c r="I127" s="12" t="str">
        <f t="shared" ca="1" si="13"/>
        <v/>
      </c>
      <c r="J127" s="26"/>
      <c r="K127" s="26"/>
      <c r="L127" s="26"/>
      <c r="M127" s="26"/>
      <c r="N127" s="26"/>
    </row>
    <row r="128" spans="1:21" x14ac:dyDescent="0.15">
      <c r="A128" s="16">
        <v>124</v>
      </c>
      <c r="B128" s="17"/>
      <c r="C128" s="18"/>
      <c r="D128" s="12" t="str">
        <f t="shared" si="5"/>
        <v/>
      </c>
      <c r="E128" s="4"/>
      <c r="F128" s="4"/>
      <c r="G128" s="19"/>
      <c r="H128" s="19"/>
      <c r="I128" s="12" t="str">
        <f t="shared" ca="1" si="13"/>
        <v/>
      </c>
      <c r="J128" s="26"/>
      <c r="K128" s="26"/>
      <c r="L128" s="26"/>
      <c r="M128" s="26"/>
      <c r="N128" s="26"/>
    </row>
    <row r="129" spans="1:14" x14ac:dyDescent="0.15">
      <c r="A129" s="16">
        <v>125</v>
      </c>
      <c r="B129" s="17"/>
      <c r="C129" s="18"/>
      <c r="D129" s="12" t="str">
        <f t="shared" si="5"/>
        <v/>
      </c>
      <c r="E129" s="4"/>
      <c r="F129" s="4"/>
      <c r="G129" s="19"/>
      <c r="H129" s="19"/>
      <c r="I129" s="12" t="str">
        <f t="shared" ca="1" si="13"/>
        <v/>
      </c>
      <c r="J129" s="26"/>
      <c r="K129" s="26"/>
      <c r="L129" s="26"/>
      <c r="M129" s="26"/>
      <c r="N129" s="26"/>
    </row>
    <row r="130" spans="1:14" x14ac:dyDescent="0.15">
      <c r="A130" s="16">
        <v>126</v>
      </c>
      <c r="B130" s="17"/>
      <c r="C130" s="18"/>
      <c r="D130" s="12" t="str">
        <f t="shared" si="5"/>
        <v/>
      </c>
      <c r="E130" s="4"/>
      <c r="F130" s="4"/>
      <c r="G130" s="19"/>
      <c r="H130" s="19"/>
      <c r="I130" s="12" t="str">
        <f t="shared" ca="1" si="13"/>
        <v/>
      </c>
      <c r="J130" s="26"/>
      <c r="K130" s="26"/>
      <c r="L130" s="26"/>
      <c r="M130" s="26"/>
      <c r="N130" s="26"/>
    </row>
    <row r="131" spans="1:14" x14ac:dyDescent="0.15">
      <c r="A131" s="16">
        <v>127</v>
      </c>
      <c r="B131" s="17"/>
      <c r="C131" s="18"/>
      <c r="D131" s="12" t="str">
        <f t="shared" si="5"/>
        <v/>
      </c>
      <c r="E131" s="4"/>
      <c r="F131" s="4"/>
      <c r="G131" s="19"/>
      <c r="H131" s="19"/>
      <c r="I131" s="12" t="str">
        <f t="shared" ca="1" si="13"/>
        <v/>
      </c>
      <c r="J131" s="26"/>
      <c r="K131" s="26"/>
      <c r="L131" s="26"/>
      <c r="M131" s="26"/>
      <c r="N131" s="26"/>
    </row>
    <row r="132" spans="1:14" x14ac:dyDescent="0.15">
      <c r="A132" s="16">
        <v>128</v>
      </c>
      <c r="B132" s="17"/>
      <c r="C132" s="18"/>
      <c r="D132" s="12" t="str">
        <f t="shared" si="5"/>
        <v/>
      </c>
      <c r="E132" s="4"/>
      <c r="F132" s="4"/>
      <c r="G132" s="19"/>
      <c r="H132" s="19"/>
      <c r="I132" s="12" t="str">
        <f t="shared" ca="1" si="13"/>
        <v/>
      </c>
      <c r="J132" s="26"/>
      <c r="K132" s="26"/>
      <c r="L132" s="26"/>
      <c r="M132" s="26"/>
      <c r="N132" s="26"/>
    </row>
    <row r="133" spans="1:14" x14ac:dyDescent="0.15">
      <c r="A133" s="16">
        <v>129</v>
      </c>
      <c r="B133" s="17"/>
      <c r="C133" s="18"/>
      <c r="D133" s="12" t="str">
        <f t="shared" si="5"/>
        <v/>
      </c>
      <c r="E133" s="4"/>
      <c r="F133" s="4"/>
      <c r="G133" s="19"/>
      <c r="H133" s="19"/>
      <c r="I133" s="12" t="str">
        <f t="shared" ca="1" si="13"/>
        <v/>
      </c>
      <c r="J133" s="26"/>
      <c r="K133" s="26"/>
      <c r="L133" s="26"/>
      <c r="M133" s="26"/>
      <c r="N133" s="26"/>
    </row>
    <row r="134" spans="1:14" x14ac:dyDescent="0.15">
      <c r="A134" s="16">
        <v>130</v>
      </c>
      <c r="B134" s="17"/>
      <c r="C134" s="18"/>
      <c r="D134" s="12" t="str">
        <f t="shared" si="5"/>
        <v/>
      </c>
      <c r="E134" s="4"/>
      <c r="F134" s="4"/>
      <c r="G134" s="19"/>
      <c r="H134" s="19"/>
      <c r="I134" s="12" t="str">
        <f t="shared" ca="1" si="13"/>
        <v/>
      </c>
      <c r="J134" s="26"/>
      <c r="K134" s="26"/>
      <c r="L134" s="26"/>
      <c r="M134" s="26"/>
      <c r="N134" s="26"/>
    </row>
    <row r="135" spans="1:14" x14ac:dyDescent="0.15">
      <c r="A135" s="16">
        <v>131</v>
      </c>
      <c r="B135" s="17"/>
      <c r="C135" s="18"/>
      <c r="D135" s="12" t="str">
        <f t="shared" si="5"/>
        <v/>
      </c>
      <c r="E135" s="4"/>
      <c r="F135" s="4"/>
      <c r="G135" s="19"/>
      <c r="H135" s="19"/>
      <c r="I135" s="12" t="str">
        <f t="shared" ca="1" si="13"/>
        <v/>
      </c>
      <c r="J135" s="26"/>
      <c r="K135" s="26"/>
      <c r="L135" s="26"/>
      <c r="M135" s="26"/>
      <c r="N135" s="26"/>
    </row>
    <row r="136" spans="1:14" x14ac:dyDescent="0.15">
      <c r="A136" s="16">
        <v>132</v>
      </c>
      <c r="B136" s="17"/>
      <c r="C136" s="18"/>
      <c r="D136" s="12" t="str">
        <f t="shared" ref="D136:D156" si="14">IF(ISBLANK($B136),"",IF(ISBLANK($F136),"未着手",IF($I136=0,"完了","作業中")))</f>
        <v/>
      </c>
      <c r="E136" s="4"/>
      <c r="F136" s="4"/>
      <c r="G136" s="19"/>
      <c r="H136" s="19"/>
      <c r="I136" s="12" t="str">
        <f t="shared" ca="1" si="13"/>
        <v/>
      </c>
      <c r="J136" s="26"/>
      <c r="K136" s="26"/>
      <c r="L136" s="26"/>
      <c r="M136" s="26"/>
      <c r="N136" s="26"/>
    </row>
    <row r="137" spans="1:14" x14ac:dyDescent="0.15">
      <c r="A137" s="16">
        <v>133</v>
      </c>
      <c r="B137" s="17"/>
      <c r="C137" s="18"/>
      <c r="D137" s="12" t="str">
        <f t="shared" si="14"/>
        <v/>
      </c>
      <c r="E137" s="4"/>
      <c r="F137" s="4"/>
      <c r="G137" s="19"/>
      <c r="H137" s="19"/>
      <c r="I137" s="12" t="str">
        <f t="shared" ca="1" si="13"/>
        <v/>
      </c>
      <c r="J137" s="26"/>
      <c r="K137" s="26"/>
      <c r="L137" s="26"/>
      <c r="M137" s="26"/>
      <c r="N137" s="26"/>
    </row>
    <row r="138" spans="1:14" x14ac:dyDescent="0.15">
      <c r="A138" s="16">
        <v>134</v>
      </c>
      <c r="B138" s="17"/>
      <c r="C138" s="18"/>
      <c r="D138" s="12" t="str">
        <f t="shared" si="14"/>
        <v/>
      </c>
      <c r="E138" s="4"/>
      <c r="F138" s="4"/>
      <c r="G138" s="19"/>
      <c r="H138" s="19"/>
      <c r="I138" s="12" t="str">
        <f t="shared" ca="1" si="13"/>
        <v/>
      </c>
      <c r="J138" s="26"/>
      <c r="K138" s="26"/>
      <c r="L138" s="26"/>
      <c r="M138" s="26"/>
      <c r="N138" s="26"/>
    </row>
    <row r="139" spans="1:14" x14ac:dyDescent="0.15">
      <c r="A139" s="16">
        <v>135</v>
      </c>
      <c r="B139" s="17"/>
      <c r="C139" s="18"/>
      <c r="D139" s="12" t="str">
        <f t="shared" si="14"/>
        <v/>
      </c>
      <c r="E139" s="4"/>
      <c r="F139" s="4"/>
      <c r="G139" s="19"/>
      <c r="H139" s="19"/>
      <c r="I139" s="12" t="str">
        <f t="shared" ca="1" si="13"/>
        <v/>
      </c>
      <c r="J139" s="26"/>
      <c r="K139" s="26"/>
      <c r="L139" s="26"/>
      <c r="M139" s="26"/>
      <c r="N139" s="26"/>
    </row>
    <row r="140" spans="1:14" x14ac:dyDescent="0.15">
      <c r="A140" s="16">
        <v>136</v>
      </c>
      <c r="B140" s="17"/>
      <c r="C140" s="18"/>
      <c r="D140" s="12" t="str">
        <f t="shared" si="14"/>
        <v/>
      </c>
      <c r="E140" s="4"/>
      <c r="F140" s="4"/>
      <c r="G140" s="19"/>
      <c r="H140" s="19"/>
      <c r="I140" s="12" t="str">
        <f t="shared" ca="1" si="13"/>
        <v/>
      </c>
      <c r="J140" s="26"/>
      <c r="K140" s="26"/>
      <c r="L140" s="26"/>
      <c r="M140" s="26"/>
      <c r="N140" s="26"/>
    </row>
    <row r="141" spans="1:14" x14ac:dyDescent="0.15">
      <c r="A141" s="16">
        <v>137</v>
      </c>
      <c r="B141" s="17"/>
      <c r="C141" s="18"/>
      <c r="D141" s="12" t="str">
        <f t="shared" si="14"/>
        <v/>
      </c>
      <c r="E141" s="4"/>
      <c r="F141" s="4"/>
      <c r="G141" s="19"/>
      <c r="H141" s="19"/>
      <c r="I141" s="12" t="str">
        <f t="shared" ca="1" si="13"/>
        <v/>
      </c>
      <c r="J141" s="26"/>
      <c r="K141" s="26"/>
      <c r="L141" s="26"/>
      <c r="M141" s="26"/>
      <c r="N141" s="26"/>
    </row>
    <row r="142" spans="1:14" x14ac:dyDescent="0.15">
      <c r="A142" s="16">
        <v>138</v>
      </c>
      <c r="B142" s="17"/>
      <c r="C142" s="18"/>
      <c r="D142" s="12" t="str">
        <f t="shared" si="14"/>
        <v/>
      </c>
      <c r="E142" s="4"/>
      <c r="F142" s="4"/>
      <c r="G142" s="19"/>
      <c r="H142" s="19"/>
      <c r="I142" s="12" t="str">
        <f t="shared" ca="1" si="13"/>
        <v/>
      </c>
      <c r="J142" s="26"/>
      <c r="K142" s="26"/>
      <c r="L142" s="26"/>
      <c r="M142" s="26"/>
      <c r="N142" s="26"/>
    </row>
    <row r="143" spans="1:14" x14ac:dyDescent="0.15">
      <c r="A143" s="16">
        <v>139</v>
      </c>
      <c r="B143" s="17"/>
      <c r="C143" s="18"/>
      <c r="D143" s="12" t="str">
        <f t="shared" si="14"/>
        <v/>
      </c>
      <c r="E143" s="4"/>
      <c r="F143" s="4"/>
      <c r="G143" s="19"/>
      <c r="H143" s="19"/>
      <c r="I143" s="12" t="str">
        <f t="shared" ca="1" si="13"/>
        <v/>
      </c>
      <c r="J143" s="26"/>
      <c r="K143" s="26"/>
      <c r="L143" s="26"/>
      <c r="M143" s="26"/>
      <c r="N143" s="26"/>
    </row>
    <row r="144" spans="1:14" x14ac:dyDescent="0.15">
      <c r="A144" s="16">
        <v>140</v>
      </c>
      <c r="B144" s="17"/>
      <c r="C144" s="18"/>
      <c r="D144" s="12" t="str">
        <f t="shared" si="14"/>
        <v/>
      </c>
      <c r="E144" s="4"/>
      <c r="F144" s="4"/>
      <c r="G144" s="19"/>
      <c r="H144" s="19"/>
      <c r="I144" s="12" t="str">
        <f t="shared" ca="1" si="13"/>
        <v/>
      </c>
      <c r="J144" s="26"/>
      <c r="K144" s="26"/>
      <c r="L144" s="26"/>
      <c r="M144" s="26"/>
      <c r="N144" s="26"/>
    </row>
    <row r="145" spans="1:14" x14ac:dyDescent="0.15">
      <c r="A145" s="16">
        <v>141</v>
      </c>
      <c r="B145" s="17"/>
      <c r="C145" s="18"/>
      <c r="D145" s="12" t="str">
        <f t="shared" si="14"/>
        <v/>
      </c>
      <c r="E145" s="4"/>
      <c r="F145" s="4"/>
      <c r="G145" s="19"/>
      <c r="H145" s="19"/>
      <c r="I145" s="12" t="str">
        <f t="shared" ca="1" si="13"/>
        <v/>
      </c>
      <c r="J145" s="26"/>
      <c r="K145" s="26"/>
      <c r="L145" s="26"/>
      <c r="M145" s="26"/>
      <c r="N145" s="26"/>
    </row>
    <row r="146" spans="1:14" x14ac:dyDescent="0.15">
      <c r="A146" s="16">
        <v>142</v>
      </c>
      <c r="B146" s="17"/>
      <c r="C146" s="18"/>
      <c r="D146" s="12" t="str">
        <f t="shared" si="14"/>
        <v/>
      </c>
      <c r="E146" s="4"/>
      <c r="F146" s="4"/>
      <c r="G146" s="19"/>
      <c r="H146" s="19"/>
      <c r="I146" s="12" t="str">
        <f t="shared" ca="1" si="13"/>
        <v/>
      </c>
      <c r="J146" s="26"/>
      <c r="K146" s="26"/>
      <c r="L146" s="26"/>
      <c r="M146" s="26"/>
      <c r="N146" s="26"/>
    </row>
    <row r="147" spans="1:14" x14ac:dyDescent="0.15">
      <c r="A147" s="16">
        <v>143</v>
      </c>
      <c r="B147" s="17"/>
      <c r="C147" s="18"/>
      <c r="D147" s="12" t="str">
        <f t="shared" si="14"/>
        <v/>
      </c>
      <c r="E147" s="4"/>
      <c r="F147" s="4"/>
      <c r="G147" s="19"/>
      <c r="H147" s="19"/>
      <c r="I147" s="12" t="str">
        <f t="shared" ca="1" si="13"/>
        <v/>
      </c>
      <c r="J147" s="26"/>
      <c r="K147" s="26"/>
      <c r="L147" s="26"/>
      <c r="M147" s="26"/>
      <c r="N147" s="26"/>
    </row>
    <row r="148" spans="1:14" x14ac:dyDescent="0.15">
      <c r="A148" s="16">
        <v>144</v>
      </c>
      <c r="B148" s="17"/>
      <c r="C148" s="18"/>
      <c r="D148" s="12" t="str">
        <f t="shared" si="14"/>
        <v/>
      </c>
      <c r="E148" s="4"/>
      <c r="F148" s="4"/>
      <c r="G148" s="19"/>
      <c r="H148" s="19"/>
      <c r="I148" s="12" t="str">
        <f t="shared" ca="1" si="13"/>
        <v/>
      </c>
      <c r="J148" s="26"/>
      <c r="K148" s="26"/>
      <c r="L148" s="26"/>
      <c r="M148" s="26"/>
      <c r="N148" s="26"/>
    </row>
    <row r="149" spans="1:14" x14ac:dyDescent="0.15">
      <c r="A149" s="16">
        <v>145</v>
      </c>
      <c r="B149" s="17"/>
      <c r="C149" s="18"/>
      <c r="D149" s="12" t="str">
        <f t="shared" si="14"/>
        <v/>
      </c>
      <c r="E149" s="4"/>
      <c r="F149" s="4"/>
      <c r="G149" s="19"/>
      <c r="H149" s="19"/>
      <c r="I149" s="12" t="str">
        <f t="shared" ca="1" si="13"/>
        <v/>
      </c>
      <c r="J149" s="26"/>
      <c r="K149" s="26"/>
      <c r="L149" s="26"/>
      <c r="M149" s="26"/>
      <c r="N149" s="26"/>
    </row>
    <row r="150" spans="1:14" x14ac:dyDescent="0.15">
      <c r="A150" s="16">
        <v>146</v>
      </c>
      <c r="B150" s="17"/>
      <c r="C150" s="18"/>
      <c r="D150" s="12" t="str">
        <f t="shared" si="14"/>
        <v/>
      </c>
      <c r="E150" s="4"/>
      <c r="F150" s="4"/>
      <c r="G150" s="19"/>
      <c r="H150" s="19"/>
      <c r="I150" s="12" t="str">
        <f t="shared" ca="1" si="13"/>
        <v/>
      </c>
      <c r="J150" s="26"/>
      <c r="K150" s="26"/>
      <c r="L150" s="26"/>
      <c r="M150" s="26"/>
      <c r="N150" s="26"/>
    </row>
    <row r="151" spans="1:14" x14ac:dyDescent="0.15">
      <c r="A151" s="16">
        <v>147</v>
      </c>
      <c r="B151" s="17"/>
      <c r="C151" s="18"/>
      <c r="D151" s="12" t="str">
        <f t="shared" si="14"/>
        <v/>
      </c>
      <c r="E151" s="4"/>
      <c r="F151" s="4"/>
      <c r="G151" s="19"/>
      <c r="H151" s="19"/>
      <c r="I151" s="12" t="str">
        <f t="shared" ca="1" si="13"/>
        <v/>
      </c>
      <c r="J151" s="26"/>
      <c r="K151" s="26"/>
      <c r="L151" s="26"/>
      <c r="M151" s="26"/>
      <c r="N151" s="26"/>
    </row>
    <row r="152" spans="1:14" x14ac:dyDescent="0.15">
      <c r="A152" s="16">
        <v>148</v>
      </c>
      <c r="B152" s="17"/>
      <c r="C152" s="18"/>
      <c r="D152" s="12" t="str">
        <f t="shared" si="14"/>
        <v/>
      </c>
      <c r="E152" s="4"/>
      <c r="F152" s="4"/>
      <c r="G152" s="19"/>
      <c r="H152" s="19"/>
      <c r="I152" s="12" t="str">
        <f t="shared" ca="1" si="13"/>
        <v/>
      </c>
      <c r="J152" s="26"/>
      <c r="K152" s="26"/>
      <c r="L152" s="26"/>
      <c r="M152" s="26"/>
      <c r="N152" s="26"/>
    </row>
    <row r="153" spans="1:14" x14ac:dyDescent="0.15">
      <c r="A153" s="16">
        <v>149</v>
      </c>
      <c r="B153" s="17"/>
      <c r="C153" s="18"/>
      <c r="D153" s="12" t="str">
        <f t="shared" si="14"/>
        <v/>
      </c>
      <c r="E153" s="4"/>
      <c r="F153" s="4"/>
      <c r="G153" s="19"/>
      <c r="H153" s="19"/>
      <c r="I153" s="12" t="str">
        <f t="shared" ca="1" si="13"/>
        <v/>
      </c>
      <c r="J153" s="26"/>
      <c r="K153" s="26"/>
      <c r="L153" s="26"/>
      <c r="M153" s="26"/>
      <c r="N153" s="26"/>
    </row>
    <row r="154" spans="1:14" x14ac:dyDescent="0.15">
      <c r="A154" s="16">
        <v>150</v>
      </c>
      <c r="B154" s="17"/>
      <c r="C154" s="18"/>
      <c r="D154" s="12" t="str">
        <f t="shared" si="14"/>
        <v/>
      </c>
      <c r="E154" s="4"/>
      <c r="F154" s="4"/>
      <c r="G154" s="19"/>
      <c r="H154" s="19"/>
      <c r="I154" s="12" t="str">
        <f t="shared" ca="1" si="13"/>
        <v/>
      </c>
      <c r="J154" s="26"/>
      <c r="K154" s="26"/>
      <c r="L154" s="26"/>
      <c r="M154" s="26"/>
      <c r="N154" s="26"/>
    </row>
    <row r="155" spans="1:14" x14ac:dyDescent="0.15">
      <c r="A155" s="16">
        <v>151</v>
      </c>
      <c r="B155" s="17"/>
      <c r="C155" s="18"/>
      <c r="D155" s="12" t="str">
        <f t="shared" si="14"/>
        <v/>
      </c>
      <c r="E155" s="4"/>
      <c r="F155" s="4"/>
      <c r="G155" s="19"/>
      <c r="H155" s="19"/>
      <c r="I155" s="12" t="str">
        <f t="shared" ca="1" si="13"/>
        <v/>
      </c>
      <c r="J155" s="26"/>
      <c r="K155" s="26"/>
      <c r="L155" s="26"/>
      <c r="M155" s="26"/>
      <c r="N155" s="26"/>
    </row>
    <row r="156" spans="1:14" x14ac:dyDescent="0.15">
      <c r="A156" s="16">
        <v>152</v>
      </c>
      <c r="B156" s="17"/>
      <c r="C156" s="18"/>
      <c r="D156" s="12" t="str">
        <f t="shared" si="14"/>
        <v/>
      </c>
      <c r="E156" s="4"/>
      <c r="F156" s="4"/>
      <c r="G156" s="19"/>
      <c r="H156" s="19"/>
      <c r="I156" s="12" t="str">
        <f t="shared" ca="1" si="13"/>
        <v/>
      </c>
      <c r="J156" s="26"/>
      <c r="K156" s="26"/>
      <c r="L156" s="26"/>
      <c r="M156" s="26"/>
      <c r="N156" s="26"/>
    </row>
    <row r="157" spans="1:14" x14ac:dyDescent="0.15">
      <c r="J157" s="27"/>
      <c r="K157" s="27"/>
      <c r="L157" s="27"/>
      <c r="M157" s="27"/>
      <c r="N157" s="27"/>
    </row>
    <row r="158" spans="1:14" x14ac:dyDescent="0.15">
      <c r="J158" s="27"/>
      <c r="K158" s="27"/>
      <c r="L158" s="27"/>
      <c r="M158" s="27"/>
      <c r="N158" s="27"/>
    </row>
    <row r="159" spans="1:14" x14ac:dyDescent="0.15">
      <c r="J159" s="27"/>
      <c r="K159" s="27"/>
      <c r="L159" s="27"/>
      <c r="M159" s="27"/>
      <c r="N159" s="27"/>
    </row>
    <row r="160" spans="1:14" x14ac:dyDescent="0.15">
      <c r="J160" s="27"/>
      <c r="K160" s="27"/>
      <c r="L160" s="27"/>
      <c r="M160" s="27"/>
      <c r="N160" s="27"/>
    </row>
    <row r="161" spans="10:14" x14ac:dyDescent="0.15">
      <c r="J161" s="27"/>
      <c r="K161" s="27"/>
      <c r="L161" s="27"/>
      <c r="M161" s="27"/>
      <c r="N161" s="27"/>
    </row>
    <row r="162" spans="10:14" x14ac:dyDescent="0.15">
      <c r="J162" s="27"/>
      <c r="K162" s="27"/>
      <c r="L162" s="27"/>
      <c r="M162" s="27"/>
      <c r="N162" s="27"/>
    </row>
    <row r="163" spans="10:14" x14ac:dyDescent="0.15">
      <c r="J163" s="27"/>
      <c r="K163" s="27"/>
      <c r="L163" s="27"/>
      <c r="M163" s="27"/>
      <c r="N163" s="27"/>
    </row>
    <row r="164" spans="10:14" x14ac:dyDescent="0.15">
      <c r="J164" s="27"/>
      <c r="K164" s="27"/>
      <c r="L164" s="27"/>
      <c r="M164" s="27"/>
      <c r="N164" s="27"/>
    </row>
    <row r="165" spans="10:14" x14ac:dyDescent="0.15">
      <c r="J165" s="27"/>
      <c r="K165" s="27"/>
      <c r="L165" s="27"/>
      <c r="M165" s="27"/>
      <c r="N165" s="27"/>
    </row>
    <row r="166" spans="10:14" x14ac:dyDescent="0.15">
      <c r="J166" s="27"/>
      <c r="K166" s="27"/>
      <c r="L166" s="27"/>
      <c r="M166" s="27"/>
      <c r="N166" s="27"/>
    </row>
    <row r="167" spans="10:14" x14ac:dyDescent="0.15">
      <c r="J167" s="27"/>
      <c r="K167" s="27"/>
      <c r="L167" s="27"/>
      <c r="M167" s="27"/>
      <c r="N167" s="27"/>
    </row>
    <row r="168" spans="10:14" x14ac:dyDescent="0.15">
      <c r="J168" s="27"/>
      <c r="K168" s="27"/>
      <c r="L168" s="27"/>
      <c r="M168" s="27"/>
      <c r="N168" s="27"/>
    </row>
    <row r="169" spans="10:14" x14ac:dyDescent="0.15">
      <c r="J169" s="27"/>
      <c r="K169" s="27"/>
      <c r="L169" s="27"/>
      <c r="M169" s="27"/>
      <c r="N169" s="27"/>
    </row>
    <row r="170" spans="10:14" x14ac:dyDescent="0.15">
      <c r="J170" s="27"/>
      <c r="K170" s="27"/>
      <c r="L170" s="27"/>
      <c r="M170" s="27"/>
      <c r="N170" s="27"/>
    </row>
    <row r="171" spans="10:14" x14ac:dyDescent="0.15">
      <c r="J171" s="27"/>
      <c r="K171" s="27"/>
      <c r="L171" s="27"/>
      <c r="M171" s="27"/>
      <c r="N171" s="27"/>
    </row>
    <row r="172" spans="10:14" x14ac:dyDescent="0.15">
      <c r="J172" s="27"/>
      <c r="K172" s="27"/>
      <c r="L172" s="27"/>
      <c r="M172" s="27"/>
      <c r="N172" s="27"/>
    </row>
    <row r="173" spans="10:14" x14ac:dyDescent="0.15">
      <c r="J173" s="27"/>
      <c r="K173" s="27"/>
      <c r="L173" s="27"/>
      <c r="M173" s="27"/>
      <c r="N173" s="27"/>
    </row>
    <row r="174" spans="10:14" x14ac:dyDescent="0.15">
      <c r="J174" s="27"/>
      <c r="K174" s="27"/>
      <c r="L174" s="27"/>
      <c r="M174" s="27"/>
      <c r="N174" s="27"/>
    </row>
    <row r="175" spans="10:14" x14ac:dyDescent="0.15">
      <c r="J175" s="27"/>
      <c r="K175" s="27"/>
      <c r="L175" s="27"/>
      <c r="M175" s="27"/>
      <c r="N175" s="27"/>
    </row>
    <row r="176" spans="10:14" x14ac:dyDescent="0.15">
      <c r="J176" s="27"/>
      <c r="K176" s="27"/>
      <c r="L176" s="27"/>
      <c r="M176" s="27"/>
      <c r="N176" s="27"/>
    </row>
    <row r="177" spans="10:14" x14ac:dyDescent="0.15">
      <c r="J177" s="27"/>
      <c r="K177" s="27"/>
      <c r="L177" s="27"/>
      <c r="M177" s="27"/>
      <c r="N177" s="27"/>
    </row>
    <row r="178" spans="10:14" x14ac:dyDescent="0.15">
      <c r="J178" s="27"/>
      <c r="K178" s="27"/>
      <c r="L178" s="27"/>
      <c r="M178" s="27"/>
      <c r="N178" s="27"/>
    </row>
    <row r="179" spans="10:14" x14ac:dyDescent="0.15">
      <c r="J179" s="27"/>
      <c r="K179" s="27"/>
      <c r="L179" s="27"/>
      <c r="M179" s="27"/>
      <c r="N179" s="27"/>
    </row>
    <row r="180" spans="10:14" x14ac:dyDescent="0.15">
      <c r="J180" s="27"/>
      <c r="K180" s="27"/>
      <c r="L180" s="27"/>
      <c r="M180" s="27"/>
      <c r="N180" s="27"/>
    </row>
    <row r="181" spans="10:14" x14ac:dyDescent="0.15">
      <c r="J181" s="27"/>
      <c r="K181" s="27"/>
      <c r="L181" s="27"/>
      <c r="M181" s="27"/>
      <c r="N181" s="27"/>
    </row>
    <row r="182" spans="10:14" x14ac:dyDescent="0.15">
      <c r="J182" s="27"/>
      <c r="K182" s="27"/>
      <c r="L182" s="27"/>
      <c r="M182" s="27"/>
      <c r="N182" s="27"/>
    </row>
    <row r="183" spans="10:14" x14ac:dyDescent="0.15">
      <c r="J183" s="27"/>
      <c r="K183" s="27"/>
      <c r="L183" s="27"/>
      <c r="M183" s="27"/>
      <c r="N183" s="27"/>
    </row>
    <row r="184" spans="10:14" x14ac:dyDescent="0.15">
      <c r="J184" s="27"/>
      <c r="K184" s="27"/>
      <c r="L184" s="27"/>
      <c r="M184" s="27"/>
      <c r="N184" s="27"/>
    </row>
    <row r="185" spans="10:14" x14ac:dyDescent="0.15">
      <c r="J185" s="27"/>
      <c r="K185" s="27"/>
      <c r="L185" s="27"/>
      <c r="M185" s="27"/>
      <c r="N185" s="27"/>
    </row>
    <row r="186" spans="10:14" x14ac:dyDescent="0.15">
      <c r="J186" s="27"/>
      <c r="K186" s="27"/>
      <c r="L186" s="27"/>
      <c r="M186" s="27"/>
      <c r="N186" s="27"/>
    </row>
    <row r="187" spans="10:14" x14ac:dyDescent="0.15">
      <c r="J187" s="27"/>
      <c r="K187" s="27"/>
      <c r="L187" s="27"/>
      <c r="M187" s="27"/>
      <c r="N187" s="27"/>
    </row>
    <row r="188" spans="10:14" x14ac:dyDescent="0.15">
      <c r="J188" s="27"/>
      <c r="K188" s="27"/>
      <c r="L188" s="27"/>
      <c r="M188" s="27"/>
      <c r="N188" s="27"/>
    </row>
    <row r="189" spans="10:14" x14ac:dyDescent="0.15">
      <c r="J189" s="27"/>
      <c r="K189" s="27"/>
      <c r="L189" s="27"/>
      <c r="M189" s="27"/>
      <c r="N189" s="27"/>
    </row>
    <row r="190" spans="10:14" x14ac:dyDescent="0.15">
      <c r="J190" s="27"/>
      <c r="K190" s="27"/>
      <c r="L190" s="27"/>
      <c r="M190" s="27"/>
      <c r="N190" s="27"/>
    </row>
  </sheetData>
  <autoFilter ref="C1:D190"/>
  <mergeCells count="10">
    <mergeCell ref="J1:N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16"/>
  <conditionalFormatting sqref="D157:D65538">
    <cfRule type="expression" dxfId="128" priority="1" stopIfTrue="1">
      <formula>D157="未着手"</formula>
    </cfRule>
    <cfRule type="expression" dxfId="127" priority="2" stopIfTrue="1">
      <formula>D157="作業中"</formula>
    </cfRule>
    <cfRule type="expression" dxfId="126" priority="3" stopIfTrue="1">
      <formula>OR(D157="終了",D157="完了")</formula>
    </cfRule>
  </conditionalFormatting>
  <conditionalFormatting sqref="N107:N156 N5:XFD106 A5:M156">
    <cfRule type="expression" dxfId="125" priority="4" stopIfTrue="1">
      <formula>$D5="未着手"</formula>
    </cfRule>
    <cfRule type="expression" dxfId="124" priority="5" stopIfTrue="1">
      <formula>$D5="作業中"</formula>
    </cfRule>
    <cfRule type="expression" dxfId="123" priority="6" stopIfTrue="1">
      <formula>OR($D5="終了",$D5="完了")</formula>
    </cfRule>
  </conditionalFormatting>
  <conditionalFormatting sqref="B157:B65538">
    <cfRule type="expression" dxfId="122" priority="7" stopIfTrue="1">
      <formula>D157="未着手"</formula>
    </cfRule>
    <cfRule type="expression" dxfId="121" priority="8" stopIfTrue="1">
      <formula>D157="作業中"</formula>
    </cfRule>
    <cfRule type="expression" dxfId="120" priority="9" stopIfTrue="1">
      <formula>OR(D157="終了",D157="完了")</formula>
    </cfRule>
  </conditionalFormatting>
  <conditionalFormatting sqref="C157:C65538">
    <cfRule type="expression" dxfId="119" priority="10" stopIfTrue="1">
      <formula>D157="未着手"</formula>
    </cfRule>
    <cfRule type="expression" dxfId="118" priority="11" stopIfTrue="1">
      <formula>D157="作業中"</formula>
    </cfRule>
    <cfRule type="expression" dxfId="117" priority="12" stopIfTrue="1">
      <formula>OR(D157="終了",D157="完了")</formula>
    </cfRule>
  </conditionalFormatting>
  <conditionalFormatting sqref="E157:N65538">
    <cfRule type="expression" dxfId="116" priority="13" stopIfTrue="1">
      <formula>$D157="未着手"</formula>
    </cfRule>
    <cfRule type="expression" dxfId="115" priority="14" stopIfTrue="1">
      <formula>$D157="作業中"</formula>
    </cfRule>
    <cfRule type="expression" dxfId="114" priority="15" stopIfTrue="1">
      <formula>OR($D157="終了",$D157="完了")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80"/>
  <sheetViews>
    <sheetView workbookViewId="0">
      <selection activeCell="B36" sqref="B36"/>
    </sheetView>
  </sheetViews>
  <sheetFormatPr defaultRowHeight="13.5" x14ac:dyDescent="0.15"/>
  <cols>
    <col min="1" max="1" width="3.875" style="127" customWidth="1"/>
    <col min="2" max="2" width="73.25" style="128" customWidth="1"/>
    <col min="3" max="3" width="9" style="128"/>
    <col min="4" max="4" width="8.25" style="129" customWidth="1"/>
    <col min="5" max="6" width="6.875" style="130" customWidth="1"/>
    <col min="7" max="8" width="6.875" style="131" customWidth="1"/>
    <col min="9" max="9" width="6.75" style="132" customWidth="1"/>
    <col min="10" max="15" width="4.75" style="137" customWidth="1"/>
    <col min="16" max="16" width="2.875" style="127" customWidth="1"/>
    <col min="17" max="26" width="9" style="127"/>
    <col min="27" max="27" width="14.25" style="127" customWidth="1"/>
    <col min="28" max="28" width="4.75" style="127" customWidth="1"/>
    <col min="29" max="29" width="3.75" style="127" customWidth="1"/>
    <col min="30" max="16384" width="9" style="127"/>
  </cols>
  <sheetData>
    <row r="1" spans="1:15" s="115" customFormat="1" ht="15" customHeight="1" x14ac:dyDescent="0.15">
      <c r="A1" s="193" t="s">
        <v>14</v>
      </c>
      <c r="B1" s="193" t="s">
        <v>15</v>
      </c>
      <c r="C1" s="193" t="s">
        <v>16</v>
      </c>
      <c r="D1" s="193" t="s">
        <v>17</v>
      </c>
      <c r="E1" s="196" t="s">
        <v>18</v>
      </c>
      <c r="F1" s="196" t="s">
        <v>19</v>
      </c>
      <c r="G1" s="197" t="s">
        <v>20</v>
      </c>
      <c r="H1" s="197" t="s">
        <v>21</v>
      </c>
      <c r="I1" s="193" t="s">
        <v>22</v>
      </c>
      <c r="J1" s="191" t="s">
        <v>23</v>
      </c>
      <c r="K1" s="192"/>
      <c r="L1" s="192"/>
      <c r="M1" s="192"/>
      <c r="N1" s="192"/>
      <c r="O1" s="192"/>
    </row>
    <row r="2" spans="1:15" s="115" customFormat="1" x14ac:dyDescent="0.15">
      <c r="A2" s="193"/>
      <c r="B2" s="194"/>
      <c r="C2" s="194"/>
      <c r="D2" s="193"/>
      <c r="E2" s="196"/>
      <c r="F2" s="196"/>
      <c r="G2" s="198"/>
      <c r="H2" s="198"/>
      <c r="I2" s="193"/>
      <c r="J2" s="116" t="s">
        <v>65</v>
      </c>
      <c r="K2" s="116" t="s">
        <v>66</v>
      </c>
      <c r="L2" s="116" t="s">
        <v>76</v>
      </c>
      <c r="M2" s="117" t="s">
        <v>67</v>
      </c>
      <c r="N2" s="117" t="s">
        <v>68</v>
      </c>
      <c r="O2" s="118" t="s">
        <v>69</v>
      </c>
    </row>
    <row r="3" spans="1:15" s="115" customFormat="1" x14ac:dyDescent="0.15">
      <c r="A3" s="193"/>
      <c r="B3" s="194"/>
      <c r="C3" s="194"/>
      <c r="D3" s="193"/>
      <c r="E3" s="196"/>
      <c r="F3" s="196"/>
      <c r="G3" s="198"/>
      <c r="H3" s="198"/>
      <c r="I3" s="193"/>
      <c r="J3" s="119">
        <f>INT(($J$4-(COLUMN()-COLUMN($J4))*($J$4/COUNTA($J$2:$O$2))))</f>
        <v>215</v>
      </c>
      <c r="K3" s="119">
        <f t="shared" ref="K3:O3" si="0">INT(($J$4-(COLUMN()-COLUMN($J4))*($J$4/COUNTA($J$2:$O$2))))</f>
        <v>179</v>
      </c>
      <c r="L3" s="119">
        <f t="shared" si="0"/>
        <v>143</v>
      </c>
      <c r="M3" s="119">
        <f t="shared" si="0"/>
        <v>107</v>
      </c>
      <c r="N3" s="119">
        <f t="shared" si="0"/>
        <v>71</v>
      </c>
      <c r="O3" s="119">
        <f t="shared" si="0"/>
        <v>35</v>
      </c>
    </row>
    <row r="4" spans="1:15" s="115" customFormat="1" x14ac:dyDescent="0.15">
      <c r="A4" s="193"/>
      <c r="B4" s="194"/>
      <c r="C4" s="195"/>
      <c r="D4" s="193"/>
      <c r="E4" s="196"/>
      <c r="F4" s="196"/>
      <c r="G4" s="198"/>
      <c r="H4" s="198"/>
      <c r="I4" s="193"/>
      <c r="J4" s="120">
        <f>SUM(J12:J180)</f>
        <v>215.1</v>
      </c>
      <c r="K4" s="120"/>
      <c r="L4" s="120"/>
      <c r="M4" s="120"/>
      <c r="N4" s="120"/>
      <c r="O4" s="120"/>
    </row>
    <row r="5" spans="1:15" s="115" customFormat="1" x14ac:dyDescent="0.15">
      <c r="A5" s="121">
        <v>1</v>
      </c>
      <c r="B5" s="122" t="s">
        <v>358</v>
      </c>
      <c r="C5" s="123"/>
      <c r="D5" s="121" t="str">
        <f t="shared" ref="D5:D10" si="1">IF(ISBLANK($B5),"",IF(ISBLANK($F5),"未着手",IF($I5=0,"完了","作業中")))</f>
        <v>未着手</v>
      </c>
      <c r="E5" s="124"/>
      <c r="F5" s="124"/>
      <c r="G5" s="125"/>
      <c r="H5" s="125"/>
      <c r="I5" s="121" t="str">
        <f t="shared" ref="I5:I6" ca="1" si="2">IF(ISBLANK(J5)=FALSE,OFFSET(I5,0,COUNTA(J5:O5)),"")</f>
        <v/>
      </c>
      <c r="J5" s="126"/>
      <c r="K5" s="126"/>
      <c r="L5" s="126"/>
      <c r="M5" s="126"/>
      <c r="N5" s="126"/>
      <c r="O5" s="126"/>
    </row>
    <row r="6" spans="1:15" s="115" customFormat="1" x14ac:dyDescent="0.15">
      <c r="A6" s="121">
        <v>2</v>
      </c>
      <c r="B6" s="122" t="s">
        <v>359</v>
      </c>
      <c r="C6" s="123" t="s">
        <v>355</v>
      </c>
      <c r="D6" s="121" t="str">
        <f t="shared" si="1"/>
        <v>未着手</v>
      </c>
      <c r="E6" s="124"/>
      <c r="F6" s="124"/>
      <c r="G6" s="125">
        <v>3</v>
      </c>
      <c r="H6" s="125">
        <v>0</v>
      </c>
      <c r="I6" s="121">
        <f t="shared" ca="1" si="2"/>
        <v>3</v>
      </c>
      <c r="J6" s="126">
        <v>3</v>
      </c>
      <c r="K6" s="126"/>
      <c r="L6" s="126"/>
      <c r="M6" s="126"/>
      <c r="N6" s="126"/>
      <c r="O6" s="126"/>
    </row>
    <row r="7" spans="1:15" s="115" customFormat="1" x14ac:dyDescent="0.15">
      <c r="A7" s="121">
        <v>3</v>
      </c>
      <c r="B7" s="122"/>
      <c r="C7" s="123"/>
      <c r="D7" s="121" t="str">
        <f t="shared" si="1"/>
        <v/>
      </c>
      <c r="E7" s="124"/>
      <c r="F7" s="124"/>
      <c r="G7" s="125"/>
      <c r="H7" s="125"/>
      <c r="I7" s="121" t="str">
        <f t="shared" ref="I7:I11" ca="1" si="3">IF(ISBLANK(J7)=FALSE,OFFSET(I7,0,COUNTA(J7:O7)),"")</f>
        <v/>
      </c>
      <c r="J7" s="126"/>
      <c r="K7" s="126"/>
      <c r="L7" s="126"/>
      <c r="M7" s="126"/>
      <c r="N7" s="126"/>
      <c r="O7" s="126"/>
    </row>
    <row r="8" spans="1:15" s="115" customFormat="1" x14ac:dyDescent="0.15">
      <c r="A8" s="121">
        <v>4</v>
      </c>
      <c r="B8" s="122" t="s">
        <v>360</v>
      </c>
      <c r="C8" s="123"/>
      <c r="D8" s="121" t="str">
        <f t="shared" si="1"/>
        <v>未着手</v>
      </c>
      <c r="E8" s="124"/>
      <c r="F8" s="124"/>
      <c r="G8" s="125"/>
      <c r="H8" s="125"/>
      <c r="I8" s="121" t="str">
        <f t="shared" ca="1" si="3"/>
        <v/>
      </c>
      <c r="J8" s="126"/>
      <c r="K8" s="126"/>
      <c r="L8" s="126"/>
      <c r="M8" s="126"/>
      <c r="N8" s="126"/>
      <c r="O8" s="126"/>
    </row>
    <row r="9" spans="1:15" s="115" customFormat="1" x14ac:dyDescent="0.15">
      <c r="A9" s="121">
        <v>5</v>
      </c>
      <c r="B9" s="122" t="s">
        <v>156</v>
      </c>
      <c r="C9" s="123" t="s">
        <v>355</v>
      </c>
      <c r="D9" s="121" t="str">
        <f t="shared" ca="1" si="1"/>
        <v>作業中</v>
      </c>
      <c r="E9" s="124"/>
      <c r="F9" s="124">
        <v>42873</v>
      </c>
      <c r="G9" s="125">
        <v>3</v>
      </c>
      <c r="H9" s="125">
        <v>5</v>
      </c>
      <c r="I9" s="121">
        <f t="shared" ref="I9:I10" ca="1" si="4">IF(ISBLANK(J9)=FALSE,OFFSET(I9,0,COUNTA(J9:O9)),"")</f>
        <v>2</v>
      </c>
      <c r="J9" s="126">
        <v>2</v>
      </c>
      <c r="K9" s="126"/>
      <c r="L9" s="126"/>
      <c r="M9" s="126"/>
      <c r="N9" s="126"/>
      <c r="O9" s="126"/>
    </row>
    <row r="10" spans="1:15" s="115" customFormat="1" x14ac:dyDescent="0.15">
      <c r="A10" s="121">
        <v>6</v>
      </c>
      <c r="B10" s="122" t="s">
        <v>157</v>
      </c>
      <c r="C10" s="123" t="s">
        <v>355</v>
      </c>
      <c r="D10" s="121" t="str">
        <f t="shared" ca="1" si="1"/>
        <v>作業中</v>
      </c>
      <c r="E10" s="124"/>
      <c r="F10" s="124">
        <v>42873</v>
      </c>
      <c r="G10" s="125">
        <v>2</v>
      </c>
      <c r="H10" s="125">
        <v>2</v>
      </c>
      <c r="I10" s="121">
        <f t="shared" ca="1" si="4"/>
        <v>1</v>
      </c>
      <c r="J10" s="126">
        <v>1</v>
      </c>
      <c r="K10" s="126"/>
      <c r="L10" s="126"/>
      <c r="M10" s="126"/>
      <c r="N10" s="126"/>
      <c r="O10" s="126"/>
    </row>
    <row r="11" spans="1:15" s="115" customFormat="1" x14ac:dyDescent="0.15">
      <c r="A11" s="121">
        <v>7</v>
      </c>
      <c r="B11" s="122"/>
      <c r="C11" s="123"/>
      <c r="D11" s="121" t="str">
        <f t="shared" ref="D11:D74" si="5">IF(ISBLANK($B11),"",IF(ISBLANK($F11),"未着手",IF($I11=0,"完了","作業中")))</f>
        <v/>
      </c>
      <c r="E11" s="124"/>
      <c r="F11" s="124"/>
      <c r="G11" s="125"/>
      <c r="H11" s="125"/>
      <c r="I11" s="121" t="str">
        <f t="shared" ca="1" si="3"/>
        <v/>
      </c>
      <c r="J11" s="126"/>
      <c r="K11" s="126"/>
      <c r="L11" s="126"/>
      <c r="M11" s="126"/>
      <c r="N11" s="126"/>
      <c r="O11" s="126"/>
    </row>
    <row r="12" spans="1:15" x14ac:dyDescent="0.15">
      <c r="A12" s="121">
        <v>8</v>
      </c>
      <c r="B12" s="122" t="s">
        <v>208</v>
      </c>
      <c r="C12" s="123"/>
      <c r="D12" s="121" t="str">
        <f t="shared" si="5"/>
        <v>未着手</v>
      </c>
      <c r="E12" s="124"/>
      <c r="F12" s="124"/>
      <c r="G12" s="125"/>
      <c r="H12" s="125"/>
      <c r="I12" s="121" t="str">
        <f t="shared" ref="I12:I43" ca="1" si="6">IF(ISBLANK(J12)=FALSE,OFFSET(I12,0,COUNTA(J12:O12)),"")</f>
        <v/>
      </c>
      <c r="J12" s="126"/>
      <c r="K12" s="126"/>
      <c r="L12" s="126"/>
      <c r="M12" s="126"/>
      <c r="N12" s="126"/>
      <c r="O12" s="126"/>
    </row>
    <row r="13" spans="1:15" x14ac:dyDescent="0.15">
      <c r="A13" s="121">
        <v>9</v>
      </c>
      <c r="B13" s="122" t="s">
        <v>209</v>
      </c>
      <c r="C13" s="123"/>
      <c r="D13" s="121" t="str">
        <f t="shared" si="5"/>
        <v>未着手</v>
      </c>
      <c r="E13" s="124"/>
      <c r="F13" s="124"/>
      <c r="G13" s="125"/>
      <c r="H13" s="125"/>
      <c r="I13" s="121" t="str">
        <f t="shared" ca="1" si="6"/>
        <v/>
      </c>
      <c r="J13" s="126"/>
      <c r="K13" s="126"/>
      <c r="L13" s="126"/>
      <c r="M13" s="126"/>
      <c r="N13" s="126"/>
      <c r="O13" s="126"/>
    </row>
    <row r="14" spans="1:15" x14ac:dyDescent="0.15">
      <c r="A14" s="121">
        <v>10</v>
      </c>
      <c r="B14" s="122" t="s">
        <v>210</v>
      </c>
      <c r="C14" s="123" t="s">
        <v>336</v>
      </c>
      <c r="D14" s="121" t="str">
        <f t="shared" ca="1" si="5"/>
        <v>作業中</v>
      </c>
      <c r="E14" s="124"/>
      <c r="F14" s="124">
        <v>42871</v>
      </c>
      <c r="G14" s="125">
        <v>2</v>
      </c>
      <c r="H14" s="125">
        <v>1</v>
      </c>
      <c r="I14" s="121">
        <f t="shared" ca="1" si="6"/>
        <v>1</v>
      </c>
      <c r="J14" s="126">
        <v>1</v>
      </c>
      <c r="K14" s="126"/>
      <c r="L14" s="126"/>
      <c r="M14" s="126"/>
      <c r="N14" s="126"/>
      <c r="O14" s="126"/>
    </row>
    <row r="15" spans="1:15" x14ac:dyDescent="0.15">
      <c r="A15" s="121">
        <v>11</v>
      </c>
      <c r="B15" s="122" t="s">
        <v>211</v>
      </c>
      <c r="C15" s="123" t="s">
        <v>336</v>
      </c>
      <c r="D15" s="121" t="str">
        <f t="shared" ca="1" si="5"/>
        <v>作業中</v>
      </c>
      <c r="E15" s="124"/>
      <c r="F15" s="124">
        <v>42871</v>
      </c>
      <c r="G15" s="125">
        <v>2</v>
      </c>
      <c r="H15" s="125">
        <v>1</v>
      </c>
      <c r="I15" s="121">
        <f t="shared" ca="1" si="6"/>
        <v>1</v>
      </c>
      <c r="J15" s="126">
        <v>1</v>
      </c>
      <c r="K15" s="126"/>
      <c r="L15" s="126"/>
      <c r="M15" s="126"/>
      <c r="N15" s="126"/>
      <c r="O15" s="126"/>
    </row>
    <row r="16" spans="1:15" x14ac:dyDescent="0.15">
      <c r="A16" s="121">
        <v>12</v>
      </c>
      <c r="C16" s="123"/>
      <c r="D16" s="121" t="str">
        <f t="shared" si="5"/>
        <v/>
      </c>
      <c r="E16" s="124"/>
      <c r="F16" s="124"/>
      <c r="G16" s="125"/>
      <c r="H16" s="125"/>
      <c r="I16" s="121" t="str">
        <f t="shared" ca="1" si="6"/>
        <v/>
      </c>
      <c r="J16" s="126"/>
      <c r="K16" s="126"/>
      <c r="L16" s="126"/>
      <c r="M16" s="126"/>
      <c r="N16" s="126"/>
      <c r="O16" s="126"/>
    </row>
    <row r="17" spans="1:15" x14ac:dyDescent="0.15">
      <c r="A17" s="121">
        <v>13</v>
      </c>
      <c r="B17" s="122" t="s">
        <v>212</v>
      </c>
      <c r="C17" s="123"/>
      <c r="D17" s="121" t="str">
        <f t="shared" si="5"/>
        <v>未着手</v>
      </c>
      <c r="E17" s="124"/>
      <c r="F17" s="124"/>
      <c r="G17" s="125"/>
      <c r="H17" s="125"/>
      <c r="I17" s="121" t="str">
        <f t="shared" ca="1" si="6"/>
        <v/>
      </c>
      <c r="J17" s="126"/>
      <c r="K17" s="126"/>
      <c r="L17" s="126"/>
      <c r="M17" s="126"/>
      <c r="N17" s="126"/>
      <c r="O17" s="126"/>
    </row>
    <row r="18" spans="1:15" x14ac:dyDescent="0.15">
      <c r="A18" s="121">
        <v>14</v>
      </c>
      <c r="B18" s="145" t="s">
        <v>213</v>
      </c>
      <c r="C18" s="141" t="s">
        <v>353</v>
      </c>
      <c r="D18" s="140" t="str">
        <f t="shared" si="5"/>
        <v>未着手</v>
      </c>
      <c r="E18" s="142"/>
      <c r="F18" s="142"/>
      <c r="G18" s="143"/>
      <c r="H18" s="143"/>
      <c r="I18" s="140" t="str">
        <f t="shared" ca="1" si="6"/>
        <v/>
      </c>
      <c r="J18" s="144"/>
      <c r="K18" s="144"/>
      <c r="L18" s="144"/>
      <c r="M18" s="144"/>
      <c r="N18" s="144"/>
      <c r="O18" s="144"/>
    </row>
    <row r="19" spans="1:15" x14ac:dyDescent="0.15">
      <c r="A19" s="121">
        <v>15</v>
      </c>
      <c r="B19" s="122"/>
      <c r="C19" s="123"/>
      <c r="D19" s="121" t="str">
        <f t="shared" si="5"/>
        <v/>
      </c>
      <c r="E19" s="124"/>
      <c r="F19" s="124"/>
      <c r="G19" s="125"/>
      <c r="H19" s="125"/>
      <c r="I19" s="121" t="str">
        <f t="shared" ca="1" si="6"/>
        <v/>
      </c>
      <c r="J19" s="126"/>
      <c r="K19" s="126"/>
      <c r="L19" s="126"/>
      <c r="M19" s="126"/>
      <c r="N19" s="126"/>
      <c r="O19" s="126"/>
    </row>
    <row r="20" spans="1:15" x14ac:dyDescent="0.15">
      <c r="A20" s="121">
        <v>16</v>
      </c>
      <c r="B20" s="122" t="s">
        <v>214</v>
      </c>
      <c r="C20" s="123"/>
      <c r="D20" s="121" t="str">
        <f t="shared" si="5"/>
        <v>未着手</v>
      </c>
      <c r="E20" s="124"/>
      <c r="F20" s="124"/>
      <c r="G20" s="125"/>
      <c r="H20" s="125"/>
      <c r="I20" s="121" t="str">
        <f t="shared" ca="1" si="6"/>
        <v/>
      </c>
      <c r="J20" s="126"/>
      <c r="K20" s="126"/>
      <c r="L20" s="126"/>
      <c r="M20" s="126"/>
      <c r="N20" s="126"/>
      <c r="O20" s="126"/>
    </row>
    <row r="21" spans="1:15" x14ac:dyDescent="0.15">
      <c r="A21" s="121">
        <v>17</v>
      </c>
      <c r="B21" s="139" t="s">
        <v>356</v>
      </c>
      <c r="C21" s="141" t="s">
        <v>352</v>
      </c>
      <c r="D21" s="140" t="str">
        <f t="shared" si="5"/>
        <v>未着手</v>
      </c>
      <c r="E21" s="142"/>
      <c r="F21" s="142"/>
      <c r="G21" s="143"/>
      <c r="H21" s="143"/>
      <c r="I21" s="140" t="str">
        <f t="shared" ca="1" si="6"/>
        <v/>
      </c>
      <c r="J21" s="144"/>
      <c r="K21" s="144"/>
      <c r="L21" s="144"/>
      <c r="M21" s="144"/>
      <c r="N21" s="144"/>
      <c r="O21" s="144"/>
    </row>
    <row r="22" spans="1:15" x14ac:dyDescent="0.15">
      <c r="A22" s="121">
        <v>18</v>
      </c>
      <c r="B22" s="122" t="s">
        <v>216</v>
      </c>
      <c r="C22" s="123" t="s">
        <v>189</v>
      </c>
      <c r="D22" s="121" t="str">
        <f t="shared" si="5"/>
        <v>未着手</v>
      </c>
      <c r="E22" s="124"/>
      <c r="F22" s="124"/>
      <c r="G22" s="125">
        <v>3</v>
      </c>
      <c r="H22" s="125">
        <v>0</v>
      </c>
      <c r="I22" s="121">
        <f t="shared" ca="1" si="6"/>
        <v>3</v>
      </c>
      <c r="J22" s="126">
        <v>3</v>
      </c>
      <c r="K22" s="126"/>
      <c r="L22" s="126"/>
      <c r="M22" s="126"/>
      <c r="N22" s="126"/>
      <c r="O22" s="126"/>
    </row>
    <row r="23" spans="1:15" x14ac:dyDescent="0.15">
      <c r="A23" s="121">
        <v>19</v>
      </c>
      <c r="B23" s="122" t="s">
        <v>217</v>
      </c>
      <c r="C23" s="123" t="s">
        <v>338</v>
      </c>
      <c r="D23" s="121" t="str">
        <f t="shared" si="5"/>
        <v>未着手</v>
      </c>
      <c r="E23" s="124">
        <v>42879</v>
      </c>
      <c r="F23" s="124"/>
      <c r="G23" s="125">
        <v>3</v>
      </c>
      <c r="H23" s="125"/>
      <c r="I23" s="121">
        <f t="shared" ca="1" si="6"/>
        <v>3</v>
      </c>
      <c r="J23" s="126">
        <v>3</v>
      </c>
      <c r="K23" s="126"/>
      <c r="L23" s="126"/>
      <c r="M23" s="126"/>
      <c r="N23" s="126"/>
      <c r="O23" s="126"/>
    </row>
    <row r="24" spans="1:15" x14ac:dyDescent="0.15">
      <c r="A24" s="121">
        <v>20</v>
      </c>
      <c r="B24" s="122" t="s">
        <v>218</v>
      </c>
      <c r="C24" s="123" t="s">
        <v>338</v>
      </c>
      <c r="D24" s="121" t="str">
        <f t="shared" si="5"/>
        <v>未着手</v>
      </c>
      <c r="E24" s="124">
        <v>42879</v>
      </c>
      <c r="F24" s="124"/>
      <c r="G24" s="125">
        <v>1</v>
      </c>
      <c r="H24" s="125"/>
      <c r="I24" s="121">
        <f t="shared" ca="1" si="6"/>
        <v>1</v>
      </c>
      <c r="J24" s="126">
        <v>1</v>
      </c>
      <c r="K24" s="126"/>
      <c r="L24" s="126"/>
      <c r="M24" s="126"/>
      <c r="N24" s="126"/>
      <c r="O24" s="126"/>
    </row>
    <row r="25" spans="1:15" x14ac:dyDescent="0.15">
      <c r="A25" s="121">
        <v>21</v>
      </c>
      <c r="B25" s="122"/>
      <c r="C25" s="123"/>
      <c r="D25" s="121" t="str">
        <f t="shared" si="5"/>
        <v/>
      </c>
      <c r="E25" s="124"/>
      <c r="F25" s="124"/>
      <c r="G25" s="125"/>
      <c r="H25" s="125"/>
      <c r="I25" s="121" t="str">
        <f t="shared" ca="1" si="6"/>
        <v/>
      </c>
      <c r="J25" s="126"/>
      <c r="K25" s="126"/>
      <c r="L25" s="126"/>
      <c r="M25" s="126"/>
      <c r="N25" s="126"/>
      <c r="O25" s="126"/>
    </row>
    <row r="26" spans="1:15" x14ac:dyDescent="0.15">
      <c r="A26" s="121">
        <v>22</v>
      </c>
      <c r="B26" s="122" t="s">
        <v>219</v>
      </c>
      <c r="C26" s="123"/>
      <c r="D26" s="121" t="str">
        <f t="shared" si="5"/>
        <v>未着手</v>
      </c>
      <c r="E26" s="124"/>
      <c r="F26" s="124"/>
      <c r="G26" s="125"/>
      <c r="H26" s="125"/>
      <c r="I26" s="121" t="str">
        <f t="shared" ca="1" si="6"/>
        <v/>
      </c>
      <c r="J26" s="126"/>
      <c r="K26" s="126"/>
      <c r="L26" s="126"/>
      <c r="M26" s="126"/>
      <c r="N26" s="126"/>
      <c r="O26" s="126"/>
    </row>
    <row r="27" spans="1:15" x14ac:dyDescent="0.15">
      <c r="A27" s="121">
        <v>23</v>
      </c>
      <c r="B27" s="122" t="s">
        <v>220</v>
      </c>
      <c r="C27" s="123" t="s">
        <v>337</v>
      </c>
      <c r="D27" s="121" t="str">
        <f t="shared" si="5"/>
        <v>未着手</v>
      </c>
      <c r="E27" s="124">
        <v>42879</v>
      </c>
      <c r="F27" s="124"/>
      <c r="G27" s="125">
        <v>2</v>
      </c>
      <c r="H27" s="125"/>
      <c r="I27" s="121">
        <f t="shared" ca="1" si="6"/>
        <v>2</v>
      </c>
      <c r="J27" s="126">
        <v>2</v>
      </c>
      <c r="K27" s="126"/>
      <c r="L27" s="126"/>
      <c r="M27" s="126"/>
      <c r="N27" s="126"/>
      <c r="O27" s="126"/>
    </row>
    <row r="28" spans="1:15" x14ac:dyDescent="0.15">
      <c r="A28" s="121">
        <v>24</v>
      </c>
      <c r="B28" s="122" t="s">
        <v>221</v>
      </c>
      <c r="C28" s="123" t="s">
        <v>189</v>
      </c>
      <c r="D28" s="121" t="str">
        <f t="shared" si="5"/>
        <v>未着手</v>
      </c>
      <c r="E28" s="124"/>
      <c r="F28" s="124"/>
      <c r="G28" s="125">
        <v>2</v>
      </c>
      <c r="H28" s="125"/>
      <c r="I28" s="121">
        <f t="shared" ca="1" si="6"/>
        <v>2</v>
      </c>
      <c r="J28" s="126">
        <v>2</v>
      </c>
      <c r="K28" s="126"/>
      <c r="L28" s="126"/>
      <c r="M28" s="126"/>
      <c r="N28" s="126"/>
      <c r="O28" s="126"/>
    </row>
    <row r="29" spans="1:15" x14ac:dyDescent="0.15">
      <c r="A29" s="121">
        <v>25</v>
      </c>
      <c r="B29" s="122" t="s">
        <v>222</v>
      </c>
      <c r="C29" s="123" t="s">
        <v>189</v>
      </c>
      <c r="D29" s="121" t="str">
        <f t="shared" si="5"/>
        <v>未着手</v>
      </c>
      <c r="E29" s="124"/>
      <c r="F29" s="124"/>
      <c r="G29" s="125">
        <v>2</v>
      </c>
      <c r="H29" s="125"/>
      <c r="I29" s="121">
        <f t="shared" ca="1" si="6"/>
        <v>2</v>
      </c>
      <c r="J29" s="126">
        <v>2</v>
      </c>
      <c r="K29" s="126"/>
      <c r="L29" s="126"/>
      <c r="M29" s="126"/>
      <c r="N29" s="126"/>
      <c r="O29" s="126"/>
    </row>
    <row r="30" spans="1:15" x14ac:dyDescent="0.15">
      <c r="A30" s="121">
        <v>26</v>
      </c>
      <c r="B30" s="122"/>
      <c r="C30" s="123"/>
      <c r="D30" s="121" t="str">
        <f t="shared" si="5"/>
        <v/>
      </c>
      <c r="E30" s="124"/>
      <c r="F30" s="124"/>
      <c r="G30" s="125"/>
      <c r="H30" s="125"/>
      <c r="I30" s="121" t="str">
        <f t="shared" ca="1" si="6"/>
        <v/>
      </c>
      <c r="J30" s="126"/>
      <c r="K30" s="126"/>
      <c r="L30" s="126"/>
      <c r="M30" s="126"/>
      <c r="N30" s="126"/>
      <c r="O30" s="126"/>
    </row>
    <row r="31" spans="1:15" x14ac:dyDescent="0.15">
      <c r="A31" s="121">
        <v>27</v>
      </c>
      <c r="B31" s="122" t="s">
        <v>223</v>
      </c>
      <c r="C31" s="123"/>
      <c r="D31" s="121" t="str">
        <f t="shared" si="5"/>
        <v>未着手</v>
      </c>
      <c r="E31" s="124"/>
      <c r="F31" s="124"/>
      <c r="G31" s="125"/>
      <c r="H31" s="125"/>
      <c r="I31" s="121" t="str">
        <f t="shared" ca="1" si="6"/>
        <v/>
      </c>
      <c r="J31" s="126"/>
      <c r="K31" s="126"/>
      <c r="L31" s="126"/>
      <c r="M31" s="126"/>
      <c r="N31" s="126"/>
      <c r="O31" s="126"/>
    </row>
    <row r="32" spans="1:15" x14ac:dyDescent="0.15">
      <c r="A32" s="121">
        <v>28</v>
      </c>
      <c r="B32" s="122" t="s">
        <v>224</v>
      </c>
      <c r="C32" s="123" t="s">
        <v>337</v>
      </c>
      <c r="D32" s="121" t="str">
        <f t="shared" si="5"/>
        <v>未着手</v>
      </c>
      <c r="E32" s="124">
        <v>42880</v>
      </c>
      <c r="F32" s="124"/>
      <c r="G32" s="125">
        <v>2</v>
      </c>
      <c r="H32" s="125"/>
      <c r="I32" s="121">
        <f t="shared" ca="1" si="6"/>
        <v>2</v>
      </c>
      <c r="J32" s="126">
        <v>2</v>
      </c>
      <c r="K32" s="126"/>
      <c r="L32" s="126"/>
      <c r="M32" s="126"/>
      <c r="N32" s="126"/>
      <c r="O32" s="126"/>
    </row>
    <row r="33" spans="1:15" x14ac:dyDescent="0.15">
      <c r="A33" s="121">
        <v>29</v>
      </c>
      <c r="B33" s="122" t="s">
        <v>225</v>
      </c>
      <c r="C33" s="123" t="s">
        <v>189</v>
      </c>
      <c r="D33" s="121" t="str">
        <f t="shared" si="5"/>
        <v>未着手</v>
      </c>
      <c r="E33" s="124"/>
      <c r="F33" s="124"/>
      <c r="G33" s="125">
        <v>2</v>
      </c>
      <c r="H33" s="125"/>
      <c r="I33" s="121">
        <f t="shared" ca="1" si="6"/>
        <v>2</v>
      </c>
      <c r="J33" s="126">
        <v>2</v>
      </c>
      <c r="K33" s="126"/>
      <c r="L33" s="126"/>
      <c r="M33" s="126"/>
      <c r="N33" s="126"/>
      <c r="O33" s="126"/>
    </row>
    <row r="34" spans="1:15" x14ac:dyDescent="0.15">
      <c r="A34" s="121">
        <v>30</v>
      </c>
      <c r="B34" s="122"/>
      <c r="C34" s="123"/>
      <c r="D34" s="121" t="str">
        <f t="shared" si="5"/>
        <v/>
      </c>
      <c r="E34" s="124"/>
      <c r="F34" s="124"/>
      <c r="G34" s="125"/>
      <c r="H34" s="125"/>
      <c r="I34" s="121" t="str">
        <f t="shared" ca="1" si="6"/>
        <v/>
      </c>
      <c r="J34" s="126"/>
      <c r="K34" s="126"/>
      <c r="L34" s="126"/>
      <c r="M34" s="126"/>
      <c r="N34" s="126"/>
      <c r="O34" s="126"/>
    </row>
    <row r="35" spans="1:15" x14ac:dyDescent="0.15">
      <c r="A35" s="121">
        <v>31</v>
      </c>
      <c r="B35" s="122" t="s">
        <v>226</v>
      </c>
      <c r="C35" s="123"/>
      <c r="D35" s="121" t="str">
        <f t="shared" si="5"/>
        <v>未着手</v>
      </c>
      <c r="E35" s="124"/>
      <c r="F35" s="124"/>
      <c r="G35" s="125"/>
      <c r="H35" s="125"/>
      <c r="I35" s="121" t="str">
        <f t="shared" ca="1" si="6"/>
        <v/>
      </c>
      <c r="J35" s="126"/>
      <c r="K35" s="126"/>
      <c r="L35" s="126"/>
      <c r="M35" s="126"/>
      <c r="N35" s="126"/>
      <c r="O35" s="126"/>
    </row>
    <row r="36" spans="1:15" x14ac:dyDescent="0.15">
      <c r="A36" s="121">
        <v>32</v>
      </c>
      <c r="B36" s="122" t="s">
        <v>227</v>
      </c>
      <c r="C36" s="123" t="s">
        <v>337</v>
      </c>
      <c r="D36" s="121" t="str">
        <f t="shared" si="5"/>
        <v>未着手</v>
      </c>
      <c r="E36" s="124">
        <v>42880</v>
      </c>
      <c r="F36" s="124"/>
      <c r="G36" s="125">
        <v>2</v>
      </c>
      <c r="H36" s="125"/>
      <c r="I36" s="121">
        <f t="shared" ca="1" si="6"/>
        <v>2</v>
      </c>
      <c r="J36" s="126">
        <v>2</v>
      </c>
      <c r="K36" s="126"/>
      <c r="L36" s="126"/>
      <c r="M36" s="126"/>
      <c r="N36" s="126"/>
      <c r="O36" s="126"/>
    </row>
    <row r="37" spans="1:15" x14ac:dyDescent="0.15">
      <c r="A37" s="121">
        <v>33</v>
      </c>
      <c r="B37" s="122" t="s">
        <v>228</v>
      </c>
      <c r="C37" s="123" t="s">
        <v>189</v>
      </c>
      <c r="D37" s="121" t="str">
        <f t="shared" si="5"/>
        <v>未着手</v>
      </c>
      <c r="E37" s="124"/>
      <c r="F37" s="124"/>
      <c r="G37" s="125">
        <v>2</v>
      </c>
      <c r="H37" s="125"/>
      <c r="I37" s="121">
        <f t="shared" ca="1" si="6"/>
        <v>2</v>
      </c>
      <c r="J37" s="126">
        <v>2</v>
      </c>
      <c r="K37" s="126"/>
      <c r="L37" s="126"/>
      <c r="M37" s="126"/>
      <c r="N37" s="126"/>
      <c r="O37" s="126"/>
    </row>
    <row r="38" spans="1:15" x14ac:dyDescent="0.15">
      <c r="A38" s="121">
        <v>34</v>
      </c>
      <c r="B38" s="122"/>
      <c r="C38" s="123"/>
      <c r="D38" s="121" t="str">
        <f t="shared" si="5"/>
        <v/>
      </c>
      <c r="E38" s="124"/>
      <c r="F38" s="124"/>
      <c r="G38" s="125"/>
      <c r="H38" s="125"/>
      <c r="I38" s="121" t="str">
        <f t="shared" ca="1" si="6"/>
        <v/>
      </c>
      <c r="J38" s="126"/>
      <c r="K38" s="126"/>
      <c r="L38" s="126"/>
      <c r="M38" s="126"/>
      <c r="N38" s="126"/>
      <c r="O38" s="126"/>
    </row>
    <row r="39" spans="1:15" x14ac:dyDescent="0.15">
      <c r="A39" s="121">
        <v>35</v>
      </c>
      <c r="B39" s="122"/>
      <c r="C39" s="123"/>
      <c r="D39" s="121" t="str">
        <f t="shared" si="5"/>
        <v/>
      </c>
      <c r="E39" s="124"/>
      <c r="F39" s="124"/>
      <c r="G39" s="125"/>
      <c r="H39" s="125"/>
      <c r="I39" s="121" t="str">
        <f t="shared" ca="1" si="6"/>
        <v/>
      </c>
      <c r="J39" s="126"/>
      <c r="K39" s="126"/>
      <c r="L39" s="126"/>
      <c r="M39" s="126"/>
      <c r="N39" s="126"/>
      <c r="O39" s="126"/>
    </row>
    <row r="40" spans="1:15" x14ac:dyDescent="0.15">
      <c r="A40" s="121">
        <v>36</v>
      </c>
      <c r="B40" s="122" t="s">
        <v>229</v>
      </c>
      <c r="C40" s="123"/>
      <c r="D40" s="121" t="str">
        <f t="shared" si="5"/>
        <v>未着手</v>
      </c>
      <c r="E40" s="124"/>
      <c r="F40" s="124"/>
      <c r="G40" s="125"/>
      <c r="H40" s="125"/>
      <c r="I40" s="121" t="str">
        <f t="shared" ca="1" si="6"/>
        <v/>
      </c>
      <c r="J40" s="126"/>
      <c r="K40" s="126"/>
      <c r="L40" s="126"/>
      <c r="M40" s="126"/>
      <c r="N40" s="126"/>
      <c r="O40" s="126"/>
    </row>
    <row r="41" spans="1:15" x14ac:dyDescent="0.15">
      <c r="A41" s="121">
        <v>37</v>
      </c>
      <c r="B41" s="122" t="s">
        <v>230</v>
      </c>
      <c r="C41" s="123"/>
      <c r="D41" s="121" t="str">
        <f t="shared" si="5"/>
        <v>未着手</v>
      </c>
      <c r="E41" s="124"/>
      <c r="F41" s="124"/>
      <c r="G41" s="125"/>
      <c r="H41" s="125"/>
      <c r="I41" s="121" t="str">
        <f t="shared" ca="1" si="6"/>
        <v/>
      </c>
      <c r="J41" s="126"/>
      <c r="K41" s="126"/>
      <c r="L41" s="126"/>
      <c r="M41" s="126"/>
      <c r="N41" s="126"/>
      <c r="O41" s="126"/>
    </row>
    <row r="42" spans="1:15" x14ac:dyDescent="0.15">
      <c r="A42" s="121">
        <v>38</v>
      </c>
      <c r="B42" s="139" t="s">
        <v>231</v>
      </c>
      <c r="C42" s="141" t="s">
        <v>339</v>
      </c>
      <c r="D42" s="140" t="str">
        <f t="shared" si="5"/>
        <v>未着手</v>
      </c>
      <c r="E42" s="142"/>
      <c r="F42" s="142"/>
      <c r="G42" s="143"/>
      <c r="H42" s="143"/>
      <c r="I42" s="140" t="str">
        <f t="shared" ca="1" si="6"/>
        <v/>
      </c>
      <c r="J42" s="144"/>
      <c r="K42" s="144"/>
      <c r="L42" s="144"/>
      <c r="M42" s="144"/>
      <c r="N42" s="144"/>
      <c r="O42" s="144"/>
    </row>
    <row r="43" spans="1:15" x14ac:dyDescent="0.15">
      <c r="A43" s="121">
        <v>39</v>
      </c>
      <c r="B43" s="122" t="s">
        <v>232</v>
      </c>
      <c r="C43" s="123" t="s">
        <v>339</v>
      </c>
      <c r="D43" s="121" t="str">
        <f t="shared" si="5"/>
        <v>未着手</v>
      </c>
      <c r="E43" s="124"/>
      <c r="F43" s="124"/>
      <c r="G43" s="125"/>
      <c r="H43" s="125"/>
      <c r="I43" s="121" t="str">
        <f t="shared" ca="1" si="6"/>
        <v/>
      </c>
      <c r="J43" s="126"/>
      <c r="K43" s="126"/>
      <c r="L43" s="126"/>
      <c r="M43" s="126"/>
      <c r="N43" s="126"/>
      <c r="O43" s="126"/>
    </row>
    <row r="44" spans="1:15" x14ac:dyDescent="0.15">
      <c r="A44" s="121">
        <v>40</v>
      </c>
      <c r="B44" s="122" t="s">
        <v>233</v>
      </c>
      <c r="C44" s="123" t="s">
        <v>339</v>
      </c>
      <c r="D44" s="121" t="str">
        <f t="shared" si="5"/>
        <v>未着手</v>
      </c>
      <c r="E44" s="124"/>
      <c r="F44" s="124"/>
      <c r="G44" s="125"/>
      <c r="H44" s="125"/>
      <c r="I44" s="121" t="str">
        <f t="shared" ref="I44:I75" ca="1" si="7">IF(ISBLANK(J44)=FALSE,OFFSET(I44,0,COUNTA(J44:O44)),"")</f>
        <v/>
      </c>
      <c r="J44" s="126"/>
      <c r="K44" s="126"/>
      <c r="L44" s="126"/>
      <c r="M44" s="126"/>
      <c r="N44" s="126"/>
      <c r="O44" s="126"/>
    </row>
    <row r="45" spans="1:15" x14ac:dyDescent="0.15">
      <c r="A45" s="121">
        <v>41</v>
      </c>
      <c r="B45" s="122"/>
      <c r="C45" s="123"/>
      <c r="D45" s="121" t="str">
        <f t="shared" si="5"/>
        <v/>
      </c>
      <c r="E45" s="124"/>
      <c r="F45" s="124"/>
      <c r="G45" s="125"/>
      <c r="H45" s="125"/>
      <c r="I45" s="121" t="str">
        <f t="shared" ca="1" si="7"/>
        <v/>
      </c>
      <c r="J45" s="126"/>
      <c r="K45" s="126"/>
      <c r="L45" s="126"/>
      <c r="M45" s="126"/>
      <c r="N45" s="126"/>
      <c r="O45" s="126"/>
    </row>
    <row r="46" spans="1:15" x14ac:dyDescent="0.15">
      <c r="A46" s="121">
        <v>42</v>
      </c>
      <c r="B46" s="122" t="s">
        <v>234</v>
      </c>
      <c r="C46" s="123"/>
      <c r="D46" s="121" t="str">
        <f t="shared" si="5"/>
        <v>未着手</v>
      </c>
      <c r="E46" s="124"/>
      <c r="F46" s="124"/>
      <c r="G46" s="125"/>
      <c r="H46" s="125"/>
      <c r="I46" s="121" t="str">
        <f t="shared" ca="1" si="7"/>
        <v/>
      </c>
      <c r="J46" s="126"/>
      <c r="K46" s="126"/>
      <c r="L46" s="126"/>
      <c r="M46" s="126"/>
      <c r="N46" s="126"/>
      <c r="O46" s="126"/>
    </row>
    <row r="47" spans="1:15" x14ac:dyDescent="0.15">
      <c r="A47" s="121">
        <v>43</v>
      </c>
      <c r="B47" s="122" t="s">
        <v>235</v>
      </c>
      <c r="C47" s="123" t="s">
        <v>353</v>
      </c>
      <c r="D47" s="121" t="str">
        <f t="shared" si="5"/>
        <v>未着手</v>
      </c>
      <c r="E47" s="124"/>
      <c r="F47" s="124"/>
      <c r="G47" s="125"/>
      <c r="H47" s="125"/>
      <c r="I47" s="121" t="str">
        <f t="shared" ca="1" si="7"/>
        <v/>
      </c>
      <c r="J47" s="126"/>
      <c r="K47" s="126"/>
      <c r="L47" s="126"/>
      <c r="M47" s="126"/>
      <c r="N47" s="126"/>
      <c r="O47" s="126"/>
    </row>
    <row r="48" spans="1:15" x14ac:dyDescent="0.15">
      <c r="A48" s="121">
        <v>44</v>
      </c>
      <c r="B48" s="122" t="s">
        <v>236</v>
      </c>
      <c r="C48" s="123" t="s">
        <v>340</v>
      </c>
      <c r="D48" s="121" t="str">
        <f t="shared" si="5"/>
        <v>未着手</v>
      </c>
      <c r="E48" s="124"/>
      <c r="F48" s="124"/>
      <c r="G48" s="125">
        <v>3</v>
      </c>
      <c r="H48" s="125"/>
      <c r="I48" s="121">
        <f t="shared" ca="1" si="7"/>
        <v>3</v>
      </c>
      <c r="J48" s="126">
        <v>3</v>
      </c>
      <c r="K48" s="126"/>
      <c r="L48" s="126"/>
      <c r="M48" s="126"/>
      <c r="N48" s="126"/>
      <c r="O48" s="126"/>
    </row>
    <row r="49" spans="1:15" x14ac:dyDescent="0.15">
      <c r="A49" s="121">
        <v>45</v>
      </c>
      <c r="B49" s="122"/>
      <c r="C49" s="123"/>
      <c r="D49" s="121" t="str">
        <f t="shared" si="5"/>
        <v/>
      </c>
      <c r="E49" s="124"/>
      <c r="F49" s="124"/>
      <c r="G49" s="125"/>
      <c r="H49" s="125"/>
      <c r="I49" s="121" t="str">
        <f t="shared" ca="1" si="7"/>
        <v/>
      </c>
      <c r="J49" s="126"/>
      <c r="K49" s="126"/>
      <c r="L49" s="126"/>
      <c r="M49" s="126"/>
      <c r="N49" s="126"/>
      <c r="O49" s="126"/>
    </row>
    <row r="50" spans="1:15" x14ac:dyDescent="0.15">
      <c r="A50" s="121">
        <v>46</v>
      </c>
      <c r="B50" s="122" t="s">
        <v>117</v>
      </c>
      <c r="C50" s="123"/>
      <c r="D50" s="121" t="str">
        <f t="shared" si="5"/>
        <v>未着手</v>
      </c>
      <c r="E50" s="124"/>
      <c r="F50" s="124"/>
      <c r="G50" s="125"/>
      <c r="H50" s="125"/>
      <c r="I50" s="121" t="str">
        <f t="shared" ca="1" si="7"/>
        <v/>
      </c>
      <c r="J50" s="126"/>
      <c r="K50" s="126"/>
      <c r="L50" s="126"/>
      <c r="M50" s="126"/>
      <c r="N50" s="126"/>
      <c r="O50" s="126"/>
    </row>
    <row r="51" spans="1:15" x14ac:dyDescent="0.15">
      <c r="A51" s="121">
        <v>47</v>
      </c>
      <c r="B51" s="122" t="s">
        <v>237</v>
      </c>
      <c r="C51" s="123" t="s">
        <v>336</v>
      </c>
      <c r="D51" s="121" t="str">
        <f t="shared" si="5"/>
        <v>未着手</v>
      </c>
      <c r="E51" s="124"/>
      <c r="F51" s="124"/>
      <c r="G51" s="125">
        <v>2</v>
      </c>
      <c r="H51" s="125"/>
      <c r="I51" s="121">
        <f t="shared" ca="1" si="7"/>
        <v>2</v>
      </c>
      <c r="J51" s="126">
        <v>2</v>
      </c>
      <c r="K51" s="126"/>
      <c r="L51" s="126"/>
      <c r="M51" s="126"/>
      <c r="N51" s="126"/>
      <c r="O51" s="126"/>
    </row>
    <row r="52" spans="1:15" x14ac:dyDescent="0.15">
      <c r="A52" s="121">
        <v>48</v>
      </c>
      <c r="B52" s="122" t="s">
        <v>238</v>
      </c>
      <c r="C52" s="123" t="s">
        <v>336</v>
      </c>
      <c r="D52" s="121" t="str">
        <f t="shared" si="5"/>
        <v>未着手</v>
      </c>
      <c r="E52" s="124"/>
      <c r="F52" s="124"/>
      <c r="G52" s="125">
        <v>3</v>
      </c>
      <c r="H52" s="125"/>
      <c r="I52" s="121">
        <f t="shared" ca="1" si="7"/>
        <v>3</v>
      </c>
      <c r="J52" s="126">
        <v>3</v>
      </c>
      <c r="K52" s="126"/>
      <c r="L52" s="126"/>
      <c r="M52" s="126"/>
      <c r="N52" s="126"/>
      <c r="O52" s="126"/>
    </row>
    <row r="53" spans="1:15" x14ac:dyDescent="0.15">
      <c r="A53" s="121">
        <v>49</v>
      </c>
      <c r="B53" s="122" t="s">
        <v>239</v>
      </c>
      <c r="C53" s="123" t="s">
        <v>336</v>
      </c>
      <c r="D53" s="121" t="str">
        <f t="shared" si="5"/>
        <v>未着手</v>
      </c>
      <c r="E53" s="124"/>
      <c r="F53" s="124"/>
      <c r="G53" s="125">
        <v>3</v>
      </c>
      <c r="H53" s="125"/>
      <c r="I53" s="121">
        <f t="shared" ca="1" si="7"/>
        <v>3</v>
      </c>
      <c r="J53" s="126">
        <v>3</v>
      </c>
      <c r="K53" s="126"/>
      <c r="L53" s="126"/>
      <c r="M53" s="126"/>
      <c r="N53" s="126"/>
      <c r="O53" s="126"/>
    </row>
    <row r="54" spans="1:15" x14ac:dyDescent="0.15">
      <c r="A54" s="121">
        <v>50</v>
      </c>
      <c r="B54" s="122" t="s">
        <v>240</v>
      </c>
      <c r="C54" s="123" t="s">
        <v>336</v>
      </c>
      <c r="D54" s="121" t="str">
        <f t="shared" si="5"/>
        <v>未着手</v>
      </c>
      <c r="E54" s="124"/>
      <c r="F54" s="124"/>
      <c r="G54" s="125">
        <v>3</v>
      </c>
      <c r="H54" s="125"/>
      <c r="I54" s="121">
        <f t="shared" ca="1" si="7"/>
        <v>3</v>
      </c>
      <c r="J54" s="126">
        <v>3</v>
      </c>
      <c r="K54" s="126"/>
      <c r="L54" s="126"/>
      <c r="M54" s="126"/>
      <c r="N54" s="126"/>
      <c r="O54" s="126"/>
    </row>
    <row r="55" spans="1:15" x14ac:dyDescent="0.15">
      <c r="A55" s="121">
        <v>51</v>
      </c>
      <c r="B55" s="122" t="s">
        <v>241</v>
      </c>
      <c r="C55" s="123" t="s">
        <v>336</v>
      </c>
      <c r="D55" s="121" t="str">
        <f t="shared" si="5"/>
        <v>未着手</v>
      </c>
      <c r="E55" s="124"/>
      <c r="F55" s="124"/>
      <c r="G55" s="125">
        <v>2</v>
      </c>
      <c r="H55" s="125"/>
      <c r="I55" s="121">
        <f t="shared" ca="1" si="7"/>
        <v>2</v>
      </c>
      <c r="J55" s="126">
        <v>2</v>
      </c>
      <c r="K55" s="126"/>
      <c r="L55" s="126"/>
      <c r="M55" s="126"/>
      <c r="N55" s="126"/>
      <c r="O55" s="126"/>
    </row>
    <row r="56" spans="1:15" x14ac:dyDescent="0.15">
      <c r="A56" s="121">
        <v>52</v>
      </c>
      <c r="B56" s="122" t="s">
        <v>242</v>
      </c>
      <c r="C56" s="123" t="s">
        <v>336</v>
      </c>
      <c r="D56" s="121" t="str">
        <f t="shared" si="5"/>
        <v>未着手</v>
      </c>
      <c r="E56" s="124"/>
      <c r="F56" s="124"/>
      <c r="G56" s="125">
        <v>2</v>
      </c>
      <c r="H56" s="125"/>
      <c r="I56" s="121">
        <f t="shared" ca="1" si="7"/>
        <v>2</v>
      </c>
      <c r="J56" s="126">
        <v>2</v>
      </c>
      <c r="K56" s="126"/>
      <c r="L56" s="126"/>
      <c r="M56" s="126"/>
      <c r="N56" s="126"/>
      <c r="O56" s="126"/>
    </row>
    <row r="57" spans="1:15" x14ac:dyDescent="0.15">
      <c r="A57" s="121">
        <v>53</v>
      </c>
      <c r="B57" s="122"/>
      <c r="C57" s="123"/>
      <c r="D57" s="121" t="str">
        <f t="shared" si="5"/>
        <v/>
      </c>
      <c r="E57" s="124"/>
      <c r="F57" s="124"/>
      <c r="G57" s="125"/>
      <c r="H57" s="125"/>
      <c r="I57" s="121" t="str">
        <f t="shared" ca="1" si="7"/>
        <v/>
      </c>
      <c r="J57" s="126"/>
      <c r="K57" s="126"/>
      <c r="L57" s="126"/>
      <c r="M57" s="126"/>
      <c r="N57" s="126"/>
      <c r="O57" s="126"/>
    </row>
    <row r="58" spans="1:15" x14ac:dyDescent="0.15">
      <c r="A58" s="121">
        <v>54</v>
      </c>
      <c r="B58" s="122" t="s">
        <v>118</v>
      </c>
      <c r="C58" s="123"/>
      <c r="D58" s="121" t="str">
        <f t="shared" si="5"/>
        <v>未着手</v>
      </c>
      <c r="E58" s="124"/>
      <c r="F58" s="124"/>
      <c r="G58" s="125"/>
      <c r="H58" s="125"/>
      <c r="I58" s="121" t="str">
        <f t="shared" ca="1" si="7"/>
        <v/>
      </c>
      <c r="J58" s="126"/>
      <c r="K58" s="126"/>
      <c r="L58" s="126"/>
      <c r="M58" s="126"/>
      <c r="N58" s="126"/>
      <c r="O58" s="126"/>
    </row>
    <row r="59" spans="1:15" x14ac:dyDescent="0.15">
      <c r="A59" s="121">
        <v>55</v>
      </c>
      <c r="B59" s="139" t="s">
        <v>243</v>
      </c>
      <c r="C59" s="141" t="s">
        <v>351</v>
      </c>
      <c r="D59" s="140" t="str">
        <f t="shared" ca="1" si="5"/>
        <v>作業中</v>
      </c>
      <c r="E59" s="142"/>
      <c r="F59" s="142">
        <v>42849</v>
      </c>
      <c r="G59" s="143">
        <v>6</v>
      </c>
      <c r="H59" s="143"/>
      <c r="I59" s="140">
        <f t="shared" ca="1" si="7"/>
        <v>6</v>
      </c>
      <c r="J59" s="144">
        <v>6</v>
      </c>
      <c r="K59" s="144"/>
      <c r="L59" s="144"/>
      <c r="M59" s="144"/>
      <c r="N59" s="144"/>
      <c r="O59" s="144"/>
    </row>
    <row r="60" spans="1:15" x14ac:dyDescent="0.15">
      <c r="A60" s="121">
        <v>56</v>
      </c>
      <c r="B60" s="122"/>
      <c r="C60" s="123"/>
      <c r="D60" s="121" t="str">
        <f t="shared" si="5"/>
        <v/>
      </c>
      <c r="E60" s="124"/>
      <c r="F60" s="124"/>
      <c r="G60" s="125"/>
      <c r="H60" s="125"/>
      <c r="I60" s="121" t="str">
        <f t="shared" ca="1" si="7"/>
        <v/>
      </c>
      <c r="J60" s="126"/>
      <c r="K60" s="126"/>
      <c r="L60" s="126"/>
      <c r="M60" s="126"/>
      <c r="N60" s="126"/>
      <c r="O60" s="126"/>
    </row>
    <row r="61" spans="1:15" x14ac:dyDescent="0.15">
      <c r="A61" s="121">
        <v>57</v>
      </c>
      <c r="B61" s="122" t="s">
        <v>244</v>
      </c>
      <c r="C61" s="123"/>
      <c r="D61" s="121" t="str">
        <f t="shared" si="5"/>
        <v>未着手</v>
      </c>
      <c r="E61" s="124"/>
      <c r="F61" s="124"/>
      <c r="G61" s="125"/>
      <c r="H61" s="125"/>
      <c r="I61" s="121" t="str">
        <f t="shared" ca="1" si="7"/>
        <v/>
      </c>
      <c r="J61" s="126"/>
      <c r="K61" s="126"/>
      <c r="L61" s="126"/>
      <c r="M61" s="126"/>
      <c r="N61" s="126"/>
      <c r="O61" s="126"/>
    </row>
    <row r="62" spans="1:15" x14ac:dyDescent="0.15">
      <c r="A62" s="121">
        <v>58</v>
      </c>
      <c r="B62" s="122" t="s">
        <v>245</v>
      </c>
      <c r="C62" s="123" t="s">
        <v>353</v>
      </c>
      <c r="D62" s="121" t="str">
        <f t="shared" si="5"/>
        <v>未着手</v>
      </c>
      <c r="E62" s="124"/>
      <c r="F62" s="124"/>
      <c r="G62" s="125"/>
      <c r="H62" s="125"/>
      <c r="I62" s="121" t="str">
        <f t="shared" ca="1" si="7"/>
        <v/>
      </c>
      <c r="J62" s="126"/>
      <c r="K62" s="126"/>
      <c r="L62" s="126"/>
      <c r="M62" s="126"/>
      <c r="N62" s="126"/>
      <c r="O62" s="126"/>
    </row>
    <row r="63" spans="1:15" x14ac:dyDescent="0.15">
      <c r="A63" s="121">
        <v>59</v>
      </c>
      <c r="B63" s="122" t="s">
        <v>246</v>
      </c>
      <c r="C63" s="123" t="s">
        <v>354</v>
      </c>
      <c r="D63" s="121" t="str">
        <f t="shared" si="5"/>
        <v>未着手</v>
      </c>
      <c r="E63" s="124">
        <v>42880</v>
      </c>
      <c r="F63" s="124"/>
      <c r="G63" s="125">
        <v>2</v>
      </c>
      <c r="H63" s="125"/>
      <c r="I63" s="121">
        <f t="shared" ca="1" si="7"/>
        <v>2</v>
      </c>
      <c r="J63" s="126">
        <v>2</v>
      </c>
      <c r="K63" s="126"/>
      <c r="L63" s="126"/>
      <c r="M63" s="126"/>
      <c r="N63" s="126"/>
      <c r="O63" s="126"/>
    </row>
    <row r="64" spans="1:15" x14ac:dyDescent="0.15">
      <c r="A64" s="121">
        <v>60</v>
      </c>
      <c r="B64" s="122" t="s">
        <v>247</v>
      </c>
      <c r="C64" s="123" t="s">
        <v>353</v>
      </c>
      <c r="D64" s="121" t="str">
        <f t="shared" si="5"/>
        <v>未着手</v>
      </c>
      <c r="E64" s="124"/>
      <c r="F64" s="124"/>
      <c r="G64" s="125"/>
      <c r="H64" s="125"/>
      <c r="I64" s="121" t="str">
        <f t="shared" ca="1" si="7"/>
        <v/>
      </c>
      <c r="J64" s="126"/>
      <c r="K64" s="126"/>
      <c r="L64" s="126"/>
      <c r="M64" s="126"/>
      <c r="N64" s="126"/>
      <c r="O64" s="126"/>
    </row>
    <row r="65" spans="1:15" x14ac:dyDescent="0.15">
      <c r="A65" s="121">
        <v>61</v>
      </c>
      <c r="B65" s="122"/>
      <c r="C65" s="123"/>
      <c r="D65" s="121" t="str">
        <f t="shared" si="5"/>
        <v/>
      </c>
      <c r="E65" s="124"/>
      <c r="F65" s="124"/>
      <c r="G65" s="125"/>
      <c r="H65" s="125"/>
      <c r="I65" s="121" t="str">
        <f t="shared" ca="1" si="7"/>
        <v/>
      </c>
      <c r="J65" s="126"/>
      <c r="K65" s="126"/>
      <c r="L65" s="126"/>
      <c r="M65" s="126"/>
      <c r="N65" s="126"/>
      <c r="O65" s="126"/>
    </row>
    <row r="66" spans="1:15" x14ac:dyDescent="0.15">
      <c r="A66" s="121">
        <v>62</v>
      </c>
      <c r="B66" s="122"/>
      <c r="C66" s="123"/>
      <c r="D66" s="121" t="str">
        <f t="shared" si="5"/>
        <v/>
      </c>
      <c r="E66" s="124"/>
      <c r="F66" s="124"/>
      <c r="G66" s="125"/>
      <c r="H66" s="125"/>
      <c r="I66" s="121" t="str">
        <f t="shared" ca="1" si="7"/>
        <v/>
      </c>
      <c r="J66" s="126"/>
      <c r="K66" s="126"/>
      <c r="L66" s="126"/>
      <c r="M66" s="126"/>
      <c r="N66" s="126"/>
      <c r="O66" s="126"/>
    </row>
    <row r="67" spans="1:15" x14ac:dyDescent="0.15">
      <c r="A67" s="121">
        <v>63</v>
      </c>
      <c r="B67" s="122" t="s">
        <v>119</v>
      </c>
      <c r="C67" s="123"/>
      <c r="D67" s="121" t="str">
        <f t="shared" si="5"/>
        <v>未着手</v>
      </c>
      <c r="E67" s="124"/>
      <c r="F67" s="124"/>
      <c r="G67" s="125"/>
      <c r="H67" s="125"/>
      <c r="I67" s="121" t="str">
        <f t="shared" ca="1" si="7"/>
        <v/>
      </c>
      <c r="J67" s="126"/>
      <c r="K67" s="126"/>
      <c r="L67" s="126"/>
      <c r="M67" s="126"/>
      <c r="N67" s="126"/>
      <c r="O67" s="126"/>
    </row>
    <row r="68" spans="1:15" x14ac:dyDescent="0.15">
      <c r="A68" s="121">
        <v>64</v>
      </c>
      <c r="B68" s="122" t="s">
        <v>357</v>
      </c>
      <c r="C68" s="123" t="s">
        <v>355</v>
      </c>
      <c r="D68" s="121" t="str">
        <f t="shared" si="5"/>
        <v>未着手</v>
      </c>
      <c r="E68" s="124"/>
      <c r="F68" s="124"/>
      <c r="G68" s="125">
        <v>3</v>
      </c>
      <c r="H68" s="125"/>
      <c r="I68" s="121">
        <f t="shared" ca="1" si="7"/>
        <v>3</v>
      </c>
      <c r="J68" s="126">
        <v>3</v>
      </c>
      <c r="K68" s="126"/>
      <c r="L68" s="126"/>
      <c r="M68" s="126"/>
      <c r="N68" s="126"/>
      <c r="O68" s="126"/>
    </row>
    <row r="69" spans="1:15" x14ac:dyDescent="0.15">
      <c r="A69" s="121">
        <v>65</v>
      </c>
      <c r="B69" s="122" t="s">
        <v>248</v>
      </c>
      <c r="C69" s="123" t="s">
        <v>351</v>
      </c>
      <c r="D69" s="121" t="str">
        <f t="shared" ca="1" si="5"/>
        <v>作業中</v>
      </c>
      <c r="E69" s="124"/>
      <c r="F69" s="124">
        <v>42857</v>
      </c>
      <c r="G69" s="125">
        <v>1</v>
      </c>
      <c r="H69" s="125"/>
      <c r="I69" s="121">
        <f t="shared" ca="1" si="7"/>
        <v>0.1</v>
      </c>
      <c r="J69" s="126">
        <v>0.1</v>
      </c>
      <c r="K69" s="126"/>
      <c r="L69" s="126"/>
      <c r="M69" s="126"/>
      <c r="N69" s="126"/>
      <c r="O69" s="126"/>
    </row>
    <row r="70" spans="1:15" x14ac:dyDescent="0.15">
      <c r="A70" s="121">
        <v>66</v>
      </c>
      <c r="B70" s="122"/>
      <c r="C70" s="123"/>
      <c r="D70" s="121" t="str">
        <f t="shared" si="5"/>
        <v/>
      </c>
      <c r="E70" s="124"/>
      <c r="F70" s="124"/>
      <c r="G70" s="125"/>
      <c r="H70" s="125"/>
      <c r="I70" s="121" t="str">
        <f t="shared" ca="1" si="7"/>
        <v/>
      </c>
      <c r="J70" s="126"/>
      <c r="K70" s="126"/>
      <c r="L70" s="126"/>
      <c r="M70" s="126"/>
      <c r="N70" s="126"/>
      <c r="O70" s="126"/>
    </row>
    <row r="71" spans="1:15" x14ac:dyDescent="0.15">
      <c r="A71" s="121">
        <v>67</v>
      </c>
      <c r="B71" s="122"/>
      <c r="C71" s="123"/>
      <c r="D71" s="121" t="str">
        <f t="shared" si="5"/>
        <v/>
      </c>
      <c r="E71" s="124"/>
      <c r="F71" s="124"/>
      <c r="G71" s="125"/>
      <c r="H71" s="125"/>
      <c r="I71" s="121" t="str">
        <f t="shared" ca="1" si="7"/>
        <v/>
      </c>
      <c r="J71" s="126"/>
      <c r="K71" s="126"/>
      <c r="L71" s="126"/>
      <c r="M71" s="126"/>
      <c r="N71" s="126"/>
      <c r="O71" s="126"/>
    </row>
    <row r="72" spans="1:15" x14ac:dyDescent="0.15">
      <c r="A72" s="121">
        <v>68</v>
      </c>
      <c r="B72" s="122" t="s">
        <v>249</v>
      </c>
      <c r="C72" s="123"/>
      <c r="D72" s="121" t="str">
        <f t="shared" si="5"/>
        <v>未着手</v>
      </c>
      <c r="E72" s="124"/>
      <c r="F72" s="124"/>
      <c r="G72" s="125"/>
      <c r="H72" s="125"/>
      <c r="I72" s="121" t="str">
        <f t="shared" ca="1" si="7"/>
        <v/>
      </c>
      <c r="J72" s="126"/>
      <c r="K72" s="126"/>
      <c r="L72" s="126"/>
      <c r="M72" s="126"/>
      <c r="N72" s="126"/>
      <c r="O72" s="126"/>
    </row>
    <row r="73" spans="1:15" x14ac:dyDescent="0.15">
      <c r="A73" s="121">
        <v>69</v>
      </c>
      <c r="B73" s="122" t="s">
        <v>250</v>
      </c>
      <c r="C73" s="123"/>
      <c r="D73" s="121" t="str">
        <f t="shared" si="5"/>
        <v>未着手</v>
      </c>
      <c r="E73" s="124"/>
      <c r="F73" s="124"/>
      <c r="G73" s="125"/>
      <c r="H73" s="125"/>
      <c r="I73" s="121" t="str">
        <f t="shared" ca="1" si="7"/>
        <v/>
      </c>
      <c r="J73" s="126"/>
      <c r="K73" s="126"/>
      <c r="L73" s="126"/>
      <c r="M73" s="126"/>
      <c r="N73" s="126"/>
      <c r="O73" s="126"/>
    </row>
    <row r="74" spans="1:15" x14ac:dyDescent="0.15">
      <c r="A74" s="121">
        <v>70</v>
      </c>
      <c r="B74" s="122" t="s">
        <v>251</v>
      </c>
      <c r="C74" s="123" t="s">
        <v>338</v>
      </c>
      <c r="D74" s="121" t="str">
        <f t="shared" si="5"/>
        <v>未着手</v>
      </c>
      <c r="E74" s="124">
        <v>42881</v>
      </c>
      <c r="F74" s="124"/>
      <c r="G74" s="125">
        <v>2</v>
      </c>
      <c r="H74" s="125"/>
      <c r="I74" s="121">
        <f t="shared" ca="1" si="7"/>
        <v>2</v>
      </c>
      <c r="J74" s="125">
        <v>2</v>
      </c>
      <c r="K74" s="126"/>
      <c r="L74" s="126"/>
      <c r="M74" s="126"/>
      <c r="N74" s="126"/>
      <c r="O74" s="126"/>
    </row>
    <row r="75" spans="1:15" x14ac:dyDescent="0.15">
      <c r="A75" s="121">
        <v>71</v>
      </c>
      <c r="B75" s="122" t="s">
        <v>252</v>
      </c>
      <c r="C75" s="123" t="s">
        <v>338</v>
      </c>
      <c r="D75" s="121" t="str">
        <f t="shared" ref="D75:D138" si="8">IF(ISBLANK($B75),"",IF(ISBLANK($F75),"未着手",IF($I75=0,"完了","作業中")))</f>
        <v>未着手</v>
      </c>
      <c r="E75" s="124">
        <v>42881</v>
      </c>
      <c r="F75" s="124"/>
      <c r="G75" s="125">
        <v>2</v>
      </c>
      <c r="H75" s="125"/>
      <c r="I75" s="121">
        <f t="shared" ca="1" si="7"/>
        <v>2</v>
      </c>
      <c r="J75" s="125">
        <v>2</v>
      </c>
      <c r="K75" s="126"/>
      <c r="L75" s="126"/>
      <c r="M75" s="126"/>
      <c r="N75" s="126"/>
      <c r="O75" s="126"/>
    </row>
    <row r="76" spans="1:15" x14ac:dyDescent="0.15">
      <c r="A76" s="121">
        <v>72</v>
      </c>
      <c r="B76" s="139" t="s">
        <v>253</v>
      </c>
      <c r="C76" s="123" t="s">
        <v>338</v>
      </c>
      <c r="D76" s="121" t="str">
        <f t="shared" si="8"/>
        <v>未着手</v>
      </c>
      <c r="E76" s="124">
        <v>42881</v>
      </c>
      <c r="F76" s="124"/>
      <c r="G76" s="125">
        <v>2</v>
      </c>
      <c r="H76" s="125"/>
      <c r="I76" s="121">
        <f t="shared" ref="I76:I135" ca="1" si="9">IF(ISBLANK(J76)=FALSE,OFFSET(I76,0,COUNTA(J76:O76)),"")</f>
        <v>2</v>
      </c>
      <c r="J76" s="125">
        <v>2</v>
      </c>
      <c r="K76" s="126"/>
      <c r="L76" s="126"/>
      <c r="M76" s="126"/>
      <c r="N76" s="126"/>
      <c r="O76" s="126"/>
    </row>
    <row r="77" spans="1:15" x14ac:dyDescent="0.15">
      <c r="A77" s="121">
        <v>73</v>
      </c>
      <c r="B77" s="139" t="s">
        <v>254</v>
      </c>
      <c r="C77" s="123" t="s">
        <v>338</v>
      </c>
      <c r="D77" s="121" t="str">
        <f t="shared" si="8"/>
        <v>未着手</v>
      </c>
      <c r="E77" s="124">
        <v>42882</v>
      </c>
      <c r="F77" s="124"/>
      <c r="G77" s="125">
        <v>2</v>
      </c>
      <c r="H77" s="125"/>
      <c r="I77" s="121">
        <f t="shared" ca="1" si="9"/>
        <v>2</v>
      </c>
      <c r="J77" s="125">
        <v>2</v>
      </c>
      <c r="K77" s="126"/>
      <c r="L77" s="126"/>
      <c r="M77" s="126"/>
      <c r="N77" s="126"/>
      <c r="O77" s="126"/>
    </row>
    <row r="78" spans="1:15" x14ac:dyDescent="0.15">
      <c r="A78" s="121">
        <v>74</v>
      </c>
      <c r="B78" s="122"/>
      <c r="C78" s="123"/>
      <c r="D78" s="121" t="str">
        <f t="shared" si="8"/>
        <v/>
      </c>
      <c r="E78" s="124"/>
      <c r="F78" s="124"/>
      <c r="G78" s="125"/>
      <c r="H78" s="125"/>
      <c r="I78" s="121" t="str">
        <f t="shared" ca="1" si="9"/>
        <v/>
      </c>
      <c r="J78" s="126"/>
      <c r="K78" s="126"/>
      <c r="L78" s="126"/>
      <c r="M78" s="126"/>
      <c r="N78" s="126"/>
      <c r="O78" s="126"/>
    </row>
    <row r="79" spans="1:15" x14ac:dyDescent="0.15">
      <c r="A79" s="121">
        <v>75</v>
      </c>
      <c r="B79" s="122" t="s">
        <v>255</v>
      </c>
      <c r="C79" s="123" t="s">
        <v>338</v>
      </c>
      <c r="D79" s="121" t="str">
        <f t="shared" si="8"/>
        <v>未着手</v>
      </c>
      <c r="E79" s="124"/>
      <c r="F79" s="124"/>
      <c r="G79" s="125"/>
      <c r="H79" s="125"/>
      <c r="I79" s="121" t="str">
        <f t="shared" ca="1" si="9"/>
        <v/>
      </c>
      <c r="J79" s="126"/>
      <c r="K79" s="126"/>
      <c r="L79" s="126"/>
      <c r="M79" s="126"/>
      <c r="N79" s="126"/>
      <c r="O79" s="126"/>
    </row>
    <row r="80" spans="1:15" x14ac:dyDescent="0.15">
      <c r="A80" s="121">
        <v>76</v>
      </c>
      <c r="B80" s="122" t="s">
        <v>256</v>
      </c>
      <c r="C80" s="123" t="s">
        <v>338</v>
      </c>
      <c r="D80" s="121" t="str">
        <f t="shared" si="8"/>
        <v>未着手</v>
      </c>
      <c r="E80" s="124">
        <v>42881</v>
      </c>
      <c r="F80" s="124"/>
      <c r="G80" s="125">
        <v>4</v>
      </c>
      <c r="H80" s="125"/>
      <c r="I80" s="121">
        <f t="shared" ca="1" si="9"/>
        <v>4</v>
      </c>
      <c r="J80" s="125">
        <v>4</v>
      </c>
      <c r="K80" s="126"/>
      <c r="L80" s="126"/>
      <c r="M80" s="126"/>
      <c r="N80" s="126"/>
      <c r="O80" s="126"/>
    </row>
    <row r="81" spans="1:15" x14ac:dyDescent="0.15">
      <c r="A81" s="121">
        <v>77</v>
      </c>
      <c r="B81" s="122" t="s">
        <v>257</v>
      </c>
      <c r="C81" s="123" t="s">
        <v>338</v>
      </c>
      <c r="D81" s="121" t="str">
        <f t="shared" si="8"/>
        <v>未着手</v>
      </c>
      <c r="E81" s="124"/>
      <c r="F81" s="124"/>
      <c r="G81" s="125">
        <v>4</v>
      </c>
      <c r="H81" s="125"/>
      <c r="I81" s="121">
        <f t="shared" ca="1" si="9"/>
        <v>4</v>
      </c>
      <c r="J81" s="125">
        <v>4</v>
      </c>
      <c r="K81" s="126"/>
      <c r="L81" s="126"/>
      <c r="M81" s="126"/>
      <c r="N81" s="126"/>
      <c r="O81" s="126"/>
    </row>
    <row r="82" spans="1:15" x14ac:dyDescent="0.15">
      <c r="A82" s="121">
        <v>78</v>
      </c>
      <c r="B82" s="139" t="s">
        <v>258</v>
      </c>
      <c r="C82" s="123" t="s">
        <v>338</v>
      </c>
      <c r="D82" s="121" t="str">
        <f t="shared" si="8"/>
        <v>未着手</v>
      </c>
      <c r="E82" s="124"/>
      <c r="F82" s="124"/>
      <c r="G82" s="125">
        <v>4</v>
      </c>
      <c r="H82" s="125"/>
      <c r="I82" s="121">
        <f t="shared" ca="1" si="9"/>
        <v>4</v>
      </c>
      <c r="J82" s="125">
        <v>4</v>
      </c>
      <c r="K82" s="126"/>
      <c r="L82" s="126"/>
      <c r="M82" s="126"/>
      <c r="N82" s="126"/>
      <c r="O82" s="126"/>
    </row>
    <row r="83" spans="1:15" x14ac:dyDescent="0.15">
      <c r="A83" s="121">
        <v>79</v>
      </c>
      <c r="B83" s="139" t="s">
        <v>259</v>
      </c>
      <c r="C83" s="123" t="s">
        <v>338</v>
      </c>
      <c r="D83" s="121" t="str">
        <f t="shared" si="8"/>
        <v>未着手</v>
      </c>
      <c r="E83" s="124"/>
      <c r="F83" s="124"/>
      <c r="G83" s="125">
        <v>4</v>
      </c>
      <c r="H83" s="125"/>
      <c r="I83" s="121">
        <f t="shared" ca="1" si="9"/>
        <v>4</v>
      </c>
      <c r="J83" s="125">
        <v>4</v>
      </c>
      <c r="K83" s="126"/>
      <c r="L83" s="126"/>
      <c r="M83" s="126"/>
      <c r="N83" s="126"/>
      <c r="O83" s="126"/>
    </row>
    <row r="84" spans="1:15" x14ac:dyDescent="0.15">
      <c r="A84" s="121">
        <v>80</v>
      </c>
      <c r="B84" s="122"/>
      <c r="C84" s="123"/>
      <c r="D84" s="121" t="str">
        <f t="shared" si="8"/>
        <v/>
      </c>
      <c r="E84" s="124"/>
      <c r="F84" s="124"/>
      <c r="G84" s="125"/>
      <c r="H84" s="125"/>
      <c r="I84" s="121" t="str">
        <f t="shared" ca="1" si="9"/>
        <v/>
      </c>
      <c r="J84" s="125"/>
      <c r="K84" s="126"/>
      <c r="L84" s="126"/>
      <c r="M84" s="126"/>
      <c r="N84" s="126"/>
      <c r="O84" s="126"/>
    </row>
    <row r="85" spans="1:15" x14ac:dyDescent="0.15">
      <c r="A85" s="121">
        <v>81</v>
      </c>
      <c r="B85" s="122" t="s">
        <v>260</v>
      </c>
      <c r="C85" s="123" t="s">
        <v>338</v>
      </c>
      <c r="D85" s="121" t="str">
        <f t="shared" si="8"/>
        <v>未着手</v>
      </c>
      <c r="E85" s="124"/>
      <c r="F85" s="124"/>
      <c r="G85" s="125">
        <v>1</v>
      </c>
      <c r="H85" s="125"/>
      <c r="I85" s="121">
        <f t="shared" ca="1" si="9"/>
        <v>1</v>
      </c>
      <c r="J85" s="125">
        <v>1</v>
      </c>
      <c r="K85" s="126"/>
      <c r="L85" s="126"/>
      <c r="M85" s="126"/>
      <c r="N85" s="126"/>
      <c r="O85" s="126"/>
    </row>
    <row r="86" spans="1:15" x14ac:dyDescent="0.15">
      <c r="A86" s="121">
        <v>82</v>
      </c>
      <c r="B86" s="122" t="s">
        <v>261</v>
      </c>
      <c r="C86" s="123" t="s">
        <v>338</v>
      </c>
      <c r="D86" s="121" t="str">
        <f t="shared" si="8"/>
        <v>未着手</v>
      </c>
      <c r="E86" s="124"/>
      <c r="F86" s="124"/>
      <c r="G86" s="125">
        <v>2</v>
      </c>
      <c r="H86" s="125"/>
      <c r="I86" s="121">
        <f t="shared" ca="1" si="9"/>
        <v>2</v>
      </c>
      <c r="J86" s="125">
        <v>2</v>
      </c>
      <c r="K86" s="126"/>
      <c r="L86" s="126"/>
      <c r="M86" s="126"/>
      <c r="N86" s="126"/>
      <c r="O86" s="126"/>
    </row>
    <row r="87" spans="1:15" x14ac:dyDescent="0.15">
      <c r="A87" s="121">
        <v>83</v>
      </c>
      <c r="B87" s="122" t="s">
        <v>262</v>
      </c>
      <c r="C87" s="123" t="s">
        <v>338</v>
      </c>
      <c r="D87" s="121" t="str">
        <f t="shared" si="8"/>
        <v>未着手</v>
      </c>
      <c r="E87" s="124"/>
      <c r="F87" s="124"/>
      <c r="G87" s="125">
        <v>2</v>
      </c>
      <c r="H87" s="125"/>
      <c r="I87" s="121">
        <f t="shared" ca="1" si="9"/>
        <v>2</v>
      </c>
      <c r="J87" s="125">
        <v>2</v>
      </c>
      <c r="K87" s="126"/>
      <c r="L87" s="126"/>
      <c r="M87" s="126"/>
      <c r="N87" s="126"/>
      <c r="O87" s="126"/>
    </row>
    <row r="88" spans="1:15" x14ac:dyDescent="0.15">
      <c r="A88" s="121">
        <v>84</v>
      </c>
      <c r="B88" s="122" t="s">
        <v>263</v>
      </c>
      <c r="C88" s="123" t="s">
        <v>338</v>
      </c>
      <c r="D88" s="121" t="str">
        <f t="shared" si="8"/>
        <v>未着手</v>
      </c>
      <c r="E88" s="124"/>
      <c r="F88" s="124"/>
      <c r="G88" s="125">
        <v>2</v>
      </c>
      <c r="H88" s="125"/>
      <c r="I88" s="121">
        <f t="shared" ca="1" si="9"/>
        <v>2</v>
      </c>
      <c r="J88" s="125">
        <v>2</v>
      </c>
      <c r="K88" s="126"/>
      <c r="L88" s="126"/>
      <c r="M88" s="126"/>
      <c r="N88" s="126"/>
      <c r="O88" s="126"/>
    </row>
    <row r="89" spans="1:15" x14ac:dyDescent="0.15">
      <c r="A89" s="121">
        <v>85</v>
      </c>
      <c r="B89" s="139" t="s">
        <v>264</v>
      </c>
      <c r="C89" s="123" t="s">
        <v>338</v>
      </c>
      <c r="D89" s="121" t="str">
        <f t="shared" si="8"/>
        <v>未着手</v>
      </c>
      <c r="E89" s="124"/>
      <c r="F89" s="124"/>
      <c r="G89" s="125">
        <v>2</v>
      </c>
      <c r="H89" s="125"/>
      <c r="I89" s="121">
        <f t="shared" ca="1" si="9"/>
        <v>2</v>
      </c>
      <c r="J89" s="125">
        <v>2</v>
      </c>
      <c r="K89" s="126"/>
      <c r="L89" s="126"/>
      <c r="M89" s="126"/>
      <c r="N89" s="126"/>
      <c r="O89" s="126"/>
    </row>
    <row r="90" spans="1:15" x14ac:dyDescent="0.15">
      <c r="A90" s="121">
        <v>86</v>
      </c>
      <c r="B90" s="139" t="s">
        <v>265</v>
      </c>
      <c r="C90" s="123" t="s">
        <v>338</v>
      </c>
      <c r="D90" s="121" t="str">
        <f t="shared" si="8"/>
        <v>未着手</v>
      </c>
      <c r="E90" s="124"/>
      <c r="F90" s="124"/>
      <c r="G90" s="125">
        <v>2</v>
      </c>
      <c r="H90" s="125"/>
      <c r="I90" s="121">
        <f t="shared" ca="1" si="9"/>
        <v>2</v>
      </c>
      <c r="J90" s="125">
        <v>2</v>
      </c>
      <c r="K90" s="126"/>
      <c r="L90" s="126"/>
      <c r="M90" s="126"/>
      <c r="N90" s="126"/>
      <c r="O90" s="126"/>
    </row>
    <row r="91" spans="1:15" x14ac:dyDescent="0.15">
      <c r="A91" s="121">
        <v>87</v>
      </c>
      <c r="B91" s="122"/>
      <c r="C91" s="123"/>
      <c r="D91" s="121" t="str">
        <f t="shared" si="8"/>
        <v/>
      </c>
      <c r="E91" s="124"/>
      <c r="F91" s="124"/>
      <c r="G91" s="125"/>
      <c r="H91" s="125"/>
      <c r="I91" s="121" t="str">
        <f t="shared" ca="1" si="9"/>
        <v/>
      </c>
      <c r="J91" s="126"/>
      <c r="K91" s="126"/>
      <c r="L91" s="126"/>
      <c r="M91" s="126"/>
      <c r="N91" s="126"/>
      <c r="O91" s="126"/>
    </row>
    <row r="92" spans="1:15" x14ac:dyDescent="0.15">
      <c r="A92" s="121">
        <v>88</v>
      </c>
      <c r="B92" s="122"/>
      <c r="C92" s="123"/>
      <c r="D92" s="121" t="str">
        <f t="shared" si="8"/>
        <v/>
      </c>
      <c r="E92" s="124"/>
      <c r="F92" s="124"/>
      <c r="G92" s="125"/>
      <c r="H92" s="125"/>
      <c r="I92" s="121" t="str">
        <f t="shared" ca="1" si="9"/>
        <v/>
      </c>
      <c r="J92" s="126"/>
      <c r="K92" s="126"/>
      <c r="L92" s="126"/>
      <c r="M92" s="126"/>
      <c r="N92" s="126"/>
      <c r="O92" s="126"/>
    </row>
    <row r="93" spans="1:15" x14ac:dyDescent="0.15">
      <c r="A93" s="121">
        <v>89</v>
      </c>
      <c r="B93" s="122" t="s">
        <v>266</v>
      </c>
      <c r="C93" s="123"/>
      <c r="D93" s="121" t="str">
        <f t="shared" si="8"/>
        <v>未着手</v>
      </c>
      <c r="E93" s="124"/>
      <c r="F93" s="124"/>
      <c r="G93" s="125"/>
      <c r="H93" s="125"/>
      <c r="I93" s="121" t="str">
        <f t="shared" ca="1" si="9"/>
        <v/>
      </c>
      <c r="J93" s="126"/>
      <c r="K93" s="126"/>
      <c r="L93" s="126"/>
      <c r="M93" s="126"/>
      <c r="N93" s="126"/>
      <c r="O93" s="126"/>
    </row>
    <row r="94" spans="1:15" x14ac:dyDescent="0.15">
      <c r="A94" s="121">
        <v>90</v>
      </c>
      <c r="B94" s="122" t="s">
        <v>212</v>
      </c>
      <c r="C94" s="123"/>
      <c r="D94" s="121" t="str">
        <f t="shared" si="8"/>
        <v>未着手</v>
      </c>
      <c r="E94" s="124"/>
      <c r="F94" s="124"/>
      <c r="G94" s="125"/>
      <c r="H94" s="125"/>
      <c r="I94" s="121" t="str">
        <f t="shared" ca="1" si="9"/>
        <v/>
      </c>
      <c r="J94" s="126"/>
      <c r="K94" s="126"/>
      <c r="L94" s="126"/>
      <c r="M94" s="126"/>
      <c r="N94" s="126"/>
      <c r="O94" s="126"/>
    </row>
    <row r="95" spans="1:15" x14ac:dyDescent="0.15">
      <c r="A95" s="121">
        <v>91</v>
      </c>
      <c r="B95" s="122" t="s">
        <v>267</v>
      </c>
      <c r="C95" s="123" t="s">
        <v>341</v>
      </c>
      <c r="D95" s="121" t="str">
        <f t="shared" si="8"/>
        <v>未着手</v>
      </c>
      <c r="E95" s="124"/>
      <c r="F95" s="124"/>
      <c r="G95" s="125"/>
      <c r="H95" s="125"/>
      <c r="I95" s="121" t="str">
        <f t="shared" ca="1" si="9"/>
        <v/>
      </c>
      <c r="J95" s="126"/>
      <c r="K95" s="126"/>
      <c r="L95" s="126"/>
      <c r="M95" s="126"/>
      <c r="N95" s="126"/>
      <c r="O95" s="126"/>
    </row>
    <row r="96" spans="1:15" x14ac:dyDescent="0.15">
      <c r="A96" s="121">
        <v>92</v>
      </c>
      <c r="B96" s="122"/>
      <c r="C96" s="123"/>
      <c r="D96" s="121" t="str">
        <f t="shared" si="8"/>
        <v/>
      </c>
      <c r="E96" s="124"/>
      <c r="F96" s="124"/>
      <c r="G96" s="125"/>
      <c r="H96" s="125"/>
      <c r="I96" s="121" t="str">
        <f t="shared" ca="1" si="9"/>
        <v/>
      </c>
      <c r="J96" s="126"/>
      <c r="K96" s="126"/>
      <c r="L96" s="126"/>
      <c r="M96" s="126"/>
      <c r="N96" s="126"/>
      <c r="O96" s="126"/>
    </row>
    <row r="97" spans="1:22" x14ac:dyDescent="0.15">
      <c r="A97" s="121">
        <v>93</v>
      </c>
      <c r="B97" s="122" t="s">
        <v>214</v>
      </c>
      <c r="C97" s="123"/>
      <c r="D97" s="121" t="str">
        <f t="shared" si="8"/>
        <v>未着手</v>
      </c>
      <c r="E97" s="124"/>
      <c r="F97" s="124"/>
      <c r="G97" s="125"/>
      <c r="H97" s="125"/>
      <c r="I97" s="121" t="str">
        <f t="shared" ca="1" si="9"/>
        <v/>
      </c>
      <c r="J97" s="126"/>
      <c r="K97" s="126"/>
      <c r="L97" s="126"/>
      <c r="M97" s="126"/>
      <c r="N97" s="126"/>
      <c r="O97" s="126"/>
    </row>
    <row r="98" spans="1:22" x14ac:dyDescent="0.15">
      <c r="A98" s="121">
        <v>94</v>
      </c>
      <c r="B98" s="122" t="s">
        <v>215</v>
      </c>
      <c r="C98" s="123" t="s">
        <v>341</v>
      </c>
      <c r="D98" s="121" t="str">
        <f t="shared" si="8"/>
        <v>未着手</v>
      </c>
      <c r="E98" s="124"/>
      <c r="F98" s="124"/>
      <c r="G98" s="125"/>
      <c r="H98" s="125"/>
      <c r="I98" s="121" t="str">
        <f t="shared" ca="1" si="9"/>
        <v/>
      </c>
      <c r="J98" s="126"/>
      <c r="K98" s="126"/>
      <c r="L98" s="126"/>
      <c r="M98" s="126"/>
      <c r="N98" s="126"/>
      <c r="O98" s="126"/>
    </row>
    <row r="99" spans="1:22" x14ac:dyDescent="0.15">
      <c r="A99" s="121">
        <v>95</v>
      </c>
      <c r="B99" s="122" t="s">
        <v>268</v>
      </c>
      <c r="C99" s="123" t="s">
        <v>338</v>
      </c>
      <c r="D99" s="121" t="str">
        <f t="shared" si="8"/>
        <v>未着手</v>
      </c>
      <c r="E99" s="124"/>
      <c r="F99" s="124"/>
      <c r="G99" s="125">
        <v>3</v>
      </c>
      <c r="H99" s="125"/>
      <c r="I99" s="121">
        <f t="shared" ca="1" si="9"/>
        <v>3</v>
      </c>
      <c r="J99" s="125">
        <v>3</v>
      </c>
      <c r="K99" s="126"/>
      <c r="L99" s="126"/>
      <c r="M99" s="126"/>
      <c r="N99" s="126"/>
      <c r="O99" s="126"/>
    </row>
    <row r="100" spans="1:22" x14ac:dyDescent="0.15">
      <c r="A100" s="121">
        <v>96</v>
      </c>
      <c r="B100" s="122" t="s">
        <v>269</v>
      </c>
      <c r="C100" s="123" t="s">
        <v>338</v>
      </c>
      <c r="D100" s="121" t="str">
        <f t="shared" si="8"/>
        <v>未着手</v>
      </c>
      <c r="E100" s="124"/>
      <c r="F100" s="124"/>
      <c r="G100" s="125">
        <v>2</v>
      </c>
      <c r="H100" s="125"/>
      <c r="I100" s="121">
        <f t="shared" ca="1" si="9"/>
        <v>2</v>
      </c>
      <c r="J100" s="125">
        <v>2</v>
      </c>
      <c r="K100" s="126"/>
      <c r="L100" s="126"/>
      <c r="M100" s="126"/>
      <c r="N100" s="126"/>
      <c r="O100" s="126"/>
    </row>
    <row r="101" spans="1:22" x14ac:dyDescent="0.15">
      <c r="A101" s="121">
        <v>97</v>
      </c>
      <c r="B101" s="122" t="s">
        <v>270</v>
      </c>
      <c r="C101" s="123" t="s">
        <v>338</v>
      </c>
      <c r="D101" s="121" t="str">
        <f t="shared" si="8"/>
        <v>未着手</v>
      </c>
      <c r="E101" s="124"/>
      <c r="F101" s="124"/>
      <c r="G101" s="125">
        <v>2</v>
      </c>
      <c r="H101" s="125"/>
      <c r="I101" s="121">
        <f t="shared" ca="1" si="9"/>
        <v>2</v>
      </c>
      <c r="J101" s="125">
        <v>2</v>
      </c>
      <c r="K101" s="126"/>
      <c r="L101" s="126"/>
      <c r="M101" s="126"/>
      <c r="N101" s="126"/>
      <c r="O101" s="126"/>
    </row>
    <row r="102" spans="1:22" x14ac:dyDescent="0.15">
      <c r="A102" s="121">
        <v>98</v>
      </c>
      <c r="B102" s="122" t="s">
        <v>271</v>
      </c>
      <c r="C102" s="123" t="s">
        <v>338</v>
      </c>
      <c r="D102" s="121" t="str">
        <f t="shared" si="8"/>
        <v>未着手</v>
      </c>
      <c r="E102" s="124"/>
      <c r="F102" s="124"/>
      <c r="G102" s="125">
        <v>2</v>
      </c>
      <c r="H102" s="125"/>
      <c r="I102" s="121">
        <f t="shared" ca="1" si="9"/>
        <v>2</v>
      </c>
      <c r="J102" s="125">
        <v>2</v>
      </c>
      <c r="K102" s="126"/>
      <c r="L102" s="126"/>
      <c r="M102" s="126"/>
      <c r="N102" s="126"/>
      <c r="O102" s="126"/>
    </row>
    <row r="103" spans="1:22" x14ac:dyDescent="0.15">
      <c r="A103" s="121">
        <v>99</v>
      </c>
      <c r="B103" s="122" t="s">
        <v>272</v>
      </c>
      <c r="C103" s="123" t="s">
        <v>338</v>
      </c>
      <c r="D103" s="121" t="str">
        <f t="shared" si="8"/>
        <v>未着手</v>
      </c>
      <c r="E103" s="124"/>
      <c r="F103" s="124"/>
      <c r="G103" s="125">
        <v>3</v>
      </c>
      <c r="H103" s="125"/>
      <c r="I103" s="121">
        <f t="shared" ca="1" si="9"/>
        <v>3</v>
      </c>
      <c r="J103" s="125">
        <v>3</v>
      </c>
      <c r="K103" s="126"/>
      <c r="L103" s="126"/>
      <c r="M103" s="126"/>
      <c r="N103" s="126"/>
      <c r="O103" s="126"/>
    </row>
    <row r="104" spans="1:22" x14ac:dyDescent="0.15">
      <c r="A104" s="121">
        <v>100</v>
      </c>
      <c r="B104" s="139" t="s">
        <v>273</v>
      </c>
      <c r="C104" s="123" t="s">
        <v>338</v>
      </c>
      <c r="D104" s="121" t="str">
        <f t="shared" si="8"/>
        <v>未着手</v>
      </c>
      <c r="E104" s="124"/>
      <c r="F104" s="124"/>
      <c r="G104" s="125">
        <v>3</v>
      </c>
      <c r="H104" s="125"/>
      <c r="I104" s="121">
        <f t="shared" ca="1" si="9"/>
        <v>3</v>
      </c>
      <c r="J104" s="125">
        <v>3</v>
      </c>
      <c r="K104" s="126"/>
      <c r="L104" s="126"/>
      <c r="M104" s="126"/>
      <c r="N104" s="126"/>
      <c r="O104" s="126"/>
    </row>
    <row r="105" spans="1:22" x14ac:dyDescent="0.15">
      <c r="A105" s="121">
        <v>101</v>
      </c>
      <c r="B105" s="122"/>
      <c r="C105" s="123"/>
      <c r="D105" s="121" t="str">
        <f t="shared" si="8"/>
        <v/>
      </c>
      <c r="E105" s="124"/>
      <c r="F105" s="124"/>
      <c r="G105" s="125"/>
      <c r="H105" s="125"/>
      <c r="I105" s="121" t="str">
        <f t="shared" ca="1" si="9"/>
        <v/>
      </c>
      <c r="J105" s="126"/>
      <c r="K105" s="126"/>
      <c r="L105" s="126"/>
      <c r="M105" s="126"/>
      <c r="N105" s="126"/>
      <c r="O105" s="126"/>
    </row>
    <row r="106" spans="1:22" x14ac:dyDescent="0.15">
      <c r="A106" s="121">
        <v>102</v>
      </c>
      <c r="B106" s="122" t="s">
        <v>219</v>
      </c>
      <c r="C106" s="123"/>
      <c r="D106" s="121" t="str">
        <f t="shared" si="8"/>
        <v>未着手</v>
      </c>
      <c r="E106" s="124"/>
      <c r="F106" s="124"/>
      <c r="G106" s="125"/>
      <c r="H106" s="125"/>
      <c r="I106" s="121" t="str">
        <f t="shared" ca="1" si="9"/>
        <v/>
      </c>
      <c r="J106" s="126"/>
      <c r="K106" s="126"/>
      <c r="L106" s="126"/>
      <c r="M106" s="126"/>
      <c r="N106" s="126"/>
      <c r="O106" s="126"/>
    </row>
    <row r="107" spans="1:22" x14ac:dyDescent="0.15">
      <c r="A107" s="121">
        <v>103</v>
      </c>
      <c r="B107" s="122" t="s">
        <v>274</v>
      </c>
      <c r="C107" s="123" t="s">
        <v>338</v>
      </c>
      <c r="D107" s="121" t="str">
        <f t="shared" si="8"/>
        <v>未着手</v>
      </c>
      <c r="E107" s="124"/>
      <c r="F107" s="124"/>
      <c r="G107" s="125">
        <v>3</v>
      </c>
      <c r="H107" s="125"/>
      <c r="I107" s="121">
        <f t="shared" ca="1" si="9"/>
        <v>3</v>
      </c>
      <c r="J107" s="125">
        <v>3</v>
      </c>
      <c r="K107" s="126"/>
      <c r="L107" s="126"/>
      <c r="M107" s="126"/>
      <c r="N107" s="126"/>
      <c r="O107" s="126"/>
    </row>
    <row r="108" spans="1:22" x14ac:dyDescent="0.15">
      <c r="A108" s="121">
        <v>104</v>
      </c>
      <c r="B108" s="122" t="s">
        <v>275</v>
      </c>
      <c r="C108" s="123" t="s">
        <v>338</v>
      </c>
      <c r="D108" s="121" t="str">
        <f t="shared" si="8"/>
        <v>未着手</v>
      </c>
      <c r="E108" s="124"/>
      <c r="F108" s="124"/>
      <c r="G108" s="125">
        <v>3</v>
      </c>
      <c r="H108" s="125"/>
      <c r="I108" s="121">
        <f t="shared" ca="1" si="9"/>
        <v>3</v>
      </c>
      <c r="J108" s="125">
        <v>3</v>
      </c>
      <c r="K108" s="126"/>
      <c r="L108" s="126"/>
      <c r="M108" s="126"/>
      <c r="N108" s="126"/>
      <c r="O108" s="126"/>
    </row>
    <row r="109" spans="1:22" x14ac:dyDescent="0.15">
      <c r="A109" s="121">
        <v>105</v>
      </c>
      <c r="B109" s="122" t="s">
        <v>276</v>
      </c>
      <c r="C109" s="123" t="s">
        <v>338</v>
      </c>
      <c r="D109" s="121" t="str">
        <f t="shared" si="8"/>
        <v>未着手</v>
      </c>
      <c r="E109" s="124"/>
      <c r="F109" s="124"/>
      <c r="G109" s="125">
        <v>1.5</v>
      </c>
      <c r="H109" s="125"/>
      <c r="I109" s="121">
        <f t="shared" ca="1" si="9"/>
        <v>1.5</v>
      </c>
      <c r="J109" s="125">
        <v>1.5</v>
      </c>
      <c r="K109" s="126"/>
      <c r="L109" s="126"/>
      <c r="M109" s="126"/>
      <c r="N109" s="126"/>
      <c r="O109" s="126"/>
    </row>
    <row r="110" spans="1:22" x14ac:dyDescent="0.15">
      <c r="A110" s="121">
        <v>106</v>
      </c>
      <c r="B110" s="122" t="s">
        <v>277</v>
      </c>
      <c r="C110" s="123" t="s">
        <v>338</v>
      </c>
      <c r="D110" s="121" t="str">
        <f t="shared" si="8"/>
        <v>未着手</v>
      </c>
      <c r="E110" s="124"/>
      <c r="F110" s="124"/>
      <c r="G110" s="125">
        <v>1.5</v>
      </c>
      <c r="H110" s="125"/>
      <c r="I110" s="121">
        <f t="shared" ca="1" si="9"/>
        <v>1.5</v>
      </c>
      <c r="J110" s="125">
        <v>1.5</v>
      </c>
      <c r="K110" s="126"/>
      <c r="L110" s="126"/>
      <c r="M110" s="126"/>
      <c r="N110" s="126"/>
      <c r="O110" s="126"/>
    </row>
    <row r="111" spans="1:22" ht="10.5" customHeight="1" x14ac:dyDescent="0.15">
      <c r="A111" s="121">
        <v>107</v>
      </c>
      <c r="B111" s="122" t="s">
        <v>278</v>
      </c>
      <c r="C111" s="123" t="s">
        <v>338</v>
      </c>
      <c r="D111" s="121" t="str">
        <f t="shared" si="8"/>
        <v>未着手</v>
      </c>
      <c r="E111" s="124"/>
      <c r="F111" s="124"/>
      <c r="G111" s="125">
        <v>1.5</v>
      </c>
      <c r="H111" s="125"/>
      <c r="I111" s="121">
        <f t="shared" ca="1" si="9"/>
        <v>1.5</v>
      </c>
      <c r="J111" s="125">
        <v>1.5</v>
      </c>
      <c r="K111" s="126"/>
      <c r="L111" s="126"/>
      <c r="M111" s="126"/>
      <c r="N111" s="126"/>
      <c r="O111" s="126"/>
    </row>
    <row r="112" spans="1:22" x14ac:dyDescent="0.15">
      <c r="A112" s="121">
        <v>108</v>
      </c>
      <c r="B112" s="139" t="s">
        <v>279</v>
      </c>
      <c r="C112" s="123" t="s">
        <v>338</v>
      </c>
      <c r="D112" s="121" t="str">
        <f t="shared" si="8"/>
        <v>未着手</v>
      </c>
      <c r="E112" s="124"/>
      <c r="F112" s="124"/>
      <c r="G112" s="125">
        <v>1.5</v>
      </c>
      <c r="H112" s="125"/>
      <c r="I112" s="121">
        <f t="shared" ca="1" si="9"/>
        <v>1.5</v>
      </c>
      <c r="J112" s="125">
        <v>1.5</v>
      </c>
      <c r="K112" s="126"/>
      <c r="L112" s="126"/>
      <c r="M112" s="126"/>
      <c r="N112" s="126"/>
      <c r="O112" s="126"/>
      <c r="Q112" s="133" t="s">
        <v>24</v>
      </c>
      <c r="R112" s="133" t="s">
        <v>20</v>
      </c>
      <c r="S112" s="133" t="s">
        <v>22</v>
      </c>
      <c r="T112" s="133" t="s">
        <v>21</v>
      </c>
      <c r="U112" s="133" t="s">
        <v>25</v>
      </c>
      <c r="V112" s="133" t="s">
        <v>26</v>
      </c>
    </row>
    <row r="113" spans="1:24" x14ac:dyDescent="0.15">
      <c r="A113" s="121">
        <v>109</v>
      </c>
      <c r="B113" s="139" t="s">
        <v>280</v>
      </c>
      <c r="C113" s="123" t="s">
        <v>338</v>
      </c>
      <c r="D113" s="121" t="str">
        <f t="shared" si="8"/>
        <v>未着手</v>
      </c>
      <c r="E113" s="124"/>
      <c r="F113" s="124"/>
      <c r="G113" s="125">
        <v>1.5</v>
      </c>
      <c r="H113" s="125"/>
      <c r="I113" s="121">
        <f t="shared" ca="1" si="9"/>
        <v>1.5</v>
      </c>
      <c r="J113" s="125">
        <v>1.5</v>
      </c>
      <c r="K113" s="126"/>
      <c r="L113" s="126"/>
      <c r="M113" s="126"/>
      <c r="N113" s="126"/>
      <c r="O113" s="126"/>
      <c r="Q113" s="123" t="s">
        <v>351</v>
      </c>
      <c r="R113" s="134">
        <f t="shared" ref="R113:R121" si="10">SUMIF($C$5:$C$240,Q113,$G$5:$G$240)</f>
        <v>37</v>
      </c>
      <c r="S113" s="134">
        <f t="shared" ref="S113:S120" ca="1" si="11">SUMIF($C$5:$C$240,Q113,$I$5:$I$240)</f>
        <v>34.1</v>
      </c>
      <c r="T113" s="134">
        <f t="shared" ref="T113:T121" si="12">SUMIF($C$5:$C$240,Q113,$H$5:$H$240)</f>
        <v>2</v>
      </c>
      <c r="U113" s="135">
        <f>COUNTA($J$2:$O$2)*6-COUNTA($J$4:$O$4)*6</f>
        <v>30</v>
      </c>
      <c r="V113" s="136">
        <f ca="1">IF(U113&gt;S113,0,S113-U113)</f>
        <v>4.1000000000000014</v>
      </c>
    </row>
    <row r="114" spans="1:24" x14ac:dyDescent="0.15">
      <c r="A114" s="121">
        <v>110</v>
      </c>
      <c r="B114" s="122"/>
      <c r="C114" s="123"/>
      <c r="D114" s="121" t="str">
        <f t="shared" si="8"/>
        <v/>
      </c>
      <c r="E114" s="124"/>
      <c r="F114" s="124"/>
      <c r="G114" s="125"/>
      <c r="H114" s="125"/>
      <c r="I114" s="121" t="str">
        <f t="shared" ca="1" si="9"/>
        <v/>
      </c>
      <c r="J114" s="125"/>
      <c r="K114" s="126"/>
      <c r="L114" s="126"/>
      <c r="M114" s="126"/>
      <c r="N114" s="126"/>
      <c r="O114" s="126"/>
      <c r="Q114" s="123" t="s">
        <v>361</v>
      </c>
      <c r="R114" s="134">
        <f t="shared" si="10"/>
        <v>203.5</v>
      </c>
      <c r="S114" s="134">
        <f t="shared" ca="1" si="11"/>
        <v>203.5</v>
      </c>
      <c r="T114" s="134">
        <f t="shared" si="12"/>
        <v>0</v>
      </c>
      <c r="U114" s="135">
        <f t="shared" ref="U114:U121" si="13">COUNTA($J$2:$O$2)*6-COUNTA($J$4:$O$4)*6</f>
        <v>30</v>
      </c>
      <c r="V114" s="136">
        <f t="shared" ref="V114:V121" ca="1" si="14">IF(U114&gt;S114,0,S114-U114)</f>
        <v>173.5</v>
      </c>
    </row>
    <row r="115" spans="1:24" x14ac:dyDescent="0.15">
      <c r="A115" s="121">
        <v>111</v>
      </c>
      <c r="B115" s="122" t="s">
        <v>281</v>
      </c>
      <c r="C115" s="123"/>
      <c r="D115" s="121" t="str">
        <f t="shared" si="8"/>
        <v>未着手</v>
      </c>
      <c r="E115" s="124"/>
      <c r="F115" s="124"/>
      <c r="G115" s="125"/>
      <c r="H115" s="125"/>
      <c r="I115" s="121" t="str">
        <f t="shared" ca="1" si="9"/>
        <v/>
      </c>
      <c r="J115" s="125"/>
      <c r="K115" s="126"/>
      <c r="L115" s="126"/>
      <c r="M115" s="126"/>
      <c r="N115" s="126"/>
      <c r="O115" s="126"/>
      <c r="Q115" s="123" t="s">
        <v>353</v>
      </c>
      <c r="R115" s="134">
        <f t="shared" si="10"/>
        <v>0</v>
      </c>
      <c r="S115" s="134">
        <f t="shared" ca="1" si="11"/>
        <v>0</v>
      </c>
      <c r="T115" s="134">
        <f t="shared" si="12"/>
        <v>0</v>
      </c>
      <c r="U115" s="135">
        <f t="shared" si="13"/>
        <v>30</v>
      </c>
      <c r="V115" s="136">
        <f t="shared" ca="1" si="14"/>
        <v>0</v>
      </c>
    </row>
    <row r="116" spans="1:24" x14ac:dyDescent="0.15">
      <c r="A116" s="121">
        <v>112</v>
      </c>
      <c r="B116" s="122" t="s">
        <v>282</v>
      </c>
      <c r="C116" s="123" t="s">
        <v>338</v>
      </c>
      <c r="D116" s="121" t="str">
        <f t="shared" si="8"/>
        <v>未着手</v>
      </c>
      <c r="E116" s="124"/>
      <c r="F116" s="124"/>
      <c r="G116" s="125">
        <v>1</v>
      </c>
      <c r="H116" s="125"/>
      <c r="I116" s="121">
        <f t="shared" ca="1" si="9"/>
        <v>1</v>
      </c>
      <c r="J116" s="125">
        <v>1</v>
      </c>
      <c r="K116" s="126"/>
      <c r="L116" s="126"/>
      <c r="M116" s="126"/>
      <c r="N116" s="126"/>
      <c r="O116" s="126"/>
      <c r="Q116" s="123" t="s">
        <v>355</v>
      </c>
      <c r="R116" s="134">
        <f t="shared" si="10"/>
        <v>14</v>
      </c>
      <c r="S116" s="134">
        <f t="shared" ca="1" si="11"/>
        <v>12</v>
      </c>
      <c r="T116" s="134">
        <f t="shared" si="12"/>
        <v>7</v>
      </c>
      <c r="U116" s="135">
        <f t="shared" si="13"/>
        <v>30</v>
      </c>
      <c r="V116" s="136">
        <f t="shared" ca="1" si="14"/>
        <v>0</v>
      </c>
    </row>
    <row r="117" spans="1:24" x14ac:dyDescent="0.15">
      <c r="A117" s="121">
        <v>113</v>
      </c>
      <c r="B117" s="122" t="s">
        <v>283</v>
      </c>
      <c r="C117" s="123" t="s">
        <v>338</v>
      </c>
      <c r="D117" s="121" t="str">
        <f t="shared" si="8"/>
        <v>未着手</v>
      </c>
      <c r="E117" s="124"/>
      <c r="F117" s="124"/>
      <c r="G117" s="125">
        <v>1</v>
      </c>
      <c r="H117" s="125"/>
      <c r="I117" s="121">
        <f t="shared" ca="1" si="9"/>
        <v>1</v>
      </c>
      <c r="J117" s="125">
        <v>1</v>
      </c>
      <c r="K117" s="126"/>
      <c r="L117" s="126"/>
      <c r="M117" s="126"/>
      <c r="N117" s="126"/>
      <c r="O117" s="126"/>
      <c r="Q117" s="123" t="s">
        <v>362</v>
      </c>
      <c r="R117" s="134">
        <f t="shared" si="10"/>
        <v>0</v>
      </c>
      <c r="S117" s="134">
        <f t="shared" si="11"/>
        <v>0</v>
      </c>
      <c r="T117" s="134">
        <f t="shared" si="12"/>
        <v>0</v>
      </c>
      <c r="U117" s="135">
        <f t="shared" si="13"/>
        <v>30</v>
      </c>
      <c r="V117" s="136">
        <f t="shared" si="14"/>
        <v>0</v>
      </c>
      <c r="X117" s="127">
        <f>R114/24</f>
        <v>8.4791666666666661</v>
      </c>
    </row>
    <row r="118" spans="1:24" x14ac:dyDescent="0.15">
      <c r="A118" s="121">
        <v>114</v>
      </c>
      <c r="B118" s="122" t="s">
        <v>284</v>
      </c>
      <c r="C118" s="123" t="s">
        <v>338</v>
      </c>
      <c r="D118" s="121" t="str">
        <f t="shared" si="8"/>
        <v>未着手</v>
      </c>
      <c r="E118" s="124"/>
      <c r="F118" s="124"/>
      <c r="G118" s="125">
        <v>1</v>
      </c>
      <c r="H118" s="125"/>
      <c r="I118" s="121">
        <f t="shared" ca="1" si="9"/>
        <v>1</v>
      </c>
      <c r="J118" s="125">
        <v>1</v>
      </c>
      <c r="K118" s="126"/>
      <c r="L118" s="126"/>
      <c r="M118" s="126"/>
      <c r="N118" s="126"/>
      <c r="O118" s="126"/>
      <c r="Q118" s="123" t="s">
        <v>363</v>
      </c>
      <c r="R118" s="134">
        <f t="shared" si="10"/>
        <v>0</v>
      </c>
      <c r="S118" s="134">
        <f t="shared" ca="1" si="11"/>
        <v>0</v>
      </c>
      <c r="T118" s="134">
        <f t="shared" si="12"/>
        <v>0</v>
      </c>
      <c r="U118" s="135">
        <f t="shared" si="13"/>
        <v>30</v>
      </c>
      <c r="V118" s="136">
        <f ca="1">IF(U118&gt;S118,0,S118-U118)</f>
        <v>0</v>
      </c>
    </row>
    <row r="119" spans="1:24" x14ac:dyDescent="0.15">
      <c r="A119" s="121">
        <v>115</v>
      </c>
      <c r="B119" s="122" t="s">
        <v>285</v>
      </c>
      <c r="C119" s="123" t="s">
        <v>338</v>
      </c>
      <c r="D119" s="121" t="str">
        <f t="shared" si="8"/>
        <v>未着手</v>
      </c>
      <c r="E119" s="124"/>
      <c r="F119" s="124"/>
      <c r="G119" s="125">
        <v>2</v>
      </c>
      <c r="H119" s="125"/>
      <c r="I119" s="121">
        <f t="shared" ca="1" si="9"/>
        <v>2</v>
      </c>
      <c r="J119" s="125">
        <v>2</v>
      </c>
      <c r="K119" s="126"/>
      <c r="L119" s="126"/>
      <c r="M119" s="126"/>
      <c r="N119" s="126"/>
      <c r="O119" s="126"/>
      <c r="Q119" s="123" t="s">
        <v>364</v>
      </c>
      <c r="R119" s="134">
        <f t="shared" si="10"/>
        <v>0</v>
      </c>
      <c r="S119" s="134">
        <f t="shared" ca="1" si="11"/>
        <v>0</v>
      </c>
      <c r="T119" s="134">
        <f t="shared" si="12"/>
        <v>0</v>
      </c>
      <c r="U119" s="135">
        <f t="shared" si="13"/>
        <v>30</v>
      </c>
      <c r="V119" s="136">
        <f ca="1">IF(U119&gt;S119,0,S119-U119)</f>
        <v>0</v>
      </c>
    </row>
    <row r="120" spans="1:24" x14ac:dyDescent="0.15">
      <c r="A120" s="121">
        <v>116</v>
      </c>
      <c r="B120" s="122" t="s">
        <v>286</v>
      </c>
      <c r="C120" s="123" t="s">
        <v>342</v>
      </c>
      <c r="D120" s="121" t="str">
        <f t="shared" si="8"/>
        <v>未着手</v>
      </c>
      <c r="E120" s="124"/>
      <c r="F120" s="124"/>
      <c r="G120" s="125">
        <v>1</v>
      </c>
      <c r="H120" s="125"/>
      <c r="I120" s="121">
        <f t="shared" ca="1" si="9"/>
        <v>1</v>
      </c>
      <c r="J120" s="125">
        <v>1</v>
      </c>
      <c r="K120" s="126"/>
      <c r="L120" s="126"/>
      <c r="M120" s="126"/>
      <c r="N120" s="126"/>
      <c r="O120" s="126"/>
      <c r="Q120" s="123"/>
      <c r="R120" s="134">
        <f t="shared" si="10"/>
        <v>0</v>
      </c>
      <c r="S120" s="134">
        <f t="shared" si="11"/>
        <v>0</v>
      </c>
      <c r="T120" s="134">
        <f t="shared" si="12"/>
        <v>0</v>
      </c>
      <c r="U120" s="135">
        <f t="shared" si="13"/>
        <v>30</v>
      </c>
      <c r="V120" s="136">
        <f t="shared" si="14"/>
        <v>0</v>
      </c>
    </row>
    <row r="121" spans="1:24" x14ac:dyDescent="0.15">
      <c r="A121" s="121">
        <v>117</v>
      </c>
      <c r="B121" s="122" t="s">
        <v>326</v>
      </c>
      <c r="C121" s="123" t="s">
        <v>338</v>
      </c>
      <c r="D121" s="121" t="str">
        <f t="shared" si="8"/>
        <v>未着手</v>
      </c>
      <c r="E121" s="124"/>
      <c r="F121" s="124"/>
      <c r="G121" s="125">
        <v>3</v>
      </c>
      <c r="H121" s="125"/>
      <c r="I121" s="121">
        <f t="shared" ca="1" si="9"/>
        <v>3</v>
      </c>
      <c r="J121" s="125">
        <v>3</v>
      </c>
      <c r="K121" s="126"/>
      <c r="L121" s="126"/>
      <c r="M121" s="126"/>
      <c r="N121" s="126"/>
      <c r="O121" s="126"/>
      <c r="Q121" s="123"/>
      <c r="R121" s="134">
        <f t="shared" si="10"/>
        <v>0</v>
      </c>
      <c r="S121" s="134">
        <f t="shared" ref="S121" si="15">SUMIF($C$5:$C$180,Q121,$I$5:$I$180)</f>
        <v>0</v>
      </c>
      <c r="T121" s="134">
        <f t="shared" si="12"/>
        <v>0</v>
      </c>
      <c r="U121" s="135">
        <f t="shared" si="13"/>
        <v>30</v>
      </c>
      <c r="V121" s="136">
        <f t="shared" si="14"/>
        <v>0</v>
      </c>
    </row>
    <row r="122" spans="1:24" x14ac:dyDescent="0.15">
      <c r="A122" s="121">
        <v>118</v>
      </c>
      <c r="B122" s="122" t="s">
        <v>327</v>
      </c>
      <c r="C122" s="123" t="s">
        <v>338</v>
      </c>
      <c r="D122" s="121" t="str">
        <f t="shared" si="8"/>
        <v>未着手</v>
      </c>
      <c r="E122" s="124"/>
      <c r="F122" s="124"/>
      <c r="G122" s="125">
        <v>2</v>
      </c>
      <c r="H122" s="125"/>
      <c r="I122" s="121">
        <f t="shared" ca="1" si="9"/>
        <v>2</v>
      </c>
      <c r="J122" s="125">
        <v>2</v>
      </c>
      <c r="K122" s="126"/>
      <c r="L122" s="126"/>
      <c r="M122" s="126"/>
      <c r="N122" s="126"/>
      <c r="O122" s="126"/>
      <c r="R122" s="138"/>
      <c r="S122" s="138"/>
      <c r="T122" s="138"/>
    </row>
    <row r="123" spans="1:24" x14ac:dyDescent="0.15">
      <c r="A123" s="121">
        <v>119</v>
      </c>
      <c r="B123" s="122" t="s">
        <v>287</v>
      </c>
      <c r="C123" s="123" t="s">
        <v>343</v>
      </c>
      <c r="D123" s="121" t="str">
        <f t="shared" si="8"/>
        <v>未着手</v>
      </c>
      <c r="E123" s="124"/>
      <c r="F123" s="124"/>
      <c r="G123" s="125"/>
      <c r="H123" s="125"/>
      <c r="I123" s="121" t="str">
        <f t="shared" ca="1" si="9"/>
        <v/>
      </c>
      <c r="J123" s="125"/>
      <c r="K123" s="126"/>
      <c r="L123" s="126"/>
      <c r="M123" s="126"/>
      <c r="N123" s="126"/>
      <c r="O123" s="126"/>
      <c r="R123" s="138"/>
      <c r="S123" s="138"/>
      <c r="T123" s="138"/>
    </row>
    <row r="124" spans="1:24" x14ac:dyDescent="0.15">
      <c r="A124" s="121">
        <v>120</v>
      </c>
      <c r="B124" s="122" t="s">
        <v>288</v>
      </c>
      <c r="C124" s="123" t="s">
        <v>343</v>
      </c>
      <c r="D124" s="121" t="str">
        <f t="shared" si="8"/>
        <v>未着手</v>
      </c>
      <c r="E124" s="124"/>
      <c r="F124" s="124"/>
      <c r="G124" s="125"/>
      <c r="H124" s="125"/>
      <c r="I124" s="121" t="str">
        <f t="shared" ca="1" si="9"/>
        <v/>
      </c>
      <c r="J124" s="125"/>
      <c r="K124" s="126"/>
      <c r="L124" s="126"/>
      <c r="M124" s="126"/>
      <c r="N124" s="126"/>
      <c r="O124" s="126"/>
      <c r="R124" s="138"/>
      <c r="S124" s="138"/>
      <c r="T124" s="138"/>
    </row>
    <row r="125" spans="1:24" x14ac:dyDescent="0.15">
      <c r="A125" s="121">
        <v>121</v>
      </c>
      <c r="B125" s="122" t="s">
        <v>289</v>
      </c>
      <c r="C125" s="123" t="s">
        <v>343</v>
      </c>
      <c r="D125" s="121" t="str">
        <f t="shared" si="8"/>
        <v>未着手</v>
      </c>
      <c r="E125" s="124"/>
      <c r="F125" s="124"/>
      <c r="G125" s="125"/>
      <c r="H125" s="125"/>
      <c r="I125" s="121" t="str">
        <f t="shared" ca="1" si="9"/>
        <v/>
      </c>
      <c r="J125" s="125"/>
      <c r="K125" s="126"/>
      <c r="L125" s="126"/>
      <c r="M125" s="126"/>
      <c r="N125" s="126"/>
      <c r="O125" s="126"/>
      <c r="R125" s="138"/>
      <c r="S125" s="138"/>
      <c r="T125" s="138"/>
    </row>
    <row r="126" spans="1:24" x14ac:dyDescent="0.15">
      <c r="A126" s="121">
        <v>122</v>
      </c>
      <c r="B126" s="122" t="s">
        <v>290</v>
      </c>
      <c r="C126" s="123" t="s">
        <v>343</v>
      </c>
      <c r="D126" s="121" t="str">
        <f t="shared" si="8"/>
        <v>未着手</v>
      </c>
      <c r="E126" s="124"/>
      <c r="F126" s="124"/>
      <c r="G126" s="125"/>
      <c r="H126" s="125"/>
      <c r="I126" s="121" t="str">
        <f t="shared" ca="1" si="9"/>
        <v/>
      </c>
      <c r="J126" s="125"/>
      <c r="K126" s="126"/>
      <c r="L126" s="126"/>
      <c r="M126" s="126"/>
      <c r="N126" s="126"/>
      <c r="O126" s="126"/>
    </row>
    <row r="127" spans="1:24" x14ac:dyDescent="0.15">
      <c r="A127" s="121">
        <v>123</v>
      </c>
      <c r="B127" s="122" t="s">
        <v>291</v>
      </c>
      <c r="C127" s="123" t="s">
        <v>343</v>
      </c>
      <c r="D127" s="121" t="str">
        <f t="shared" si="8"/>
        <v>未着手</v>
      </c>
      <c r="E127" s="124"/>
      <c r="F127" s="124"/>
      <c r="G127" s="125"/>
      <c r="H127" s="125"/>
      <c r="I127" s="121" t="str">
        <f t="shared" ca="1" si="9"/>
        <v/>
      </c>
      <c r="J127" s="125"/>
      <c r="K127" s="126"/>
      <c r="L127" s="126"/>
      <c r="M127" s="126"/>
      <c r="N127" s="126"/>
      <c r="O127" s="126"/>
    </row>
    <row r="128" spans="1:24" x14ac:dyDescent="0.15">
      <c r="A128" s="121">
        <v>124</v>
      </c>
      <c r="B128" s="122" t="s">
        <v>292</v>
      </c>
      <c r="C128" s="123" t="s">
        <v>343</v>
      </c>
      <c r="D128" s="121" t="str">
        <f t="shared" si="8"/>
        <v>未着手</v>
      </c>
      <c r="E128" s="124"/>
      <c r="F128" s="124"/>
      <c r="G128" s="125"/>
      <c r="H128" s="125"/>
      <c r="I128" s="121" t="str">
        <f t="shared" ca="1" si="9"/>
        <v/>
      </c>
      <c r="J128" s="125"/>
      <c r="K128" s="126"/>
      <c r="L128" s="126"/>
      <c r="M128" s="126"/>
      <c r="N128" s="126"/>
      <c r="O128" s="126"/>
    </row>
    <row r="129" spans="1:15" x14ac:dyDescent="0.15">
      <c r="A129" s="121">
        <v>125</v>
      </c>
      <c r="B129" s="122" t="s">
        <v>293</v>
      </c>
      <c r="C129" s="123" t="s">
        <v>343</v>
      </c>
      <c r="D129" s="121" t="str">
        <f t="shared" si="8"/>
        <v>未着手</v>
      </c>
      <c r="E129" s="124"/>
      <c r="F129" s="124"/>
      <c r="G129" s="125"/>
      <c r="H129" s="125"/>
      <c r="I129" s="121" t="str">
        <f t="shared" ca="1" si="9"/>
        <v/>
      </c>
      <c r="J129" s="125"/>
      <c r="K129" s="126"/>
      <c r="L129" s="126"/>
      <c r="M129" s="126"/>
      <c r="N129" s="126"/>
      <c r="O129" s="126"/>
    </row>
    <row r="130" spans="1:15" x14ac:dyDescent="0.15">
      <c r="A130" s="121">
        <v>126</v>
      </c>
      <c r="B130" s="122" t="s">
        <v>294</v>
      </c>
      <c r="C130" s="123" t="s">
        <v>343</v>
      </c>
      <c r="D130" s="121" t="str">
        <f t="shared" si="8"/>
        <v>未着手</v>
      </c>
      <c r="E130" s="124"/>
      <c r="F130" s="124"/>
      <c r="G130" s="125"/>
      <c r="H130" s="125"/>
      <c r="I130" s="121" t="str">
        <f t="shared" ca="1" si="9"/>
        <v/>
      </c>
      <c r="J130" s="125"/>
      <c r="K130" s="126"/>
      <c r="L130" s="126"/>
      <c r="M130" s="126"/>
      <c r="N130" s="126"/>
      <c r="O130" s="126"/>
    </row>
    <row r="131" spans="1:15" x14ac:dyDescent="0.15">
      <c r="A131" s="121">
        <v>127</v>
      </c>
      <c r="B131" s="122" t="s">
        <v>328</v>
      </c>
      <c r="C131" s="123" t="s">
        <v>343</v>
      </c>
      <c r="D131" s="121" t="str">
        <f t="shared" si="8"/>
        <v>未着手</v>
      </c>
      <c r="E131" s="124"/>
      <c r="F131" s="124"/>
      <c r="G131" s="125"/>
      <c r="H131" s="125"/>
      <c r="I131" s="121" t="str">
        <f t="shared" ca="1" si="9"/>
        <v/>
      </c>
      <c r="J131" s="125"/>
      <c r="K131" s="126"/>
      <c r="L131" s="126"/>
      <c r="M131" s="126"/>
      <c r="N131" s="126"/>
      <c r="O131" s="126"/>
    </row>
    <row r="132" spans="1:15" x14ac:dyDescent="0.15">
      <c r="A132" s="121">
        <v>128</v>
      </c>
      <c r="B132" s="122" t="s">
        <v>329</v>
      </c>
      <c r="C132" s="123" t="s">
        <v>343</v>
      </c>
      <c r="D132" s="121" t="str">
        <f t="shared" si="8"/>
        <v>未着手</v>
      </c>
      <c r="E132" s="124"/>
      <c r="F132" s="124"/>
      <c r="G132" s="125"/>
      <c r="H132" s="125"/>
      <c r="I132" s="121" t="str">
        <f t="shared" ca="1" si="9"/>
        <v/>
      </c>
      <c r="J132" s="125"/>
      <c r="K132" s="126"/>
      <c r="L132" s="126"/>
      <c r="M132" s="126"/>
      <c r="N132" s="126"/>
      <c r="O132" s="126"/>
    </row>
    <row r="133" spans="1:15" x14ac:dyDescent="0.15">
      <c r="A133" s="121">
        <v>129</v>
      </c>
      <c r="B133" s="122" t="s">
        <v>295</v>
      </c>
      <c r="C133" s="123" t="s">
        <v>343</v>
      </c>
      <c r="D133" s="121" t="str">
        <f t="shared" si="8"/>
        <v>未着手</v>
      </c>
      <c r="E133" s="124"/>
      <c r="F133" s="124"/>
      <c r="G133" s="125"/>
      <c r="H133" s="125"/>
      <c r="I133" s="121" t="str">
        <f t="shared" ca="1" si="9"/>
        <v/>
      </c>
      <c r="J133" s="125"/>
      <c r="K133" s="126"/>
      <c r="L133" s="126"/>
      <c r="M133" s="126"/>
      <c r="N133" s="126"/>
      <c r="O133" s="126"/>
    </row>
    <row r="134" spans="1:15" x14ac:dyDescent="0.15">
      <c r="A134" s="121">
        <v>130</v>
      </c>
      <c r="B134" s="122"/>
      <c r="C134" s="123"/>
      <c r="D134" s="121" t="str">
        <f t="shared" si="8"/>
        <v/>
      </c>
      <c r="E134" s="124"/>
      <c r="F134" s="124"/>
      <c r="G134" s="125"/>
      <c r="H134" s="125"/>
      <c r="I134" s="121" t="str">
        <f t="shared" ca="1" si="9"/>
        <v/>
      </c>
      <c r="J134" s="125"/>
      <c r="K134" s="126"/>
      <c r="L134" s="126"/>
      <c r="M134" s="126"/>
      <c r="N134" s="126"/>
      <c r="O134" s="126"/>
    </row>
    <row r="135" spans="1:15" x14ac:dyDescent="0.15">
      <c r="A135" s="121">
        <v>131</v>
      </c>
      <c r="B135" s="122" t="s">
        <v>296</v>
      </c>
      <c r="C135" s="123" t="s">
        <v>338</v>
      </c>
      <c r="D135" s="121" t="str">
        <f t="shared" si="8"/>
        <v>未着手</v>
      </c>
      <c r="E135" s="124"/>
      <c r="F135" s="124"/>
      <c r="G135" s="125">
        <v>2</v>
      </c>
      <c r="H135" s="125"/>
      <c r="I135" s="121">
        <f t="shared" ca="1" si="9"/>
        <v>2</v>
      </c>
      <c r="J135" s="125">
        <v>2</v>
      </c>
      <c r="K135" s="126"/>
      <c r="L135" s="126"/>
      <c r="M135" s="126"/>
      <c r="N135" s="126"/>
      <c r="O135" s="126"/>
    </row>
    <row r="136" spans="1:15" x14ac:dyDescent="0.15">
      <c r="A136" s="121">
        <v>132</v>
      </c>
      <c r="B136" s="122" t="s">
        <v>297</v>
      </c>
      <c r="C136" s="123" t="s">
        <v>338</v>
      </c>
      <c r="D136" s="121" t="str">
        <f t="shared" si="8"/>
        <v>未着手</v>
      </c>
      <c r="E136" s="124"/>
      <c r="F136" s="124"/>
      <c r="G136" s="125">
        <v>1.5</v>
      </c>
      <c r="H136" s="125"/>
      <c r="I136" s="121">
        <f t="shared" ref="I136:I180" ca="1" si="16">IF(ISBLANK(J136)=FALSE,OFFSET(I136,0,COUNTA(J136:O136)),"")</f>
        <v>1.5</v>
      </c>
      <c r="J136" s="125">
        <v>1.5</v>
      </c>
      <c r="K136" s="126"/>
      <c r="L136" s="126"/>
      <c r="M136" s="126"/>
      <c r="N136" s="126"/>
      <c r="O136" s="126"/>
    </row>
    <row r="137" spans="1:15" x14ac:dyDescent="0.15">
      <c r="A137" s="121">
        <v>133</v>
      </c>
      <c r="B137" s="122" t="s">
        <v>344</v>
      </c>
      <c r="C137" s="123" t="s">
        <v>338</v>
      </c>
      <c r="D137" s="121" t="str">
        <f t="shared" si="8"/>
        <v>未着手</v>
      </c>
      <c r="E137" s="124"/>
      <c r="F137" s="124"/>
      <c r="G137" s="125">
        <v>1</v>
      </c>
      <c r="H137" s="125"/>
      <c r="I137" s="121">
        <f t="shared" ca="1" si="16"/>
        <v>1</v>
      </c>
      <c r="J137" s="125">
        <v>1</v>
      </c>
      <c r="K137" s="126"/>
      <c r="L137" s="126"/>
      <c r="M137" s="126"/>
      <c r="N137" s="126"/>
      <c r="O137" s="126"/>
    </row>
    <row r="138" spans="1:15" x14ac:dyDescent="0.15">
      <c r="A138" s="121">
        <v>134</v>
      </c>
      <c r="B138" s="122"/>
      <c r="C138" s="123"/>
      <c r="D138" s="121" t="str">
        <f t="shared" si="8"/>
        <v/>
      </c>
      <c r="E138" s="124"/>
      <c r="F138" s="124"/>
      <c r="G138" s="125"/>
      <c r="H138" s="125"/>
      <c r="I138" s="121" t="str">
        <f t="shared" ca="1" si="16"/>
        <v/>
      </c>
      <c r="J138" s="125"/>
      <c r="K138" s="126"/>
      <c r="L138" s="126"/>
      <c r="M138" s="126"/>
      <c r="N138" s="126"/>
      <c r="O138" s="126"/>
    </row>
    <row r="139" spans="1:15" x14ac:dyDescent="0.15">
      <c r="A139" s="121">
        <v>135</v>
      </c>
      <c r="B139" s="122" t="s">
        <v>298</v>
      </c>
      <c r="C139" s="123"/>
      <c r="D139" s="121" t="str">
        <f t="shared" ref="D139:D202" si="17">IF(ISBLANK($B139),"",IF(ISBLANK($F139),"未着手",IF($I139=0,"完了","作業中")))</f>
        <v>未着手</v>
      </c>
      <c r="E139" s="124"/>
      <c r="F139" s="124"/>
      <c r="G139" s="125"/>
      <c r="H139" s="125"/>
      <c r="I139" s="121" t="str">
        <f t="shared" ca="1" si="16"/>
        <v/>
      </c>
      <c r="J139" s="125"/>
      <c r="K139" s="126"/>
      <c r="L139" s="126"/>
      <c r="M139" s="126"/>
      <c r="N139" s="126"/>
      <c r="O139" s="126"/>
    </row>
    <row r="140" spans="1:15" x14ac:dyDescent="0.15">
      <c r="A140" s="121">
        <v>136</v>
      </c>
      <c r="B140" s="122" t="s">
        <v>299</v>
      </c>
      <c r="C140" s="123" t="s">
        <v>338</v>
      </c>
      <c r="D140" s="121" t="str">
        <f t="shared" si="17"/>
        <v>未着手</v>
      </c>
      <c r="E140" s="124"/>
      <c r="F140" s="124"/>
      <c r="G140" s="125">
        <v>2</v>
      </c>
      <c r="H140" s="125"/>
      <c r="I140" s="121">
        <f t="shared" ca="1" si="16"/>
        <v>2</v>
      </c>
      <c r="J140" s="125">
        <v>2</v>
      </c>
      <c r="K140" s="126"/>
      <c r="L140" s="126"/>
      <c r="M140" s="126"/>
      <c r="N140" s="126"/>
      <c r="O140" s="126"/>
    </row>
    <row r="141" spans="1:15" x14ac:dyDescent="0.15">
      <c r="A141" s="121">
        <v>137</v>
      </c>
      <c r="B141" s="122" t="s">
        <v>300</v>
      </c>
      <c r="C141" s="123" t="s">
        <v>338</v>
      </c>
      <c r="D141" s="121" t="str">
        <f t="shared" si="17"/>
        <v>未着手</v>
      </c>
      <c r="E141" s="124"/>
      <c r="F141" s="124"/>
      <c r="G141" s="125">
        <v>2</v>
      </c>
      <c r="H141" s="125"/>
      <c r="I141" s="121">
        <f t="shared" ca="1" si="16"/>
        <v>2</v>
      </c>
      <c r="J141" s="125">
        <v>2</v>
      </c>
      <c r="K141" s="126"/>
      <c r="L141" s="126"/>
      <c r="M141" s="126"/>
      <c r="N141" s="126"/>
      <c r="O141" s="126"/>
    </row>
    <row r="142" spans="1:15" x14ac:dyDescent="0.15">
      <c r="A142" s="121">
        <v>138</v>
      </c>
      <c r="B142" s="122" t="s">
        <v>301</v>
      </c>
      <c r="C142" s="123" t="s">
        <v>338</v>
      </c>
      <c r="D142" s="121" t="str">
        <f t="shared" si="17"/>
        <v>未着手</v>
      </c>
      <c r="E142" s="124"/>
      <c r="F142" s="124"/>
      <c r="G142" s="125">
        <v>2</v>
      </c>
      <c r="H142" s="125"/>
      <c r="I142" s="121">
        <f t="shared" ca="1" si="16"/>
        <v>2</v>
      </c>
      <c r="J142" s="125">
        <v>2</v>
      </c>
      <c r="K142" s="126"/>
      <c r="L142" s="126"/>
      <c r="M142" s="126"/>
      <c r="N142" s="126"/>
      <c r="O142" s="126"/>
    </row>
    <row r="143" spans="1:15" x14ac:dyDescent="0.15">
      <c r="A143" s="121">
        <v>139</v>
      </c>
      <c r="B143" s="122" t="s">
        <v>302</v>
      </c>
      <c r="C143" s="123" t="s">
        <v>338</v>
      </c>
      <c r="D143" s="121" t="str">
        <f t="shared" si="17"/>
        <v>未着手</v>
      </c>
      <c r="E143" s="124"/>
      <c r="F143" s="124"/>
      <c r="G143" s="125">
        <v>2</v>
      </c>
      <c r="H143" s="125"/>
      <c r="I143" s="121">
        <f t="shared" ca="1" si="16"/>
        <v>2</v>
      </c>
      <c r="J143" s="125">
        <v>2</v>
      </c>
      <c r="K143" s="126"/>
      <c r="L143" s="126"/>
      <c r="M143" s="126"/>
      <c r="N143" s="126"/>
      <c r="O143" s="126"/>
    </row>
    <row r="144" spans="1:15" x14ac:dyDescent="0.15">
      <c r="A144" s="121">
        <v>140</v>
      </c>
      <c r="B144" s="122" t="s">
        <v>303</v>
      </c>
      <c r="C144" s="123" t="s">
        <v>338</v>
      </c>
      <c r="D144" s="121" t="str">
        <f t="shared" si="17"/>
        <v>未着手</v>
      </c>
      <c r="E144" s="124"/>
      <c r="F144" s="124"/>
      <c r="G144" s="125">
        <v>2</v>
      </c>
      <c r="H144" s="125"/>
      <c r="I144" s="121">
        <f t="shared" ca="1" si="16"/>
        <v>2</v>
      </c>
      <c r="J144" s="125">
        <v>2</v>
      </c>
      <c r="K144" s="126"/>
      <c r="L144" s="126"/>
      <c r="M144" s="126"/>
      <c r="N144" s="126"/>
      <c r="O144" s="126"/>
    </row>
    <row r="145" spans="1:15" x14ac:dyDescent="0.15">
      <c r="A145" s="121">
        <v>141</v>
      </c>
      <c r="B145" s="122" t="s">
        <v>304</v>
      </c>
      <c r="C145" s="123" t="s">
        <v>338</v>
      </c>
      <c r="D145" s="121" t="str">
        <f t="shared" si="17"/>
        <v>未着手</v>
      </c>
      <c r="E145" s="124"/>
      <c r="F145" s="124"/>
      <c r="G145" s="125">
        <v>2</v>
      </c>
      <c r="H145" s="125"/>
      <c r="I145" s="121">
        <f t="shared" ca="1" si="16"/>
        <v>2</v>
      </c>
      <c r="J145" s="125">
        <v>2</v>
      </c>
      <c r="K145" s="126"/>
      <c r="L145" s="126"/>
      <c r="M145" s="126"/>
      <c r="N145" s="126"/>
      <c r="O145" s="126"/>
    </row>
    <row r="146" spans="1:15" x14ac:dyDescent="0.15">
      <c r="A146" s="121">
        <v>142</v>
      </c>
      <c r="B146" s="122"/>
      <c r="C146" s="123"/>
      <c r="D146" s="121" t="str">
        <f t="shared" si="17"/>
        <v/>
      </c>
      <c r="E146" s="124"/>
      <c r="F146" s="124"/>
      <c r="G146" s="125"/>
      <c r="H146" s="125"/>
      <c r="I146" s="121" t="str">
        <f t="shared" ca="1" si="16"/>
        <v/>
      </c>
      <c r="J146" s="125"/>
      <c r="K146" s="126"/>
      <c r="L146" s="126"/>
      <c r="M146" s="126"/>
      <c r="N146" s="126"/>
      <c r="O146" s="126"/>
    </row>
    <row r="147" spans="1:15" x14ac:dyDescent="0.15">
      <c r="A147" s="121">
        <v>143</v>
      </c>
      <c r="B147" s="122" t="s">
        <v>330</v>
      </c>
      <c r="C147" s="123"/>
      <c r="D147" s="121" t="str">
        <f t="shared" si="17"/>
        <v>未着手</v>
      </c>
      <c r="E147" s="124"/>
      <c r="F147" s="124"/>
      <c r="G147" s="125"/>
      <c r="H147" s="125"/>
      <c r="I147" s="121" t="str">
        <f t="shared" ca="1" si="16"/>
        <v/>
      </c>
      <c r="J147" s="125"/>
      <c r="K147" s="126"/>
      <c r="L147" s="126"/>
      <c r="M147" s="126"/>
      <c r="N147" s="126"/>
      <c r="O147" s="126"/>
    </row>
    <row r="148" spans="1:15" x14ac:dyDescent="0.15">
      <c r="A148" s="121">
        <v>144</v>
      </c>
      <c r="B148" s="122" t="s">
        <v>305</v>
      </c>
      <c r="C148" s="123" t="s">
        <v>341</v>
      </c>
      <c r="D148" s="121" t="str">
        <f t="shared" si="17"/>
        <v>未着手</v>
      </c>
      <c r="E148" s="124"/>
      <c r="F148" s="124"/>
      <c r="G148" s="125"/>
      <c r="H148" s="125"/>
      <c r="I148" s="121" t="str">
        <f t="shared" ca="1" si="16"/>
        <v/>
      </c>
      <c r="J148" s="125"/>
      <c r="K148" s="126"/>
      <c r="L148" s="126"/>
      <c r="M148" s="126"/>
      <c r="N148" s="126"/>
      <c r="O148" s="126"/>
    </row>
    <row r="149" spans="1:15" x14ac:dyDescent="0.15">
      <c r="A149" s="121">
        <v>145</v>
      </c>
      <c r="B149" s="122" t="s">
        <v>306</v>
      </c>
      <c r="C149" s="123" t="s">
        <v>338</v>
      </c>
      <c r="D149" s="121" t="str">
        <f t="shared" si="17"/>
        <v>未着手</v>
      </c>
      <c r="E149" s="124"/>
      <c r="F149" s="124"/>
      <c r="G149" s="125">
        <v>2</v>
      </c>
      <c r="H149" s="125"/>
      <c r="I149" s="121">
        <f t="shared" ca="1" si="16"/>
        <v>2</v>
      </c>
      <c r="J149" s="125">
        <v>2</v>
      </c>
      <c r="K149" s="126"/>
      <c r="L149" s="126"/>
      <c r="M149" s="126"/>
      <c r="N149" s="126"/>
      <c r="O149" s="126"/>
    </row>
    <row r="150" spans="1:15" x14ac:dyDescent="0.15">
      <c r="A150" s="121">
        <v>146</v>
      </c>
      <c r="B150" s="122"/>
      <c r="C150" s="123"/>
      <c r="D150" s="121" t="str">
        <f t="shared" si="17"/>
        <v/>
      </c>
      <c r="E150" s="124"/>
      <c r="F150" s="124"/>
      <c r="G150" s="125"/>
      <c r="H150" s="125"/>
      <c r="I150" s="121" t="str">
        <f t="shared" ca="1" si="16"/>
        <v/>
      </c>
      <c r="J150" s="125"/>
      <c r="K150" s="126"/>
      <c r="L150" s="126"/>
      <c r="M150" s="126"/>
      <c r="N150" s="126"/>
      <c r="O150" s="126"/>
    </row>
    <row r="151" spans="1:15" x14ac:dyDescent="0.15">
      <c r="A151" s="121">
        <v>147</v>
      </c>
      <c r="B151" s="122" t="s">
        <v>307</v>
      </c>
      <c r="C151" s="123" t="s">
        <v>338</v>
      </c>
      <c r="D151" s="121" t="str">
        <f t="shared" si="17"/>
        <v>未着手</v>
      </c>
      <c r="E151" s="124"/>
      <c r="F151" s="124"/>
      <c r="G151" s="125">
        <v>2</v>
      </c>
      <c r="H151" s="125"/>
      <c r="I151" s="121">
        <f t="shared" ca="1" si="16"/>
        <v>2</v>
      </c>
      <c r="J151" s="125">
        <v>2</v>
      </c>
      <c r="K151" s="126"/>
      <c r="L151" s="126"/>
      <c r="M151" s="126"/>
      <c r="N151" s="126"/>
      <c r="O151" s="126"/>
    </row>
    <row r="152" spans="1:15" x14ac:dyDescent="0.15">
      <c r="A152" s="121">
        <v>148</v>
      </c>
      <c r="B152" s="122" t="s">
        <v>308</v>
      </c>
      <c r="C152" s="123" t="s">
        <v>345</v>
      </c>
      <c r="D152" s="121" t="str">
        <f t="shared" si="17"/>
        <v>未着手</v>
      </c>
      <c r="E152" s="124"/>
      <c r="F152" s="124"/>
      <c r="G152" s="125">
        <v>2</v>
      </c>
      <c r="H152" s="125"/>
      <c r="I152" s="121">
        <f t="shared" ca="1" si="16"/>
        <v>2</v>
      </c>
      <c r="J152" s="125">
        <v>2</v>
      </c>
      <c r="K152" s="126"/>
      <c r="L152" s="126"/>
      <c r="M152" s="126"/>
      <c r="N152" s="126"/>
      <c r="O152" s="126"/>
    </row>
    <row r="153" spans="1:15" x14ac:dyDescent="0.15">
      <c r="A153" s="121">
        <v>149</v>
      </c>
      <c r="B153" s="122" t="s">
        <v>309</v>
      </c>
      <c r="C153" s="123" t="s">
        <v>346</v>
      </c>
      <c r="D153" s="121" t="str">
        <f t="shared" si="17"/>
        <v>未着手</v>
      </c>
      <c r="E153" s="124"/>
      <c r="F153" s="124"/>
      <c r="G153" s="125">
        <v>2</v>
      </c>
      <c r="H153" s="125"/>
      <c r="I153" s="121">
        <f t="shared" ca="1" si="16"/>
        <v>2</v>
      </c>
      <c r="J153" s="125">
        <v>2</v>
      </c>
      <c r="K153" s="126"/>
      <c r="L153" s="126"/>
      <c r="M153" s="126"/>
      <c r="N153" s="126"/>
      <c r="O153" s="126"/>
    </row>
    <row r="154" spans="1:15" x14ac:dyDescent="0.15">
      <c r="A154" s="121">
        <v>150</v>
      </c>
      <c r="B154" s="122" t="s">
        <v>310</v>
      </c>
      <c r="C154" s="123" t="s">
        <v>347</v>
      </c>
      <c r="D154" s="121" t="str">
        <f t="shared" si="17"/>
        <v>未着手</v>
      </c>
      <c r="E154" s="124"/>
      <c r="F154" s="124"/>
      <c r="G154" s="125">
        <v>3</v>
      </c>
      <c r="H154" s="125"/>
      <c r="I154" s="121">
        <f t="shared" ca="1" si="16"/>
        <v>3</v>
      </c>
      <c r="J154" s="125">
        <v>3</v>
      </c>
      <c r="K154" s="126"/>
      <c r="L154" s="126"/>
      <c r="M154" s="126"/>
      <c r="N154" s="126"/>
      <c r="O154" s="126"/>
    </row>
    <row r="155" spans="1:15" x14ac:dyDescent="0.15">
      <c r="A155" s="121">
        <v>151</v>
      </c>
      <c r="B155" s="122"/>
      <c r="C155" s="123"/>
      <c r="D155" s="121" t="str">
        <f t="shared" si="17"/>
        <v/>
      </c>
      <c r="E155" s="124"/>
      <c r="F155" s="124"/>
      <c r="G155" s="125"/>
      <c r="H155" s="125"/>
      <c r="I155" s="121" t="str">
        <f t="shared" ca="1" si="16"/>
        <v/>
      </c>
      <c r="J155" s="125"/>
      <c r="K155" s="126"/>
      <c r="L155" s="126"/>
      <c r="M155" s="126"/>
      <c r="N155" s="126"/>
      <c r="O155" s="126"/>
    </row>
    <row r="156" spans="1:15" x14ac:dyDescent="0.15">
      <c r="A156" s="121">
        <v>152</v>
      </c>
      <c r="B156" s="122" t="s">
        <v>331</v>
      </c>
      <c r="C156" s="123"/>
      <c r="D156" s="121" t="str">
        <f t="shared" si="17"/>
        <v>未着手</v>
      </c>
      <c r="E156" s="124"/>
      <c r="F156" s="124"/>
      <c r="G156" s="125"/>
      <c r="H156" s="125"/>
      <c r="I156" s="121" t="str">
        <f t="shared" ca="1" si="16"/>
        <v/>
      </c>
      <c r="J156" s="125"/>
      <c r="K156" s="126"/>
      <c r="L156" s="126"/>
      <c r="M156" s="126"/>
      <c r="N156" s="126"/>
      <c r="O156" s="126"/>
    </row>
    <row r="157" spans="1:15" x14ac:dyDescent="0.15">
      <c r="A157" s="121">
        <v>153</v>
      </c>
      <c r="B157" s="122" t="s">
        <v>348</v>
      </c>
      <c r="C157" s="123"/>
      <c r="D157" s="121" t="str">
        <f t="shared" si="17"/>
        <v>未着手</v>
      </c>
      <c r="E157" s="124"/>
      <c r="F157" s="124"/>
      <c r="G157" s="125">
        <v>2</v>
      </c>
      <c r="H157" s="125"/>
      <c r="I157" s="121">
        <f t="shared" ca="1" si="16"/>
        <v>2</v>
      </c>
      <c r="J157" s="125">
        <v>2</v>
      </c>
      <c r="K157" s="126"/>
      <c r="L157" s="126"/>
      <c r="M157" s="126"/>
      <c r="N157" s="126"/>
      <c r="O157" s="126"/>
    </row>
    <row r="158" spans="1:15" x14ac:dyDescent="0.15">
      <c r="A158" s="121">
        <v>154</v>
      </c>
      <c r="B158" s="122" t="s">
        <v>311</v>
      </c>
      <c r="C158" s="123" t="s">
        <v>346</v>
      </c>
      <c r="D158" s="121" t="str">
        <f t="shared" si="17"/>
        <v>未着手</v>
      </c>
      <c r="E158" s="124"/>
      <c r="F158" s="124"/>
      <c r="G158" s="125">
        <v>3</v>
      </c>
      <c r="H158" s="125"/>
      <c r="I158" s="121">
        <f t="shared" ca="1" si="16"/>
        <v>3</v>
      </c>
      <c r="J158" s="125">
        <v>3</v>
      </c>
      <c r="K158" s="126"/>
      <c r="L158" s="126"/>
      <c r="M158" s="126"/>
      <c r="N158" s="126"/>
      <c r="O158" s="126"/>
    </row>
    <row r="159" spans="1:15" x14ac:dyDescent="0.15">
      <c r="A159" s="121">
        <v>155</v>
      </c>
      <c r="B159" s="122" t="s">
        <v>332</v>
      </c>
      <c r="C159" s="123" t="s">
        <v>346</v>
      </c>
      <c r="D159" s="121" t="str">
        <f t="shared" si="17"/>
        <v>未着手</v>
      </c>
      <c r="E159" s="124"/>
      <c r="F159" s="124"/>
      <c r="G159" s="125">
        <v>2</v>
      </c>
      <c r="H159" s="125"/>
      <c r="I159" s="121">
        <f t="shared" ca="1" si="16"/>
        <v>2</v>
      </c>
      <c r="J159" s="125">
        <v>2</v>
      </c>
      <c r="K159" s="126"/>
      <c r="L159" s="126"/>
      <c r="M159" s="126"/>
      <c r="N159" s="126"/>
      <c r="O159" s="126"/>
    </row>
    <row r="160" spans="1:15" x14ac:dyDescent="0.15">
      <c r="A160" s="121">
        <v>156</v>
      </c>
      <c r="B160" s="122" t="s">
        <v>312</v>
      </c>
      <c r="C160" s="123" t="s">
        <v>345</v>
      </c>
      <c r="D160" s="121" t="str">
        <f t="shared" si="17"/>
        <v>未着手</v>
      </c>
      <c r="E160" s="124"/>
      <c r="F160" s="124"/>
      <c r="G160" s="125">
        <v>2</v>
      </c>
      <c r="H160" s="125"/>
      <c r="I160" s="121">
        <f t="shared" ca="1" si="16"/>
        <v>2</v>
      </c>
      <c r="J160" s="125">
        <v>2</v>
      </c>
      <c r="K160" s="126"/>
      <c r="L160" s="126"/>
      <c r="M160" s="126"/>
      <c r="N160" s="126"/>
      <c r="O160" s="126"/>
    </row>
    <row r="161" spans="1:15" x14ac:dyDescent="0.15">
      <c r="A161" s="121">
        <v>157</v>
      </c>
      <c r="B161" s="122" t="s">
        <v>313</v>
      </c>
      <c r="C161" s="123" t="s">
        <v>346</v>
      </c>
      <c r="D161" s="121" t="str">
        <f t="shared" si="17"/>
        <v>未着手</v>
      </c>
      <c r="E161" s="124"/>
      <c r="F161" s="124"/>
      <c r="G161" s="125">
        <v>3</v>
      </c>
      <c r="H161" s="125"/>
      <c r="I161" s="121">
        <f t="shared" ca="1" si="16"/>
        <v>3</v>
      </c>
      <c r="J161" s="125">
        <v>3</v>
      </c>
      <c r="K161" s="126"/>
      <c r="L161" s="126"/>
      <c r="M161" s="126"/>
      <c r="N161" s="126"/>
      <c r="O161" s="126"/>
    </row>
    <row r="162" spans="1:15" x14ac:dyDescent="0.15">
      <c r="A162" s="121">
        <v>158</v>
      </c>
      <c r="B162" s="122" t="s">
        <v>314</v>
      </c>
      <c r="C162" s="123" t="s">
        <v>349</v>
      </c>
      <c r="D162" s="121" t="str">
        <f t="shared" si="17"/>
        <v>未着手</v>
      </c>
      <c r="E162" s="124"/>
      <c r="F162" s="124"/>
      <c r="G162" s="125">
        <v>3</v>
      </c>
      <c r="H162" s="125"/>
      <c r="I162" s="121">
        <f t="shared" ca="1" si="16"/>
        <v>3</v>
      </c>
      <c r="J162" s="125">
        <v>3</v>
      </c>
      <c r="K162" s="126"/>
      <c r="L162" s="126"/>
      <c r="M162" s="126"/>
      <c r="N162" s="126"/>
      <c r="O162" s="126"/>
    </row>
    <row r="163" spans="1:15" x14ac:dyDescent="0.15">
      <c r="A163" s="121">
        <v>159</v>
      </c>
      <c r="B163" s="122" t="s">
        <v>315</v>
      </c>
      <c r="C163" s="123" t="s">
        <v>346</v>
      </c>
      <c r="D163" s="121" t="str">
        <f t="shared" si="17"/>
        <v>未着手</v>
      </c>
      <c r="E163" s="124"/>
      <c r="F163" s="124"/>
      <c r="G163" s="125">
        <v>3</v>
      </c>
      <c r="H163" s="125"/>
      <c r="I163" s="121">
        <f t="shared" ca="1" si="16"/>
        <v>3</v>
      </c>
      <c r="J163" s="125">
        <v>3</v>
      </c>
      <c r="K163" s="126"/>
      <c r="L163" s="126"/>
      <c r="M163" s="126"/>
      <c r="N163" s="126"/>
      <c r="O163" s="126"/>
    </row>
    <row r="164" spans="1:15" x14ac:dyDescent="0.15">
      <c r="A164" s="121">
        <v>160</v>
      </c>
      <c r="B164" s="122" t="s">
        <v>316</v>
      </c>
      <c r="C164" s="123" t="s">
        <v>346</v>
      </c>
      <c r="D164" s="121" t="str">
        <f t="shared" si="17"/>
        <v>未着手</v>
      </c>
      <c r="E164" s="124"/>
      <c r="F164" s="124"/>
      <c r="G164" s="125">
        <v>2</v>
      </c>
      <c r="H164" s="125"/>
      <c r="I164" s="121">
        <f t="shared" ca="1" si="16"/>
        <v>2</v>
      </c>
      <c r="J164" s="125">
        <v>2</v>
      </c>
      <c r="K164" s="126"/>
      <c r="L164" s="126"/>
      <c r="M164" s="126"/>
      <c r="N164" s="126"/>
      <c r="O164" s="126"/>
    </row>
    <row r="165" spans="1:15" x14ac:dyDescent="0.15">
      <c r="A165" s="121">
        <v>161</v>
      </c>
      <c r="B165" s="122"/>
      <c r="C165" s="123"/>
      <c r="D165" s="121" t="str">
        <f t="shared" si="17"/>
        <v/>
      </c>
      <c r="E165" s="124"/>
      <c r="F165" s="124"/>
      <c r="G165" s="125"/>
      <c r="H165" s="125"/>
      <c r="I165" s="121" t="str">
        <f t="shared" ca="1" si="16"/>
        <v/>
      </c>
      <c r="J165" s="125"/>
      <c r="K165" s="126"/>
      <c r="L165" s="126"/>
      <c r="M165" s="126"/>
      <c r="N165" s="126"/>
      <c r="O165" s="126"/>
    </row>
    <row r="166" spans="1:15" x14ac:dyDescent="0.15">
      <c r="A166" s="121">
        <v>162</v>
      </c>
      <c r="B166" s="122"/>
      <c r="C166" s="123"/>
      <c r="D166" s="121" t="str">
        <f t="shared" si="17"/>
        <v/>
      </c>
      <c r="E166" s="124"/>
      <c r="F166" s="124"/>
      <c r="G166" s="125"/>
      <c r="H166" s="125"/>
      <c r="I166" s="121" t="str">
        <f t="shared" ca="1" si="16"/>
        <v/>
      </c>
      <c r="J166" s="125"/>
      <c r="K166" s="126"/>
      <c r="L166" s="126"/>
      <c r="M166" s="126"/>
      <c r="N166" s="126"/>
      <c r="O166" s="126"/>
    </row>
    <row r="167" spans="1:15" x14ac:dyDescent="0.15">
      <c r="A167" s="121">
        <v>163</v>
      </c>
      <c r="B167" s="122" t="s">
        <v>333</v>
      </c>
      <c r="C167" s="123"/>
      <c r="D167" s="121" t="str">
        <f t="shared" si="17"/>
        <v>未着手</v>
      </c>
      <c r="E167" s="124"/>
      <c r="F167" s="124"/>
      <c r="G167" s="125"/>
      <c r="H167" s="125"/>
      <c r="I167" s="121" t="str">
        <f t="shared" ca="1" si="16"/>
        <v/>
      </c>
      <c r="J167" s="125"/>
      <c r="K167" s="126"/>
      <c r="L167" s="126"/>
      <c r="M167" s="126"/>
      <c r="N167" s="126"/>
      <c r="O167" s="126"/>
    </row>
    <row r="168" spans="1:15" x14ac:dyDescent="0.15">
      <c r="A168" s="121">
        <v>164</v>
      </c>
      <c r="B168" s="122" t="s">
        <v>317</v>
      </c>
      <c r="C168" s="123" t="s">
        <v>346</v>
      </c>
      <c r="D168" s="121" t="str">
        <f t="shared" si="17"/>
        <v>未着手</v>
      </c>
      <c r="E168" s="124"/>
      <c r="F168" s="124"/>
      <c r="G168" s="125">
        <v>4</v>
      </c>
      <c r="H168" s="125"/>
      <c r="I168" s="121">
        <f t="shared" ca="1" si="16"/>
        <v>4</v>
      </c>
      <c r="J168" s="125">
        <v>4</v>
      </c>
      <c r="K168" s="126"/>
      <c r="L168" s="126"/>
      <c r="M168" s="126"/>
      <c r="N168" s="126"/>
      <c r="O168" s="126"/>
    </row>
    <row r="169" spans="1:15" x14ac:dyDescent="0.15">
      <c r="A169" s="121">
        <v>165</v>
      </c>
      <c r="B169" s="122" t="s">
        <v>318</v>
      </c>
      <c r="C169" s="123" t="s">
        <v>347</v>
      </c>
      <c r="D169" s="121" t="str">
        <f t="shared" si="17"/>
        <v>未着手</v>
      </c>
      <c r="E169" s="124"/>
      <c r="F169" s="124"/>
      <c r="G169" s="125">
        <v>4</v>
      </c>
      <c r="H169" s="125"/>
      <c r="I169" s="121">
        <f t="shared" ca="1" si="16"/>
        <v>4</v>
      </c>
      <c r="J169" s="125">
        <v>4</v>
      </c>
      <c r="K169" s="126"/>
      <c r="L169" s="126"/>
      <c r="M169" s="126"/>
      <c r="N169" s="126"/>
      <c r="O169" s="126"/>
    </row>
    <row r="170" spans="1:15" x14ac:dyDescent="0.15">
      <c r="A170" s="121">
        <v>166</v>
      </c>
      <c r="B170" s="122" t="s">
        <v>334</v>
      </c>
      <c r="C170" s="123" t="s">
        <v>346</v>
      </c>
      <c r="D170" s="121" t="str">
        <f t="shared" si="17"/>
        <v>未着手</v>
      </c>
      <c r="E170" s="124"/>
      <c r="F170" s="124"/>
      <c r="G170" s="125">
        <v>3</v>
      </c>
      <c r="H170" s="125"/>
      <c r="I170" s="121">
        <f t="shared" ca="1" si="16"/>
        <v>3</v>
      </c>
      <c r="J170" s="125">
        <v>3</v>
      </c>
      <c r="K170" s="126"/>
      <c r="L170" s="126"/>
      <c r="M170" s="126"/>
      <c r="N170" s="126"/>
      <c r="O170" s="126"/>
    </row>
    <row r="171" spans="1:15" x14ac:dyDescent="0.15">
      <c r="A171" s="121">
        <v>167</v>
      </c>
      <c r="B171" s="122" t="s">
        <v>319</v>
      </c>
      <c r="C171" s="123" t="s">
        <v>345</v>
      </c>
      <c r="D171" s="121" t="str">
        <f t="shared" si="17"/>
        <v>未着手</v>
      </c>
      <c r="E171" s="124"/>
      <c r="F171" s="124"/>
      <c r="G171" s="125">
        <v>4</v>
      </c>
      <c r="H171" s="125"/>
      <c r="I171" s="121">
        <f t="shared" ca="1" si="16"/>
        <v>4</v>
      </c>
      <c r="J171" s="125">
        <v>4</v>
      </c>
      <c r="K171" s="126"/>
      <c r="L171" s="126"/>
      <c r="M171" s="126"/>
      <c r="N171" s="126"/>
      <c r="O171" s="126"/>
    </row>
    <row r="172" spans="1:15" x14ac:dyDescent="0.15">
      <c r="A172" s="121">
        <v>168</v>
      </c>
      <c r="B172" s="122" t="s">
        <v>365</v>
      </c>
      <c r="C172" s="123" t="s">
        <v>346</v>
      </c>
      <c r="D172" s="121" t="str">
        <f t="shared" si="17"/>
        <v>未着手</v>
      </c>
      <c r="E172" s="124"/>
      <c r="F172" s="124"/>
      <c r="G172" s="125">
        <v>4</v>
      </c>
      <c r="H172" s="125"/>
      <c r="I172" s="121">
        <f t="shared" ca="1" si="16"/>
        <v>4</v>
      </c>
      <c r="J172" s="125">
        <v>4</v>
      </c>
      <c r="K172" s="126"/>
      <c r="L172" s="126"/>
      <c r="M172" s="126"/>
      <c r="N172" s="126"/>
      <c r="O172" s="126"/>
    </row>
    <row r="173" spans="1:15" x14ac:dyDescent="0.15">
      <c r="A173" s="121">
        <v>169</v>
      </c>
      <c r="B173" s="122" t="s">
        <v>320</v>
      </c>
      <c r="C173" s="123" t="s">
        <v>346</v>
      </c>
      <c r="D173" s="121" t="str">
        <f t="shared" si="17"/>
        <v>未着手</v>
      </c>
      <c r="E173" s="124"/>
      <c r="F173" s="124"/>
      <c r="G173" s="125">
        <v>3</v>
      </c>
      <c r="H173" s="125"/>
      <c r="I173" s="121">
        <f t="shared" ca="1" si="16"/>
        <v>3</v>
      </c>
      <c r="J173" s="125">
        <v>3</v>
      </c>
      <c r="K173" s="126"/>
      <c r="L173" s="126"/>
      <c r="M173" s="126"/>
      <c r="N173" s="126"/>
      <c r="O173" s="126"/>
    </row>
    <row r="174" spans="1:15" x14ac:dyDescent="0.15">
      <c r="A174" s="121">
        <v>170</v>
      </c>
      <c r="B174" s="122" t="s">
        <v>350</v>
      </c>
      <c r="C174" s="123" t="s">
        <v>347</v>
      </c>
      <c r="D174" s="121" t="str">
        <f t="shared" si="17"/>
        <v>未着手</v>
      </c>
      <c r="E174" s="124"/>
      <c r="F174" s="124"/>
      <c r="G174" s="125">
        <v>2</v>
      </c>
      <c r="H174" s="125"/>
      <c r="I174" s="121">
        <f t="shared" ca="1" si="16"/>
        <v>2</v>
      </c>
      <c r="J174" s="125">
        <v>2</v>
      </c>
      <c r="K174" s="126"/>
      <c r="L174" s="126"/>
      <c r="M174" s="126"/>
      <c r="N174" s="126"/>
      <c r="O174" s="126"/>
    </row>
    <row r="175" spans="1:15" x14ac:dyDescent="0.15">
      <c r="A175" s="121">
        <v>171</v>
      </c>
      <c r="B175" s="122" t="s">
        <v>321</v>
      </c>
      <c r="C175" s="123" t="s">
        <v>345</v>
      </c>
      <c r="D175" s="121" t="str">
        <f t="shared" si="17"/>
        <v>未着手</v>
      </c>
      <c r="E175" s="124"/>
      <c r="F175" s="124"/>
      <c r="G175" s="125">
        <v>3</v>
      </c>
      <c r="H175" s="125"/>
      <c r="I175" s="121">
        <f t="shared" ca="1" si="16"/>
        <v>3</v>
      </c>
      <c r="J175" s="125">
        <v>3</v>
      </c>
      <c r="K175" s="126"/>
      <c r="L175" s="126"/>
      <c r="M175" s="126"/>
      <c r="N175" s="126"/>
      <c r="O175" s="126"/>
    </row>
    <row r="176" spans="1:15" x14ac:dyDescent="0.15">
      <c r="A176" s="121">
        <v>172</v>
      </c>
      <c r="B176" s="122" t="s">
        <v>322</v>
      </c>
      <c r="C176" s="123" t="s">
        <v>346</v>
      </c>
      <c r="D176" s="121" t="str">
        <f t="shared" si="17"/>
        <v>未着手</v>
      </c>
      <c r="E176" s="124"/>
      <c r="F176" s="124"/>
      <c r="G176" s="125">
        <v>3</v>
      </c>
      <c r="H176" s="125"/>
      <c r="I176" s="121">
        <f t="shared" ca="1" si="16"/>
        <v>3</v>
      </c>
      <c r="J176" s="125">
        <v>3</v>
      </c>
      <c r="K176" s="126"/>
      <c r="L176" s="126"/>
      <c r="M176" s="126"/>
      <c r="N176" s="126"/>
      <c r="O176" s="126"/>
    </row>
    <row r="177" spans="1:15" x14ac:dyDescent="0.15">
      <c r="A177" s="121">
        <v>173</v>
      </c>
      <c r="B177" s="122" t="s">
        <v>323</v>
      </c>
      <c r="C177" s="123" t="s">
        <v>347</v>
      </c>
      <c r="D177" s="121" t="str">
        <f t="shared" si="17"/>
        <v>未着手</v>
      </c>
      <c r="E177" s="124"/>
      <c r="F177" s="124"/>
      <c r="G177" s="125">
        <v>3</v>
      </c>
      <c r="H177" s="125"/>
      <c r="I177" s="121">
        <f t="shared" ca="1" si="16"/>
        <v>3</v>
      </c>
      <c r="J177" s="125">
        <v>3</v>
      </c>
      <c r="K177" s="126"/>
      <c r="L177" s="126"/>
      <c r="M177" s="126"/>
      <c r="N177" s="126"/>
      <c r="O177" s="126"/>
    </row>
    <row r="178" spans="1:15" x14ac:dyDescent="0.15">
      <c r="A178" s="121">
        <v>174</v>
      </c>
      <c r="B178" s="122" t="s">
        <v>324</v>
      </c>
      <c r="C178" s="123" t="s">
        <v>347</v>
      </c>
      <c r="D178" s="121" t="str">
        <f t="shared" si="17"/>
        <v>未着手</v>
      </c>
      <c r="E178" s="124"/>
      <c r="F178" s="124"/>
      <c r="G178" s="125">
        <v>3</v>
      </c>
      <c r="H178" s="125"/>
      <c r="I178" s="121">
        <f t="shared" ca="1" si="16"/>
        <v>3</v>
      </c>
      <c r="J178" s="125">
        <v>3</v>
      </c>
      <c r="K178" s="126"/>
      <c r="L178" s="126"/>
      <c r="M178" s="126"/>
      <c r="N178" s="126"/>
      <c r="O178" s="126"/>
    </row>
    <row r="179" spans="1:15" x14ac:dyDescent="0.15">
      <c r="A179" s="121">
        <v>175</v>
      </c>
      <c r="B179" s="122" t="s">
        <v>325</v>
      </c>
      <c r="C179" s="123" t="s">
        <v>347</v>
      </c>
      <c r="D179" s="121" t="str">
        <f t="shared" si="17"/>
        <v>未着手</v>
      </c>
      <c r="E179" s="124"/>
      <c r="F179" s="124"/>
      <c r="G179" s="125">
        <v>3</v>
      </c>
      <c r="H179" s="125"/>
      <c r="I179" s="121">
        <f t="shared" ca="1" si="16"/>
        <v>3</v>
      </c>
      <c r="J179" s="125">
        <v>3</v>
      </c>
      <c r="K179" s="126"/>
      <c r="L179" s="126"/>
      <c r="M179" s="126"/>
      <c r="N179" s="126"/>
      <c r="O179" s="126"/>
    </row>
    <row r="180" spans="1:15" x14ac:dyDescent="0.15">
      <c r="A180" s="121">
        <v>176</v>
      </c>
      <c r="B180" s="122" t="s">
        <v>335</v>
      </c>
      <c r="C180" s="123" t="s">
        <v>347</v>
      </c>
      <c r="D180" s="121" t="str">
        <f t="shared" si="17"/>
        <v>未着手</v>
      </c>
      <c r="E180" s="124"/>
      <c r="F180" s="124"/>
      <c r="G180" s="125">
        <v>2</v>
      </c>
      <c r="H180" s="125"/>
      <c r="I180" s="121">
        <f t="shared" ca="1" si="16"/>
        <v>2</v>
      </c>
      <c r="J180" s="125">
        <v>2</v>
      </c>
      <c r="K180" s="126"/>
      <c r="L180" s="126"/>
      <c r="M180" s="126"/>
      <c r="N180" s="126"/>
      <c r="O180" s="126"/>
    </row>
    <row r="181" spans="1:15" x14ac:dyDescent="0.15">
      <c r="A181" s="121">
        <v>177</v>
      </c>
      <c r="B181" s="122"/>
      <c r="C181" s="123"/>
      <c r="D181" s="121" t="str">
        <f t="shared" si="17"/>
        <v/>
      </c>
      <c r="E181" s="124"/>
      <c r="F181" s="124"/>
      <c r="G181" s="125"/>
      <c r="H181" s="125"/>
      <c r="I181" s="121" t="str">
        <f t="shared" ref="I181" ca="1" si="18">IF(ISBLANK(J181)=FALSE,OFFSET(I181,0,COUNTA(J181:O181)),"")</f>
        <v/>
      </c>
      <c r="J181" s="125"/>
      <c r="K181" s="126"/>
      <c r="L181" s="126"/>
      <c r="M181" s="126"/>
      <c r="N181" s="126"/>
      <c r="O181" s="126"/>
    </row>
    <row r="182" spans="1:15" x14ac:dyDescent="0.15">
      <c r="A182" s="121">
        <v>178</v>
      </c>
      <c r="B182" s="122" t="s">
        <v>366</v>
      </c>
      <c r="C182" s="123" t="s">
        <v>345</v>
      </c>
      <c r="D182" s="121" t="str">
        <f t="shared" si="17"/>
        <v>未着手</v>
      </c>
      <c r="E182" s="124"/>
      <c r="F182" s="124"/>
      <c r="G182" s="125"/>
      <c r="H182" s="125"/>
      <c r="I182" s="121" t="str">
        <f t="shared" ref="I182:I235" ca="1" si="19">IF(ISBLANK(J182)=FALSE,OFFSET(I182,0,COUNTA(J182:O182)),"")</f>
        <v/>
      </c>
      <c r="J182" s="125"/>
      <c r="K182" s="126"/>
      <c r="L182" s="126"/>
      <c r="M182" s="126"/>
      <c r="N182" s="126"/>
      <c r="O182" s="126"/>
    </row>
    <row r="183" spans="1:15" x14ac:dyDescent="0.15">
      <c r="A183" s="121">
        <v>179</v>
      </c>
      <c r="B183" s="122" t="s">
        <v>367</v>
      </c>
      <c r="C183" s="123" t="s">
        <v>345</v>
      </c>
      <c r="D183" s="121" t="str">
        <f t="shared" si="17"/>
        <v>未着手</v>
      </c>
      <c r="E183" s="124"/>
      <c r="F183" s="124"/>
      <c r="G183" s="125"/>
      <c r="H183" s="125"/>
      <c r="I183" s="121" t="str">
        <f t="shared" ca="1" si="19"/>
        <v/>
      </c>
      <c r="J183" s="125"/>
      <c r="K183" s="126"/>
      <c r="L183" s="126"/>
      <c r="M183" s="126"/>
      <c r="N183" s="126"/>
      <c r="O183" s="126"/>
    </row>
    <row r="184" spans="1:15" x14ac:dyDescent="0.15">
      <c r="A184" s="121">
        <v>180</v>
      </c>
      <c r="B184" s="122" t="s">
        <v>368</v>
      </c>
      <c r="C184" s="123" t="s">
        <v>345</v>
      </c>
      <c r="D184" s="121" t="str">
        <f t="shared" si="17"/>
        <v>未着手</v>
      </c>
      <c r="E184" s="124"/>
      <c r="F184" s="124"/>
      <c r="G184" s="125">
        <v>2</v>
      </c>
      <c r="H184" s="125"/>
      <c r="I184" s="121">
        <f t="shared" ca="1" si="19"/>
        <v>2</v>
      </c>
      <c r="J184" s="125">
        <v>2</v>
      </c>
      <c r="K184" s="126"/>
      <c r="L184" s="126"/>
      <c r="M184" s="126"/>
      <c r="N184" s="126"/>
      <c r="O184" s="126"/>
    </row>
    <row r="185" spans="1:15" x14ac:dyDescent="0.15">
      <c r="A185" s="121">
        <v>181</v>
      </c>
      <c r="B185" s="122" t="s">
        <v>369</v>
      </c>
      <c r="C185" s="123" t="s">
        <v>345</v>
      </c>
      <c r="D185" s="121" t="str">
        <f t="shared" si="17"/>
        <v>未着手</v>
      </c>
      <c r="E185" s="124"/>
      <c r="F185" s="124"/>
      <c r="G185" s="125">
        <v>1</v>
      </c>
      <c r="H185" s="125"/>
      <c r="I185" s="121">
        <f t="shared" ca="1" si="19"/>
        <v>1</v>
      </c>
      <c r="J185" s="125">
        <v>1</v>
      </c>
      <c r="K185" s="126"/>
      <c r="L185" s="126"/>
      <c r="M185" s="126"/>
      <c r="N185" s="126"/>
      <c r="O185" s="126"/>
    </row>
    <row r="186" spans="1:15" x14ac:dyDescent="0.15">
      <c r="A186" s="121">
        <v>182</v>
      </c>
      <c r="B186" s="122" t="s">
        <v>370</v>
      </c>
      <c r="C186" s="123" t="s">
        <v>345</v>
      </c>
      <c r="D186" s="121" t="str">
        <f t="shared" si="17"/>
        <v>未着手</v>
      </c>
      <c r="E186" s="124"/>
      <c r="F186" s="124"/>
      <c r="G186" s="125">
        <v>1</v>
      </c>
      <c r="H186" s="125"/>
      <c r="I186" s="121">
        <f t="shared" ca="1" si="19"/>
        <v>1</v>
      </c>
      <c r="J186" s="125">
        <v>1</v>
      </c>
      <c r="K186" s="126"/>
      <c r="L186" s="126"/>
      <c r="M186" s="126"/>
      <c r="N186" s="126"/>
      <c r="O186" s="126"/>
    </row>
    <row r="187" spans="1:15" x14ac:dyDescent="0.15">
      <c r="A187" s="121">
        <v>183</v>
      </c>
      <c r="B187" s="139" t="s">
        <v>371</v>
      </c>
      <c r="C187" s="123" t="s">
        <v>345</v>
      </c>
      <c r="D187" s="121" t="str">
        <f t="shared" si="17"/>
        <v>未着手</v>
      </c>
      <c r="E187" s="124"/>
      <c r="F187" s="124"/>
      <c r="G187" s="125"/>
      <c r="H187" s="125"/>
      <c r="I187" s="121" t="str">
        <f t="shared" ca="1" si="19"/>
        <v/>
      </c>
      <c r="J187" s="125"/>
      <c r="K187" s="126"/>
      <c r="L187" s="126"/>
      <c r="M187" s="126"/>
      <c r="N187" s="126"/>
      <c r="O187" s="126"/>
    </row>
    <row r="188" spans="1:15" x14ac:dyDescent="0.15">
      <c r="A188" s="121">
        <v>184</v>
      </c>
      <c r="B188" s="122"/>
      <c r="C188" s="123"/>
      <c r="D188" s="121" t="str">
        <f t="shared" si="17"/>
        <v/>
      </c>
      <c r="E188" s="124"/>
      <c r="F188" s="124"/>
      <c r="G188" s="125"/>
      <c r="H188" s="125"/>
      <c r="I188" s="121" t="str">
        <f t="shared" ca="1" si="19"/>
        <v/>
      </c>
      <c r="J188" s="125"/>
      <c r="K188" s="126"/>
      <c r="L188" s="126"/>
      <c r="M188" s="126"/>
      <c r="N188" s="126"/>
      <c r="O188" s="126"/>
    </row>
    <row r="189" spans="1:15" x14ac:dyDescent="0.15">
      <c r="A189" s="121">
        <v>185</v>
      </c>
      <c r="B189" s="122" t="s">
        <v>372</v>
      </c>
      <c r="C189" s="123" t="s">
        <v>345</v>
      </c>
      <c r="D189" s="121" t="str">
        <f t="shared" si="17"/>
        <v>未着手</v>
      </c>
      <c r="E189" s="124"/>
      <c r="F189" s="124"/>
      <c r="G189" s="125"/>
      <c r="H189" s="125"/>
      <c r="I189" s="121" t="str">
        <f t="shared" ca="1" si="19"/>
        <v/>
      </c>
      <c r="J189" s="125"/>
      <c r="K189" s="126"/>
      <c r="L189" s="126"/>
      <c r="M189" s="126"/>
      <c r="N189" s="126"/>
      <c r="O189" s="126"/>
    </row>
    <row r="190" spans="1:15" x14ac:dyDescent="0.15">
      <c r="A190" s="121">
        <v>186</v>
      </c>
      <c r="B190" s="139" t="s">
        <v>371</v>
      </c>
      <c r="C190" s="123"/>
      <c r="D190" s="121" t="str">
        <f t="shared" si="17"/>
        <v>未着手</v>
      </c>
      <c r="E190" s="124"/>
      <c r="F190" s="124"/>
      <c r="G190" s="125"/>
      <c r="H190" s="125"/>
      <c r="I190" s="121" t="str">
        <f t="shared" ca="1" si="19"/>
        <v/>
      </c>
      <c r="J190" s="125"/>
      <c r="K190" s="126"/>
      <c r="L190" s="126"/>
      <c r="M190" s="126"/>
      <c r="N190" s="126"/>
      <c r="O190" s="126"/>
    </row>
    <row r="191" spans="1:15" x14ac:dyDescent="0.15">
      <c r="A191" s="121">
        <v>187</v>
      </c>
      <c r="B191" s="122"/>
      <c r="C191" s="123"/>
      <c r="D191" s="121" t="str">
        <f t="shared" si="17"/>
        <v/>
      </c>
      <c r="E191" s="124"/>
      <c r="F191" s="124"/>
      <c r="G191" s="125"/>
      <c r="H191" s="125"/>
      <c r="I191" s="121" t="str">
        <f t="shared" ca="1" si="19"/>
        <v/>
      </c>
      <c r="J191" s="125"/>
      <c r="K191" s="126"/>
      <c r="L191" s="126"/>
      <c r="M191" s="126"/>
      <c r="N191" s="126"/>
      <c r="O191" s="126"/>
    </row>
    <row r="192" spans="1:15" x14ac:dyDescent="0.15">
      <c r="A192" s="121">
        <v>188</v>
      </c>
      <c r="B192" s="122" t="s">
        <v>373</v>
      </c>
      <c r="C192" s="123" t="s">
        <v>345</v>
      </c>
      <c r="D192" s="121" t="str">
        <f t="shared" si="17"/>
        <v>未着手</v>
      </c>
      <c r="E192" s="124"/>
      <c r="F192" s="124"/>
      <c r="G192" s="125"/>
      <c r="H192" s="125"/>
      <c r="I192" s="121" t="str">
        <f t="shared" ca="1" si="19"/>
        <v/>
      </c>
      <c r="J192" s="125"/>
      <c r="K192" s="126"/>
      <c r="L192" s="126"/>
      <c r="M192" s="126"/>
      <c r="N192" s="126"/>
      <c r="O192" s="126"/>
    </row>
    <row r="193" spans="1:15" x14ac:dyDescent="0.15">
      <c r="A193" s="121">
        <v>189</v>
      </c>
      <c r="B193" s="122" t="s">
        <v>385</v>
      </c>
      <c r="C193" s="123" t="s">
        <v>345</v>
      </c>
      <c r="D193" s="121" t="str">
        <f t="shared" si="17"/>
        <v>未着手</v>
      </c>
      <c r="E193" s="124"/>
      <c r="F193" s="124"/>
      <c r="G193" s="125">
        <v>4</v>
      </c>
      <c r="H193" s="125"/>
      <c r="I193" s="121">
        <f t="shared" ca="1" si="19"/>
        <v>4</v>
      </c>
      <c r="J193" s="125">
        <v>4</v>
      </c>
      <c r="K193" s="126"/>
      <c r="L193" s="126"/>
      <c r="M193" s="126"/>
      <c r="N193" s="126"/>
      <c r="O193" s="126"/>
    </row>
    <row r="194" spans="1:15" x14ac:dyDescent="0.15">
      <c r="A194" s="121">
        <v>190</v>
      </c>
      <c r="B194" s="122" t="s">
        <v>384</v>
      </c>
      <c r="C194" s="123" t="s">
        <v>345</v>
      </c>
      <c r="D194" s="121" t="str">
        <f t="shared" si="17"/>
        <v>未着手</v>
      </c>
      <c r="E194" s="124"/>
      <c r="F194" s="124"/>
      <c r="G194" s="125">
        <v>2.5</v>
      </c>
      <c r="H194" s="125"/>
      <c r="I194" s="121">
        <f t="shared" ca="1" si="19"/>
        <v>2.5</v>
      </c>
      <c r="J194" s="125">
        <v>2.5</v>
      </c>
      <c r="K194" s="126"/>
      <c r="L194" s="126"/>
      <c r="M194" s="126"/>
      <c r="N194" s="126"/>
      <c r="O194" s="126"/>
    </row>
    <row r="195" spans="1:15" x14ac:dyDescent="0.15">
      <c r="A195" s="121">
        <v>191</v>
      </c>
      <c r="B195" s="122" t="s">
        <v>383</v>
      </c>
      <c r="C195" s="123" t="s">
        <v>345</v>
      </c>
      <c r="D195" s="121" t="str">
        <f t="shared" si="17"/>
        <v>未着手</v>
      </c>
      <c r="E195" s="124"/>
      <c r="F195" s="124"/>
      <c r="G195" s="125">
        <v>2</v>
      </c>
      <c r="H195" s="125"/>
      <c r="I195" s="121">
        <f t="shared" ca="1" si="19"/>
        <v>2</v>
      </c>
      <c r="J195" s="125">
        <v>2</v>
      </c>
      <c r="K195" s="126"/>
      <c r="L195" s="126"/>
      <c r="M195" s="126"/>
      <c r="N195" s="126"/>
      <c r="O195" s="126"/>
    </row>
    <row r="196" spans="1:15" x14ac:dyDescent="0.15">
      <c r="A196" s="121">
        <v>192</v>
      </c>
      <c r="B196" s="122" t="s">
        <v>382</v>
      </c>
      <c r="C196" s="123" t="s">
        <v>345</v>
      </c>
      <c r="D196" s="121" t="str">
        <f t="shared" si="17"/>
        <v>未着手</v>
      </c>
      <c r="E196" s="124"/>
      <c r="F196" s="124"/>
      <c r="G196" s="125">
        <v>1</v>
      </c>
      <c r="H196" s="125"/>
      <c r="I196" s="121">
        <f t="shared" ca="1" si="19"/>
        <v>1</v>
      </c>
      <c r="J196" s="125">
        <v>1</v>
      </c>
      <c r="K196" s="126"/>
      <c r="L196" s="126"/>
      <c r="M196" s="126"/>
      <c r="N196" s="126"/>
      <c r="O196" s="126"/>
    </row>
    <row r="197" spans="1:15" x14ac:dyDescent="0.15">
      <c r="A197" s="121">
        <v>193</v>
      </c>
      <c r="B197" s="122" t="s">
        <v>381</v>
      </c>
      <c r="C197" s="123" t="s">
        <v>345</v>
      </c>
      <c r="D197" s="121" t="str">
        <f t="shared" si="17"/>
        <v>未着手</v>
      </c>
      <c r="E197" s="124"/>
      <c r="F197" s="124"/>
      <c r="G197" s="125">
        <v>1</v>
      </c>
      <c r="H197" s="125"/>
      <c r="I197" s="121">
        <f t="shared" ca="1" si="19"/>
        <v>1</v>
      </c>
      <c r="J197" s="125">
        <v>1</v>
      </c>
      <c r="K197" s="126"/>
      <c r="L197" s="126"/>
      <c r="M197" s="126"/>
      <c r="N197" s="126"/>
      <c r="O197" s="126"/>
    </row>
    <row r="198" spans="1:15" x14ac:dyDescent="0.15">
      <c r="A198" s="121">
        <v>194</v>
      </c>
      <c r="B198" s="122" t="s">
        <v>380</v>
      </c>
      <c r="C198" s="123" t="s">
        <v>345</v>
      </c>
      <c r="D198" s="121" t="str">
        <f t="shared" si="17"/>
        <v>未着手</v>
      </c>
      <c r="E198" s="124"/>
      <c r="F198" s="124"/>
      <c r="G198" s="125">
        <v>1</v>
      </c>
      <c r="H198" s="125"/>
      <c r="I198" s="121">
        <f t="shared" ca="1" si="19"/>
        <v>1</v>
      </c>
      <c r="J198" s="125">
        <v>1</v>
      </c>
      <c r="K198" s="126"/>
      <c r="L198" s="126"/>
      <c r="M198" s="126"/>
      <c r="N198" s="126"/>
      <c r="O198" s="126"/>
    </row>
    <row r="199" spans="1:15" x14ac:dyDescent="0.15">
      <c r="A199" s="121">
        <v>195</v>
      </c>
      <c r="B199" s="122" t="s">
        <v>379</v>
      </c>
      <c r="C199" s="123" t="s">
        <v>345</v>
      </c>
      <c r="D199" s="121" t="str">
        <f t="shared" si="17"/>
        <v>未着手</v>
      </c>
      <c r="E199" s="124"/>
      <c r="F199" s="124"/>
      <c r="G199" s="125">
        <v>1</v>
      </c>
      <c r="H199" s="125"/>
      <c r="I199" s="121">
        <f t="shared" ca="1" si="19"/>
        <v>1</v>
      </c>
      <c r="J199" s="125">
        <v>1</v>
      </c>
      <c r="K199" s="126"/>
      <c r="L199" s="126"/>
      <c r="M199" s="126"/>
      <c r="N199" s="126"/>
      <c r="O199" s="126"/>
    </row>
    <row r="200" spans="1:15" x14ac:dyDescent="0.15">
      <c r="A200" s="121">
        <v>196</v>
      </c>
      <c r="B200" s="122" t="s">
        <v>378</v>
      </c>
      <c r="C200" s="123" t="s">
        <v>345</v>
      </c>
      <c r="D200" s="121" t="str">
        <f t="shared" si="17"/>
        <v>未着手</v>
      </c>
      <c r="E200" s="124"/>
      <c r="F200" s="124"/>
      <c r="G200" s="125">
        <v>1.5</v>
      </c>
      <c r="H200" s="125"/>
      <c r="I200" s="121">
        <f t="shared" ca="1" si="19"/>
        <v>1.5</v>
      </c>
      <c r="J200" s="125">
        <v>1.5</v>
      </c>
      <c r="K200" s="126"/>
      <c r="L200" s="126"/>
      <c r="M200" s="126"/>
      <c r="N200" s="126"/>
      <c r="O200" s="126"/>
    </row>
    <row r="201" spans="1:15" x14ac:dyDescent="0.15">
      <c r="A201" s="121">
        <v>197</v>
      </c>
      <c r="B201" s="122" t="s">
        <v>377</v>
      </c>
      <c r="C201" s="123" t="s">
        <v>345</v>
      </c>
      <c r="D201" s="121" t="str">
        <f t="shared" si="17"/>
        <v>未着手</v>
      </c>
      <c r="E201" s="124"/>
      <c r="F201" s="124"/>
      <c r="G201" s="125">
        <v>2.5</v>
      </c>
      <c r="H201" s="125"/>
      <c r="I201" s="121">
        <f t="shared" ca="1" si="19"/>
        <v>2.5</v>
      </c>
      <c r="J201" s="125">
        <v>2.5</v>
      </c>
      <c r="K201" s="126"/>
      <c r="L201" s="126"/>
      <c r="M201" s="126"/>
      <c r="N201" s="126"/>
      <c r="O201" s="126"/>
    </row>
    <row r="202" spans="1:15" x14ac:dyDescent="0.15">
      <c r="A202" s="121">
        <v>198</v>
      </c>
      <c r="B202" s="122" t="s">
        <v>376</v>
      </c>
      <c r="C202" s="123" t="s">
        <v>345</v>
      </c>
      <c r="D202" s="121" t="str">
        <f t="shared" si="17"/>
        <v>未着手</v>
      </c>
      <c r="E202" s="124"/>
      <c r="F202" s="124"/>
      <c r="G202" s="125">
        <v>2</v>
      </c>
      <c r="H202" s="125"/>
      <c r="I202" s="121">
        <f t="shared" ca="1" si="19"/>
        <v>2</v>
      </c>
      <c r="J202" s="125">
        <v>2</v>
      </c>
      <c r="K202" s="126"/>
      <c r="L202" s="126"/>
      <c r="M202" s="126"/>
      <c r="N202" s="126"/>
      <c r="O202" s="126"/>
    </row>
    <row r="203" spans="1:15" x14ac:dyDescent="0.15">
      <c r="A203" s="121">
        <v>199</v>
      </c>
      <c r="B203" s="139" t="s">
        <v>375</v>
      </c>
      <c r="C203" s="123" t="s">
        <v>345</v>
      </c>
      <c r="D203" s="121" t="str">
        <f t="shared" ref="D203:D266" si="20">IF(ISBLANK($B203),"",IF(ISBLANK($F203),"未着手",IF($I203=0,"完了","作業中")))</f>
        <v>未着手</v>
      </c>
      <c r="E203" s="124"/>
      <c r="F203" s="124"/>
      <c r="G203" s="125"/>
      <c r="H203" s="125"/>
      <c r="I203" s="121" t="str">
        <f t="shared" ca="1" si="19"/>
        <v/>
      </c>
      <c r="J203" s="125"/>
      <c r="K203" s="126"/>
      <c r="L203" s="126"/>
      <c r="M203" s="126"/>
      <c r="N203" s="126"/>
      <c r="O203" s="126"/>
    </row>
    <row r="204" spans="1:15" x14ac:dyDescent="0.15">
      <c r="A204" s="121">
        <v>200</v>
      </c>
      <c r="B204" s="122"/>
      <c r="C204" s="123"/>
      <c r="D204" s="121" t="str">
        <f t="shared" si="20"/>
        <v/>
      </c>
      <c r="E204" s="124"/>
      <c r="F204" s="124"/>
      <c r="G204" s="125"/>
      <c r="H204" s="125"/>
      <c r="I204" s="121" t="str">
        <f t="shared" ca="1" si="19"/>
        <v/>
      </c>
      <c r="J204" s="125"/>
      <c r="K204" s="126"/>
      <c r="L204" s="126"/>
      <c r="M204" s="126"/>
      <c r="N204" s="126"/>
      <c r="O204" s="126"/>
    </row>
    <row r="205" spans="1:15" x14ac:dyDescent="0.15">
      <c r="A205" s="121">
        <v>201</v>
      </c>
      <c r="B205" s="122" t="s">
        <v>298</v>
      </c>
      <c r="C205" s="123" t="s">
        <v>345</v>
      </c>
      <c r="D205" s="121" t="str">
        <f t="shared" si="20"/>
        <v>未着手</v>
      </c>
      <c r="E205" s="124"/>
      <c r="F205" s="124"/>
      <c r="G205" s="125"/>
      <c r="H205" s="125"/>
      <c r="I205" s="121" t="str">
        <f t="shared" ca="1" si="19"/>
        <v/>
      </c>
      <c r="J205" s="125"/>
      <c r="K205" s="126"/>
      <c r="L205" s="126"/>
      <c r="M205" s="126"/>
      <c r="N205" s="126"/>
      <c r="O205" s="126"/>
    </row>
    <row r="206" spans="1:15" x14ac:dyDescent="0.15">
      <c r="A206" s="121">
        <v>202</v>
      </c>
      <c r="B206" s="122" t="s">
        <v>374</v>
      </c>
      <c r="C206" s="123" t="s">
        <v>345</v>
      </c>
      <c r="D206" s="121" t="str">
        <f t="shared" si="20"/>
        <v>未着手</v>
      </c>
      <c r="E206" s="124"/>
      <c r="F206" s="124"/>
      <c r="G206" s="125">
        <v>2</v>
      </c>
      <c r="H206" s="125"/>
      <c r="I206" s="121">
        <f t="shared" ca="1" si="19"/>
        <v>2</v>
      </c>
      <c r="J206" s="125">
        <v>2</v>
      </c>
      <c r="K206" s="126"/>
      <c r="L206" s="126"/>
      <c r="M206" s="126"/>
      <c r="N206" s="126"/>
      <c r="O206" s="126"/>
    </row>
    <row r="207" spans="1:15" x14ac:dyDescent="0.15">
      <c r="A207" s="121">
        <v>203</v>
      </c>
      <c r="B207" s="122" t="s">
        <v>386</v>
      </c>
      <c r="C207" s="123" t="s">
        <v>345</v>
      </c>
      <c r="D207" s="121" t="str">
        <f t="shared" si="20"/>
        <v>未着手</v>
      </c>
      <c r="E207" s="124"/>
      <c r="F207" s="124"/>
      <c r="G207" s="125">
        <v>1</v>
      </c>
      <c r="H207" s="125"/>
      <c r="I207" s="121">
        <f t="shared" ca="1" si="19"/>
        <v>1</v>
      </c>
      <c r="J207" s="125">
        <v>1</v>
      </c>
      <c r="K207" s="126"/>
      <c r="L207" s="126"/>
      <c r="M207" s="126"/>
      <c r="N207" s="126"/>
      <c r="O207" s="126"/>
    </row>
    <row r="208" spans="1:15" x14ac:dyDescent="0.15">
      <c r="A208" s="121">
        <v>204</v>
      </c>
      <c r="B208" s="122"/>
      <c r="C208" s="123"/>
      <c r="D208" s="121" t="str">
        <f t="shared" si="20"/>
        <v/>
      </c>
      <c r="E208" s="124"/>
      <c r="F208" s="124"/>
      <c r="G208" s="125"/>
      <c r="H208" s="125"/>
      <c r="I208" s="121" t="str">
        <f t="shared" ca="1" si="19"/>
        <v/>
      </c>
      <c r="J208" s="125"/>
      <c r="K208" s="126"/>
      <c r="L208" s="126"/>
      <c r="M208" s="126"/>
      <c r="N208" s="126"/>
      <c r="O208" s="126"/>
    </row>
    <row r="209" spans="1:15" x14ac:dyDescent="0.15">
      <c r="A209" s="121">
        <v>205</v>
      </c>
      <c r="B209" s="122" t="s">
        <v>387</v>
      </c>
      <c r="C209" s="123" t="s">
        <v>345</v>
      </c>
      <c r="D209" s="121" t="str">
        <f t="shared" si="20"/>
        <v>未着手</v>
      </c>
      <c r="E209" s="124"/>
      <c r="F209" s="124"/>
      <c r="G209" s="125"/>
      <c r="H209" s="125"/>
      <c r="I209" s="121" t="str">
        <f t="shared" ca="1" si="19"/>
        <v/>
      </c>
      <c r="J209" s="125"/>
      <c r="K209" s="126"/>
      <c r="L209" s="126"/>
      <c r="M209" s="126"/>
      <c r="N209" s="126"/>
      <c r="O209" s="126"/>
    </row>
    <row r="210" spans="1:15" x14ac:dyDescent="0.15">
      <c r="A210" s="121">
        <v>206</v>
      </c>
      <c r="B210" s="122" t="s">
        <v>388</v>
      </c>
      <c r="C210" s="123" t="s">
        <v>345</v>
      </c>
      <c r="D210" s="121" t="str">
        <f t="shared" si="20"/>
        <v>未着手</v>
      </c>
      <c r="E210" s="124"/>
      <c r="F210" s="124"/>
      <c r="G210" s="125">
        <v>2.5</v>
      </c>
      <c r="H210" s="125"/>
      <c r="I210" s="121">
        <f t="shared" ca="1" si="19"/>
        <v>2.5</v>
      </c>
      <c r="J210" s="125">
        <v>2.5</v>
      </c>
      <c r="K210" s="126"/>
      <c r="L210" s="126"/>
      <c r="M210" s="126"/>
      <c r="N210" s="126"/>
      <c r="O210" s="126"/>
    </row>
    <row r="211" spans="1:15" x14ac:dyDescent="0.15">
      <c r="A211" s="121">
        <v>207</v>
      </c>
      <c r="B211" s="139" t="s">
        <v>371</v>
      </c>
      <c r="C211" s="123" t="s">
        <v>345</v>
      </c>
      <c r="D211" s="121" t="str">
        <f t="shared" si="20"/>
        <v>未着手</v>
      </c>
      <c r="E211" s="124"/>
      <c r="F211" s="124"/>
      <c r="G211" s="125"/>
      <c r="H211" s="125"/>
      <c r="I211" s="121" t="str">
        <f t="shared" ca="1" si="19"/>
        <v/>
      </c>
      <c r="J211" s="125"/>
      <c r="K211" s="126"/>
      <c r="L211" s="126"/>
      <c r="M211" s="126"/>
      <c r="N211" s="126"/>
      <c r="O211" s="126"/>
    </row>
    <row r="212" spans="1:15" x14ac:dyDescent="0.15">
      <c r="A212" s="121">
        <v>208</v>
      </c>
      <c r="B212" s="122"/>
      <c r="C212" s="123"/>
      <c r="D212" s="121" t="str">
        <f t="shared" si="20"/>
        <v/>
      </c>
      <c r="E212" s="124"/>
      <c r="F212" s="124"/>
      <c r="G212" s="125"/>
      <c r="H212" s="125"/>
      <c r="I212" s="121" t="str">
        <f t="shared" ca="1" si="19"/>
        <v/>
      </c>
      <c r="J212" s="125"/>
      <c r="K212" s="126"/>
      <c r="L212" s="126"/>
      <c r="M212" s="126"/>
      <c r="N212" s="126"/>
      <c r="O212" s="126"/>
    </row>
    <row r="213" spans="1:15" x14ac:dyDescent="0.15">
      <c r="A213" s="121">
        <v>209</v>
      </c>
      <c r="B213" s="122" t="s">
        <v>389</v>
      </c>
      <c r="C213" s="123" t="s">
        <v>345</v>
      </c>
      <c r="D213" s="121" t="str">
        <f t="shared" si="20"/>
        <v>未着手</v>
      </c>
      <c r="E213" s="124"/>
      <c r="F213" s="124"/>
      <c r="G213" s="125"/>
      <c r="H213" s="125"/>
      <c r="I213" s="121" t="str">
        <f t="shared" ca="1" si="19"/>
        <v/>
      </c>
      <c r="J213" s="125"/>
      <c r="K213" s="126"/>
      <c r="L213" s="126"/>
      <c r="M213" s="126"/>
      <c r="N213" s="126"/>
      <c r="O213" s="126"/>
    </row>
    <row r="214" spans="1:15" x14ac:dyDescent="0.15">
      <c r="A214" s="121">
        <v>210</v>
      </c>
      <c r="B214" s="122" t="s">
        <v>390</v>
      </c>
      <c r="C214" s="123" t="s">
        <v>345</v>
      </c>
      <c r="D214" s="121" t="str">
        <f t="shared" si="20"/>
        <v>未着手</v>
      </c>
      <c r="E214" s="124"/>
      <c r="F214" s="124"/>
      <c r="G214" s="125">
        <v>2.5</v>
      </c>
      <c r="H214" s="125"/>
      <c r="I214" s="121">
        <f t="shared" ca="1" si="19"/>
        <v>2.5</v>
      </c>
      <c r="J214" s="125">
        <v>2.5</v>
      </c>
      <c r="K214" s="126"/>
      <c r="L214" s="126"/>
      <c r="M214" s="126"/>
      <c r="N214" s="126"/>
      <c r="O214" s="126"/>
    </row>
    <row r="215" spans="1:15" x14ac:dyDescent="0.15">
      <c r="A215" s="121">
        <v>211</v>
      </c>
      <c r="B215" s="139" t="s">
        <v>371</v>
      </c>
      <c r="C215" s="123" t="s">
        <v>345</v>
      </c>
      <c r="D215" s="121" t="str">
        <f t="shared" si="20"/>
        <v>未着手</v>
      </c>
      <c r="E215" s="124"/>
      <c r="F215" s="124"/>
      <c r="G215" s="125"/>
      <c r="H215" s="125"/>
      <c r="I215" s="121" t="str">
        <f t="shared" ca="1" si="19"/>
        <v/>
      </c>
      <c r="J215" s="125"/>
      <c r="K215" s="126"/>
      <c r="L215" s="126"/>
      <c r="M215" s="126"/>
      <c r="N215" s="126"/>
      <c r="O215" s="126"/>
    </row>
    <row r="216" spans="1:15" x14ac:dyDescent="0.15">
      <c r="A216" s="121">
        <v>212</v>
      </c>
      <c r="B216" s="122"/>
      <c r="C216" s="123"/>
      <c r="D216" s="121" t="str">
        <f t="shared" si="20"/>
        <v/>
      </c>
      <c r="E216" s="124"/>
      <c r="F216" s="124"/>
      <c r="G216" s="125"/>
      <c r="H216" s="125"/>
      <c r="I216" s="121" t="str">
        <f t="shared" ca="1" si="19"/>
        <v/>
      </c>
      <c r="J216" s="125"/>
      <c r="K216" s="126"/>
      <c r="L216" s="126"/>
      <c r="M216" s="126"/>
      <c r="N216" s="126"/>
      <c r="O216" s="126"/>
    </row>
    <row r="217" spans="1:15" x14ac:dyDescent="0.15">
      <c r="A217" s="121">
        <v>213</v>
      </c>
      <c r="B217" s="122"/>
      <c r="C217" s="123"/>
      <c r="D217" s="121" t="str">
        <f t="shared" si="20"/>
        <v/>
      </c>
      <c r="E217" s="124"/>
      <c r="F217" s="124"/>
      <c r="G217" s="125"/>
      <c r="H217" s="125"/>
      <c r="I217" s="121" t="str">
        <f t="shared" ca="1" si="19"/>
        <v/>
      </c>
      <c r="J217" s="125"/>
      <c r="K217" s="126"/>
      <c r="L217" s="126"/>
      <c r="M217" s="126"/>
      <c r="N217" s="126"/>
      <c r="O217" s="126"/>
    </row>
    <row r="218" spans="1:15" x14ac:dyDescent="0.15">
      <c r="A218" s="121">
        <v>214</v>
      </c>
      <c r="B218" s="122"/>
      <c r="C218" s="123"/>
      <c r="D218" s="121" t="str">
        <f t="shared" si="20"/>
        <v/>
      </c>
      <c r="E218" s="124"/>
      <c r="F218" s="124"/>
      <c r="G218" s="125"/>
      <c r="H218" s="125"/>
      <c r="I218" s="121" t="str">
        <f t="shared" ca="1" si="19"/>
        <v/>
      </c>
      <c r="J218" s="125"/>
      <c r="K218" s="126"/>
      <c r="L218" s="126"/>
      <c r="M218" s="126"/>
      <c r="N218" s="126"/>
      <c r="O218" s="126"/>
    </row>
    <row r="219" spans="1:15" x14ac:dyDescent="0.15">
      <c r="A219" s="121">
        <v>215</v>
      </c>
      <c r="B219" s="122"/>
      <c r="C219" s="123"/>
      <c r="D219" s="121" t="str">
        <f t="shared" si="20"/>
        <v/>
      </c>
      <c r="E219" s="124"/>
      <c r="F219" s="124"/>
      <c r="G219" s="125"/>
      <c r="H219" s="125"/>
      <c r="I219" s="121" t="str">
        <f t="shared" ca="1" si="19"/>
        <v/>
      </c>
      <c r="J219" s="125"/>
      <c r="K219" s="126"/>
      <c r="L219" s="126"/>
      <c r="M219" s="126"/>
      <c r="N219" s="126"/>
      <c r="O219" s="126"/>
    </row>
    <row r="220" spans="1:15" x14ac:dyDescent="0.15">
      <c r="A220" s="121">
        <v>216</v>
      </c>
      <c r="B220" s="122"/>
      <c r="C220" s="123"/>
      <c r="D220" s="121" t="str">
        <f t="shared" si="20"/>
        <v/>
      </c>
      <c r="E220" s="124"/>
      <c r="F220" s="124"/>
      <c r="G220" s="125"/>
      <c r="H220" s="125"/>
      <c r="I220" s="121" t="str">
        <f t="shared" ca="1" si="19"/>
        <v/>
      </c>
      <c r="J220" s="125"/>
      <c r="K220" s="126"/>
      <c r="L220" s="126"/>
      <c r="M220" s="126"/>
      <c r="N220" s="126"/>
      <c r="O220" s="126"/>
    </row>
    <row r="221" spans="1:15" x14ac:dyDescent="0.15">
      <c r="A221" s="121">
        <v>217</v>
      </c>
      <c r="B221" s="122"/>
      <c r="C221" s="123"/>
      <c r="D221" s="121" t="str">
        <f t="shared" si="20"/>
        <v/>
      </c>
      <c r="E221" s="124"/>
      <c r="F221" s="124"/>
      <c r="G221" s="125"/>
      <c r="H221" s="125"/>
      <c r="I221" s="121" t="str">
        <f t="shared" ca="1" si="19"/>
        <v/>
      </c>
      <c r="J221" s="125"/>
      <c r="K221" s="126"/>
      <c r="L221" s="126"/>
      <c r="M221" s="126"/>
      <c r="N221" s="126"/>
      <c r="O221" s="126"/>
    </row>
    <row r="222" spans="1:15" x14ac:dyDescent="0.15">
      <c r="A222" s="121">
        <v>218</v>
      </c>
      <c r="B222" s="122"/>
      <c r="C222" s="123"/>
      <c r="D222" s="121" t="str">
        <f t="shared" si="20"/>
        <v/>
      </c>
      <c r="E222" s="124"/>
      <c r="F222" s="124"/>
      <c r="G222" s="125"/>
      <c r="H222" s="125"/>
      <c r="I222" s="121" t="str">
        <f t="shared" ca="1" si="19"/>
        <v/>
      </c>
      <c r="J222" s="125"/>
      <c r="K222" s="126"/>
      <c r="L222" s="126"/>
      <c r="M222" s="126"/>
      <c r="N222" s="126"/>
      <c r="O222" s="126"/>
    </row>
    <row r="223" spans="1:15" x14ac:dyDescent="0.15">
      <c r="A223" s="121">
        <v>219</v>
      </c>
      <c r="B223" s="122"/>
      <c r="C223" s="123"/>
      <c r="D223" s="121" t="str">
        <f t="shared" si="20"/>
        <v/>
      </c>
      <c r="E223" s="124"/>
      <c r="F223" s="124"/>
      <c r="G223" s="125"/>
      <c r="H223" s="125"/>
      <c r="I223" s="121" t="str">
        <f t="shared" ca="1" si="19"/>
        <v/>
      </c>
      <c r="J223" s="125"/>
      <c r="K223" s="126"/>
      <c r="L223" s="126"/>
      <c r="M223" s="126"/>
      <c r="N223" s="126"/>
      <c r="O223" s="126"/>
    </row>
    <row r="224" spans="1:15" x14ac:dyDescent="0.15">
      <c r="A224" s="121">
        <v>220</v>
      </c>
      <c r="B224" s="122"/>
      <c r="C224" s="123"/>
      <c r="D224" s="121" t="str">
        <f t="shared" si="20"/>
        <v/>
      </c>
      <c r="E224" s="124"/>
      <c r="F224" s="124"/>
      <c r="G224" s="125"/>
      <c r="H224" s="125"/>
      <c r="I224" s="121" t="str">
        <f t="shared" ca="1" si="19"/>
        <v/>
      </c>
      <c r="J224" s="125"/>
      <c r="K224" s="126"/>
      <c r="L224" s="126"/>
      <c r="M224" s="126"/>
      <c r="N224" s="126"/>
      <c r="O224" s="126"/>
    </row>
    <row r="225" spans="1:15" x14ac:dyDescent="0.15">
      <c r="A225" s="121">
        <v>221</v>
      </c>
      <c r="B225" s="122"/>
      <c r="C225" s="123"/>
      <c r="D225" s="121" t="str">
        <f t="shared" si="20"/>
        <v/>
      </c>
      <c r="E225" s="124"/>
      <c r="F225" s="124"/>
      <c r="G225" s="125"/>
      <c r="H225" s="125"/>
      <c r="I225" s="121" t="str">
        <f t="shared" ca="1" si="19"/>
        <v/>
      </c>
      <c r="J225" s="125"/>
      <c r="K225" s="126"/>
      <c r="L225" s="126"/>
      <c r="M225" s="126"/>
      <c r="N225" s="126"/>
      <c r="O225" s="126"/>
    </row>
    <row r="226" spans="1:15" x14ac:dyDescent="0.15">
      <c r="A226" s="121">
        <v>222</v>
      </c>
      <c r="B226" s="122"/>
      <c r="C226" s="123"/>
      <c r="D226" s="121" t="str">
        <f t="shared" si="20"/>
        <v/>
      </c>
      <c r="E226" s="124"/>
      <c r="F226" s="124"/>
      <c r="G226" s="125"/>
      <c r="H226" s="125"/>
      <c r="I226" s="121" t="str">
        <f t="shared" ca="1" si="19"/>
        <v/>
      </c>
      <c r="J226" s="125"/>
      <c r="K226" s="126"/>
      <c r="L226" s="126"/>
      <c r="M226" s="126"/>
      <c r="N226" s="126"/>
      <c r="O226" s="126"/>
    </row>
    <row r="227" spans="1:15" x14ac:dyDescent="0.15">
      <c r="A227" s="121">
        <v>223</v>
      </c>
      <c r="B227" s="122"/>
      <c r="C227" s="123"/>
      <c r="D227" s="121" t="str">
        <f t="shared" si="20"/>
        <v/>
      </c>
      <c r="E227" s="124"/>
      <c r="F227" s="124"/>
      <c r="G227" s="125"/>
      <c r="H227" s="125"/>
      <c r="I227" s="121" t="str">
        <f t="shared" ca="1" si="19"/>
        <v/>
      </c>
      <c r="J227" s="125"/>
      <c r="K227" s="126"/>
      <c r="L227" s="126"/>
      <c r="M227" s="126"/>
      <c r="N227" s="126"/>
      <c r="O227" s="126"/>
    </row>
    <row r="228" spans="1:15" x14ac:dyDescent="0.15">
      <c r="A228" s="121">
        <v>224</v>
      </c>
      <c r="B228" s="122"/>
      <c r="C228" s="123"/>
      <c r="D228" s="121" t="str">
        <f t="shared" si="20"/>
        <v/>
      </c>
      <c r="E228" s="124"/>
      <c r="F228" s="124"/>
      <c r="G228" s="125"/>
      <c r="H228" s="125"/>
      <c r="I228" s="121" t="str">
        <f t="shared" ca="1" si="19"/>
        <v/>
      </c>
      <c r="J228" s="125"/>
      <c r="K228" s="126"/>
      <c r="L228" s="126"/>
      <c r="M228" s="126"/>
      <c r="N228" s="126"/>
      <c r="O228" s="126"/>
    </row>
    <row r="229" spans="1:15" x14ac:dyDescent="0.15">
      <c r="A229" s="121">
        <v>225</v>
      </c>
      <c r="B229" s="122"/>
      <c r="C229" s="123"/>
      <c r="D229" s="121" t="str">
        <f t="shared" si="20"/>
        <v/>
      </c>
      <c r="E229" s="124"/>
      <c r="F229" s="124"/>
      <c r="G229" s="125"/>
      <c r="H229" s="125"/>
      <c r="I229" s="121" t="str">
        <f t="shared" ca="1" si="19"/>
        <v/>
      </c>
      <c r="J229" s="125"/>
      <c r="K229" s="126"/>
      <c r="L229" s="126"/>
      <c r="M229" s="126"/>
      <c r="N229" s="126"/>
      <c r="O229" s="126"/>
    </row>
    <row r="230" spans="1:15" x14ac:dyDescent="0.15">
      <c r="A230" s="121">
        <v>226</v>
      </c>
      <c r="B230" s="122"/>
      <c r="C230" s="123"/>
      <c r="D230" s="121" t="str">
        <f t="shared" si="20"/>
        <v/>
      </c>
      <c r="E230" s="124"/>
      <c r="F230" s="124"/>
      <c r="G230" s="125"/>
      <c r="H230" s="125"/>
      <c r="I230" s="121" t="str">
        <f t="shared" ca="1" si="19"/>
        <v/>
      </c>
      <c r="J230" s="125"/>
      <c r="K230" s="126"/>
      <c r="L230" s="126"/>
      <c r="M230" s="126"/>
      <c r="N230" s="126"/>
      <c r="O230" s="126"/>
    </row>
    <row r="231" spans="1:15" x14ac:dyDescent="0.15">
      <c r="A231" s="121">
        <v>227</v>
      </c>
      <c r="B231" s="122"/>
      <c r="C231" s="123"/>
      <c r="D231" s="121" t="str">
        <f t="shared" si="20"/>
        <v/>
      </c>
      <c r="E231" s="124"/>
      <c r="F231" s="124"/>
      <c r="G231" s="125"/>
      <c r="H231" s="125"/>
      <c r="I231" s="121" t="str">
        <f t="shared" ca="1" si="19"/>
        <v/>
      </c>
      <c r="J231" s="125"/>
      <c r="K231" s="126"/>
      <c r="L231" s="126"/>
      <c r="M231" s="126"/>
      <c r="N231" s="126"/>
      <c r="O231" s="126"/>
    </row>
    <row r="232" spans="1:15" x14ac:dyDescent="0.15">
      <c r="A232" s="121">
        <v>228</v>
      </c>
      <c r="B232" s="122"/>
      <c r="C232" s="123"/>
      <c r="D232" s="121" t="str">
        <f t="shared" si="20"/>
        <v/>
      </c>
      <c r="E232" s="124"/>
      <c r="F232" s="124"/>
      <c r="G232" s="125"/>
      <c r="H232" s="125"/>
      <c r="I232" s="121" t="str">
        <f t="shared" ca="1" si="19"/>
        <v/>
      </c>
      <c r="J232" s="125"/>
      <c r="K232" s="126"/>
      <c r="L232" s="126"/>
      <c r="M232" s="126"/>
      <c r="N232" s="126"/>
      <c r="O232" s="126"/>
    </row>
    <row r="233" spans="1:15" x14ac:dyDescent="0.15">
      <c r="A233" s="121">
        <v>229</v>
      </c>
      <c r="B233" s="122"/>
      <c r="C233" s="123"/>
      <c r="D233" s="121" t="str">
        <f t="shared" si="20"/>
        <v/>
      </c>
      <c r="E233" s="124"/>
      <c r="F233" s="124"/>
      <c r="G233" s="125"/>
      <c r="H233" s="125"/>
      <c r="I233" s="121" t="str">
        <f t="shared" ca="1" si="19"/>
        <v/>
      </c>
      <c r="J233" s="125"/>
      <c r="K233" s="126"/>
      <c r="L233" s="126"/>
      <c r="M233" s="126"/>
      <c r="N233" s="126"/>
      <c r="O233" s="126"/>
    </row>
    <row r="234" spans="1:15" x14ac:dyDescent="0.15">
      <c r="A234" s="121">
        <v>230</v>
      </c>
      <c r="B234" s="122"/>
      <c r="C234" s="123"/>
      <c r="D234" s="121" t="str">
        <f t="shared" si="20"/>
        <v/>
      </c>
      <c r="E234" s="124"/>
      <c r="F234" s="124"/>
      <c r="G234" s="125"/>
      <c r="H234" s="125"/>
      <c r="I234" s="121" t="str">
        <f t="shared" ca="1" si="19"/>
        <v/>
      </c>
      <c r="J234" s="125"/>
      <c r="K234" s="126"/>
      <c r="L234" s="126"/>
      <c r="M234" s="126"/>
      <c r="N234" s="126"/>
      <c r="O234" s="126"/>
    </row>
    <row r="235" spans="1:15" x14ac:dyDescent="0.15">
      <c r="A235" s="121">
        <v>231</v>
      </c>
      <c r="B235" s="122"/>
      <c r="C235" s="123"/>
      <c r="D235" s="121" t="str">
        <f t="shared" si="20"/>
        <v/>
      </c>
      <c r="E235" s="124"/>
      <c r="F235" s="124"/>
      <c r="G235" s="125"/>
      <c r="H235" s="125"/>
      <c r="I235" s="121" t="str">
        <f t="shared" ca="1" si="19"/>
        <v/>
      </c>
      <c r="J235" s="125"/>
      <c r="K235" s="126"/>
      <c r="L235" s="126"/>
      <c r="M235" s="126"/>
      <c r="N235" s="126"/>
      <c r="O235" s="126"/>
    </row>
    <row r="236" spans="1:15" x14ac:dyDescent="0.15">
      <c r="A236" s="121">
        <v>232</v>
      </c>
      <c r="B236" s="122"/>
      <c r="C236" s="123"/>
      <c r="D236" s="121" t="str">
        <f t="shared" si="20"/>
        <v/>
      </c>
      <c r="E236" s="124"/>
      <c r="F236" s="124"/>
      <c r="G236" s="125"/>
      <c r="H236" s="125"/>
      <c r="I236" s="121" t="str">
        <f t="shared" ref="I236:I299" ca="1" si="21">IF(ISBLANK(J236)=FALSE,OFFSET(I236,0,COUNTA(J236:O236)),"")</f>
        <v/>
      </c>
      <c r="J236" s="125"/>
      <c r="K236" s="126"/>
      <c r="L236" s="126"/>
      <c r="M236" s="126"/>
      <c r="N236" s="126"/>
      <c r="O236" s="126"/>
    </row>
    <row r="237" spans="1:15" x14ac:dyDescent="0.15">
      <c r="A237" s="121">
        <v>233</v>
      </c>
      <c r="B237" s="122"/>
      <c r="C237" s="123"/>
      <c r="D237" s="121" t="str">
        <f t="shared" si="20"/>
        <v/>
      </c>
      <c r="E237" s="124"/>
      <c r="F237" s="124"/>
      <c r="G237" s="125"/>
      <c r="H237" s="125"/>
      <c r="I237" s="121" t="str">
        <f t="shared" ca="1" si="21"/>
        <v/>
      </c>
      <c r="J237" s="125"/>
      <c r="K237" s="126"/>
      <c r="L237" s="126"/>
      <c r="M237" s="126"/>
      <c r="N237" s="126"/>
      <c r="O237" s="126"/>
    </row>
    <row r="238" spans="1:15" x14ac:dyDescent="0.15">
      <c r="A238" s="121">
        <v>234</v>
      </c>
      <c r="B238" s="122"/>
      <c r="C238" s="123"/>
      <c r="D238" s="121" t="str">
        <f t="shared" si="20"/>
        <v/>
      </c>
      <c r="E238" s="124"/>
      <c r="F238" s="124"/>
      <c r="G238" s="125"/>
      <c r="H238" s="125"/>
      <c r="I238" s="121" t="str">
        <f t="shared" ca="1" si="21"/>
        <v/>
      </c>
      <c r="J238" s="125"/>
      <c r="K238" s="126"/>
      <c r="L238" s="126"/>
      <c r="M238" s="126"/>
      <c r="N238" s="126"/>
      <c r="O238" s="126"/>
    </row>
    <row r="239" spans="1:15" x14ac:dyDescent="0.15">
      <c r="A239" s="121">
        <v>235</v>
      </c>
      <c r="B239" s="122"/>
      <c r="C239" s="123"/>
      <c r="D239" s="121" t="str">
        <f t="shared" si="20"/>
        <v/>
      </c>
      <c r="E239" s="124"/>
      <c r="F239" s="124"/>
      <c r="G239" s="125"/>
      <c r="H239" s="125"/>
      <c r="I239" s="121" t="str">
        <f t="shared" ca="1" si="21"/>
        <v/>
      </c>
      <c r="J239" s="125"/>
      <c r="K239" s="126"/>
      <c r="L239" s="126"/>
      <c r="M239" s="126"/>
      <c r="N239" s="126"/>
      <c r="O239" s="126"/>
    </row>
    <row r="240" spans="1:15" x14ac:dyDescent="0.15">
      <c r="A240" s="121">
        <v>236</v>
      </c>
      <c r="B240" s="122"/>
      <c r="C240" s="123"/>
      <c r="D240" s="121" t="str">
        <f t="shared" si="20"/>
        <v/>
      </c>
      <c r="E240" s="124"/>
      <c r="F240" s="124"/>
      <c r="G240" s="125"/>
      <c r="H240" s="125"/>
      <c r="I240" s="121" t="str">
        <f t="shared" ca="1" si="21"/>
        <v/>
      </c>
      <c r="J240" s="125"/>
      <c r="K240" s="126"/>
      <c r="L240" s="126"/>
      <c r="M240" s="126"/>
      <c r="N240" s="126"/>
      <c r="O240" s="126"/>
    </row>
    <row r="241" spans="1:15" x14ac:dyDescent="0.15">
      <c r="A241" s="121">
        <v>237</v>
      </c>
      <c r="B241" s="122"/>
      <c r="C241" s="123"/>
      <c r="D241" s="121" t="str">
        <f t="shared" si="20"/>
        <v/>
      </c>
      <c r="E241" s="124"/>
      <c r="F241" s="124"/>
      <c r="G241" s="125"/>
      <c r="H241" s="125"/>
      <c r="I241" s="121" t="str">
        <f t="shared" ca="1" si="21"/>
        <v/>
      </c>
      <c r="J241" s="125"/>
      <c r="K241" s="126"/>
      <c r="L241" s="126"/>
      <c r="M241" s="126"/>
      <c r="N241" s="126"/>
      <c r="O241" s="126"/>
    </row>
    <row r="242" spans="1:15" x14ac:dyDescent="0.15">
      <c r="A242" s="121">
        <v>238</v>
      </c>
      <c r="B242" s="122"/>
      <c r="C242" s="123"/>
      <c r="D242" s="121" t="str">
        <f t="shared" si="20"/>
        <v/>
      </c>
      <c r="E242" s="124"/>
      <c r="F242" s="124"/>
      <c r="G242" s="125"/>
      <c r="H242" s="125"/>
      <c r="I242" s="121" t="str">
        <f t="shared" ca="1" si="21"/>
        <v/>
      </c>
      <c r="J242" s="125"/>
      <c r="K242" s="126"/>
      <c r="L242" s="126"/>
      <c r="M242" s="126"/>
      <c r="N242" s="126"/>
      <c r="O242" s="126"/>
    </row>
    <row r="243" spans="1:15" x14ac:dyDescent="0.15">
      <c r="A243" s="121">
        <v>239</v>
      </c>
      <c r="B243" s="122"/>
      <c r="C243" s="123"/>
      <c r="D243" s="121" t="str">
        <f t="shared" si="20"/>
        <v/>
      </c>
      <c r="E243" s="124"/>
      <c r="F243" s="124"/>
      <c r="G243" s="125"/>
      <c r="H243" s="125"/>
      <c r="I243" s="121" t="str">
        <f t="shared" ca="1" si="21"/>
        <v/>
      </c>
      <c r="J243" s="125"/>
      <c r="K243" s="126"/>
      <c r="L243" s="126"/>
      <c r="M243" s="126"/>
      <c r="N243" s="126"/>
      <c r="O243" s="126"/>
    </row>
    <row r="244" spans="1:15" x14ac:dyDescent="0.15">
      <c r="A244" s="121">
        <v>240</v>
      </c>
      <c r="B244" s="122"/>
      <c r="C244" s="123"/>
      <c r="D244" s="121" t="str">
        <f t="shared" si="20"/>
        <v/>
      </c>
      <c r="E244" s="124"/>
      <c r="F244" s="124"/>
      <c r="G244" s="125"/>
      <c r="H244" s="125"/>
      <c r="I244" s="121" t="str">
        <f t="shared" ca="1" si="21"/>
        <v/>
      </c>
      <c r="J244" s="125"/>
      <c r="K244" s="126"/>
      <c r="L244" s="126"/>
      <c r="M244" s="126"/>
      <c r="N244" s="126"/>
      <c r="O244" s="126"/>
    </row>
    <row r="245" spans="1:15" x14ac:dyDescent="0.15">
      <c r="A245" s="121">
        <v>241</v>
      </c>
      <c r="B245" s="122"/>
      <c r="C245" s="123"/>
      <c r="D245" s="121" t="str">
        <f t="shared" si="20"/>
        <v/>
      </c>
      <c r="E245" s="124"/>
      <c r="F245" s="124"/>
      <c r="G245" s="125"/>
      <c r="H245" s="125"/>
      <c r="I245" s="121" t="str">
        <f t="shared" ca="1" si="21"/>
        <v/>
      </c>
      <c r="J245" s="125"/>
      <c r="K245" s="126"/>
      <c r="L245" s="126"/>
      <c r="M245" s="126"/>
      <c r="N245" s="126"/>
      <c r="O245" s="126"/>
    </row>
    <row r="246" spans="1:15" x14ac:dyDescent="0.15">
      <c r="A246" s="121">
        <v>242</v>
      </c>
      <c r="B246" s="122"/>
      <c r="C246" s="123"/>
      <c r="D246" s="121" t="str">
        <f t="shared" si="20"/>
        <v/>
      </c>
      <c r="E246" s="124"/>
      <c r="F246" s="124"/>
      <c r="G246" s="125"/>
      <c r="H246" s="125"/>
      <c r="I246" s="121" t="str">
        <f t="shared" ca="1" si="21"/>
        <v/>
      </c>
      <c r="J246" s="125"/>
      <c r="K246" s="126"/>
      <c r="L246" s="126"/>
      <c r="M246" s="126"/>
      <c r="N246" s="126"/>
      <c r="O246" s="126"/>
    </row>
    <row r="247" spans="1:15" x14ac:dyDescent="0.15">
      <c r="A247" s="121">
        <v>243</v>
      </c>
      <c r="B247" s="122"/>
      <c r="C247" s="123"/>
      <c r="D247" s="121" t="str">
        <f t="shared" si="20"/>
        <v/>
      </c>
      <c r="E247" s="124"/>
      <c r="F247" s="124"/>
      <c r="G247" s="125"/>
      <c r="H247" s="125"/>
      <c r="I247" s="121" t="str">
        <f t="shared" ca="1" si="21"/>
        <v/>
      </c>
      <c r="J247" s="125"/>
      <c r="K247" s="126"/>
      <c r="L247" s="126"/>
      <c r="M247" s="126"/>
      <c r="N247" s="126"/>
      <c r="O247" s="126"/>
    </row>
    <row r="248" spans="1:15" x14ac:dyDescent="0.15">
      <c r="A248" s="121">
        <v>244</v>
      </c>
      <c r="B248" s="122"/>
      <c r="C248" s="123"/>
      <c r="D248" s="121" t="str">
        <f t="shared" si="20"/>
        <v/>
      </c>
      <c r="E248" s="124"/>
      <c r="F248" s="124"/>
      <c r="G248" s="125"/>
      <c r="H248" s="125"/>
      <c r="I248" s="121" t="str">
        <f t="shared" ca="1" si="21"/>
        <v/>
      </c>
      <c r="J248" s="125"/>
      <c r="K248" s="126"/>
      <c r="L248" s="126"/>
      <c r="M248" s="126"/>
      <c r="N248" s="126"/>
      <c r="O248" s="126"/>
    </row>
    <row r="249" spans="1:15" x14ac:dyDescent="0.15">
      <c r="A249" s="121">
        <v>245</v>
      </c>
      <c r="B249" s="122"/>
      <c r="C249" s="123"/>
      <c r="D249" s="121" t="str">
        <f t="shared" si="20"/>
        <v/>
      </c>
      <c r="E249" s="124"/>
      <c r="F249" s="124"/>
      <c r="G249" s="125"/>
      <c r="H249" s="125"/>
      <c r="I249" s="121" t="str">
        <f t="shared" ca="1" si="21"/>
        <v/>
      </c>
      <c r="J249" s="125"/>
      <c r="K249" s="126"/>
      <c r="L249" s="126"/>
      <c r="M249" s="126"/>
      <c r="N249" s="126"/>
      <c r="O249" s="126"/>
    </row>
    <row r="250" spans="1:15" x14ac:dyDescent="0.15">
      <c r="A250" s="121">
        <v>246</v>
      </c>
      <c r="B250" s="122"/>
      <c r="C250" s="123"/>
      <c r="D250" s="121" t="str">
        <f t="shared" si="20"/>
        <v/>
      </c>
      <c r="E250" s="124"/>
      <c r="F250" s="124"/>
      <c r="G250" s="125"/>
      <c r="H250" s="125"/>
      <c r="I250" s="121" t="str">
        <f t="shared" ca="1" si="21"/>
        <v/>
      </c>
      <c r="J250" s="125"/>
      <c r="K250" s="126"/>
      <c r="L250" s="126"/>
      <c r="M250" s="126"/>
      <c r="N250" s="126"/>
      <c r="O250" s="126"/>
    </row>
    <row r="251" spans="1:15" x14ac:dyDescent="0.15">
      <c r="A251" s="121">
        <v>247</v>
      </c>
      <c r="B251" s="122"/>
      <c r="C251" s="123"/>
      <c r="D251" s="121" t="str">
        <f t="shared" si="20"/>
        <v/>
      </c>
      <c r="E251" s="124"/>
      <c r="F251" s="124"/>
      <c r="G251" s="125"/>
      <c r="H251" s="125"/>
      <c r="I251" s="121" t="str">
        <f t="shared" ca="1" si="21"/>
        <v/>
      </c>
      <c r="J251" s="125"/>
      <c r="K251" s="126"/>
      <c r="L251" s="126"/>
      <c r="M251" s="126"/>
      <c r="N251" s="126"/>
      <c r="O251" s="126"/>
    </row>
    <row r="252" spans="1:15" x14ac:dyDescent="0.15">
      <c r="A252" s="121">
        <v>248</v>
      </c>
      <c r="B252" s="122"/>
      <c r="C252" s="123"/>
      <c r="D252" s="121" t="str">
        <f t="shared" si="20"/>
        <v/>
      </c>
      <c r="E252" s="124"/>
      <c r="F252" s="124"/>
      <c r="G252" s="125"/>
      <c r="H252" s="125"/>
      <c r="I252" s="121" t="str">
        <f t="shared" ca="1" si="21"/>
        <v/>
      </c>
      <c r="J252" s="125"/>
      <c r="K252" s="126"/>
      <c r="L252" s="126"/>
      <c r="M252" s="126"/>
      <c r="N252" s="126"/>
      <c r="O252" s="126"/>
    </row>
    <row r="253" spans="1:15" x14ac:dyDescent="0.15">
      <c r="A253" s="121">
        <v>249</v>
      </c>
      <c r="B253" s="122"/>
      <c r="C253" s="123"/>
      <c r="D253" s="121" t="str">
        <f t="shared" si="20"/>
        <v/>
      </c>
      <c r="E253" s="124"/>
      <c r="F253" s="124"/>
      <c r="G253" s="125"/>
      <c r="H253" s="125"/>
      <c r="I253" s="121" t="str">
        <f t="shared" ca="1" si="21"/>
        <v/>
      </c>
      <c r="J253" s="125"/>
      <c r="K253" s="126"/>
      <c r="L253" s="126"/>
      <c r="M253" s="126"/>
      <c r="N253" s="126"/>
      <c r="O253" s="126"/>
    </row>
    <row r="254" spans="1:15" x14ac:dyDescent="0.15">
      <c r="A254" s="121">
        <v>250</v>
      </c>
      <c r="B254" s="122"/>
      <c r="C254" s="123"/>
      <c r="D254" s="121" t="str">
        <f t="shared" si="20"/>
        <v/>
      </c>
      <c r="E254" s="124"/>
      <c r="F254" s="124"/>
      <c r="G254" s="125"/>
      <c r="H254" s="125"/>
      <c r="I254" s="121" t="str">
        <f t="shared" ca="1" si="21"/>
        <v/>
      </c>
      <c r="J254" s="125"/>
      <c r="K254" s="126"/>
      <c r="L254" s="126"/>
      <c r="M254" s="126"/>
      <c r="N254" s="126"/>
      <c r="O254" s="126"/>
    </row>
    <row r="255" spans="1:15" x14ac:dyDescent="0.15">
      <c r="A255" s="121">
        <v>251</v>
      </c>
      <c r="B255" s="122"/>
      <c r="C255" s="123"/>
      <c r="D255" s="121" t="str">
        <f t="shared" si="20"/>
        <v/>
      </c>
      <c r="E255" s="124"/>
      <c r="F255" s="124"/>
      <c r="G255" s="125"/>
      <c r="H255" s="125"/>
      <c r="I255" s="121" t="str">
        <f t="shared" ca="1" si="21"/>
        <v/>
      </c>
      <c r="J255" s="125"/>
      <c r="K255" s="126"/>
      <c r="L255" s="126"/>
      <c r="M255" s="126"/>
      <c r="N255" s="126"/>
      <c r="O255" s="126"/>
    </row>
    <row r="256" spans="1:15" x14ac:dyDescent="0.15">
      <c r="A256" s="121">
        <v>252</v>
      </c>
      <c r="B256" s="122"/>
      <c r="C256" s="123"/>
      <c r="D256" s="121" t="str">
        <f t="shared" si="20"/>
        <v/>
      </c>
      <c r="E256" s="124"/>
      <c r="F256" s="124"/>
      <c r="G256" s="125"/>
      <c r="H256" s="125"/>
      <c r="I256" s="121" t="str">
        <f t="shared" ca="1" si="21"/>
        <v/>
      </c>
      <c r="J256" s="125"/>
      <c r="K256" s="126"/>
      <c r="L256" s="126"/>
      <c r="M256" s="126"/>
      <c r="N256" s="126"/>
      <c r="O256" s="126"/>
    </row>
    <row r="257" spans="1:15" x14ac:dyDescent="0.15">
      <c r="A257" s="121">
        <v>253</v>
      </c>
      <c r="B257" s="122"/>
      <c r="C257" s="123"/>
      <c r="D257" s="121" t="str">
        <f t="shared" si="20"/>
        <v/>
      </c>
      <c r="E257" s="124"/>
      <c r="F257" s="124"/>
      <c r="G257" s="125"/>
      <c r="H257" s="125"/>
      <c r="I257" s="121" t="str">
        <f t="shared" ca="1" si="21"/>
        <v/>
      </c>
      <c r="J257" s="125"/>
      <c r="K257" s="126"/>
      <c r="L257" s="126"/>
      <c r="M257" s="126"/>
      <c r="N257" s="126"/>
      <c r="O257" s="126"/>
    </row>
    <row r="258" spans="1:15" x14ac:dyDescent="0.15">
      <c r="A258" s="121">
        <v>254</v>
      </c>
      <c r="B258" s="122"/>
      <c r="C258" s="123"/>
      <c r="D258" s="121" t="str">
        <f t="shared" si="20"/>
        <v/>
      </c>
      <c r="E258" s="124"/>
      <c r="F258" s="124"/>
      <c r="G258" s="125"/>
      <c r="H258" s="125"/>
      <c r="I258" s="121" t="str">
        <f t="shared" ca="1" si="21"/>
        <v/>
      </c>
      <c r="J258" s="125"/>
      <c r="K258" s="126"/>
      <c r="L258" s="126"/>
      <c r="M258" s="126"/>
      <c r="N258" s="126"/>
      <c r="O258" s="126"/>
    </row>
    <row r="259" spans="1:15" x14ac:dyDescent="0.15">
      <c r="A259" s="121">
        <v>255</v>
      </c>
      <c r="B259" s="122"/>
      <c r="C259" s="123"/>
      <c r="D259" s="121" t="str">
        <f t="shared" si="20"/>
        <v/>
      </c>
      <c r="E259" s="124"/>
      <c r="F259" s="124"/>
      <c r="G259" s="125"/>
      <c r="H259" s="125"/>
      <c r="I259" s="121" t="str">
        <f t="shared" ca="1" si="21"/>
        <v/>
      </c>
      <c r="J259" s="125"/>
      <c r="K259" s="126"/>
      <c r="L259" s="126"/>
      <c r="M259" s="126"/>
      <c r="N259" s="126"/>
      <c r="O259" s="126"/>
    </row>
    <row r="260" spans="1:15" x14ac:dyDescent="0.15">
      <c r="A260" s="121">
        <v>256</v>
      </c>
      <c r="B260" s="122"/>
      <c r="C260" s="123"/>
      <c r="D260" s="121" t="str">
        <f t="shared" si="20"/>
        <v/>
      </c>
      <c r="E260" s="124"/>
      <c r="F260" s="124"/>
      <c r="G260" s="125"/>
      <c r="H260" s="125"/>
      <c r="I260" s="121" t="str">
        <f t="shared" ca="1" si="21"/>
        <v/>
      </c>
      <c r="J260" s="125"/>
      <c r="K260" s="126"/>
      <c r="L260" s="126"/>
      <c r="M260" s="126"/>
      <c r="N260" s="126"/>
      <c r="O260" s="126"/>
    </row>
    <row r="261" spans="1:15" x14ac:dyDescent="0.15">
      <c r="A261" s="121">
        <v>257</v>
      </c>
      <c r="B261" s="122"/>
      <c r="C261" s="123"/>
      <c r="D261" s="121" t="str">
        <f t="shared" si="20"/>
        <v/>
      </c>
      <c r="E261" s="124"/>
      <c r="F261" s="124"/>
      <c r="G261" s="125"/>
      <c r="H261" s="125"/>
      <c r="I261" s="121" t="str">
        <f t="shared" ca="1" si="21"/>
        <v/>
      </c>
      <c r="J261" s="125"/>
      <c r="K261" s="126"/>
      <c r="L261" s="126"/>
      <c r="M261" s="126"/>
      <c r="N261" s="126"/>
      <c r="O261" s="126"/>
    </row>
    <row r="262" spans="1:15" x14ac:dyDescent="0.15">
      <c r="A262" s="121">
        <v>258</v>
      </c>
      <c r="B262" s="122"/>
      <c r="C262" s="123"/>
      <c r="D262" s="121" t="str">
        <f t="shared" si="20"/>
        <v/>
      </c>
      <c r="E262" s="124"/>
      <c r="F262" s="124"/>
      <c r="G262" s="125"/>
      <c r="H262" s="125"/>
      <c r="I262" s="121" t="str">
        <f t="shared" ca="1" si="21"/>
        <v/>
      </c>
      <c r="J262" s="125"/>
      <c r="K262" s="126"/>
      <c r="L262" s="126"/>
      <c r="M262" s="126"/>
      <c r="N262" s="126"/>
      <c r="O262" s="126"/>
    </row>
    <row r="263" spans="1:15" x14ac:dyDescent="0.15">
      <c r="A263" s="121">
        <v>259</v>
      </c>
      <c r="B263" s="122"/>
      <c r="C263" s="123"/>
      <c r="D263" s="121" t="str">
        <f t="shared" si="20"/>
        <v/>
      </c>
      <c r="E263" s="124"/>
      <c r="F263" s="124"/>
      <c r="G263" s="125"/>
      <c r="H263" s="125"/>
      <c r="I263" s="121" t="str">
        <f t="shared" ca="1" si="21"/>
        <v/>
      </c>
      <c r="J263" s="125"/>
      <c r="K263" s="126"/>
      <c r="L263" s="126"/>
      <c r="M263" s="126"/>
      <c r="N263" s="126"/>
      <c r="O263" s="126"/>
    </row>
    <row r="264" spans="1:15" x14ac:dyDescent="0.15">
      <c r="A264" s="121">
        <v>260</v>
      </c>
      <c r="B264" s="122"/>
      <c r="C264" s="123"/>
      <c r="D264" s="121" t="str">
        <f t="shared" si="20"/>
        <v/>
      </c>
      <c r="E264" s="124"/>
      <c r="F264" s="124"/>
      <c r="G264" s="125"/>
      <c r="H264" s="125"/>
      <c r="I264" s="121" t="str">
        <f t="shared" ca="1" si="21"/>
        <v/>
      </c>
      <c r="J264" s="125"/>
      <c r="K264" s="126"/>
      <c r="L264" s="126"/>
      <c r="M264" s="126"/>
      <c r="N264" s="126"/>
      <c r="O264" s="126"/>
    </row>
    <row r="265" spans="1:15" x14ac:dyDescent="0.15">
      <c r="A265" s="121">
        <v>261</v>
      </c>
      <c r="B265" s="122"/>
      <c r="C265" s="123"/>
      <c r="D265" s="121" t="str">
        <f t="shared" si="20"/>
        <v/>
      </c>
      <c r="E265" s="124"/>
      <c r="F265" s="124"/>
      <c r="G265" s="125"/>
      <c r="H265" s="125"/>
      <c r="I265" s="121" t="str">
        <f t="shared" ca="1" si="21"/>
        <v/>
      </c>
      <c r="J265" s="125"/>
      <c r="K265" s="126"/>
      <c r="L265" s="126"/>
      <c r="M265" s="126"/>
      <c r="N265" s="126"/>
      <c r="O265" s="126"/>
    </row>
    <row r="266" spans="1:15" x14ac:dyDescent="0.15">
      <c r="A266" s="121">
        <v>262</v>
      </c>
      <c r="B266" s="122"/>
      <c r="C266" s="123"/>
      <c r="D266" s="121" t="str">
        <f t="shared" si="20"/>
        <v/>
      </c>
      <c r="E266" s="124"/>
      <c r="F266" s="124"/>
      <c r="G266" s="125"/>
      <c r="H266" s="125"/>
      <c r="I266" s="121" t="str">
        <f t="shared" ca="1" si="21"/>
        <v/>
      </c>
      <c r="J266" s="125"/>
      <c r="K266" s="126"/>
      <c r="L266" s="126"/>
      <c r="M266" s="126"/>
      <c r="N266" s="126"/>
      <c r="O266" s="126"/>
    </row>
    <row r="267" spans="1:15" x14ac:dyDescent="0.15">
      <c r="A267" s="121">
        <v>263</v>
      </c>
      <c r="B267" s="122"/>
      <c r="C267" s="123"/>
      <c r="D267" s="121" t="str">
        <f t="shared" ref="D267:D330" si="22">IF(ISBLANK($B267),"",IF(ISBLANK($F267),"未着手",IF($I267=0,"完了","作業中")))</f>
        <v/>
      </c>
      <c r="E267" s="124"/>
      <c r="F267" s="124"/>
      <c r="G267" s="125"/>
      <c r="H267" s="125"/>
      <c r="I267" s="121" t="str">
        <f t="shared" ca="1" si="21"/>
        <v/>
      </c>
      <c r="J267" s="125"/>
      <c r="K267" s="126"/>
      <c r="L267" s="126"/>
      <c r="M267" s="126"/>
      <c r="N267" s="126"/>
      <c r="O267" s="126"/>
    </row>
    <row r="268" spans="1:15" x14ac:dyDescent="0.15">
      <c r="A268" s="121">
        <v>264</v>
      </c>
      <c r="B268" s="122"/>
      <c r="C268" s="123"/>
      <c r="D268" s="121" t="str">
        <f t="shared" si="22"/>
        <v/>
      </c>
      <c r="E268" s="124"/>
      <c r="F268" s="124"/>
      <c r="G268" s="125"/>
      <c r="H268" s="125"/>
      <c r="I268" s="121" t="str">
        <f t="shared" ca="1" si="21"/>
        <v/>
      </c>
      <c r="J268" s="125"/>
      <c r="K268" s="126"/>
      <c r="L268" s="126"/>
      <c r="M268" s="126"/>
      <c r="N268" s="126"/>
      <c r="O268" s="126"/>
    </row>
    <row r="269" spans="1:15" x14ac:dyDescent="0.15">
      <c r="A269" s="121">
        <v>265</v>
      </c>
      <c r="B269" s="122"/>
      <c r="C269" s="123"/>
      <c r="D269" s="121" t="str">
        <f t="shared" si="22"/>
        <v/>
      </c>
      <c r="E269" s="124"/>
      <c r="F269" s="124"/>
      <c r="G269" s="125"/>
      <c r="H269" s="125"/>
      <c r="I269" s="121" t="str">
        <f t="shared" ca="1" si="21"/>
        <v/>
      </c>
      <c r="J269" s="125"/>
      <c r="K269" s="126"/>
      <c r="L269" s="126"/>
      <c r="M269" s="126"/>
      <c r="N269" s="126"/>
      <c r="O269" s="126"/>
    </row>
    <row r="270" spans="1:15" x14ac:dyDescent="0.15">
      <c r="A270" s="121">
        <v>266</v>
      </c>
      <c r="B270" s="122"/>
      <c r="C270" s="123"/>
      <c r="D270" s="121" t="str">
        <f t="shared" si="22"/>
        <v/>
      </c>
      <c r="E270" s="124"/>
      <c r="F270" s="124"/>
      <c r="G270" s="125"/>
      <c r="H270" s="125"/>
      <c r="I270" s="121" t="str">
        <f t="shared" ca="1" si="21"/>
        <v/>
      </c>
      <c r="J270" s="125"/>
      <c r="K270" s="126"/>
      <c r="L270" s="126"/>
      <c r="M270" s="126"/>
      <c r="N270" s="126"/>
      <c r="O270" s="126"/>
    </row>
    <row r="271" spans="1:15" x14ac:dyDescent="0.15">
      <c r="A271" s="121">
        <v>267</v>
      </c>
      <c r="B271" s="122"/>
      <c r="C271" s="123"/>
      <c r="D271" s="121" t="str">
        <f t="shared" si="22"/>
        <v/>
      </c>
      <c r="E271" s="124"/>
      <c r="F271" s="124"/>
      <c r="G271" s="125"/>
      <c r="H271" s="125"/>
      <c r="I271" s="121" t="str">
        <f t="shared" ca="1" si="21"/>
        <v/>
      </c>
      <c r="J271" s="125"/>
      <c r="K271" s="126"/>
      <c r="L271" s="126"/>
      <c r="M271" s="126"/>
      <c r="N271" s="126"/>
      <c r="O271" s="126"/>
    </row>
    <row r="272" spans="1:15" x14ac:dyDescent="0.15">
      <c r="A272" s="121">
        <v>268</v>
      </c>
      <c r="B272" s="122"/>
      <c r="C272" s="123"/>
      <c r="D272" s="121" t="str">
        <f t="shared" si="22"/>
        <v/>
      </c>
      <c r="E272" s="124"/>
      <c r="F272" s="124"/>
      <c r="G272" s="125"/>
      <c r="H272" s="125"/>
      <c r="I272" s="121" t="str">
        <f t="shared" ca="1" si="21"/>
        <v/>
      </c>
      <c r="J272" s="125"/>
      <c r="K272" s="126"/>
      <c r="L272" s="126"/>
      <c r="M272" s="126"/>
      <c r="N272" s="126"/>
      <c r="O272" s="126"/>
    </row>
    <row r="273" spans="1:15" x14ac:dyDescent="0.15">
      <c r="A273" s="121">
        <v>269</v>
      </c>
      <c r="B273" s="122"/>
      <c r="C273" s="123"/>
      <c r="D273" s="121" t="str">
        <f t="shared" si="22"/>
        <v/>
      </c>
      <c r="E273" s="124"/>
      <c r="F273" s="124"/>
      <c r="G273" s="125"/>
      <c r="H273" s="125"/>
      <c r="I273" s="121" t="str">
        <f t="shared" ca="1" si="21"/>
        <v/>
      </c>
      <c r="J273" s="125"/>
      <c r="K273" s="126"/>
      <c r="L273" s="126"/>
      <c r="M273" s="126"/>
      <c r="N273" s="126"/>
      <c r="O273" s="126"/>
    </row>
    <row r="274" spans="1:15" x14ac:dyDescent="0.15">
      <c r="A274" s="121">
        <v>270</v>
      </c>
      <c r="B274" s="122"/>
      <c r="C274" s="123"/>
      <c r="D274" s="121" t="str">
        <f t="shared" si="22"/>
        <v/>
      </c>
      <c r="E274" s="124"/>
      <c r="F274" s="124"/>
      <c r="G274" s="125"/>
      <c r="H274" s="125"/>
      <c r="I274" s="121" t="str">
        <f t="shared" ca="1" si="21"/>
        <v/>
      </c>
      <c r="J274" s="125"/>
      <c r="K274" s="126"/>
      <c r="L274" s="126"/>
      <c r="M274" s="126"/>
      <c r="N274" s="126"/>
      <c r="O274" s="126"/>
    </row>
    <row r="275" spans="1:15" x14ac:dyDescent="0.15">
      <c r="A275" s="121">
        <v>271</v>
      </c>
      <c r="B275" s="122"/>
      <c r="C275" s="123"/>
      <c r="D275" s="121" t="str">
        <f t="shared" si="22"/>
        <v/>
      </c>
      <c r="E275" s="124"/>
      <c r="F275" s="124"/>
      <c r="G275" s="125"/>
      <c r="H275" s="125"/>
      <c r="I275" s="121" t="str">
        <f t="shared" ca="1" si="21"/>
        <v/>
      </c>
      <c r="J275" s="125"/>
      <c r="K275" s="126"/>
      <c r="L275" s="126"/>
      <c r="M275" s="126"/>
      <c r="N275" s="126"/>
      <c r="O275" s="126"/>
    </row>
    <row r="276" spans="1:15" x14ac:dyDescent="0.15">
      <c r="A276" s="121">
        <v>272</v>
      </c>
      <c r="B276" s="122"/>
      <c r="C276" s="123"/>
      <c r="D276" s="121" t="str">
        <f t="shared" si="22"/>
        <v/>
      </c>
      <c r="E276" s="124"/>
      <c r="F276" s="124"/>
      <c r="G276" s="125"/>
      <c r="H276" s="125"/>
      <c r="I276" s="121" t="str">
        <f t="shared" ca="1" si="21"/>
        <v/>
      </c>
      <c r="J276" s="125"/>
      <c r="K276" s="126"/>
      <c r="L276" s="126"/>
      <c r="M276" s="126"/>
      <c r="N276" s="126"/>
      <c r="O276" s="126"/>
    </row>
    <row r="277" spans="1:15" x14ac:dyDescent="0.15">
      <c r="A277" s="121">
        <v>273</v>
      </c>
      <c r="B277" s="122"/>
      <c r="C277" s="123"/>
      <c r="D277" s="121" t="str">
        <f t="shared" si="22"/>
        <v/>
      </c>
      <c r="E277" s="124"/>
      <c r="F277" s="124"/>
      <c r="G277" s="125"/>
      <c r="H277" s="125"/>
      <c r="I277" s="121" t="str">
        <f t="shared" ca="1" si="21"/>
        <v/>
      </c>
      <c r="J277" s="125"/>
      <c r="K277" s="126"/>
      <c r="L277" s="126"/>
      <c r="M277" s="126"/>
      <c r="N277" s="126"/>
      <c r="O277" s="126"/>
    </row>
    <row r="278" spans="1:15" x14ac:dyDescent="0.15">
      <c r="A278" s="121">
        <v>274</v>
      </c>
      <c r="B278" s="122"/>
      <c r="C278" s="123"/>
      <c r="D278" s="121" t="str">
        <f t="shared" si="22"/>
        <v/>
      </c>
      <c r="E278" s="124"/>
      <c r="F278" s="124"/>
      <c r="G278" s="125"/>
      <c r="H278" s="125"/>
      <c r="I278" s="121" t="str">
        <f t="shared" ca="1" si="21"/>
        <v/>
      </c>
      <c r="J278" s="125"/>
      <c r="K278" s="126"/>
      <c r="L278" s="126"/>
      <c r="M278" s="126"/>
      <c r="N278" s="126"/>
      <c r="O278" s="126"/>
    </row>
    <row r="279" spans="1:15" x14ac:dyDescent="0.15">
      <c r="A279" s="121">
        <v>275</v>
      </c>
      <c r="B279" s="122"/>
      <c r="C279" s="123"/>
      <c r="D279" s="121" t="str">
        <f t="shared" si="22"/>
        <v/>
      </c>
      <c r="E279" s="124"/>
      <c r="F279" s="124"/>
      <c r="G279" s="125"/>
      <c r="H279" s="125"/>
      <c r="I279" s="121" t="str">
        <f t="shared" ca="1" si="21"/>
        <v/>
      </c>
      <c r="J279" s="125"/>
      <c r="K279" s="126"/>
      <c r="L279" s="126"/>
      <c r="M279" s="126"/>
      <c r="N279" s="126"/>
      <c r="O279" s="126"/>
    </row>
    <row r="280" spans="1:15" x14ac:dyDescent="0.15">
      <c r="A280" s="121">
        <v>276</v>
      </c>
      <c r="B280" s="122"/>
      <c r="C280" s="123"/>
      <c r="D280" s="121" t="str">
        <f t="shared" si="22"/>
        <v/>
      </c>
      <c r="E280" s="124"/>
      <c r="F280" s="124"/>
      <c r="G280" s="125"/>
      <c r="H280" s="125"/>
      <c r="I280" s="121" t="str">
        <f t="shared" ca="1" si="21"/>
        <v/>
      </c>
      <c r="J280" s="125"/>
      <c r="K280" s="126"/>
      <c r="L280" s="126"/>
      <c r="M280" s="126"/>
      <c r="N280" s="126"/>
      <c r="O280" s="126"/>
    </row>
    <row r="281" spans="1:15" x14ac:dyDescent="0.15">
      <c r="A281" s="121">
        <v>277</v>
      </c>
      <c r="B281" s="122"/>
      <c r="C281" s="123"/>
      <c r="D281" s="121" t="str">
        <f t="shared" si="22"/>
        <v/>
      </c>
      <c r="E281" s="124"/>
      <c r="F281" s="124"/>
      <c r="G281" s="125"/>
      <c r="H281" s="125"/>
      <c r="I281" s="121" t="str">
        <f t="shared" ca="1" si="21"/>
        <v/>
      </c>
      <c r="J281" s="125"/>
      <c r="K281" s="126"/>
      <c r="L281" s="126"/>
      <c r="M281" s="126"/>
      <c r="N281" s="126"/>
      <c r="O281" s="126"/>
    </row>
    <row r="282" spans="1:15" x14ac:dyDescent="0.15">
      <c r="A282" s="121">
        <v>278</v>
      </c>
      <c r="B282" s="122"/>
      <c r="C282" s="123"/>
      <c r="D282" s="121" t="str">
        <f t="shared" si="22"/>
        <v/>
      </c>
      <c r="E282" s="124"/>
      <c r="F282" s="124"/>
      <c r="G282" s="125"/>
      <c r="H282" s="125"/>
      <c r="I282" s="121" t="str">
        <f t="shared" ca="1" si="21"/>
        <v/>
      </c>
      <c r="J282" s="125"/>
      <c r="K282" s="126"/>
      <c r="L282" s="126"/>
      <c r="M282" s="126"/>
      <c r="N282" s="126"/>
      <c r="O282" s="126"/>
    </row>
    <row r="283" spans="1:15" x14ac:dyDescent="0.15">
      <c r="A283" s="121">
        <v>279</v>
      </c>
      <c r="B283" s="122"/>
      <c r="C283" s="123"/>
      <c r="D283" s="121" t="str">
        <f t="shared" si="22"/>
        <v/>
      </c>
      <c r="E283" s="124"/>
      <c r="F283" s="124"/>
      <c r="G283" s="125"/>
      <c r="H283" s="125"/>
      <c r="I283" s="121" t="str">
        <f t="shared" ca="1" si="21"/>
        <v/>
      </c>
      <c r="J283" s="125"/>
      <c r="K283" s="126"/>
      <c r="L283" s="126"/>
      <c r="M283" s="126"/>
      <c r="N283" s="126"/>
      <c r="O283" s="126"/>
    </row>
    <row r="284" spans="1:15" x14ac:dyDescent="0.15">
      <c r="A284" s="121">
        <v>280</v>
      </c>
      <c r="B284" s="122"/>
      <c r="C284" s="123"/>
      <c r="D284" s="121" t="str">
        <f t="shared" si="22"/>
        <v/>
      </c>
      <c r="E284" s="124"/>
      <c r="F284" s="124"/>
      <c r="G284" s="125"/>
      <c r="H284" s="125"/>
      <c r="I284" s="121" t="str">
        <f t="shared" ca="1" si="21"/>
        <v/>
      </c>
      <c r="J284" s="125"/>
      <c r="K284" s="126"/>
      <c r="L284" s="126"/>
      <c r="M284" s="126"/>
      <c r="N284" s="126"/>
      <c r="O284" s="126"/>
    </row>
    <row r="285" spans="1:15" x14ac:dyDescent="0.15">
      <c r="A285" s="121">
        <v>281</v>
      </c>
      <c r="B285" s="122"/>
      <c r="C285" s="123"/>
      <c r="D285" s="121" t="str">
        <f t="shared" si="22"/>
        <v/>
      </c>
      <c r="E285" s="124"/>
      <c r="F285" s="124"/>
      <c r="G285" s="125"/>
      <c r="H285" s="125"/>
      <c r="I285" s="121" t="str">
        <f t="shared" ca="1" si="21"/>
        <v/>
      </c>
      <c r="J285" s="125"/>
      <c r="K285" s="126"/>
      <c r="L285" s="126"/>
      <c r="M285" s="126"/>
      <c r="N285" s="126"/>
      <c r="O285" s="126"/>
    </row>
    <row r="286" spans="1:15" x14ac:dyDescent="0.15">
      <c r="A286" s="121">
        <v>282</v>
      </c>
      <c r="B286" s="122"/>
      <c r="C286" s="123"/>
      <c r="D286" s="121" t="str">
        <f t="shared" si="22"/>
        <v/>
      </c>
      <c r="E286" s="124"/>
      <c r="F286" s="124"/>
      <c r="G286" s="125"/>
      <c r="H286" s="125"/>
      <c r="I286" s="121" t="str">
        <f t="shared" ca="1" si="21"/>
        <v/>
      </c>
      <c r="J286" s="125"/>
      <c r="K286" s="126"/>
      <c r="L286" s="126"/>
      <c r="M286" s="126"/>
      <c r="N286" s="126"/>
      <c r="O286" s="126"/>
    </row>
    <row r="287" spans="1:15" x14ac:dyDescent="0.15">
      <c r="A287" s="121">
        <v>283</v>
      </c>
      <c r="B287" s="122"/>
      <c r="C287" s="123"/>
      <c r="D287" s="121" t="str">
        <f t="shared" si="22"/>
        <v/>
      </c>
      <c r="E287" s="124"/>
      <c r="F287" s="124"/>
      <c r="G287" s="125"/>
      <c r="H287" s="125"/>
      <c r="I287" s="121" t="str">
        <f t="shared" ca="1" si="21"/>
        <v/>
      </c>
      <c r="J287" s="125"/>
      <c r="K287" s="126"/>
      <c r="L287" s="126"/>
      <c r="M287" s="126"/>
      <c r="N287" s="126"/>
      <c r="O287" s="126"/>
    </row>
    <row r="288" spans="1:15" x14ac:dyDescent="0.15">
      <c r="A288" s="121">
        <v>284</v>
      </c>
      <c r="B288" s="122"/>
      <c r="C288" s="123"/>
      <c r="D288" s="121" t="str">
        <f t="shared" si="22"/>
        <v/>
      </c>
      <c r="E288" s="124"/>
      <c r="F288" s="124"/>
      <c r="G288" s="125"/>
      <c r="H288" s="125"/>
      <c r="I288" s="121" t="str">
        <f t="shared" ca="1" si="21"/>
        <v/>
      </c>
      <c r="J288" s="125"/>
      <c r="K288" s="126"/>
      <c r="L288" s="126"/>
      <c r="M288" s="126"/>
      <c r="N288" s="126"/>
      <c r="O288" s="126"/>
    </row>
    <row r="289" spans="1:15" x14ac:dyDescent="0.15">
      <c r="A289" s="121">
        <v>285</v>
      </c>
      <c r="B289" s="122"/>
      <c r="C289" s="123"/>
      <c r="D289" s="121" t="str">
        <f t="shared" si="22"/>
        <v/>
      </c>
      <c r="E289" s="124"/>
      <c r="F289" s="124"/>
      <c r="G289" s="125"/>
      <c r="H289" s="125"/>
      <c r="I289" s="121" t="str">
        <f t="shared" ca="1" si="21"/>
        <v/>
      </c>
      <c r="J289" s="125"/>
      <c r="K289" s="126"/>
      <c r="L289" s="126"/>
      <c r="M289" s="126"/>
      <c r="N289" s="126"/>
      <c r="O289" s="126"/>
    </row>
    <row r="290" spans="1:15" x14ac:dyDescent="0.15">
      <c r="A290" s="121">
        <v>286</v>
      </c>
      <c r="B290" s="122"/>
      <c r="C290" s="123"/>
      <c r="D290" s="121" t="str">
        <f t="shared" si="22"/>
        <v/>
      </c>
      <c r="E290" s="124"/>
      <c r="F290" s="124"/>
      <c r="G290" s="125"/>
      <c r="H290" s="125"/>
      <c r="I290" s="121" t="str">
        <f t="shared" ca="1" si="21"/>
        <v/>
      </c>
      <c r="J290" s="125"/>
      <c r="K290" s="126"/>
      <c r="L290" s="126"/>
      <c r="M290" s="126"/>
      <c r="N290" s="126"/>
      <c r="O290" s="126"/>
    </row>
    <row r="291" spans="1:15" x14ac:dyDescent="0.15">
      <c r="A291" s="121">
        <v>287</v>
      </c>
      <c r="B291" s="122"/>
      <c r="C291" s="123"/>
      <c r="D291" s="121" t="str">
        <f t="shared" si="22"/>
        <v/>
      </c>
      <c r="E291" s="124"/>
      <c r="F291" s="124"/>
      <c r="G291" s="125"/>
      <c r="H291" s="125"/>
      <c r="I291" s="121" t="str">
        <f t="shared" ca="1" si="21"/>
        <v/>
      </c>
      <c r="J291" s="125"/>
      <c r="K291" s="126"/>
      <c r="L291" s="126"/>
      <c r="M291" s="126"/>
      <c r="N291" s="126"/>
      <c r="O291" s="126"/>
    </row>
    <row r="292" spans="1:15" x14ac:dyDescent="0.15">
      <c r="A292" s="121">
        <v>288</v>
      </c>
      <c r="B292" s="122"/>
      <c r="C292" s="123"/>
      <c r="D292" s="121" t="str">
        <f t="shared" si="22"/>
        <v/>
      </c>
      <c r="E292" s="124"/>
      <c r="F292" s="124"/>
      <c r="G292" s="125"/>
      <c r="H292" s="125"/>
      <c r="I292" s="121" t="str">
        <f t="shared" ca="1" si="21"/>
        <v/>
      </c>
      <c r="J292" s="125"/>
      <c r="K292" s="126"/>
      <c r="L292" s="126"/>
      <c r="M292" s="126"/>
      <c r="N292" s="126"/>
      <c r="O292" s="126"/>
    </row>
    <row r="293" spans="1:15" x14ac:dyDescent="0.15">
      <c r="A293" s="121">
        <v>289</v>
      </c>
      <c r="B293" s="122"/>
      <c r="C293" s="123"/>
      <c r="D293" s="121" t="str">
        <f t="shared" si="22"/>
        <v/>
      </c>
      <c r="E293" s="124"/>
      <c r="F293" s="124"/>
      <c r="G293" s="125"/>
      <c r="H293" s="125"/>
      <c r="I293" s="121" t="str">
        <f t="shared" ca="1" si="21"/>
        <v/>
      </c>
      <c r="J293" s="125"/>
      <c r="K293" s="126"/>
      <c r="L293" s="126"/>
      <c r="M293" s="126"/>
      <c r="N293" s="126"/>
      <c r="O293" s="126"/>
    </row>
    <row r="294" spans="1:15" x14ac:dyDescent="0.15">
      <c r="A294" s="121">
        <v>290</v>
      </c>
      <c r="B294" s="122"/>
      <c r="C294" s="123"/>
      <c r="D294" s="121" t="str">
        <f t="shared" si="22"/>
        <v/>
      </c>
      <c r="E294" s="124"/>
      <c r="F294" s="124"/>
      <c r="G294" s="125"/>
      <c r="H294" s="125"/>
      <c r="I294" s="121" t="str">
        <f t="shared" ca="1" si="21"/>
        <v/>
      </c>
      <c r="J294" s="125"/>
      <c r="K294" s="126"/>
      <c r="L294" s="126"/>
      <c r="M294" s="126"/>
      <c r="N294" s="126"/>
      <c r="O294" s="126"/>
    </row>
    <row r="295" spans="1:15" x14ac:dyDescent="0.15">
      <c r="A295" s="121">
        <v>291</v>
      </c>
      <c r="B295" s="122"/>
      <c r="C295" s="123"/>
      <c r="D295" s="121" t="str">
        <f t="shared" si="22"/>
        <v/>
      </c>
      <c r="E295" s="124"/>
      <c r="F295" s="124"/>
      <c r="G295" s="125"/>
      <c r="H295" s="125"/>
      <c r="I295" s="121" t="str">
        <f t="shared" ca="1" si="21"/>
        <v/>
      </c>
      <c r="J295" s="125"/>
      <c r="K295" s="126"/>
      <c r="L295" s="126"/>
      <c r="M295" s="126"/>
      <c r="N295" s="126"/>
      <c r="O295" s="126"/>
    </row>
    <row r="296" spans="1:15" x14ac:dyDescent="0.15">
      <c r="A296" s="121">
        <v>292</v>
      </c>
      <c r="B296" s="122"/>
      <c r="C296" s="123"/>
      <c r="D296" s="121" t="str">
        <f t="shared" si="22"/>
        <v/>
      </c>
      <c r="E296" s="124"/>
      <c r="F296" s="124"/>
      <c r="G296" s="125"/>
      <c r="H296" s="125"/>
      <c r="I296" s="121" t="str">
        <f t="shared" ca="1" si="21"/>
        <v/>
      </c>
      <c r="J296" s="125"/>
      <c r="K296" s="126"/>
      <c r="L296" s="126"/>
      <c r="M296" s="126"/>
      <c r="N296" s="126"/>
      <c r="O296" s="126"/>
    </row>
    <row r="297" spans="1:15" x14ac:dyDescent="0.15">
      <c r="A297" s="121">
        <v>293</v>
      </c>
      <c r="B297" s="122"/>
      <c r="C297" s="123"/>
      <c r="D297" s="121" t="str">
        <f t="shared" si="22"/>
        <v/>
      </c>
      <c r="E297" s="124"/>
      <c r="F297" s="124"/>
      <c r="G297" s="125"/>
      <c r="H297" s="125"/>
      <c r="I297" s="121" t="str">
        <f t="shared" ca="1" si="21"/>
        <v/>
      </c>
      <c r="J297" s="125"/>
      <c r="K297" s="126"/>
      <c r="L297" s="126"/>
      <c r="M297" s="126"/>
      <c r="N297" s="126"/>
      <c r="O297" s="126"/>
    </row>
    <row r="298" spans="1:15" x14ac:dyDescent="0.15">
      <c r="A298" s="121">
        <v>294</v>
      </c>
      <c r="B298" s="122"/>
      <c r="C298" s="123"/>
      <c r="D298" s="121" t="str">
        <f t="shared" si="22"/>
        <v/>
      </c>
      <c r="E298" s="124"/>
      <c r="F298" s="124"/>
      <c r="G298" s="125"/>
      <c r="H298" s="125"/>
      <c r="I298" s="121" t="str">
        <f t="shared" ca="1" si="21"/>
        <v/>
      </c>
      <c r="J298" s="125"/>
      <c r="K298" s="126"/>
      <c r="L298" s="126"/>
      <c r="M298" s="126"/>
      <c r="N298" s="126"/>
      <c r="O298" s="126"/>
    </row>
    <row r="299" spans="1:15" x14ac:dyDescent="0.15">
      <c r="A299" s="121">
        <v>295</v>
      </c>
      <c r="B299" s="122"/>
      <c r="C299" s="123"/>
      <c r="D299" s="121" t="str">
        <f t="shared" si="22"/>
        <v/>
      </c>
      <c r="E299" s="124"/>
      <c r="F299" s="124"/>
      <c r="G299" s="125"/>
      <c r="H299" s="125"/>
      <c r="I299" s="121" t="str">
        <f t="shared" ca="1" si="21"/>
        <v/>
      </c>
      <c r="J299" s="125"/>
      <c r="K299" s="126"/>
      <c r="L299" s="126"/>
      <c r="M299" s="126"/>
      <c r="N299" s="126"/>
      <c r="O299" s="126"/>
    </row>
    <row r="300" spans="1:15" x14ac:dyDescent="0.15">
      <c r="A300" s="121">
        <v>296</v>
      </c>
      <c r="B300" s="122"/>
      <c r="C300" s="123"/>
      <c r="D300" s="121" t="str">
        <f t="shared" si="22"/>
        <v/>
      </c>
      <c r="E300" s="124"/>
      <c r="F300" s="124"/>
      <c r="G300" s="125"/>
      <c r="H300" s="125"/>
      <c r="I300" s="121" t="str">
        <f t="shared" ref="I300:I363" ca="1" si="23">IF(ISBLANK(J300)=FALSE,OFFSET(I300,0,COUNTA(J300:O300)),"")</f>
        <v/>
      </c>
      <c r="J300" s="125"/>
      <c r="K300" s="126"/>
      <c r="L300" s="126"/>
      <c r="M300" s="126"/>
      <c r="N300" s="126"/>
      <c r="O300" s="126"/>
    </row>
    <row r="301" spans="1:15" x14ac:dyDescent="0.15">
      <c r="A301" s="121">
        <v>297</v>
      </c>
      <c r="B301" s="122"/>
      <c r="C301" s="123"/>
      <c r="D301" s="121" t="str">
        <f t="shared" si="22"/>
        <v/>
      </c>
      <c r="E301" s="124"/>
      <c r="F301" s="124"/>
      <c r="G301" s="125"/>
      <c r="H301" s="125"/>
      <c r="I301" s="121" t="str">
        <f t="shared" ca="1" si="23"/>
        <v/>
      </c>
      <c r="J301" s="125"/>
      <c r="K301" s="126"/>
      <c r="L301" s="126"/>
      <c r="M301" s="126"/>
      <c r="N301" s="126"/>
      <c r="O301" s="126"/>
    </row>
    <row r="302" spans="1:15" x14ac:dyDescent="0.15">
      <c r="A302" s="121">
        <v>298</v>
      </c>
      <c r="B302" s="122"/>
      <c r="C302" s="123"/>
      <c r="D302" s="121" t="str">
        <f t="shared" si="22"/>
        <v/>
      </c>
      <c r="E302" s="124"/>
      <c r="F302" s="124"/>
      <c r="G302" s="125"/>
      <c r="H302" s="125"/>
      <c r="I302" s="121" t="str">
        <f t="shared" ca="1" si="23"/>
        <v/>
      </c>
      <c r="J302" s="125"/>
      <c r="K302" s="126"/>
      <c r="L302" s="126"/>
      <c r="M302" s="126"/>
      <c r="N302" s="126"/>
      <c r="O302" s="126"/>
    </row>
    <row r="303" spans="1:15" x14ac:dyDescent="0.15">
      <c r="A303" s="121">
        <v>299</v>
      </c>
      <c r="B303" s="122"/>
      <c r="C303" s="123"/>
      <c r="D303" s="121" t="str">
        <f t="shared" si="22"/>
        <v/>
      </c>
      <c r="E303" s="124"/>
      <c r="F303" s="124"/>
      <c r="G303" s="125"/>
      <c r="H303" s="125"/>
      <c r="I303" s="121" t="str">
        <f t="shared" ca="1" si="23"/>
        <v/>
      </c>
      <c r="J303" s="125"/>
      <c r="K303" s="126"/>
      <c r="L303" s="126"/>
      <c r="M303" s="126"/>
      <c r="N303" s="126"/>
      <c r="O303" s="126"/>
    </row>
    <row r="304" spans="1:15" x14ac:dyDescent="0.15">
      <c r="A304" s="121">
        <v>300</v>
      </c>
      <c r="B304" s="122"/>
      <c r="C304" s="123"/>
      <c r="D304" s="121" t="str">
        <f t="shared" si="22"/>
        <v/>
      </c>
      <c r="E304" s="124"/>
      <c r="F304" s="124"/>
      <c r="G304" s="125"/>
      <c r="H304" s="125"/>
      <c r="I304" s="121" t="str">
        <f t="shared" ca="1" si="23"/>
        <v/>
      </c>
      <c r="J304" s="125"/>
      <c r="K304" s="126"/>
      <c r="L304" s="126"/>
      <c r="M304" s="126"/>
      <c r="N304" s="126"/>
      <c r="O304" s="126"/>
    </row>
    <row r="305" spans="1:15" x14ac:dyDescent="0.15">
      <c r="A305" s="121">
        <v>301</v>
      </c>
      <c r="B305" s="122"/>
      <c r="C305" s="123"/>
      <c r="D305" s="121" t="str">
        <f t="shared" si="22"/>
        <v/>
      </c>
      <c r="E305" s="124"/>
      <c r="F305" s="124"/>
      <c r="G305" s="125"/>
      <c r="H305" s="125"/>
      <c r="I305" s="121" t="str">
        <f t="shared" ca="1" si="23"/>
        <v/>
      </c>
      <c r="J305" s="125"/>
      <c r="K305" s="126"/>
      <c r="L305" s="126"/>
      <c r="M305" s="126"/>
      <c r="N305" s="126"/>
      <c r="O305" s="126"/>
    </row>
    <row r="306" spans="1:15" x14ac:dyDescent="0.15">
      <c r="A306" s="121">
        <v>302</v>
      </c>
      <c r="B306" s="122"/>
      <c r="C306" s="123"/>
      <c r="D306" s="121" t="str">
        <f t="shared" si="22"/>
        <v/>
      </c>
      <c r="E306" s="124"/>
      <c r="F306" s="124"/>
      <c r="G306" s="125"/>
      <c r="H306" s="125"/>
      <c r="I306" s="121" t="str">
        <f t="shared" ca="1" si="23"/>
        <v/>
      </c>
      <c r="J306" s="125"/>
      <c r="K306" s="126"/>
      <c r="L306" s="126"/>
      <c r="M306" s="126"/>
      <c r="N306" s="126"/>
      <c r="O306" s="126"/>
    </row>
    <row r="307" spans="1:15" x14ac:dyDescent="0.15">
      <c r="A307" s="121">
        <v>303</v>
      </c>
      <c r="B307" s="122"/>
      <c r="C307" s="123"/>
      <c r="D307" s="121" t="str">
        <f t="shared" si="22"/>
        <v/>
      </c>
      <c r="E307" s="124"/>
      <c r="F307" s="124"/>
      <c r="G307" s="125"/>
      <c r="H307" s="125"/>
      <c r="I307" s="121" t="str">
        <f t="shared" ca="1" si="23"/>
        <v/>
      </c>
      <c r="J307" s="125"/>
      <c r="K307" s="126"/>
      <c r="L307" s="126"/>
      <c r="M307" s="126"/>
      <c r="N307" s="126"/>
      <c r="O307" s="126"/>
    </row>
    <row r="308" spans="1:15" x14ac:dyDescent="0.15">
      <c r="A308" s="121">
        <v>304</v>
      </c>
      <c r="B308" s="122"/>
      <c r="C308" s="123"/>
      <c r="D308" s="121" t="str">
        <f t="shared" si="22"/>
        <v/>
      </c>
      <c r="E308" s="124"/>
      <c r="F308" s="124"/>
      <c r="G308" s="125"/>
      <c r="H308" s="125"/>
      <c r="I308" s="121" t="str">
        <f t="shared" ca="1" si="23"/>
        <v/>
      </c>
      <c r="J308" s="125"/>
      <c r="K308" s="126"/>
      <c r="L308" s="126"/>
      <c r="M308" s="126"/>
      <c r="N308" s="126"/>
      <c r="O308" s="126"/>
    </row>
    <row r="309" spans="1:15" x14ac:dyDescent="0.15">
      <c r="A309" s="121">
        <v>305</v>
      </c>
      <c r="B309" s="122"/>
      <c r="C309" s="123"/>
      <c r="D309" s="121" t="str">
        <f t="shared" si="22"/>
        <v/>
      </c>
      <c r="E309" s="124"/>
      <c r="F309" s="124"/>
      <c r="G309" s="125"/>
      <c r="H309" s="125"/>
      <c r="I309" s="121" t="str">
        <f t="shared" ca="1" si="23"/>
        <v/>
      </c>
      <c r="J309" s="125"/>
      <c r="K309" s="126"/>
      <c r="L309" s="126"/>
      <c r="M309" s="126"/>
      <c r="N309" s="126"/>
      <c r="O309" s="126"/>
    </row>
    <row r="310" spans="1:15" x14ac:dyDescent="0.15">
      <c r="A310" s="121">
        <v>306</v>
      </c>
      <c r="B310" s="122"/>
      <c r="C310" s="123"/>
      <c r="D310" s="121" t="str">
        <f t="shared" si="22"/>
        <v/>
      </c>
      <c r="E310" s="124"/>
      <c r="F310" s="124"/>
      <c r="G310" s="125"/>
      <c r="H310" s="125"/>
      <c r="I310" s="121" t="str">
        <f t="shared" ca="1" si="23"/>
        <v/>
      </c>
      <c r="J310" s="125"/>
      <c r="K310" s="126"/>
      <c r="L310" s="126"/>
      <c r="M310" s="126"/>
      <c r="N310" s="126"/>
      <c r="O310" s="126"/>
    </row>
    <row r="311" spans="1:15" x14ac:dyDescent="0.15">
      <c r="A311" s="121">
        <v>307</v>
      </c>
      <c r="B311" s="122"/>
      <c r="C311" s="123"/>
      <c r="D311" s="121" t="str">
        <f t="shared" si="22"/>
        <v/>
      </c>
      <c r="E311" s="124"/>
      <c r="F311" s="124"/>
      <c r="G311" s="125"/>
      <c r="H311" s="125"/>
      <c r="I311" s="121" t="str">
        <f t="shared" ca="1" si="23"/>
        <v/>
      </c>
      <c r="J311" s="125"/>
      <c r="K311" s="126"/>
      <c r="L311" s="126"/>
      <c r="M311" s="126"/>
      <c r="N311" s="126"/>
      <c r="O311" s="126"/>
    </row>
    <row r="312" spans="1:15" x14ac:dyDescent="0.15">
      <c r="A312" s="121">
        <v>308</v>
      </c>
      <c r="B312" s="122"/>
      <c r="C312" s="123"/>
      <c r="D312" s="121" t="str">
        <f t="shared" si="22"/>
        <v/>
      </c>
      <c r="E312" s="124"/>
      <c r="F312" s="124"/>
      <c r="G312" s="125"/>
      <c r="H312" s="125"/>
      <c r="I312" s="121" t="str">
        <f t="shared" ca="1" si="23"/>
        <v/>
      </c>
      <c r="J312" s="125"/>
      <c r="K312" s="126"/>
      <c r="L312" s="126"/>
      <c r="M312" s="126"/>
      <c r="N312" s="126"/>
      <c r="O312" s="126"/>
    </row>
    <row r="313" spans="1:15" x14ac:dyDescent="0.15">
      <c r="A313" s="121">
        <v>309</v>
      </c>
      <c r="B313" s="122"/>
      <c r="C313" s="123"/>
      <c r="D313" s="121" t="str">
        <f t="shared" si="22"/>
        <v/>
      </c>
      <c r="E313" s="124"/>
      <c r="F313" s="124"/>
      <c r="G313" s="125"/>
      <c r="H313" s="125"/>
      <c r="I313" s="121" t="str">
        <f t="shared" ca="1" si="23"/>
        <v/>
      </c>
      <c r="J313" s="125"/>
      <c r="K313" s="126"/>
      <c r="L313" s="126"/>
      <c r="M313" s="126"/>
      <c r="N313" s="126"/>
      <c r="O313" s="126"/>
    </row>
    <row r="314" spans="1:15" x14ac:dyDescent="0.15">
      <c r="A314" s="121">
        <v>310</v>
      </c>
      <c r="B314" s="122"/>
      <c r="C314" s="123"/>
      <c r="D314" s="121" t="str">
        <f t="shared" si="22"/>
        <v/>
      </c>
      <c r="E314" s="124"/>
      <c r="F314" s="124"/>
      <c r="G314" s="125"/>
      <c r="H314" s="125"/>
      <c r="I314" s="121" t="str">
        <f t="shared" ca="1" si="23"/>
        <v/>
      </c>
      <c r="J314" s="125"/>
      <c r="K314" s="126"/>
      <c r="L314" s="126"/>
      <c r="M314" s="126"/>
      <c r="N314" s="126"/>
      <c r="O314" s="126"/>
    </row>
    <row r="315" spans="1:15" x14ac:dyDescent="0.15">
      <c r="A315" s="121">
        <v>311</v>
      </c>
      <c r="B315" s="122"/>
      <c r="C315" s="123"/>
      <c r="D315" s="121" t="str">
        <f t="shared" si="22"/>
        <v/>
      </c>
      <c r="E315" s="124"/>
      <c r="F315" s="124"/>
      <c r="G315" s="125"/>
      <c r="H315" s="125"/>
      <c r="I315" s="121" t="str">
        <f t="shared" ca="1" si="23"/>
        <v/>
      </c>
      <c r="J315" s="125"/>
      <c r="K315" s="126"/>
      <c r="L315" s="126"/>
      <c r="M315" s="126"/>
      <c r="N315" s="126"/>
      <c r="O315" s="126"/>
    </row>
    <row r="316" spans="1:15" x14ac:dyDescent="0.15">
      <c r="A316" s="121">
        <v>312</v>
      </c>
      <c r="B316" s="122"/>
      <c r="C316" s="123"/>
      <c r="D316" s="121" t="str">
        <f t="shared" si="22"/>
        <v/>
      </c>
      <c r="E316" s="124"/>
      <c r="F316" s="124"/>
      <c r="G316" s="125"/>
      <c r="H316" s="125"/>
      <c r="I316" s="121" t="str">
        <f t="shared" ca="1" si="23"/>
        <v/>
      </c>
      <c r="J316" s="125"/>
      <c r="K316" s="126"/>
      <c r="L316" s="126"/>
      <c r="M316" s="126"/>
      <c r="N316" s="126"/>
      <c r="O316" s="126"/>
    </row>
    <row r="317" spans="1:15" x14ac:dyDescent="0.15">
      <c r="A317" s="121">
        <v>313</v>
      </c>
      <c r="B317" s="122"/>
      <c r="C317" s="123"/>
      <c r="D317" s="121" t="str">
        <f t="shared" si="22"/>
        <v/>
      </c>
      <c r="E317" s="124"/>
      <c r="F317" s="124"/>
      <c r="G317" s="125"/>
      <c r="H317" s="125"/>
      <c r="I317" s="121" t="str">
        <f t="shared" ca="1" si="23"/>
        <v/>
      </c>
      <c r="J317" s="125"/>
      <c r="K317" s="126"/>
      <c r="L317" s="126"/>
      <c r="M317" s="126"/>
      <c r="N317" s="126"/>
      <c r="O317" s="126"/>
    </row>
    <row r="318" spans="1:15" x14ac:dyDescent="0.15">
      <c r="A318" s="121">
        <v>314</v>
      </c>
      <c r="B318" s="122"/>
      <c r="C318" s="123"/>
      <c r="D318" s="121" t="str">
        <f t="shared" si="22"/>
        <v/>
      </c>
      <c r="E318" s="124"/>
      <c r="F318" s="124"/>
      <c r="G318" s="125"/>
      <c r="H318" s="125"/>
      <c r="I318" s="121" t="str">
        <f t="shared" ca="1" si="23"/>
        <v/>
      </c>
      <c r="J318" s="125"/>
      <c r="K318" s="126"/>
      <c r="L318" s="126"/>
      <c r="M318" s="126"/>
      <c r="N318" s="126"/>
      <c r="O318" s="126"/>
    </row>
    <row r="319" spans="1:15" x14ac:dyDescent="0.15">
      <c r="A319" s="121">
        <v>315</v>
      </c>
      <c r="B319" s="122"/>
      <c r="C319" s="123"/>
      <c r="D319" s="121" t="str">
        <f t="shared" si="22"/>
        <v/>
      </c>
      <c r="E319" s="124"/>
      <c r="F319" s="124"/>
      <c r="G319" s="125"/>
      <c r="H319" s="125"/>
      <c r="I319" s="121" t="str">
        <f t="shared" ca="1" si="23"/>
        <v/>
      </c>
      <c r="J319" s="125"/>
      <c r="K319" s="126"/>
      <c r="L319" s="126"/>
      <c r="M319" s="126"/>
      <c r="N319" s="126"/>
      <c r="O319" s="126"/>
    </row>
    <row r="320" spans="1:15" x14ac:dyDescent="0.15">
      <c r="A320" s="121">
        <v>316</v>
      </c>
      <c r="B320" s="122"/>
      <c r="C320" s="123"/>
      <c r="D320" s="121" t="str">
        <f t="shared" si="22"/>
        <v/>
      </c>
      <c r="E320" s="124"/>
      <c r="F320" s="124"/>
      <c r="G320" s="125"/>
      <c r="H320" s="125"/>
      <c r="I320" s="121" t="str">
        <f t="shared" ca="1" si="23"/>
        <v/>
      </c>
      <c r="J320" s="125"/>
      <c r="K320" s="126"/>
      <c r="L320" s="126"/>
      <c r="M320" s="126"/>
      <c r="N320" s="126"/>
      <c r="O320" s="126"/>
    </row>
    <row r="321" spans="1:15" x14ac:dyDescent="0.15">
      <c r="A321" s="121">
        <v>317</v>
      </c>
      <c r="B321" s="122"/>
      <c r="C321" s="123"/>
      <c r="D321" s="121" t="str">
        <f t="shared" si="22"/>
        <v/>
      </c>
      <c r="E321" s="124"/>
      <c r="F321" s="124"/>
      <c r="G321" s="125"/>
      <c r="H321" s="125"/>
      <c r="I321" s="121" t="str">
        <f t="shared" ca="1" si="23"/>
        <v/>
      </c>
      <c r="J321" s="125"/>
      <c r="K321" s="126"/>
      <c r="L321" s="126"/>
      <c r="M321" s="126"/>
      <c r="N321" s="126"/>
      <c r="O321" s="126"/>
    </row>
    <row r="322" spans="1:15" x14ac:dyDescent="0.15">
      <c r="A322" s="121">
        <v>318</v>
      </c>
      <c r="B322" s="122"/>
      <c r="C322" s="123"/>
      <c r="D322" s="121" t="str">
        <f t="shared" si="22"/>
        <v/>
      </c>
      <c r="E322" s="124"/>
      <c r="F322" s="124"/>
      <c r="G322" s="125"/>
      <c r="H322" s="125"/>
      <c r="I322" s="121" t="str">
        <f t="shared" ca="1" si="23"/>
        <v/>
      </c>
      <c r="J322" s="125"/>
      <c r="K322" s="126"/>
      <c r="L322" s="126"/>
      <c r="M322" s="126"/>
      <c r="N322" s="126"/>
      <c r="O322" s="126"/>
    </row>
    <row r="323" spans="1:15" x14ac:dyDescent="0.15">
      <c r="A323" s="121">
        <v>319</v>
      </c>
      <c r="B323" s="122"/>
      <c r="C323" s="123"/>
      <c r="D323" s="121" t="str">
        <f t="shared" si="22"/>
        <v/>
      </c>
      <c r="E323" s="124"/>
      <c r="F323" s="124"/>
      <c r="G323" s="125"/>
      <c r="H323" s="125"/>
      <c r="I323" s="121" t="str">
        <f t="shared" ca="1" si="23"/>
        <v/>
      </c>
      <c r="J323" s="125"/>
      <c r="K323" s="126"/>
      <c r="L323" s="126"/>
      <c r="M323" s="126"/>
      <c r="N323" s="126"/>
      <c r="O323" s="126"/>
    </row>
    <row r="324" spans="1:15" x14ac:dyDescent="0.15">
      <c r="A324" s="121">
        <v>320</v>
      </c>
      <c r="B324" s="122"/>
      <c r="C324" s="123"/>
      <c r="D324" s="121" t="str">
        <f t="shared" si="22"/>
        <v/>
      </c>
      <c r="E324" s="124"/>
      <c r="F324" s="124"/>
      <c r="G324" s="125"/>
      <c r="H324" s="125"/>
      <c r="I324" s="121" t="str">
        <f t="shared" ca="1" si="23"/>
        <v/>
      </c>
      <c r="J324" s="125"/>
      <c r="K324" s="126"/>
      <c r="L324" s="126"/>
      <c r="M324" s="126"/>
      <c r="N324" s="126"/>
      <c r="O324" s="126"/>
    </row>
    <row r="325" spans="1:15" x14ac:dyDescent="0.15">
      <c r="A325" s="121">
        <v>321</v>
      </c>
      <c r="B325" s="122"/>
      <c r="C325" s="123"/>
      <c r="D325" s="121" t="str">
        <f t="shared" si="22"/>
        <v/>
      </c>
      <c r="E325" s="124"/>
      <c r="F325" s="124"/>
      <c r="G325" s="125"/>
      <c r="H325" s="125"/>
      <c r="I325" s="121" t="str">
        <f t="shared" ca="1" si="23"/>
        <v/>
      </c>
      <c r="J325" s="125"/>
      <c r="K325" s="126"/>
      <c r="L325" s="126"/>
      <c r="M325" s="126"/>
      <c r="N325" s="126"/>
      <c r="O325" s="126"/>
    </row>
    <row r="326" spans="1:15" x14ac:dyDescent="0.15">
      <c r="A326" s="121">
        <v>322</v>
      </c>
      <c r="B326" s="122"/>
      <c r="C326" s="123"/>
      <c r="D326" s="121" t="str">
        <f t="shared" si="22"/>
        <v/>
      </c>
      <c r="E326" s="124"/>
      <c r="F326" s="124"/>
      <c r="G326" s="125"/>
      <c r="H326" s="125"/>
      <c r="I326" s="121" t="str">
        <f t="shared" ca="1" si="23"/>
        <v/>
      </c>
      <c r="J326" s="125"/>
      <c r="K326" s="126"/>
      <c r="L326" s="126"/>
      <c r="M326" s="126"/>
      <c r="N326" s="126"/>
      <c r="O326" s="126"/>
    </row>
    <row r="327" spans="1:15" x14ac:dyDescent="0.15">
      <c r="A327" s="121">
        <v>323</v>
      </c>
      <c r="B327" s="122"/>
      <c r="C327" s="123"/>
      <c r="D327" s="121" t="str">
        <f t="shared" si="22"/>
        <v/>
      </c>
      <c r="E327" s="124"/>
      <c r="F327" s="124"/>
      <c r="G327" s="125"/>
      <c r="H327" s="125"/>
      <c r="I327" s="121" t="str">
        <f t="shared" ca="1" si="23"/>
        <v/>
      </c>
      <c r="J327" s="125"/>
      <c r="K327" s="126"/>
      <c r="L327" s="126"/>
      <c r="M327" s="126"/>
      <c r="N327" s="126"/>
      <c r="O327" s="126"/>
    </row>
    <row r="328" spans="1:15" x14ac:dyDescent="0.15">
      <c r="A328" s="121">
        <v>324</v>
      </c>
      <c r="B328" s="122"/>
      <c r="C328" s="123"/>
      <c r="D328" s="121" t="str">
        <f t="shared" si="22"/>
        <v/>
      </c>
      <c r="E328" s="124"/>
      <c r="F328" s="124"/>
      <c r="G328" s="125"/>
      <c r="H328" s="125"/>
      <c r="I328" s="121" t="str">
        <f t="shared" ca="1" si="23"/>
        <v/>
      </c>
      <c r="J328" s="125"/>
      <c r="K328" s="126"/>
      <c r="L328" s="126"/>
      <c r="M328" s="126"/>
      <c r="N328" s="126"/>
      <c r="O328" s="126"/>
    </row>
    <row r="329" spans="1:15" x14ac:dyDescent="0.15">
      <c r="A329" s="121">
        <v>325</v>
      </c>
      <c r="B329" s="122"/>
      <c r="C329" s="123"/>
      <c r="D329" s="121" t="str">
        <f t="shared" si="22"/>
        <v/>
      </c>
      <c r="E329" s="124"/>
      <c r="F329" s="124"/>
      <c r="G329" s="125"/>
      <c r="H329" s="125"/>
      <c r="I329" s="121" t="str">
        <f t="shared" ca="1" si="23"/>
        <v/>
      </c>
      <c r="J329" s="125"/>
      <c r="K329" s="126"/>
      <c r="L329" s="126"/>
      <c r="M329" s="126"/>
      <c r="N329" s="126"/>
      <c r="O329" s="126"/>
    </row>
    <row r="330" spans="1:15" x14ac:dyDescent="0.15">
      <c r="A330" s="121">
        <v>326</v>
      </c>
      <c r="B330" s="122"/>
      <c r="C330" s="123"/>
      <c r="D330" s="121" t="str">
        <f t="shared" si="22"/>
        <v/>
      </c>
      <c r="E330" s="124"/>
      <c r="F330" s="124"/>
      <c r="G330" s="125"/>
      <c r="H330" s="125"/>
      <c r="I330" s="121" t="str">
        <f t="shared" ca="1" si="23"/>
        <v/>
      </c>
      <c r="J330" s="125"/>
      <c r="K330" s="126"/>
      <c r="L330" s="126"/>
      <c r="M330" s="126"/>
      <c r="N330" s="126"/>
      <c r="O330" s="126"/>
    </row>
    <row r="331" spans="1:15" x14ac:dyDescent="0.15">
      <c r="A331" s="121">
        <v>327</v>
      </c>
      <c r="B331" s="122"/>
      <c r="C331" s="123"/>
      <c r="D331" s="121" t="str">
        <f t="shared" ref="D331:D380" si="24">IF(ISBLANK($B331),"",IF(ISBLANK($F331),"未着手",IF($I331=0,"完了","作業中")))</f>
        <v/>
      </c>
      <c r="E331" s="124"/>
      <c r="F331" s="124"/>
      <c r="G331" s="125"/>
      <c r="H331" s="125"/>
      <c r="I331" s="121" t="str">
        <f t="shared" ca="1" si="23"/>
        <v/>
      </c>
      <c r="J331" s="125"/>
      <c r="K331" s="126"/>
      <c r="L331" s="126"/>
      <c r="M331" s="126"/>
      <c r="N331" s="126"/>
      <c r="O331" s="126"/>
    </row>
    <row r="332" spans="1:15" x14ac:dyDescent="0.15">
      <c r="A332" s="121">
        <v>328</v>
      </c>
      <c r="B332" s="122"/>
      <c r="C332" s="123"/>
      <c r="D332" s="121" t="str">
        <f t="shared" si="24"/>
        <v/>
      </c>
      <c r="E332" s="124"/>
      <c r="F332" s="124"/>
      <c r="G332" s="125"/>
      <c r="H332" s="125"/>
      <c r="I332" s="121" t="str">
        <f t="shared" ca="1" si="23"/>
        <v/>
      </c>
      <c r="J332" s="125"/>
      <c r="K332" s="126"/>
      <c r="L332" s="126"/>
      <c r="M332" s="126"/>
      <c r="N332" s="126"/>
      <c r="O332" s="126"/>
    </row>
    <row r="333" spans="1:15" x14ac:dyDescent="0.15">
      <c r="A333" s="121">
        <v>329</v>
      </c>
      <c r="B333" s="122"/>
      <c r="C333" s="123"/>
      <c r="D333" s="121" t="str">
        <f t="shared" si="24"/>
        <v/>
      </c>
      <c r="E333" s="124"/>
      <c r="F333" s="124"/>
      <c r="G333" s="125"/>
      <c r="H333" s="125"/>
      <c r="I333" s="121" t="str">
        <f t="shared" ca="1" si="23"/>
        <v/>
      </c>
      <c r="J333" s="125"/>
      <c r="K333" s="126"/>
      <c r="L333" s="126"/>
      <c r="M333" s="126"/>
      <c r="N333" s="126"/>
      <c r="O333" s="126"/>
    </row>
    <row r="334" spans="1:15" x14ac:dyDescent="0.15">
      <c r="A334" s="121">
        <v>330</v>
      </c>
      <c r="B334" s="122"/>
      <c r="C334" s="123"/>
      <c r="D334" s="121" t="str">
        <f t="shared" si="24"/>
        <v/>
      </c>
      <c r="E334" s="124"/>
      <c r="F334" s="124"/>
      <c r="G334" s="125"/>
      <c r="H334" s="125"/>
      <c r="I334" s="121" t="str">
        <f t="shared" ca="1" si="23"/>
        <v/>
      </c>
      <c r="J334" s="125"/>
      <c r="K334" s="126"/>
      <c r="L334" s="126"/>
      <c r="M334" s="126"/>
      <c r="N334" s="126"/>
      <c r="O334" s="126"/>
    </row>
    <row r="335" spans="1:15" x14ac:dyDescent="0.15">
      <c r="A335" s="121">
        <v>331</v>
      </c>
      <c r="B335" s="122"/>
      <c r="C335" s="123"/>
      <c r="D335" s="121" t="str">
        <f t="shared" si="24"/>
        <v/>
      </c>
      <c r="E335" s="124"/>
      <c r="F335" s="124"/>
      <c r="G335" s="125"/>
      <c r="H335" s="125"/>
      <c r="I335" s="121" t="str">
        <f t="shared" ca="1" si="23"/>
        <v/>
      </c>
      <c r="J335" s="125"/>
      <c r="K335" s="126"/>
      <c r="L335" s="126"/>
      <c r="M335" s="126"/>
      <c r="N335" s="126"/>
      <c r="O335" s="126"/>
    </row>
    <row r="336" spans="1:15" x14ac:dyDescent="0.15">
      <c r="A336" s="121">
        <v>332</v>
      </c>
      <c r="B336" s="122"/>
      <c r="C336" s="123"/>
      <c r="D336" s="121" t="str">
        <f t="shared" si="24"/>
        <v/>
      </c>
      <c r="E336" s="124"/>
      <c r="F336" s="124"/>
      <c r="G336" s="125"/>
      <c r="H336" s="125"/>
      <c r="I336" s="121" t="str">
        <f t="shared" ca="1" si="23"/>
        <v/>
      </c>
      <c r="J336" s="125"/>
      <c r="K336" s="126"/>
      <c r="L336" s="126"/>
      <c r="M336" s="126"/>
      <c r="N336" s="126"/>
      <c r="O336" s="126"/>
    </row>
    <row r="337" spans="1:15" x14ac:dyDescent="0.15">
      <c r="A337" s="121">
        <v>333</v>
      </c>
      <c r="B337" s="122"/>
      <c r="C337" s="123"/>
      <c r="D337" s="121" t="str">
        <f t="shared" si="24"/>
        <v/>
      </c>
      <c r="E337" s="124"/>
      <c r="F337" s="124"/>
      <c r="G337" s="125"/>
      <c r="H337" s="125"/>
      <c r="I337" s="121" t="str">
        <f t="shared" ca="1" si="23"/>
        <v/>
      </c>
      <c r="J337" s="125"/>
      <c r="K337" s="126"/>
      <c r="L337" s="126"/>
      <c r="M337" s="126"/>
      <c r="N337" s="126"/>
      <c r="O337" s="126"/>
    </row>
    <row r="338" spans="1:15" x14ac:dyDescent="0.15">
      <c r="A338" s="121">
        <v>334</v>
      </c>
      <c r="B338" s="122"/>
      <c r="C338" s="123"/>
      <c r="D338" s="121" t="str">
        <f t="shared" si="24"/>
        <v/>
      </c>
      <c r="E338" s="124"/>
      <c r="F338" s="124"/>
      <c r="G338" s="125"/>
      <c r="H338" s="125"/>
      <c r="I338" s="121" t="str">
        <f t="shared" ca="1" si="23"/>
        <v/>
      </c>
      <c r="J338" s="125"/>
      <c r="K338" s="126"/>
      <c r="L338" s="126"/>
      <c r="M338" s="126"/>
      <c r="N338" s="126"/>
      <c r="O338" s="126"/>
    </row>
    <row r="339" spans="1:15" x14ac:dyDescent="0.15">
      <c r="A339" s="121">
        <v>335</v>
      </c>
      <c r="B339" s="122"/>
      <c r="C339" s="123"/>
      <c r="D339" s="121" t="str">
        <f t="shared" si="24"/>
        <v/>
      </c>
      <c r="E339" s="124"/>
      <c r="F339" s="124"/>
      <c r="G339" s="125"/>
      <c r="H339" s="125"/>
      <c r="I339" s="121" t="str">
        <f t="shared" ca="1" si="23"/>
        <v/>
      </c>
      <c r="J339" s="125"/>
      <c r="K339" s="126"/>
      <c r="L339" s="126"/>
      <c r="M339" s="126"/>
      <c r="N339" s="126"/>
      <c r="O339" s="126"/>
    </row>
    <row r="340" spans="1:15" x14ac:dyDescent="0.15">
      <c r="A340" s="121">
        <v>336</v>
      </c>
      <c r="B340" s="122"/>
      <c r="C340" s="123"/>
      <c r="D340" s="121" t="str">
        <f t="shared" si="24"/>
        <v/>
      </c>
      <c r="E340" s="124"/>
      <c r="F340" s="124"/>
      <c r="G340" s="125"/>
      <c r="H340" s="125"/>
      <c r="I340" s="121" t="str">
        <f t="shared" ca="1" si="23"/>
        <v/>
      </c>
      <c r="J340" s="125"/>
      <c r="K340" s="126"/>
      <c r="L340" s="126"/>
      <c r="M340" s="126"/>
      <c r="N340" s="126"/>
      <c r="O340" s="126"/>
    </row>
    <row r="341" spans="1:15" x14ac:dyDescent="0.15">
      <c r="A341" s="121">
        <v>337</v>
      </c>
      <c r="B341" s="122"/>
      <c r="C341" s="123"/>
      <c r="D341" s="121" t="str">
        <f t="shared" si="24"/>
        <v/>
      </c>
      <c r="E341" s="124"/>
      <c r="F341" s="124"/>
      <c r="G341" s="125"/>
      <c r="H341" s="125"/>
      <c r="I341" s="121" t="str">
        <f t="shared" ca="1" si="23"/>
        <v/>
      </c>
      <c r="J341" s="125"/>
      <c r="K341" s="126"/>
      <c r="L341" s="126"/>
      <c r="M341" s="126"/>
      <c r="N341" s="126"/>
      <c r="O341" s="126"/>
    </row>
    <row r="342" spans="1:15" x14ac:dyDescent="0.15">
      <c r="A342" s="121">
        <v>338</v>
      </c>
      <c r="B342" s="122"/>
      <c r="C342" s="123"/>
      <c r="D342" s="121" t="str">
        <f t="shared" si="24"/>
        <v/>
      </c>
      <c r="E342" s="124"/>
      <c r="F342" s="124"/>
      <c r="G342" s="125"/>
      <c r="H342" s="125"/>
      <c r="I342" s="121" t="str">
        <f t="shared" ca="1" si="23"/>
        <v/>
      </c>
      <c r="J342" s="125"/>
      <c r="K342" s="126"/>
      <c r="L342" s="126"/>
      <c r="M342" s="126"/>
      <c r="N342" s="126"/>
      <c r="O342" s="126"/>
    </row>
    <row r="343" spans="1:15" x14ac:dyDescent="0.15">
      <c r="A343" s="121">
        <v>339</v>
      </c>
      <c r="B343" s="122"/>
      <c r="C343" s="123"/>
      <c r="D343" s="121" t="str">
        <f t="shared" si="24"/>
        <v/>
      </c>
      <c r="E343" s="124"/>
      <c r="F343" s="124"/>
      <c r="G343" s="125"/>
      <c r="H343" s="125"/>
      <c r="I343" s="121" t="str">
        <f t="shared" ca="1" si="23"/>
        <v/>
      </c>
      <c r="J343" s="125"/>
      <c r="K343" s="126"/>
      <c r="L343" s="126"/>
      <c r="M343" s="126"/>
      <c r="N343" s="126"/>
      <c r="O343" s="126"/>
    </row>
    <row r="344" spans="1:15" x14ac:dyDescent="0.15">
      <c r="A344" s="121">
        <v>340</v>
      </c>
      <c r="B344" s="122"/>
      <c r="C344" s="123"/>
      <c r="D344" s="121" t="str">
        <f t="shared" si="24"/>
        <v/>
      </c>
      <c r="E344" s="124"/>
      <c r="F344" s="124"/>
      <c r="G344" s="125"/>
      <c r="H344" s="125"/>
      <c r="I344" s="121" t="str">
        <f t="shared" ca="1" si="23"/>
        <v/>
      </c>
      <c r="J344" s="125"/>
      <c r="K344" s="126"/>
      <c r="L344" s="126"/>
      <c r="M344" s="126"/>
      <c r="N344" s="126"/>
      <c r="O344" s="126"/>
    </row>
    <row r="345" spans="1:15" x14ac:dyDescent="0.15">
      <c r="A345" s="121">
        <v>341</v>
      </c>
      <c r="B345" s="122"/>
      <c r="C345" s="123"/>
      <c r="D345" s="121" t="str">
        <f t="shared" si="24"/>
        <v/>
      </c>
      <c r="E345" s="124"/>
      <c r="F345" s="124"/>
      <c r="G345" s="125"/>
      <c r="H345" s="125"/>
      <c r="I345" s="121" t="str">
        <f t="shared" ca="1" si="23"/>
        <v/>
      </c>
      <c r="J345" s="125"/>
      <c r="K345" s="126"/>
      <c r="L345" s="126"/>
      <c r="M345" s="126"/>
      <c r="N345" s="126"/>
      <c r="O345" s="126"/>
    </row>
    <row r="346" spans="1:15" x14ac:dyDescent="0.15">
      <c r="A346" s="121">
        <v>342</v>
      </c>
      <c r="B346" s="122"/>
      <c r="C346" s="123"/>
      <c r="D346" s="121" t="str">
        <f t="shared" si="24"/>
        <v/>
      </c>
      <c r="E346" s="124"/>
      <c r="F346" s="124"/>
      <c r="G346" s="125"/>
      <c r="H346" s="125"/>
      <c r="I346" s="121" t="str">
        <f t="shared" ca="1" si="23"/>
        <v/>
      </c>
      <c r="J346" s="125"/>
      <c r="K346" s="126"/>
      <c r="L346" s="126"/>
      <c r="M346" s="126"/>
      <c r="N346" s="126"/>
      <c r="O346" s="126"/>
    </row>
    <row r="347" spans="1:15" x14ac:dyDescent="0.15">
      <c r="A347" s="121">
        <v>343</v>
      </c>
      <c r="B347" s="122"/>
      <c r="C347" s="123"/>
      <c r="D347" s="121" t="str">
        <f t="shared" si="24"/>
        <v/>
      </c>
      <c r="E347" s="124"/>
      <c r="F347" s="124"/>
      <c r="G347" s="125"/>
      <c r="H347" s="125"/>
      <c r="I347" s="121" t="str">
        <f t="shared" ca="1" si="23"/>
        <v/>
      </c>
      <c r="J347" s="125"/>
      <c r="K347" s="126"/>
      <c r="L347" s="126"/>
      <c r="M347" s="126"/>
      <c r="N347" s="126"/>
      <c r="O347" s="126"/>
    </row>
    <row r="348" spans="1:15" x14ac:dyDescent="0.15">
      <c r="A348" s="121">
        <v>344</v>
      </c>
      <c r="B348" s="122"/>
      <c r="C348" s="123"/>
      <c r="D348" s="121" t="str">
        <f t="shared" si="24"/>
        <v/>
      </c>
      <c r="E348" s="124"/>
      <c r="F348" s="124"/>
      <c r="G348" s="125"/>
      <c r="H348" s="125"/>
      <c r="I348" s="121" t="str">
        <f t="shared" ca="1" si="23"/>
        <v/>
      </c>
      <c r="J348" s="125"/>
      <c r="K348" s="126"/>
      <c r="L348" s="126"/>
      <c r="M348" s="126"/>
      <c r="N348" s="126"/>
      <c r="O348" s="126"/>
    </row>
    <row r="349" spans="1:15" x14ac:dyDescent="0.15">
      <c r="A349" s="121">
        <v>345</v>
      </c>
      <c r="B349" s="122"/>
      <c r="C349" s="123"/>
      <c r="D349" s="121" t="str">
        <f t="shared" si="24"/>
        <v/>
      </c>
      <c r="E349" s="124"/>
      <c r="F349" s="124"/>
      <c r="G349" s="125"/>
      <c r="H349" s="125"/>
      <c r="I349" s="121" t="str">
        <f t="shared" ca="1" si="23"/>
        <v/>
      </c>
      <c r="J349" s="125"/>
      <c r="K349" s="126"/>
      <c r="L349" s="126"/>
      <c r="M349" s="126"/>
      <c r="N349" s="126"/>
      <c r="O349" s="126"/>
    </row>
    <row r="350" spans="1:15" x14ac:dyDescent="0.15">
      <c r="A350" s="121">
        <v>346</v>
      </c>
      <c r="B350" s="122"/>
      <c r="C350" s="123"/>
      <c r="D350" s="121" t="str">
        <f t="shared" si="24"/>
        <v/>
      </c>
      <c r="E350" s="124"/>
      <c r="F350" s="124"/>
      <c r="G350" s="125"/>
      <c r="H350" s="125"/>
      <c r="I350" s="121" t="str">
        <f t="shared" ca="1" si="23"/>
        <v/>
      </c>
      <c r="J350" s="125"/>
      <c r="K350" s="126"/>
      <c r="L350" s="126"/>
      <c r="M350" s="126"/>
      <c r="N350" s="126"/>
      <c r="O350" s="126"/>
    </row>
    <row r="351" spans="1:15" x14ac:dyDescent="0.15">
      <c r="A351" s="121">
        <v>347</v>
      </c>
      <c r="B351" s="122"/>
      <c r="C351" s="123"/>
      <c r="D351" s="121" t="str">
        <f t="shared" si="24"/>
        <v/>
      </c>
      <c r="E351" s="124"/>
      <c r="F351" s="124"/>
      <c r="G351" s="125"/>
      <c r="H351" s="125"/>
      <c r="I351" s="121" t="str">
        <f t="shared" ca="1" si="23"/>
        <v/>
      </c>
      <c r="J351" s="125"/>
      <c r="K351" s="126"/>
      <c r="L351" s="126"/>
      <c r="M351" s="126"/>
      <c r="N351" s="126"/>
      <c r="O351" s="126"/>
    </row>
    <row r="352" spans="1:15" x14ac:dyDescent="0.15">
      <c r="A352" s="121">
        <v>348</v>
      </c>
      <c r="B352" s="122"/>
      <c r="C352" s="123"/>
      <c r="D352" s="121" t="str">
        <f t="shared" si="24"/>
        <v/>
      </c>
      <c r="E352" s="124"/>
      <c r="F352" s="124"/>
      <c r="G352" s="125"/>
      <c r="H352" s="125"/>
      <c r="I352" s="121" t="str">
        <f t="shared" ca="1" si="23"/>
        <v/>
      </c>
      <c r="J352" s="125"/>
      <c r="K352" s="126"/>
      <c r="L352" s="126"/>
      <c r="M352" s="126"/>
      <c r="N352" s="126"/>
      <c r="O352" s="126"/>
    </row>
    <row r="353" spans="1:15" x14ac:dyDescent="0.15">
      <c r="A353" s="121">
        <v>349</v>
      </c>
      <c r="B353" s="122"/>
      <c r="C353" s="123"/>
      <c r="D353" s="121" t="str">
        <f t="shared" si="24"/>
        <v/>
      </c>
      <c r="E353" s="124"/>
      <c r="F353" s="124"/>
      <c r="G353" s="125"/>
      <c r="H353" s="125"/>
      <c r="I353" s="121" t="str">
        <f t="shared" ca="1" si="23"/>
        <v/>
      </c>
      <c r="J353" s="125"/>
      <c r="K353" s="126"/>
      <c r="L353" s="126"/>
      <c r="M353" s="126"/>
      <c r="N353" s="126"/>
      <c r="O353" s="126"/>
    </row>
    <row r="354" spans="1:15" x14ac:dyDescent="0.15">
      <c r="A354" s="121">
        <v>350</v>
      </c>
      <c r="B354" s="122"/>
      <c r="C354" s="123"/>
      <c r="D354" s="121" t="str">
        <f t="shared" si="24"/>
        <v/>
      </c>
      <c r="E354" s="124"/>
      <c r="F354" s="124"/>
      <c r="G354" s="125"/>
      <c r="H354" s="125"/>
      <c r="I354" s="121" t="str">
        <f t="shared" ca="1" si="23"/>
        <v/>
      </c>
      <c r="J354" s="125"/>
      <c r="K354" s="126"/>
      <c r="L354" s="126"/>
      <c r="M354" s="126"/>
      <c r="N354" s="126"/>
      <c r="O354" s="126"/>
    </row>
    <row r="355" spans="1:15" x14ac:dyDescent="0.15">
      <c r="A355" s="121">
        <v>351</v>
      </c>
      <c r="B355" s="122"/>
      <c r="C355" s="123"/>
      <c r="D355" s="121" t="str">
        <f t="shared" si="24"/>
        <v/>
      </c>
      <c r="E355" s="124"/>
      <c r="F355" s="124"/>
      <c r="G355" s="125"/>
      <c r="H355" s="125"/>
      <c r="I355" s="121" t="str">
        <f t="shared" ca="1" si="23"/>
        <v/>
      </c>
      <c r="J355" s="125"/>
      <c r="K355" s="126"/>
      <c r="L355" s="126"/>
      <c r="M355" s="126"/>
      <c r="N355" s="126"/>
      <c r="O355" s="126"/>
    </row>
    <row r="356" spans="1:15" x14ac:dyDescent="0.15">
      <c r="A356" s="121">
        <v>352</v>
      </c>
      <c r="B356" s="122"/>
      <c r="C356" s="123"/>
      <c r="D356" s="121" t="str">
        <f t="shared" si="24"/>
        <v/>
      </c>
      <c r="E356" s="124"/>
      <c r="F356" s="124"/>
      <c r="G356" s="125"/>
      <c r="H356" s="125"/>
      <c r="I356" s="121" t="str">
        <f t="shared" ca="1" si="23"/>
        <v/>
      </c>
      <c r="J356" s="125"/>
      <c r="K356" s="126"/>
      <c r="L356" s="126"/>
      <c r="M356" s="126"/>
      <c r="N356" s="126"/>
      <c r="O356" s="126"/>
    </row>
    <row r="357" spans="1:15" x14ac:dyDescent="0.15">
      <c r="A357" s="121">
        <v>353</v>
      </c>
      <c r="B357" s="122"/>
      <c r="C357" s="123"/>
      <c r="D357" s="121" t="str">
        <f t="shared" si="24"/>
        <v/>
      </c>
      <c r="E357" s="124"/>
      <c r="F357" s="124"/>
      <c r="G357" s="125"/>
      <c r="H357" s="125"/>
      <c r="I357" s="121" t="str">
        <f t="shared" ca="1" si="23"/>
        <v/>
      </c>
      <c r="J357" s="125"/>
      <c r="K357" s="126"/>
      <c r="L357" s="126"/>
      <c r="M357" s="126"/>
      <c r="N357" s="126"/>
      <c r="O357" s="126"/>
    </row>
    <row r="358" spans="1:15" x14ac:dyDescent="0.15">
      <c r="A358" s="121">
        <v>354</v>
      </c>
      <c r="B358" s="122"/>
      <c r="C358" s="123"/>
      <c r="D358" s="121" t="str">
        <f t="shared" si="24"/>
        <v/>
      </c>
      <c r="E358" s="124"/>
      <c r="F358" s="124"/>
      <c r="G358" s="125"/>
      <c r="H358" s="125"/>
      <c r="I358" s="121" t="str">
        <f t="shared" ca="1" si="23"/>
        <v/>
      </c>
      <c r="J358" s="125"/>
      <c r="K358" s="126"/>
      <c r="L358" s="126"/>
      <c r="M358" s="126"/>
      <c r="N358" s="126"/>
      <c r="O358" s="126"/>
    </row>
    <row r="359" spans="1:15" x14ac:dyDescent="0.15">
      <c r="A359" s="121">
        <v>355</v>
      </c>
      <c r="B359" s="122"/>
      <c r="C359" s="123"/>
      <c r="D359" s="121" t="str">
        <f t="shared" si="24"/>
        <v/>
      </c>
      <c r="E359" s="124"/>
      <c r="F359" s="124"/>
      <c r="G359" s="125"/>
      <c r="H359" s="125"/>
      <c r="I359" s="121" t="str">
        <f t="shared" ca="1" si="23"/>
        <v/>
      </c>
      <c r="J359" s="125"/>
      <c r="K359" s="126"/>
      <c r="L359" s="126"/>
      <c r="M359" s="126"/>
      <c r="N359" s="126"/>
      <c r="O359" s="126"/>
    </row>
    <row r="360" spans="1:15" x14ac:dyDescent="0.15">
      <c r="A360" s="121">
        <v>356</v>
      </c>
      <c r="B360" s="122"/>
      <c r="C360" s="123"/>
      <c r="D360" s="121" t="str">
        <f t="shared" si="24"/>
        <v/>
      </c>
      <c r="E360" s="124"/>
      <c r="F360" s="124"/>
      <c r="G360" s="125"/>
      <c r="H360" s="125"/>
      <c r="I360" s="121" t="str">
        <f t="shared" ca="1" si="23"/>
        <v/>
      </c>
      <c r="J360" s="125"/>
      <c r="K360" s="126"/>
      <c r="L360" s="126"/>
      <c r="M360" s="126"/>
      <c r="N360" s="126"/>
      <c r="O360" s="126"/>
    </row>
    <row r="361" spans="1:15" x14ac:dyDescent="0.15">
      <c r="A361" s="121">
        <v>357</v>
      </c>
      <c r="B361" s="122"/>
      <c r="C361" s="123"/>
      <c r="D361" s="121" t="str">
        <f t="shared" si="24"/>
        <v/>
      </c>
      <c r="E361" s="124"/>
      <c r="F361" s="124"/>
      <c r="G361" s="125"/>
      <c r="H361" s="125"/>
      <c r="I361" s="121" t="str">
        <f t="shared" ca="1" si="23"/>
        <v/>
      </c>
      <c r="J361" s="125"/>
      <c r="K361" s="126"/>
      <c r="L361" s="126"/>
      <c r="M361" s="126"/>
      <c r="N361" s="126"/>
      <c r="O361" s="126"/>
    </row>
    <row r="362" spans="1:15" x14ac:dyDescent="0.15">
      <c r="A362" s="121">
        <v>358</v>
      </c>
      <c r="B362" s="122"/>
      <c r="C362" s="123"/>
      <c r="D362" s="121" t="str">
        <f t="shared" si="24"/>
        <v/>
      </c>
      <c r="E362" s="124"/>
      <c r="F362" s="124"/>
      <c r="G362" s="125"/>
      <c r="H362" s="125"/>
      <c r="I362" s="121" t="str">
        <f t="shared" ca="1" si="23"/>
        <v/>
      </c>
      <c r="J362" s="125"/>
      <c r="K362" s="126"/>
      <c r="L362" s="126"/>
      <c r="M362" s="126"/>
      <c r="N362" s="126"/>
      <c r="O362" s="126"/>
    </row>
    <row r="363" spans="1:15" x14ac:dyDescent="0.15">
      <c r="A363" s="121">
        <v>359</v>
      </c>
      <c r="B363" s="122"/>
      <c r="C363" s="123"/>
      <c r="D363" s="121" t="str">
        <f t="shared" si="24"/>
        <v/>
      </c>
      <c r="E363" s="124"/>
      <c r="F363" s="124"/>
      <c r="G363" s="125"/>
      <c r="H363" s="125"/>
      <c r="I363" s="121" t="str">
        <f t="shared" ca="1" si="23"/>
        <v/>
      </c>
      <c r="J363" s="125"/>
      <c r="K363" s="126"/>
      <c r="L363" s="126"/>
      <c r="M363" s="126"/>
      <c r="N363" s="126"/>
      <c r="O363" s="126"/>
    </row>
    <row r="364" spans="1:15" x14ac:dyDescent="0.15">
      <c r="A364" s="121">
        <v>360</v>
      </c>
      <c r="B364" s="122"/>
      <c r="C364" s="123"/>
      <c r="D364" s="121" t="str">
        <f t="shared" si="24"/>
        <v/>
      </c>
      <c r="E364" s="124"/>
      <c r="F364" s="124"/>
      <c r="G364" s="125"/>
      <c r="H364" s="125"/>
      <c r="I364" s="121" t="str">
        <f t="shared" ref="I364:I380" ca="1" si="25">IF(ISBLANK(J364)=FALSE,OFFSET(I364,0,COUNTA(J364:O364)),"")</f>
        <v/>
      </c>
      <c r="J364" s="125"/>
      <c r="K364" s="126"/>
      <c r="L364" s="126"/>
      <c r="M364" s="126"/>
      <c r="N364" s="126"/>
      <c r="O364" s="126"/>
    </row>
    <row r="365" spans="1:15" x14ac:dyDescent="0.15">
      <c r="A365" s="121">
        <v>361</v>
      </c>
      <c r="B365" s="122"/>
      <c r="C365" s="123"/>
      <c r="D365" s="121" t="str">
        <f t="shared" si="24"/>
        <v/>
      </c>
      <c r="E365" s="124"/>
      <c r="F365" s="124"/>
      <c r="G365" s="125"/>
      <c r="H365" s="125"/>
      <c r="I365" s="121" t="str">
        <f t="shared" ca="1" si="25"/>
        <v/>
      </c>
      <c r="J365" s="125"/>
      <c r="K365" s="126"/>
      <c r="L365" s="126"/>
      <c r="M365" s="126"/>
      <c r="N365" s="126"/>
      <c r="O365" s="126"/>
    </row>
    <row r="366" spans="1:15" x14ac:dyDescent="0.15">
      <c r="A366" s="121">
        <v>362</v>
      </c>
      <c r="B366" s="122"/>
      <c r="C366" s="123"/>
      <c r="D366" s="121" t="str">
        <f t="shared" si="24"/>
        <v/>
      </c>
      <c r="E366" s="124"/>
      <c r="F366" s="124"/>
      <c r="G366" s="125"/>
      <c r="H366" s="125"/>
      <c r="I366" s="121" t="str">
        <f t="shared" ca="1" si="25"/>
        <v/>
      </c>
      <c r="J366" s="125"/>
      <c r="K366" s="126"/>
      <c r="L366" s="126"/>
      <c r="M366" s="126"/>
      <c r="N366" s="126"/>
      <c r="O366" s="126"/>
    </row>
    <row r="367" spans="1:15" x14ac:dyDescent="0.15">
      <c r="A367" s="121">
        <v>363</v>
      </c>
      <c r="B367" s="122"/>
      <c r="C367" s="123"/>
      <c r="D367" s="121" t="str">
        <f t="shared" si="24"/>
        <v/>
      </c>
      <c r="E367" s="124"/>
      <c r="F367" s="124"/>
      <c r="G367" s="125"/>
      <c r="H367" s="125"/>
      <c r="I367" s="121" t="str">
        <f t="shared" ca="1" si="25"/>
        <v/>
      </c>
      <c r="J367" s="125"/>
      <c r="K367" s="126"/>
      <c r="L367" s="126"/>
      <c r="M367" s="126"/>
      <c r="N367" s="126"/>
      <c r="O367" s="126"/>
    </row>
    <row r="368" spans="1:15" x14ac:dyDescent="0.15">
      <c r="A368" s="121">
        <v>364</v>
      </c>
      <c r="B368" s="122"/>
      <c r="C368" s="123"/>
      <c r="D368" s="121" t="str">
        <f t="shared" si="24"/>
        <v/>
      </c>
      <c r="E368" s="124"/>
      <c r="F368" s="124"/>
      <c r="G368" s="125"/>
      <c r="H368" s="125"/>
      <c r="I368" s="121" t="str">
        <f t="shared" ca="1" si="25"/>
        <v/>
      </c>
      <c r="J368" s="125"/>
      <c r="K368" s="126"/>
      <c r="L368" s="126"/>
      <c r="M368" s="126"/>
      <c r="N368" s="126"/>
      <c r="O368" s="126"/>
    </row>
    <row r="369" spans="1:15" x14ac:dyDescent="0.15">
      <c r="A369" s="121">
        <v>365</v>
      </c>
      <c r="B369" s="122"/>
      <c r="C369" s="123"/>
      <c r="D369" s="121" t="str">
        <f t="shared" si="24"/>
        <v/>
      </c>
      <c r="E369" s="124"/>
      <c r="F369" s="124"/>
      <c r="G369" s="125"/>
      <c r="H369" s="125"/>
      <c r="I369" s="121" t="str">
        <f t="shared" ca="1" si="25"/>
        <v/>
      </c>
      <c r="J369" s="125"/>
      <c r="K369" s="126"/>
      <c r="L369" s="126"/>
      <c r="M369" s="126"/>
      <c r="N369" s="126"/>
      <c r="O369" s="126"/>
    </row>
    <row r="370" spans="1:15" x14ac:dyDescent="0.15">
      <c r="A370" s="121">
        <v>366</v>
      </c>
      <c r="B370" s="122"/>
      <c r="C370" s="123"/>
      <c r="D370" s="121" t="str">
        <f t="shared" si="24"/>
        <v/>
      </c>
      <c r="E370" s="124"/>
      <c r="F370" s="124"/>
      <c r="G370" s="125"/>
      <c r="H370" s="125"/>
      <c r="I370" s="121" t="str">
        <f t="shared" ca="1" si="25"/>
        <v/>
      </c>
      <c r="J370" s="125"/>
      <c r="K370" s="126"/>
      <c r="L370" s="126"/>
      <c r="M370" s="126"/>
      <c r="N370" s="126"/>
      <c r="O370" s="126"/>
    </row>
    <row r="371" spans="1:15" x14ac:dyDescent="0.15">
      <c r="A371" s="121">
        <v>367</v>
      </c>
      <c r="B371" s="122"/>
      <c r="C371" s="123"/>
      <c r="D371" s="121" t="str">
        <f t="shared" si="24"/>
        <v/>
      </c>
      <c r="E371" s="124"/>
      <c r="F371" s="124"/>
      <c r="G371" s="125"/>
      <c r="H371" s="125"/>
      <c r="I371" s="121" t="str">
        <f t="shared" ca="1" si="25"/>
        <v/>
      </c>
      <c r="J371" s="125"/>
      <c r="K371" s="126"/>
      <c r="L371" s="126"/>
      <c r="M371" s="126"/>
      <c r="N371" s="126"/>
      <c r="O371" s="126"/>
    </row>
    <row r="372" spans="1:15" x14ac:dyDescent="0.15">
      <c r="A372" s="121">
        <v>368</v>
      </c>
      <c r="B372" s="122"/>
      <c r="C372" s="123"/>
      <c r="D372" s="121" t="str">
        <f t="shared" si="24"/>
        <v/>
      </c>
      <c r="E372" s="124"/>
      <c r="F372" s="124"/>
      <c r="G372" s="125"/>
      <c r="H372" s="125"/>
      <c r="I372" s="121" t="str">
        <f t="shared" ca="1" si="25"/>
        <v/>
      </c>
      <c r="J372" s="125"/>
      <c r="K372" s="126"/>
      <c r="L372" s="126"/>
      <c r="M372" s="126"/>
      <c r="N372" s="126"/>
      <c r="O372" s="126"/>
    </row>
    <row r="373" spans="1:15" x14ac:dyDescent="0.15">
      <c r="A373" s="121">
        <v>369</v>
      </c>
      <c r="B373" s="122"/>
      <c r="C373" s="123"/>
      <c r="D373" s="121" t="str">
        <f t="shared" si="24"/>
        <v/>
      </c>
      <c r="E373" s="124"/>
      <c r="F373" s="124"/>
      <c r="G373" s="125"/>
      <c r="H373" s="125"/>
      <c r="I373" s="121" t="str">
        <f t="shared" ca="1" si="25"/>
        <v/>
      </c>
      <c r="J373" s="125"/>
      <c r="K373" s="126"/>
      <c r="L373" s="126"/>
      <c r="M373" s="126"/>
      <c r="N373" s="126"/>
      <c r="O373" s="126"/>
    </row>
    <row r="374" spans="1:15" x14ac:dyDescent="0.15">
      <c r="A374" s="121">
        <v>370</v>
      </c>
      <c r="B374" s="122"/>
      <c r="C374" s="123"/>
      <c r="D374" s="121" t="str">
        <f t="shared" si="24"/>
        <v/>
      </c>
      <c r="E374" s="124"/>
      <c r="F374" s="124"/>
      <c r="G374" s="125"/>
      <c r="H374" s="125"/>
      <c r="I374" s="121" t="str">
        <f t="shared" ca="1" si="25"/>
        <v/>
      </c>
      <c r="J374" s="125"/>
      <c r="K374" s="126"/>
      <c r="L374" s="126"/>
      <c r="M374" s="126"/>
      <c r="N374" s="126"/>
      <c r="O374" s="126"/>
    </row>
    <row r="375" spans="1:15" x14ac:dyDescent="0.15">
      <c r="A375" s="121">
        <v>371</v>
      </c>
      <c r="B375" s="122"/>
      <c r="C375" s="123"/>
      <c r="D375" s="121" t="str">
        <f t="shared" si="24"/>
        <v/>
      </c>
      <c r="E375" s="124"/>
      <c r="F375" s="124"/>
      <c r="G375" s="125"/>
      <c r="H375" s="125"/>
      <c r="I375" s="121" t="str">
        <f t="shared" ca="1" si="25"/>
        <v/>
      </c>
      <c r="J375" s="125"/>
      <c r="K375" s="126"/>
      <c r="L375" s="126"/>
      <c r="M375" s="126"/>
      <c r="N375" s="126"/>
      <c r="O375" s="126"/>
    </row>
    <row r="376" spans="1:15" x14ac:dyDescent="0.15">
      <c r="A376" s="121">
        <v>372</v>
      </c>
      <c r="B376" s="122"/>
      <c r="C376" s="123"/>
      <c r="D376" s="121" t="str">
        <f t="shared" si="24"/>
        <v/>
      </c>
      <c r="E376" s="124"/>
      <c r="F376" s="124"/>
      <c r="G376" s="125"/>
      <c r="H376" s="125"/>
      <c r="I376" s="121" t="str">
        <f t="shared" ca="1" si="25"/>
        <v/>
      </c>
      <c r="J376" s="125"/>
      <c r="K376" s="126"/>
      <c r="L376" s="126"/>
      <c r="M376" s="126"/>
      <c r="N376" s="126"/>
      <c r="O376" s="126"/>
    </row>
    <row r="377" spans="1:15" x14ac:dyDescent="0.15">
      <c r="A377" s="121">
        <v>373</v>
      </c>
      <c r="B377" s="122"/>
      <c r="C377" s="123"/>
      <c r="D377" s="121" t="str">
        <f t="shared" si="24"/>
        <v/>
      </c>
      <c r="E377" s="124"/>
      <c r="F377" s="124"/>
      <c r="G377" s="125"/>
      <c r="H377" s="125"/>
      <c r="I377" s="121" t="str">
        <f t="shared" ca="1" si="25"/>
        <v/>
      </c>
      <c r="J377" s="125"/>
      <c r="K377" s="126"/>
      <c r="L377" s="126"/>
      <c r="M377" s="126"/>
      <c r="N377" s="126"/>
      <c r="O377" s="126"/>
    </row>
    <row r="378" spans="1:15" x14ac:dyDescent="0.15">
      <c r="A378" s="121">
        <v>374</v>
      </c>
      <c r="B378" s="122"/>
      <c r="C378" s="123"/>
      <c r="D378" s="121" t="str">
        <f t="shared" si="24"/>
        <v/>
      </c>
      <c r="E378" s="124"/>
      <c r="F378" s="124"/>
      <c r="G378" s="125"/>
      <c r="H378" s="125"/>
      <c r="I378" s="121" t="str">
        <f t="shared" ca="1" si="25"/>
        <v/>
      </c>
      <c r="J378" s="125"/>
      <c r="K378" s="126"/>
      <c r="L378" s="126"/>
      <c r="M378" s="126"/>
      <c r="N378" s="126"/>
      <c r="O378" s="126"/>
    </row>
    <row r="379" spans="1:15" x14ac:dyDescent="0.15">
      <c r="A379" s="121">
        <v>375</v>
      </c>
      <c r="B379" s="122"/>
      <c r="C379" s="123"/>
      <c r="D379" s="121" t="str">
        <f t="shared" si="24"/>
        <v/>
      </c>
      <c r="E379" s="124"/>
      <c r="F379" s="124"/>
      <c r="G379" s="125"/>
      <c r="H379" s="125"/>
      <c r="I379" s="121" t="str">
        <f t="shared" ca="1" si="25"/>
        <v/>
      </c>
      <c r="J379" s="125"/>
      <c r="K379" s="126"/>
      <c r="L379" s="126"/>
      <c r="M379" s="126"/>
      <c r="N379" s="126"/>
      <c r="O379" s="126"/>
    </row>
    <row r="380" spans="1:15" x14ac:dyDescent="0.15">
      <c r="A380" s="121">
        <v>376</v>
      </c>
      <c r="B380" s="122"/>
      <c r="C380" s="123"/>
      <c r="D380" s="121" t="str">
        <f t="shared" si="24"/>
        <v/>
      </c>
      <c r="E380" s="124"/>
      <c r="F380" s="124"/>
      <c r="G380" s="125"/>
      <c r="H380" s="125"/>
      <c r="I380" s="121" t="str">
        <f t="shared" ca="1" si="25"/>
        <v/>
      </c>
      <c r="J380" s="125"/>
      <c r="K380" s="126"/>
      <c r="L380" s="126"/>
      <c r="M380" s="126"/>
      <c r="N380" s="126"/>
      <c r="O380" s="126"/>
    </row>
  </sheetData>
  <autoFilter ref="A1:O180">
    <filterColumn colId="9" showButton="0"/>
    <filterColumn colId="10" showButton="0"/>
    <filterColumn colId="11" showButton="0"/>
    <filterColumn colId="12" showButton="0"/>
    <filterColumn colId="13" showButton="0"/>
  </autoFilter>
  <mergeCells count="10">
    <mergeCell ref="J1:O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19"/>
  <conditionalFormatting sqref="D381:D65522">
    <cfRule type="expression" dxfId="113" priority="10" stopIfTrue="1">
      <formula>D381="未着手"</formula>
    </cfRule>
    <cfRule type="expression" dxfId="112" priority="11" stopIfTrue="1">
      <formula>D381="作業中"</formula>
    </cfRule>
    <cfRule type="expression" dxfId="111" priority="12" stopIfTrue="1">
      <formula>OR(D381="終了",D381="完了")</formula>
    </cfRule>
  </conditionalFormatting>
  <conditionalFormatting sqref="J105:XFD106 A5:O6 B12:XFD104 K107:XFD110 K111:O380 B105:I380 B7:O11 A7:A380 J107:J380">
    <cfRule type="expression" dxfId="110" priority="13" stopIfTrue="1">
      <formula>$D5="未着手"</formula>
    </cfRule>
    <cfRule type="expression" dxfId="109" priority="14" stopIfTrue="1">
      <formula>$D5="作業中"</formula>
    </cfRule>
    <cfRule type="expression" dxfId="108" priority="15" stopIfTrue="1">
      <formula>OR($D5="終了",$D5="完了")</formula>
    </cfRule>
  </conditionalFormatting>
  <conditionalFormatting sqref="B381:B65522">
    <cfRule type="expression" dxfId="107" priority="16" stopIfTrue="1">
      <formula>D381="未着手"</formula>
    </cfRule>
    <cfRule type="expression" dxfId="106" priority="17" stopIfTrue="1">
      <formula>D381="作業中"</formula>
    </cfRule>
    <cfRule type="expression" dxfId="105" priority="18" stopIfTrue="1">
      <formula>OR(D381="終了",D381="完了")</formula>
    </cfRule>
  </conditionalFormatting>
  <conditionalFormatting sqref="C381:C65522">
    <cfRule type="expression" dxfId="104" priority="19" stopIfTrue="1">
      <formula>D381="未着手"</formula>
    </cfRule>
    <cfRule type="expression" dxfId="103" priority="20" stopIfTrue="1">
      <formula>D381="作業中"</formula>
    </cfRule>
    <cfRule type="expression" dxfId="102" priority="21" stopIfTrue="1">
      <formula>OR(D381="終了",D381="完了")</formula>
    </cfRule>
  </conditionalFormatting>
  <conditionalFormatting sqref="E381:O65522">
    <cfRule type="expression" dxfId="101" priority="22" stopIfTrue="1">
      <formula>$D381="未着手"</formula>
    </cfRule>
    <cfRule type="expression" dxfId="100" priority="23" stopIfTrue="1">
      <formula>$D381="作業中"</formula>
    </cfRule>
    <cfRule type="expression" dxfId="99" priority="24" stopIfTrue="1">
      <formula>OR($D381="終了",$D381="完了")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V401"/>
  <sheetViews>
    <sheetView zoomScale="85" zoomScaleNormal="85" workbookViewId="0">
      <pane xSplit="1" ySplit="4" topLeftCell="B224" activePane="bottomRight" state="frozen"/>
      <selection pane="topRight" activeCell="B1" sqref="B1"/>
      <selection pane="bottomLeft" activeCell="A5" sqref="A5"/>
      <selection pane="bottomRight" activeCell="P5" sqref="P5:P247"/>
    </sheetView>
  </sheetViews>
  <sheetFormatPr defaultRowHeight="13.5" x14ac:dyDescent="0.15"/>
  <cols>
    <col min="1" max="1" width="3.875" style="127" customWidth="1"/>
    <col min="2" max="2" width="73.25" style="128" customWidth="1"/>
    <col min="3" max="3" width="9" style="128"/>
    <col min="4" max="4" width="8.25" style="129" customWidth="1"/>
    <col min="5" max="6" width="6.875" style="130" customWidth="1"/>
    <col min="7" max="8" width="6.875" style="131" customWidth="1"/>
    <col min="9" max="9" width="6.75" style="132" customWidth="1"/>
    <col min="10" max="16" width="4.75" style="137" customWidth="1"/>
    <col min="17" max="26" width="9" style="127"/>
    <col min="27" max="27" width="14.25" style="127" customWidth="1"/>
    <col min="28" max="28" width="4.75" style="127" customWidth="1"/>
    <col min="29" max="29" width="3.75" style="127" customWidth="1"/>
    <col min="30" max="16384" width="9" style="127"/>
  </cols>
  <sheetData>
    <row r="1" spans="1:22" s="115" customFormat="1" ht="15" customHeight="1" x14ac:dyDescent="0.15">
      <c r="A1" s="193" t="s">
        <v>14</v>
      </c>
      <c r="B1" s="193" t="s">
        <v>15</v>
      </c>
      <c r="C1" s="193" t="s">
        <v>16</v>
      </c>
      <c r="D1" s="193" t="s">
        <v>17</v>
      </c>
      <c r="E1" s="196" t="s">
        <v>18</v>
      </c>
      <c r="F1" s="196" t="s">
        <v>19</v>
      </c>
      <c r="G1" s="197" t="s">
        <v>20</v>
      </c>
      <c r="H1" s="197" t="s">
        <v>21</v>
      </c>
      <c r="I1" s="193" t="s">
        <v>22</v>
      </c>
      <c r="J1" s="199" t="s">
        <v>23</v>
      </c>
      <c r="K1" s="200"/>
      <c r="L1" s="200"/>
      <c r="M1" s="200"/>
      <c r="N1" s="200"/>
      <c r="O1" s="200"/>
      <c r="P1" s="200"/>
    </row>
    <row r="2" spans="1:22" s="115" customFormat="1" x14ac:dyDescent="0.15">
      <c r="A2" s="193"/>
      <c r="B2" s="194"/>
      <c r="C2" s="194"/>
      <c r="D2" s="193"/>
      <c r="E2" s="196"/>
      <c r="F2" s="196"/>
      <c r="G2" s="198"/>
      <c r="H2" s="198"/>
      <c r="I2" s="193"/>
      <c r="J2" s="116" t="s">
        <v>393</v>
      </c>
      <c r="K2" s="116" t="s">
        <v>394</v>
      </c>
      <c r="L2" s="116" t="s">
        <v>395</v>
      </c>
      <c r="M2" s="116" t="s">
        <v>391</v>
      </c>
      <c r="N2" s="116" t="s">
        <v>392</v>
      </c>
      <c r="O2" s="116" t="s">
        <v>431</v>
      </c>
      <c r="P2" s="116" t="s">
        <v>432</v>
      </c>
    </row>
    <row r="3" spans="1:22" s="115" customFormat="1" x14ac:dyDescent="0.15">
      <c r="A3" s="193"/>
      <c r="B3" s="194"/>
      <c r="C3" s="194"/>
      <c r="D3" s="193"/>
      <c r="E3" s="196"/>
      <c r="F3" s="196"/>
      <c r="G3" s="198"/>
      <c r="H3" s="198"/>
      <c r="I3" s="193"/>
      <c r="J3" s="119">
        <f>INT(($J$4-(COLUMN()-COLUMN($J4))*($J$4/COUNTA($J$2:$P$2))))</f>
        <v>296</v>
      </c>
      <c r="K3" s="119">
        <f t="shared" ref="K3:O3" si="0">INT(($J$4-(COLUMN()-COLUMN($J4))*($J$4/COUNTA($J$2:$P$2))))</f>
        <v>254</v>
      </c>
      <c r="L3" s="119">
        <f t="shared" si="0"/>
        <v>212</v>
      </c>
      <c r="M3" s="119">
        <f t="shared" si="0"/>
        <v>169</v>
      </c>
      <c r="N3" s="119">
        <f t="shared" si="0"/>
        <v>127</v>
      </c>
      <c r="O3" s="119">
        <f t="shared" si="0"/>
        <v>84</v>
      </c>
      <c r="P3" s="119">
        <f>INT(($J$4-(COLUMN()-COLUMN($J4))*($J$4/COUNTA($J$2:$P$2))))</f>
        <v>42</v>
      </c>
    </row>
    <row r="4" spans="1:22" s="115" customFormat="1" x14ac:dyDescent="0.15">
      <c r="A4" s="193"/>
      <c r="B4" s="194"/>
      <c r="C4" s="195"/>
      <c r="D4" s="193"/>
      <c r="E4" s="196"/>
      <c r="F4" s="196"/>
      <c r="G4" s="198"/>
      <c r="H4" s="198"/>
      <c r="I4" s="193"/>
      <c r="J4" s="120">
        <f>SUM(J5:J397)</f>
        <v>296.89999999999998</v>
      </c>
      <c r="K4" s="120">
        <f>SUM(K5:K397)</f>
        <v>290.89999999999998</v>
      </c>
      <c r="L4" s="120">
        <f>SUM(L5:L397)</f>
        <v>226.39999999999998</v>
      </c>
      <c r="M4" s="120">
        <f t="shared" ref="M4:O4" si="1">SUM(M5:M397)</f>
        <v>225.39999999999998</v>
      </c>
      <c r="N4" s="120">
        <f t="shared" si="1"/>
        <v>225.39999999999998</v>
      </c>
      <c r="O4" s="120">
        <f t="shared" si="1"/>
        <v>202.49999999999997</v>
      </c>
      <c r="P4" s="120">
        <f>SUM(P5:P397)</f>
        <v>175.5</v>
      </c>
      <c r="Q4" s="156">
        <f t="shared" ref="Q4:S4" si="2">SUM(J5:J90)</f>
        <v>106.39999999999999</v>
      </c>
      <c r="R4" s="156">
        <f t="shared" si="2"/>
        <v>100.39999999999998</v>
      </c>
      <c r="S4" s="156">
        <f t="shared" si="2"/>
        <v>78.399999999999977</v>
      </c>
      <c r="T4" s="156">
        <f>SUM(M5:M90)</f>
        <v>77.399999999999977</v>
      </c>
      <c r="U4" s="156">
        <f t="shared" ref="U4:V4" si="3">SUM(N5:N90)</f>
        <v>77.399999999999977</v>
      </c>
      <c r="V4" s="156">
        <f t="shared" si="3"/>
        <v>76.399999999999977</v>
      </c>
    </row>
    <row r="5" spans="1:22" s="115" customFormat="1" x14ac:dyDescent="0.15">
      <c r="A5" s="121">
        <v>1</v>
      </c>
      <c r="B5" s="122" t="s">
        <v>358</v>
      </c>
      <c r="C5" s="123"/>
      <c r="D5" s="121" t="str">
        <f t="shared" ref="D5:D68" si="4">IF(ISBLANK($B5),"",IF(ISBLANK($F5),"未着手",IF($I5=0,"完了","作業中")))</f>
        <v>未着手</v>
      </c>
      <c r="E5" s="124"/>
      <c r="F5" s="124"/>
      <c r="G5" s="125"/>
      <c r="H5" s="125"/>
      <c r="I5" s="121" t="str">
        <f t="shared" ref="I5:I36" ca="1" si="5">IF(ISBLANK(J5)=FALSE,OFFSET(I5,0,COUNTA(J5:P5)),"")</f>
        <v/>
      </c>
      <c r="J5" s="126"/>
      <c r="K5" s="126"/>
      <c r="L5" s="126"/>
      <c r="M5" s="126"/>
      <c r="N5" s="126"/>
      <c r="O5" s="126"/>
      <c r="P5" s="144"/>
    </row>
    <row r="6" spans="1:22" s="115" customFormat="1" hidden="1" x14ac:dyDescent="0.15">
      <c r="A6" s="121">
        <v>2</v>
      </c>
      <c r="B6" s="122" t="s">
        <v>359</v>
      </c>
      <c r="C6" s="123" t="s">
        <v>355</v>
      </c>
      <c r="D6" s="121" t="str">
        <f t="shared" ca="1" si="4"/>
        <v>完了</v>
      </c>
      <c r="E6" s="124"/>
      <c r="F6" s="124">
        <v>42881</v>
      </c>
      <c r="G6" s="125">
        <v>3</v>
      </c>
      <c r="H6" s="125">
        <v>0</v>
      </c>
      <c r="I6" s="121">
        <f t="shared" ca="1" si="5"/>
        <v>0</v>
      </c>
      <c r="J6" s="126">
        <v>3</v>
      </c>
      <c r="K6" s="126">
        <v>3</v>
      </c>
      <c r="L6" s="126">
        <v>0</v>
      </c>
      <c r="M6" s="126">
        <v>0</v>
      </c>
      <c r="N6" s="126">
        <v>0</v>
      </c>
      <c r="O6" s="126">
        <v>0</v>
      </c>
      <c r="P6" s="126">
        <v>0</v>
      </c>
    </row>
    <row r="7" spans="1:22" s="115" customFormat="1" x14ac:dyDescent="0.15">
      <c r="A7" s="121">
        <v>3</v>
      </c>
      <c r="B7" s="122"/>
      <c r="C7" s="123"/>
      <c r="D7" s="121" t="str">
        <f t="shared" si="4"/>
        <v/>
      </c>
      <c r="E7" s="124"/>
      <c r="F7" s="124"/>
      <c r="G7" s="125"/>
      <c r="H7" s="125"/>
      <c r="I7" s="121" t="str">
        <f t="shared" ca="1" si="5"/>
        <v/>
      </c>
      <c r="J7" s="126"/>
      <c r="K7" s="126"/>
      <c r="L7" s="126"/>
      <c r="M7" s="126"/>
      <c r="N7" s="126"/>
      <c r="O7" s="126"/>
      <c r="P7" s="126"/>
    </row>
    <row r="8" spans="1:22" s="115" customFormat="1" x14ac:dyDescent="0.15">
      <c r="A8" s="121">
        <v>4</v>
      </c>
      <c r="B8" s="122" t="s">
        <v>360</v>
      </c>
      <c r="C8" s="123"/>
      <c r="D8" s="121" t="str">
        <f t="shared" si="4"/>
        <v>未着手</v>
      </c>
      <c r="E8" s="124"/>
      <c r="F8" s="124"/>
      <c r="G8" s="125"/>
      <c r="H8" s="125"/>
      <c r="I8" s="121" t="str">
        <f t="shared" ca="1" si="5"/>
        <v/>
      </c>
      <c r="J8" s="126"/>
      <c r="K8" s="126"/>
      <c r="L8" s="126"/>
      <c r="M8" s="126"/>
      <c r="N8" s="126"/>
      <c r="O8" s="126"/>
      <c r="P8" s="126"/>
    </row>
    <row r="9" spans="1:22" s="115" customFormat="1" hidden="1" x14ac:dyDescent="0.15">
      <c r="A9" s="121">
        <v>5</v>
      </c>
      <c r="B9" s="122" t="s">
        <v>156</v>
      </c>
      <c r="C9" s="123" t="s">
        <v>355</v>
      </c>
      <c r="D9" s="121" t="str">
        <f t="shared" ca="1" si="4"/>
        <v>完了</v>
      </c>
      <c r="E9" s="124"/>
      <c r="F9" s="124">
        <v>42873</v>
      </c>
      <c r="G9" s="125">
        <v>3</v>
      </c>
      <c r="H9" s="125">
        <v>5</v>
      </c>
      <c r="I9" s="121">
        <f t="shared" ca="1" si="5"/>
        <v>0</v>
      </c>
      <c r="J9" s="126">
        <v>2</v>
      </c>
      <c r="K9" s="126">
        <v>2</v>
      </c>
      <c r="L9" s="126">
        <v>0</v>
      </c>
      <c r="M9" s="126">
        <v>0</v>
      </c>
      <c r="N9" s="126">
        <v>0</v>
      </c>
      <c r="O9" s="126">
        <v>0</v>
      </c>
      <c r="P9" s="126">
        <v>0</v>
      </c>
      <c r="Q9" s="115">
        <f>SUM(P5:P247)</f>
        <v>175.5</v>
      </c>
    </row>
    <row r="10" spans="1:22" s="115" customFormat="1" hidden="1" x14ac:dyDescent="0.15">
      <c r="A10" s="121">
        <v>6</v>
      </c>
      <c r="B10" s="122" t="s">
        <v>157</v>
      </c>
      <c r="C10" s="123" t="s">
        <v>355</v>
      </c>
      <c r="D10" s="121" t="str">
        <f t="shared" ca="1" si="4"/>
        <v>完了</v>
      </c>
      <c r="E10" s="124"/>
      <c r="F10" s="124">
        <v>42873</v>
      </c>
      <c r="G10" s="125">
        <v>2</v>
      </c>
      <c r="H10" s="125">
        <v>2</v>
      </c>
      <c r="I10" s="121">
        <f t="shared" ca="1" si="5"/>
        <v>0</v>
      </c>
      <c r="J10" s="126">
        <v>1</v>
      </c>
      <c r="K10" s="126">
        <v>1</v>
      </c>
      <c r="L10" s="126">
        <v>0</v>
      </c>
      <c r="M10" s="126">
        <v>0</v>
      </c>
      <c r="N10" s="126">
        <v>0</v>
      </c>
      <c r="O10" s="126">
        <v>0</v>
      </c>
      <c r="P10" s="126">
        <v>0</v>
      </c>
    </row>
    <row r="11" spans="1:22" s="115" customFormat="1" x14ac:dyDescent="0.15">
      <c r="A11" s="121">
        <v>7</v>
      </c>
      <c r="B11" s="122" t="s">
        <v>402</v>
      </c>
      <c r="C11" s="123" t="s">
        <v>401</v>
      </c>
      <c r="D11" s="121" t="str">
        <f t="shared" si="4"/>
        <v>未着手</v>
      </c>
      <c r="E11" s="124">
        <v>42885</v>
      </c>
      <c r="F11" s="124"/>
      <c r="G11" s="125">
        <v>3</v>
      </c>
      <c r="H11" s="125"/>
      <c r="I11" s="121">
        <f t="shared" ca="1" si="5"/>
        <v>3</v>
      </c>
      <c r="J11" s="126">
        <v>3</v>
      </c>
      <c r="K11" s="126">
        <v>3</v>
      </c>
      <c r="L11" s="126">
        <v>3</v>
      </c>
      <c r="M11" s="126">
        <v>3</v>
      </c>
      <c r="N11" s="126">
        <v>3</v>
      </c>
      <c r="O11" s="126">
        <v>3</v>
      </c>
      <c r="P11" s="126">
        <v>3</v>
      </c>
      <c r="Q11" s="115">
        <f>SUM(P5:P247)</f>
        <v>175.5</v>
      </c>
    </row>
    <row r="12" spans="1:22" s="115" customFormat="1" x14ac:dyDescent="0.15">
      <c r="A12" s="121">
        <v>8</v>
      </c>
      <c r="B12" s="122" t="s">
        <v>405</v>
      </c>
      <c r="C12" s="123" t="s">
        <v>418</v>
      </c>
      <c r="D12" s="121" t="str">
        <f t="shared" ca="1" si="4"/>
        <v>作業中</v>
      </c>
      <c r="E12" s="124"/>
      <c r="F12" s="124">
        <v>42885</v>
      </c>
      <c r="G12" s="125">
        <v>4</v>
      </c>
      <c r="H12" s="125">
        <v>1</v>
      </c>
      <c r="I12" s="121">
        <f t="shared" ca="1" si="5"/>
        <v>3</v>
      </c>
      <c r="J12" s="125">
        <v>4</v>
      </c>
      <c r="K12" s="125">
        <v>4</v>
      </c>
      <c r="L12" s="125">
        <v>4</v>
      </c>
      <c r="M12" s="125">
        <v>4</v>
      </c>
      <c r="N12" s="125">
        <v>4</v>
      </c>
      <c r="O12" s="125">
        <v>4</v>
      </c>
      <c r="P12" s="144">
        <v>3</v>
      </c>
    </row>
    <row r="13" spans="1:22" s="115" customFormat="1" x14ac:dyDescent="0.15">
      <c r="A13" s="121">
        <v>9</v>
      </c>
      <c r="B13" s="122" t="s">
        <v>406</v>
      </c>
      <c r="C13" s="123" t="s">
        <v>418</v>
      </c>
      <c r="D13" s="121" t="str">
        <f t="shared" ca="1" si="4"/>
        <v>作業中</v>
      </c>
      <c r="E13" s="124"/>
      <c r="F13" s="124">
        <v>42885</v>
      </c>
      <c r="G13" s="125">
        <v>4</v>
      </c>
      <c r="H13" s="125">
        <v>1</v>
      </c>
      <c r="I13" s="121">
        <f t="shared" ca="1" si="5"/>
        <v>3</v>
      </c>
      <c r="J13" s="125">
        <v>4</v>
      </c>
      <c r="K13" s="125">
        <v>4</v>
      </c>
      <c r="L13" s="125">
        <v>4</v>
      </c>
      <c r="M13" s="125">
        <v>4</v>
      </c>
      <c r="N13" s="125">
        <v>4</v>
      </c>
      <c r="O13" s="125">
        <v>4</v>
      </c>
      <c r="P13" s="126">
        <v>3</v>
      </c>
    </row>
    <row r="14" spans="1:22" s="115" customFormat="1" x14ac:dyDescent="0.15">
      <c r="A14" s="121">
        <v>10</v>
      </c>
      <c r="B14" s="122" t="s">
        <v>407</v>
      </c>
      <c r="C14" s="123" t="s">
        <v>418</v>
      </c>
      <c r="D14" s="121" t="str">
        <f t="shared" ca="1" si="4"/>
        <v>作業中</v>
      </c>
      <c r="E14" s="124"/>
      <c r="F14" s="124">
        <v>42885</v>
      </c>
      <c r="G14" s="125">
        <v>4</v>
      </c>
      <c r="H14" s="125">
        <v>1</v>
      </c>
      <c r="I14" s="121">
        <f t="shared" ca="1" si="5"/>
        <v>3</v>
      </c>
      <c r="J14" s="125">
        <v>4</v>
      </c>
      <c r="K14" s="125">
        <v>4</v>
      </c>
      <c r="L14" s="125">
        <v>4</v>
      </c>
      <c r="M14" s="125">
        <v>4</v>
      </c>
      <c r="N14" s="125">
        <v>4</v>
      </c>
      <c r="O14" s="125">
        <v>4</v>
      </c>
      <c r="P14" s="126">
        <v>3</v>
      </c>
    </row>
    <row r="15" spans="1:22" s="115" customFormat="1" x14ac:dyDescent="0.15">
      <c r="A15" s="121">
        <v>11</v>
      </c>
      <c r="B15" s="122" t="s">
        <v>408</v>
      </c>
      <c r="C15" s="123" t="s">
        <v>418</v>
      </c>
      <c r="D15" s="121" t="str">
        <f t="shared" ca="1" si="4"/>
        <v>作業中</v>
      </c>
      <c r="E15" s="124"/>
      <c r="F15" s="124">
        <v>42885</v>
      </c>
      <c r="G15" s="125">
        <v>4</v>
      </c>
      <c r="H15" s="125">
        <v>1</v>
      </c>
      <c r="I15" s="121">
        <f t="shared" ca="1" si="5"/>
        <v>3</v>
      </c>
      <c r="J15" s="125">
        <v>4</v>
      </c>
      <c r="K15" s="125">
        <v>4</v>
      </c>
      <c r="L15" s="125">
        <v>4</v>
      </c>
      <c r="M15" s="125">
        <v>4</v>
      </c>
      <c r="N15" s="125">
        <v>4</v>
      </c>
      <c r="O15" s="125">
        <v>4</v>
      </c>
      <c r="P15" s="126">
        <v>3</v>
      </c>
    </row>
    <row r="16" spans="1:22" s="115" customFormat="1" x14ac:dyDescent="0.15">
      <c r="A16" s="121">
        <v>12</v>
      </c>
      <c r="B16" s="122" t="s">
        <v>409</v>
      </c>
      <c r="C16" s="123" t="s">
        <v>418</v>
      </c>
      <c r="D16" s="121" t="str">
        <f t="shared" ca="1" si="4"/>
        <v>作業中</v>
      </c>
      <c r="E16" s="124"/>
      <c r="F16" s="124">
        <v>42885</v>
      </c>
      <c r="G16" s="125">
        <v>4</v>
      </c>
      <c r="H16" s="125">
        <v>1</v>
      </c>
      <c r="I16" s="121">
        <f t="shared" ca="1" si="5"/>
        <v>3</v>
      </c>
      <c r="J16" s="125">
        <v>4</v>
      </c>
      <c r="K16" s="125">
        <v>4</v>
      </c>
      <c r="L16" s="125">
        <v>4</v>
      </c>
      <c r="M16" s="125">
        <v>4</v>
      </c>
      <c r="N16" s="125">
        <v>4</v>
      </c>
      <c r="O16" s="125">
        <v>4</v>
      </c>
      <c r="P16" s="126">
        <v>3</v>
      </c>
    </row>
    <row r="17" spans="1:16" s="115" customFormat="1" x14ac:dyDescent="0.15">
      <c r="A17" s="121">
        <v>13</v>
      </c>
      <c r="B17" s="122" t="s">
        <v>410</v>
      </c>
      <c r="C17" s="123" t="s">
        <v>418</v>
      </c>
      <c r="D17" s="121" t="str">
        <f t="shared" ca="1" si="4"/>
        <v>作業中</v>
      </c>
      <c r="E17" s="124"/>
      <c r="F17" s="124">
        <v>42885</v>
      </c>
      <c r="G17" s="125">
        <v>4</v>
      </c>
      <c r="H17" s="125">
        <v>1</v>
      </c>
      <c r="I17" s="121">
        <f t="shared" ca="1" si="5"/>
        <v>3</v>
      </c>
      <c r="J17" s="125">
        <v>4</v>
      </c>
      <c r="K17" s="125">
        <v>4</v>
      </c>
      <c r="L17" s="125">
        <v>4</v>
      </c>
      <c r="M17" s="125">
        <v>4</v>
      </c>
      <c r="N17" s="125">
        <v>4</v>
      </c>
      <c r="O17" s="125">
        <v>4</v>
      </c>
      <c r="P17" s="126">
        <v>3</v>
      </c>
    </row>
    <row r="18" spans="1:16" s="115" customFormat="1" x14ac:dyDescent="0.15">
      <c r="A18" s="121">
        <v>14</v>
      </c>
      <c r="B18" s="122" t="s">
        <v>411</v>
      </c>
      <c r="C18" s="123" t="s">
        <v>418</v>
      </c>
      <c r="D18" s="121" t="str">
        <f t="shared" si="4"/>
        <v>未着手</v>
      </c>
      <c r="E18" s="124"/>
      <c r="F18" s="124"/>
      <c r="G18" s="125">
        <v>4</v>
      </c>
      <c r="H18" s="125"/>
      <c r="I18" s="121">
        <f t="shared" ca="1" si="5"/>
        <v>4</v>
      </c>
      <c r="J18" s="125">
        <v>4</v>
      </c>
      <c r="K18" s="125">
        <v>4</v>
      </c>
      <c r="L18" s="125">
        <v>4</v>
      </c>
      <c r="M18" s="125">
        <v>4</v>
      </c>
      <c r="N18" s="125">
        <v>4</v>
      </c>
      <c r="O18" s="125">
        <v>4</v>
      </c>
      <c r="P18" s="126">
        <v>4</v>
      </c>
    </row>
    <row r="19" spans="1:16" s="115" customFormat="1" x14ac:dyDescent="0.15">
      <c r="A19" s="121">
        <v>15</v>
      </c>
      <c r="B19" s="122" t="s">
        <v>412</v>
      </c>
      <c r="C19" s="123" t="s">
        <v>418</v>
      </c>
      <c r="D19" s="121" t="str">
        <f t="shared" si="4"/>
        <v>未着手</v>
      </c>
      <c r="E19" s="124"/>
      <c r="F19" s="124"/>
      <c r="G19" s="125">
        <v>4</v>
      </c>
      <c r="H19" s="125"/>
      <c r="I19" s="121">
        <f t="shared" ca="1" si="5"/>
        <v>4</v>
      </c>
      <c r="J19" s="125">
        <v>4</v>
      </c>
      <c r="K19" s="125">
        <v>4</v>
      </c>
      <c r="L19" s="125">
        <v>4</v>
      </c>
      <c r="M19" s="125">
        <v>4</v>
      </c>
      <c r="N19" s="125">
        <v>4</v>
      </c>
      <c r="O19" s="125">
        <v>4</v>
      </c>
      <c r="P19" s="126">
        <v>4</v>
      </c>
    </row>
    <row r="20" spans="1:16" s="115" customFormat="1" x14ac:dyDescent="0.15">
      <c r="A20" s="121">
        <v>16</v>
      </c>
      <c r="B20" s="122" t="s">
        <v>413</v>
      </c>
      <c r="C20" s="123" t="s">
        <v>418</v>
      </c>
      <c r="D20" s="121" t="str">
        <f t="shared" ca="1" si="4"/>
        <v>作業中</v>
      </c>
      <c r="E20" s="124"/>
      <c r="F20" s="124">
        <v>42885</v>
      </c>
      <c r="G20" s="125">
        <v>4</v>
      </c>
      <c r="H20" s="125">
        <v>1</v>
      </c>
      <c r="I20" s="121">
        <f t="shared" ca="1" si="5"/>
        <v>3</v>
      </c>
      <c r="J20" s="125">
        <v>4</v>
      </c>
      <c r="K20" s="125">
        <v>4</v>
      </c>
      <c r="L20" s="125">
        <v>4</v>
      </c>
      <c r="M20" s="125">
        <v>4</v>
      </c>
      <c r="N20" s="125">
        <v>4</v>
      </c>
      <c r="O20" s="125">
        <v>4</v>
      </c>
      <c r="P20" s="126">
        <v>3</v>
      </c>
    </row>
    <row r="21" spans="1:16" s="115" customFormat="1" x14ac:dyDescent="0.15">
      <c r="A21" s="121">
        <v>17</v>
      </c>
      <c r="B21" s="122" t="s">
        <v>414</v>
      </c>
      <c r="C21" s="123" t="s">
        <v>418</v>
      </c>
      <c r="D21" s="121" t="str">
        <f t="shared" ca="1" si="4"/>
        <v>作業中</v>
      </c>
      <c r="E21" s="124"/>
      <c r="F21" s="124">
        <v>42885</v>
      </c>
      <c r="G21" s="125">
        <v>4</v>
      </c>
      <c r="H21" s="125">
        <v>1</v>
      </c>
      <c r="I21" s="121">
        <f t="shared" ca="1" si="5"/>
        <v>3</v>
      </c>
      <c r="J21" s="125">
        <v>4</v>
      </c>
      <c r="K21" s="125">
        <v>4</v>
      </c>
      <c r="L21" s="125">
        <v>4</v>
      </c>
      <c r="M21" s="125">
        <v>4</v>
      </c>
      <c r="N21" s="125">
        <v>4</v>
      </c>
      <c r="O21" s="125">
        <v>4</v>
      </c>
      <c r="P21" s="126">
        <v>3</v>
      </c>
    </row>
    <row r="22" spans="1:16" s="115" customFormat="1" x14ac:dyDescent="0.15">
      <c r="A22" s="121">
        <v>18</v>
      </c>
      <c r="B22" s="122" t="s">
        <v>415</v>
      </c>
      <c r="C22" s="123" t="s">
        <v>418</v>
      </c>
      <c r="D22" s="121" t="str">
        <f t="shared" si="4"/>
        <v>未着手</v>
      </c>
      <c r="E22" s="124"/>
      <c r="F22" s="124"/>
      <c r="G22" s="125">
        <v>4</v>
      </c>
      <c r="H22" s="125"/>
      <c r="I22" s="121">
        <f t="shared" ca="1" si="5"/>
        <v>4</v>
      </c>
      <c r="J22" s="125">
        <v>4</v>
      </c>
      <c r="K22" s="125">
        <v>4</v>
      </c>
      <c r="L22" s="125">
        <v>4</v>
      </c>
      <c r="M22" s="125">
        <v>4</v>
      </c>
      <c r="N22" s="125">
        <v>4</v>
      </c>
      <c r="O22" s="125">
        <v>4</v>
      </c>
      <c r="P22" s="126">
        <v>4</v>
      </c>
    </row>
    <row r="23" spans="1:16" s="115" customFormat="1" x14ac:dyDescent="0.15">
      <c r="A23" s="121">
        <v>19</v>
      </c>
      <c r="B23" s="122" t="s">
        <v>416</v>
      </c>
      <c r="C23" s="123" t="s">
        <v>418</v>
      </c>
      <c r="D23" s="121" t="str">
        <f t="shared" si="4"/>
        <v>未着手</v>
      </c>
      <c r="E23" s="124"/>
      <c r="F23" s="124"/>
      <c r="G23" s="125">
        <v>4</v>
      </c>
      <c r="H23" s="125"/>
      <c r="I23" s="121">
        <f t="shared" ca="1" si="5"/>
        <v>4</v>
      </c>
      <c r="J23" s="125">
        <v>4</v>
      </c>
      <c r="K23" s="125">
        <v>4</v>
      </c>
      <c r="L23" s="125">
        <v>4</v>
      </c>
      <c r="M23" s="125">
        <v>4</v>
      </c>
      <c r="N23" s="125">
        <v>4</v>
      </c>
      <c r="O23" s="125">
        <v>4</v>
      </c>
      <c r="P23" s="126">
        <v>4</v>
      </c>
    </row>
    <row r="24" spans="1:16" s="115" customFormat="1" x14ac:dyDescent="0.15">
      <c r="A24" s="121">
        <v>20</v>
      </c>
      <c r="B24" s="122" t="s">
        <v>417</v>
      </c>
      <c r="C24" s="123" t="s">
        <v>418</v>
      </c>
      <c r="D24" s="121" t="str">
        <f t="shared" si="4"/>
        <v>未着手</v>
      </c>
      <c r="E24" s="124"/>
      <c r="F24" s="124"/>
      <c r="G24" s="125">
        <v>4</v>
      </c>
      <c r="H24" s="125"/>
      <c r="I24" s="121">
        <f t="shared" ca="1" si="5"/>
        <v>4</v>
      </c>
      <c r="J24" s="125">
        <v>4</v>
      </c>
      <c r="K24" s="125">
        <v>4</v>
      </c>
      <c r="L24" s="125">
        <v>4</v>
      </c>
      <c r="M24" s="125">
        <v>4</v>
      </c>
      <c r="N24" s="125">
        <v>4</v>
      </c>
      <c r="O24" s="125">
        <v>4</v>
      </c>
      <c r="P24" s="126">
        <v>4</v>
      </c>
    </row>
    <row r="25" spans="1:16" s="115" customFormat="1" x14ac:dyDescent="0.15">
      <c r="A25" s="121">
        <v>21</v>
      </c>
      <c r="B25" s="122" t="s">
        <v>419</v>
      </c>
      <c r="C25" s="123" t="s">
        <v>420</v>
      </c>
      <c r="D25" s="121" t="str">
        <f t="shared" ca="1" si="4"/>
        <v>作業中</v>
      </c>
      <c r="E25" s="124"/>
      <c r="F25" s="124">
        <v>42885</v>
      </c>
      <c r="G25" s="125">
        <v>1</v>
      </c>
      <c r="H25" s="125"/>
      <c r="I25" s="121">
        <f t="shared" ca="1" si="5"/>
        <v>1</v>
      </c>
      <c r="J25" s="125">
        <v>1</v>
      </c>
      <c r="K25" s="125">
        <v>1</v>
      </c>
      <c r="L25" s="125">
        <v>1</v>
      </c>
      <c r="M25" s="125">
        <v>1</v>
      </c>
      <c r="N25" s="125">
        <v>1</v>
      </c>
      <c r="O25" s="125">
        <v>1</v>
      </c>
      <c r="P25" s="126">
        <v>1</v>
      </c>
    </row>
    <row r="26" spans="1:16" s="115" customFormat="1" x14ac:dyDescent="0.15">
      <c r="A26" s="121">
        <v>22</v>
      </c>
      <c r="B26" s="122"/>
      <c r="C26" s="123"/>
      <c r="D26" s="121" t="str">
        <f t="shared" si="4"/>
        <v/>
      </c>
      <c r="E26" s="124"/>
      <c r="F26" s="124"/>
      <c r="G26" s="125"/>
      <c r="H26" s="125"/>
      <c r="I26" s="121" t="str">
        <f t="shared" ca="1" si="5"/>
        <v/>
      </c>
      <c r="J26" s="126"/>
      <c r="K26" s="126"/>
      <c r="L26" s="126"/>
      <c r="M26" s="126"/>
      <c r="N26" s="126"/>
      <c r="O26" s="126"/>
      <c r="P26" s="126"/>
    </row>
    <row r="27" spans="1:16" x14ac:dyDescent="0.15">
      <c r="A27" s="121">
        <v>23</v>
      </c>
      <c r="B27" s="122" t="s">
        <v>208</v>
      </c>
      <c r="C27" s="123"/>
      <c r="D27" s="121" t="str">
        <f t="shared" si="4"/>
        <v>未着手</v>
      </c>
      <c r="E27" s="124"/>
      <c r="F27" s="124"/>
      <c r="G27" s="125"/>
      <c r="H27" s="125"/>
      <c r="I27" s="121" t="str">
        <f t="shared" ca="1" si="5"/>
        <v/>
      </c>
      <c r="J27" s="126"/>
      <c r="K27" s="126"/>
      <c r="L27" s="126"/>
      <c r="M27" s="126"/>
      <c r="N27" s="126"/>
      <c r="O27" s="126"/>
      <c r="P27" s="126"/>
    </row>
    <row r="28" spans="1:16" x14ac:dyDescent="0.15">
      <c r="A28" s="121">
        <v>24</v>
      </c>
      <c r="B28" s="122" t="s">
        <v>209</v>
      </c>
      <c r="C28" s="123"/>
      <c r="D28" s="121" t="str">
        <f t="shared" si="4"/>
        <v>未着手</v>
      </c>
      <c r="E28" s="124"/>
      <c r="F28" s="124"/>
      <c r="G28" s="125"/>
      <c r="H28" s="125"/>
      <c r="I28" s="121" t="str">
        <f t="shared" ca="1" si="5"/>
        <v/>
      </c>
      <c r="J28" s="126"/>
      <c r="K28" s="126"/>
      <c r="L28" s="126"/>
      <c r="M28" s="126"/>
      <c r="N28" s="126"/>
      <c r="O28" s="126"/>
      <c r="P28" s="126"/>
    </row>
    <row r="29" spans="1:16" hidden="1" x14ac:dyDescent="0.15">
      <c r="A29" s="121">
        <v>25</v>
      </c>
      <c r="B29" s="122" t="s">
        <v>210</v>
      </c>
      <c r="C29" s="123" t="s">
        <v>336</v>
      </c>
      <c r="D29" s="121" t="str">
        <f t="shared" ca="1" si="4"/>
        <v>完了</v>
      </c>
      <c r="E29" s="124"/>
      <c r="F29" s="124">
        <v>42871</v>
      </c>
      <c r="G29" s="125">
        <v>2</v>
      </c>
      <c r="H29" s="125">
        <v>1</v>
      </c>
      <c r="I29" s="121">
        <f t="shared" ca="1" si="5"/>
        <v>0</v>
      </c>
      <c r="J29" s="126">
        <v>0.1</v>
      </c>
      <c r="K29" s="126">
        <v>0</v>
      </c>
      <c r="L29" s="126">
        <v>0</v>
      </c>
      <c r="M29" s="126">
        <v>0</v>
      </c>
      <c r="N29" s="126">
        <v>0</v>
      </c>
      <c r="O29" s="126">
        <v>0</v>
      </c>
      <c r="P29" s="126"/>
    </row>
    <row r="30" spans="1:16" hidden="1" x14ac:dyDescent="0.15">
      <c r="A30" s="121">
        <v>26</v>
      </c>
      <c r="B30" s="122" t="s">
        <v>211</v>
      </c>
      <c r="C30" s="123" t="s">
        <v>336</v>
      </c>
      <c r="D30" s="121" t="str">
        <f t="shared" ca="1" si="4"/>
        <v>完了</v>
      </c>
      <c r="E30" s="124"/>
      <c r="F30" s="124">
        <v>42871</v>
      </c>
      <c r="G30" s="125">
        <v>2</v>
      </c>
      <c r="H30" s="125">
        <v>1</v>
      </c>
      <c r="I30" s="121">
        <f t="shared" ca="1" si="5"/>
        <v>0</v>
      </c>
      <c r="J30" s="126">
        <v>0.1</v>
      </c>
      <c r="K30" s="126">
        <v>0</v>
      </c>
      <c r="L30" s="126">
        <v>0</v>
      </c>
      <c r="M30" s="126">
        <v>0</v>
      </c>
      <c r="N30" s="126">
        <v>0</v>
      </c>
      <c r="O30" s="126">
        <v>0</v>
      </c>
      <c r="P30" s="126"/>
    </row>
    <row r="31" spans="1:16" x14ac:dyDescent="0.15">
      <c r="A31" s="121">
        <v>27</v>
      </c>
      <c r="B31" s="157"/>
      <c r="C31" s="123"/>
      <c r="D31" s="121" t="str">
        <f t="shared" si="4"/>
        <v/>
      </c>
      <c r="E31" s="124"/>
      <c r="F31" s="124"/>
      <c r="G31" s="125"/>
      <c r="H31" s="125"/>
      <c r="I31" s="121" t="str">
        <f t="shared" ca="1" si="5"/>
        <v/>
      </c>
      <c r="J31" s="126"/>
      <c r="K31" s="126"/>
      <c r="L31" s="126"/>
      <c r="M31" s="126"/>
      <c r="N31" s="126"/>
      <c r="O31" s="126"/>
      <c r="P31" s="126"/>
    </row>
    <row r="32" spans="1:16" x14ac:dyDescent="0.15">
      <c r="A32" s="121">
        <v>28</v>
      </c>
      <c r="B32" s="122" t="s">
        <v>212</v>
      </c>
      <c r="C32" s="123"/>
      <c r="D32" s="121" t="str">
        <f t="shared" si="4"/>
        <v>未着手</v>
      </c>
      <c r="E32" s="124"/>
      <c r="F32" s="124"/>
      <c r="G32" s="125"/>
      <c r="H32" s="125"/>
      <c r="I32" s="121" t="str">
        <f t="shared" ca="1" si="5"/>
        <v/>
      </c>
      <c r="J32" s="126"/>
      <c r="K32" s="126"/>
      <c r="L32" s="126"/>
      <c r="M32" s="126"/>
      <c r="N32" s="126"/>
      <c r="O32" s="126"/>
      <c r="P32" s="125"/>
    </row>
    <row r="33" spans="1:16" x14ac:dyDescent="0.15">
      <c r="A33" s="121">
        <v>29</v>
      </c>
      <c r="B33" s="158" t="s">
        <v>213</v>
      </c>
      <c r="C33" s="141" t="s">
        <v>353</v>
      </c>
      <c r="D33" s="140" t="str">
        <f t="shared" si="4"/>
        <v>未着手</v>
      </c>
      <c r="E33" s="142"/>
      <c r="F33" s="142"/>
      <c r="G33" s="143">
        <v>2</v>
      </c>
      <c r="H33" s="143"/>
      <c r="I33" s="121" t="str">
        <f t="shared" ca="1" si="5"/>
        <v/>
      </c>
      <c r="J33" s="144"/>
      <c r="K33" s="144"/>
      <c r="L33" s="144"/>
      <c r="M33" s="144"/>
      <c r="N33" s="144"/>
      <c r="O33" s="144"/>
      <c r="P33" s="125"/>
    </row>
    <row r="34" spans="1:16" x14ac:dyDescent="0.15">
      <c r="A34" s="121">
        <v>30</v>
      </c>
      <c r="B34" s="122"/>
      <c r="C34" s="123"/>
      <c r="D34" s="121" t="str">
        <f t="shared" si="4"/>
        <v/>
      </c>
      <c r="E34" s="124"/>
      <c r="F34" s="124"/>
      <c r="G34" s="125"/>
      <c r="H34" s="125"/>
      <c r="I34" s="121" t="str">
        <f t="shared" ca="1" si="5"/>
        <v/>
      </c>
      <c r="J34" s="126"/>
      <c r="K34" s="126"/>
      <c r="L34" s="126"/>
      <c r="M34" s="126"/>
      <c r="N34" s="126"/>
      <c r="O34" s="126"/>
      <c r="P34" s="125"/>
    </row>
    <row r="35" spans="1:16" x14ac:dyDescent="0.15">
      <c r="A35" s="121">
        <v>31</v>
      </c>
      <c r="B35" s="122" t="s">
        <v>214</v>
      </c>
      <c r="C35" s="123"/>
      <c r="D35" s="121" t="str">
        <f t="shared" si="4"/>
        <v>未着手</v>
      </c>
      <c r="E35" s="124"/>
      <c r="F35" s="124"/>
      <c r="G35" s="125"/>
      <c r="H35" s="125"/>
      <c r="I35" s="121" t="str">
        <f t="shared" ca="1" si="5"/>
        <v/>
      </c>
      <c r="J35" s="126"/>
      <c r="K35" s="126"/>
      <c r="L35" s="126"/>
      <c r="M35" s="126"/>
      <c r="N35" s="126"/>
      <c r="O35" s="126"/>
      <c r="P35" s="125"/>
    </row>
    <row r="36" spans="1:16" x14ac:dyDescent="0.15">
      <c r="A36" s="121">
        <v>32</v>
      </c>
      <c r="B36" s="139" t="s">
        <v>356</v>
      </c>
      <c r="C36" s="141" t="s">
        <v>352</v>
      </c>
      <c r="D36" s="140" t="str">
        <f t="shared" si="4"/>
        <v>未着手</v>
      </c>
      <c r="E36" s="142"/>
      <c r="F36" s="142"/>
      <c r="G36" s="143">
        <v>2</v>
      </c>
      <c r="H36" s="143"/>
      <c r="I36" s="121" t="str">
        <f t="shared" ca="1" si="5"/>
        <v/>
      </c>
      <c r="J36" s="144"/>
      <c r="K36" s="144"/>
      <c r="L36" s="144"/>
      <c r="M36" s="144"/>
      <c r="N36" s="144"/>
      <c r="O36" s="144"/>
      <c r="P36" s="126"/>
    </row>
    <row r="37" spans="1:16" x14ac:dyDescent="0.15">
      <c r="A37" s="121">
        <v>33</v>
      </c>
      <c r="B37" s="122" t="s">
        <v>216</v>
      </c>
      <c r="C37" s="123" t="s">
        <v>189</v>
      </c>
      <c r="D37" s="121" t="str">
        <f t="shared" ca="1" si="4"/>
        <v>作業中</v>
      </c>
      <c r="E37" s="124"/>
      <c r="F37" s="124">
        <v>42885</v>
      </c>
      <c r="G37" s="125">
        <v>3</v>
      </c>
      <c r="H37" s="125">
        <v>0</v>
      </c>
      <c r="I37" s="121">
        <f t="shared" ref="I37:I68" ca="1" si="6">IF(ISBLANK(J37)=FALSE,OFFSET(I37,0,COUNTA(J37:P37)),"")</f>
        <v>3</v>
      </c>
      <c r="J37" s="126">
        <v>3</v>
      </c>
      <c r="K37" s="126">
        <v>3</v>
      </c>
      <c r="L37" s="126">
        <v>3</v>
      </c>
      <c r="M37" s="126">
        <v>3</v>
      </c>
      <c r="N37" s="126">
        <v>3</v>
      </c>
      <c r="O37" s="126">
        <v>3</v>
      </c>
      <c r="P37" s="125">
        <v>3</v>
      </c>
    </row>
    <row r="38" spans="1:16" hidden="1" x14ac:dyDescent="0.15">
      <c r="A38" s="121">
        <v>34</v>
      </c>
      <c r="B38" s="122" t="s">
        <v>217</v>
      </c>
      <c r="C38" s="123" t="s">
        <v>338</v>
      </c>
      <c r="D38" s="121" t="str">
        <f t="shared" ca="1" si="4"/>
        <v>完了</v>
      </c>
      <c r="E38" s="124">
        <v>42879</v>
      </c>
      <c r="F38" s="124">
        <v>42878</v>
      </c>
      <c r="G38" s="125">
        <v>3</v>
      </c>
      <c r="H38" s="125">
        <v>3</v>
      </c>
      <c r="I38" s="121">
        <f t="shared" ca="1" si="6"/>
        <v>0</v>
      </c>
      <c r="J38" s="126">
        <v>0</v>
      </c>
      <c r="K38" s="126">
        <v>0</v>
      </c>
      <c r="L38" s="126">
        <v>0</v>
      </c>
      <c r="M38" s="126">
        <v>0</v>
      </c>
      <c r="N38" s="126">
        <v>0</v>
      </c>
      <c r="O38" s="126">
        <v>0</v>
      </c>
      <c r="P38" s="126">
        <v>0</v>
      </c>
    </row>
    <row r="39" spans="1:16" hidden="1" x14ac:dyDescent="0.15">
      <c r="A39" s="121">
        <v>35</v>
      </c>
      <c r="B39" s="122" t="s">
        <v>218</v>
      </c>
      <c r="C39" s="123" t="s">
        <v>338</v>
      </c>
      <c r="D39" s="121" t="str">
        <f t="shared" ca="1" si="4"/>
        <v>完了</v>
      </c>
      <c r="E39" s="124">
        <v>42879</v>
      </c>
      <c r="F39" s="124">
        <v>42878</v>
      </c>
      <c r="G39" s="125">
        <v>1</v>
      </c>
      <c r="H39" s="125">
        <v>1</v>
      </c>
      <c r="I39" s="121">
        <f t="shared" ca="1" si="6"/>
        <v>0</v>
      </c>
      <c r="J39" s="126">
        <v>0</v>
      </c>
      <c r="K39" s="126">
        <v>0</v>
      </c>
      <c r="L39" s="126">
        <v>0</v>
      </c>
      <c r="M39" s="126">
        <v>0</v>
      </c>
      <c r="N39" s="126">
        <v>0</v>
      </c>
      <c r="O39" s="126">
        <v>0</v>
      </c>
      <c r="P39" s="126">
        <v>0</v>
      </c>
    </row>
    <row r="40" spans="1:16" x14ac:dyDescent="0.15">
      <c r="A40" s="121">
        <v>36</v>
      </c>
      <c r="B40" s="122"/>
      <c r="C40" s="123"/>
      <c r="D40" s="121" t="str">
        <f t="shared" si="4"/>
        <v/>
      </c>
      <c r="E40" s="124"/>
      <c r="F40" s="124"/>
      <c r="G40" s="125"/>
      <c r="H40" s="125"/>
      <c r="I40" s="121" t="str">
        <f t="shared" ca="1" si="6"/>
        <v/>
      </c>
      <c r="J40" s="126"/>
      <c r="K40" s="126"/>
      <c r="L40" s="126"/>
      <c r="M40" s="126"/>
      <c r="N40" s="126"/>
      <c r="O40" s="126"/>
      <c r="P40" s="125"/>
    </row>
    <row r="41" spans="1:16" x14ac:dyDescent="0.15">
      <c r="A41" s="121">
        <v>37</v>
      </c>
      <c r="B41" s="122" t="s">
        <v>219</v>
      </c>
      <c r="C41" s="123"/>
      <c r="D41" s="121" t="str">
        <f t="shared" si="4"/>
        <v>未着手</v>
      </c>
      <c r="E41" s="124"/>
      <c r="F41" s="124"/>
      <c r="G41" s="125"/>
      <c r="H41" s="125"/>
      <c r="I41" s="121" t="str">
        <f t="shared" ca="1" si="6"/>
        <v/>
      </c>
      <c r="J41" s="126"/>
      <c r="K41" s="126"/>
      <c r="L41" s="126"/>
      <c r="M41" s="126"/>
      <c r="N41" s="126"/>
      <c r="O41" s="126"/>
      <c r="P41" s="126"/>
    </row>
    <row r="42" spans="1:16" hidden="1" x14ac:dyDescent="0.15">
      <c r="A42" s="121">
        <v>38</v>
      </c>
      <c r="B42" s="122" t="s">
        <v>220</v>
      </c>
      <c r="C42" s="123" t="s">
        <v>337</v>
      </c>
      <c r="D42" s="121" t="str">
        <f t="shared" ca="1" si="4"/>
        <v>完了</v>
      </c>
      <c r="E42" s="124">
        <v>42879</v>
      </c>
      <c r="F42" s="124">
        <v>42878</v>
      </c>
      <c r="G42" s="125">
        <v>2</v>
      </c>
      <c r="H42" s="125"/>
      <c r="I42" s="121">
        <f t="shared" ca="1" si="6"/>
        <v>0</v>
      </c>
      <c r="J42" s="126">
        <v>0</v>
      </c>
      <c r="K42" s="126">
        <v>0</v>
      </c>
      <c r="L42" s="126">
        <v>0</v>
      </c>
      <c r="M42" s="126">
        <v>0</v>
      </c>
      <c r="N42" s="126">
        <v>0</v>
      </c>
      <c r="O42" s="126">
        <v>0</v>
      </c>
      <c r="P42" s="126">
        <v>0</v>
      </c>
    </row>
    <row r="43" spans="1:16" hidden="1" x14ac:dyDescent="0.15">
      <c r="A43" s="121">
        <v>39</v>
      </c>
      <c r="B43" s="122" t="s">
        <v>221</v>
      </c>
      <c r="C43" s="123" t="s">
        <v>189</v>
      </c>
      <c r="D43" s="121" t="str">
        <f t="shared" ca="1" si="4"/>
        <v>完了</v>
      </c>
      <c r="E43" s="124"/>
      <c r="F43" s="124">
        <v>42881</v>
      </c>
      <c r="G43" s="125">
        <v>2</v>
      </c>
      <c r="H43" s="125"/>
      <c r="I43" s="121">
        <f t="shared" ca="1" si="6"/>
        <v>0</v>
      </c>
      <c r="J43" s="126">
        <v>2</v>
      </c>
      <c r="K43" s="126">
        <v>2</v>
      </c>
      <c r="L43" s="126">
        <v>2</v>
      </c>
      <c r="M43" s="126">
        <v>2</v>
      </c>
      <c r="N43" s="126">
        <v>2</v>
      </c>
      <c r="O43" s="126">
        <v>2</v>
      </c>
      <c r="P43" s="125">
        <v>0</v>
      </c>
    </row>
    <row r="44" spans="1:16" hidden="1" x14ac:dyDescent="0.15">
      <c r="A44" s="121">
        <v>40</v>
      </c>
      <c r="B44" s="122" t="s">
        <v>222</v>
      </c>
      <c r="C44" s="123" t="s">
        <v>189</v>
      </c>
      <c r="D44" s="121" t="str">
        <f t="shared" ca="1" si="4"/>
        <v>完了</v>
      </c>
      <c r="E44" s="124"/>
      <c r="F44" s="124">
        <v>42881</v>
      </c>
      <c r="G44" s="125">
        <v>2</v>
      </c>
      <c r="H44" s="125"/>
      <c r="I44" s="121">
        <f t="shared" ca="1" si="6"/>
        <v>0</v>
      </c>
      <c r="J44" s="126">
        <v>2</v>
      </c>
      <c r="K44" s="126">
        <v>2</v>
      </c>
      <c r="L44" s="126">
        <v>0.1</v>
      </c>
      <c r="M44" s="126">
        <v>0.1</v>
      </c>
      <c r="N44" s="126">
        <v>0.1</v>
      </c>
      <c r="O44" s="126">
        <v>0.1</v>
      </c>
      <c r="P44" s="125">
        <v>0</v>
      </c>
    </row>
    <row r="45" spans="1:16" x14ac:dyDescent="0.15">
      <c r="A45" s="121">
        <v>41</v>
      </c>
      <c r="B45" s="122"/>
      <c r="C45" s="123"/>
      <c r="D45" s="121" t="str">
        <f t="shared" si="4"/>
        <v/>
      </c>
      <c r="E45" s="124"/>
      <c r="F45" s="124"/>
      <c r="G45" s="125"/>
      <c r="H45" s="125"/>
      <c r="I45" s="121" t="str">
        <f t="shared" ca="1" si="6"/>
        <v/>
      </c>
      <c r="J45" s="126"/>
      <c r="K45" s="126"/>
      <c r="L45" s="126"/>
      <c r="M45" s="126"/>
      <c r="N45" s="126"/>
      <c r="O45" s="126"/>
      <c r="P45" s="126"/>
    </row>
    <row r="46" spans="1:16" x14ac:dyDescent="0.15">
      <c r="A46" s="121">
        <v>42</v>
      </c>
      <c r="B46" s="122" t="s">
        <v>223</v>
      </c>
      <c r="C46" s="123"/>
      <c r="D46" s="121" t="str">
        <f t="shared" si="4"/>
        <v>未着手</v>
      </c>
      <c r="E46" s="124"/>
      <c r="F46" s="124"/>
      <c r="G46" s="125"/>
      <c r="H46" s="125"/>
      <c r="I46" s="121" t="str">
        <f t="shared" ca="1" si="6"/>
        <v/>
      </c>
      <c r="J46" s="126"/>
      <c r="K46" s="126"/>
      <c r="L46" s="126"/>
      <c r="M46" s="126"/>
      <c r="N46" s="126"/>
      <c r="O46" s="126"/>
      <c r="P46" s="125"/>
    </row>
    <row r="47" spans="1:16" hidden="1" x14ac:dyDescent="0.15">
      <c r="A47" s="121">
        <v>43</v>
      </c>
      <c r="B47" s="122" t="s">
        <v>224</v>
      </c>
      <c r="C47" s="123" t="s">
        <v>337</v>
      </c>
      <c r="D47" s="121" t="str">
        <f t="shared" ca="1" si="4"/>
        <v>完了</v>
      </c>
      <c r="E47" s="124">
        <v>42880</v>
      </c>
      <c r="F47" s="124">
        <v>42880</v>
      </c>
      <c r="G47" s="125">
        <v>2</v>
      </c>
      <c r="H47" s="125"/>
      <c r="I47" s="121">
        <f t="shared" ca="1" si="6"/>
        <v>0</v>
      </c>
      <c r="J47" s="126">
        <v>0</v>
      </c>
      <c r="K47" s="126">
        <v>0</v>
      </c>
      <c r="L47" s="126">
        <v>0</v>
      </c>
      <c r="M47" s="126">
        <v>0</v>
      </c>
      <c r="N47" s="126">
        <v>0</v>
      </c>
      <c r="O47" s="126">
        <v>0</v>
      </c>
      <c r="P47" s="126">
        <v>0</v>
      </c>
    </row>
    <row r="48" spans="1:16" x14ac:dyDescent="0.15">
      <c r="A48" s="121">
        <v>44</v>
      </c>
      <c r="B48" s="122" t="s">
        <v>225</v>
      </c>
      <c r="C48" s="123" t="s">
        <v>189</v>
      </c>
      <c r="D48" s="121" t="str">
        <f t="shared" ca="1" si="4"/>
        <v>作業中</v>
      </c>
      <c r="E48" s="124"/>
      <c r="F48" s="124">
        <v>42883</v>
      </c>
      <c r="G48" s="125">
        <v>2</v>
      </c>
      <c r="H48" s="125"/>
      <c r="I48" s="121">
        <f t="shared" ca="1" si="6"/>
        <v>0.1</v>
      </c>
      <c r="J48" s="126">
        <v>2</v>
      </c>
      <c r="K48" s="126">
        <v>2</v>
      </c>
      <c r="L48" s="126">
        <v>2</v>
      </c>
      <c r="M48" s="126">
        <v>2</v>
      </c>
      <c r="N48" s="126">
        <v>2</v>
      </c>
      <c r="O48" s="126">
        <v>2</v>
      </c>
      <c r="P48" s="125">
        <v>0.1</v>
      </c>
    </row>
    <row r="49" spans="1:16" x14ac:dyDescent="0.15">
      <c r="A49" s="121">
        <v>45</v>
      </c>
      <c r="B49" s="122"/>
      <c r="C49" s="123"/>
      <c r="D49" s="121" t="str">
        <f t="shared" si="4"/>
        <v/>
      </c>
      <c r="E49" s="124"/>
      <c r="F49" s="124"/>
      <c r="G49" s="125"/>
      <c r="H49" s="125"/>
      <c r="I49" s="121" t="str">
        <f t="shared" ca="1" si="6"/>
        <v/>
      </c>
      <c r="J49" s="126"/>
      <c r="K49" s="126"/>
      <c r="L49" s="126"/>
      <c r="M49" s="126"/>
      <c r="N49" s="126"/>
      <c r="O49" s="126"/>
      <c r="P49" s="125"/>
    </row>
    <row r="50" spans="1:16" x14ac:dyDescent="0.15">
      <c r="A50" s="121">
        <v>46</v>
      </c>
      <c r="B50" s="122" t="s">
        <v>226</v>
      </c>
      <c r="C50" s="123"/>
      <c r="D50" s="121" t="str">
        <f t="shared" si="4"/>
        <v>未着手</v>
      </c>
      <c r="E50" s="124"/>
      <c r="F50" s="124"/>
      <c r="G50" s="125"/>
      <c r="H50" s="125"/>
      <c r="I50" s="121" t="str">
        <f t="shared" ca="1" si="6"/>
        <v/>
      </c>
      <c r="J50" s="126"/>
      <c r="K50" s="126"/>
      <c r="L50" s="126"/>
      <c r="M50" s="126"/>
      <c r="N50" s="126"/>
      <c r="O50" s="126"/>
      <c r="P50" s="126"/>
    </row>
    <row r="51" spans="1:16" hidden="1" x14ac:dyDescent="0.15">
      <c r="A51" s="121">
        <v>47</v>
      </c>
      <c r="B51" s="122" t="s">
        <v>227</v>
      </c>
      <c r="C51" s="123" t="s">
        <v>337</v>
      </c>
      <c r="D51" s="121" t="str">
        <f t="shared" ca="1" si="4"/>
        <v>完了</v>
      </c>
      <c r="E51" s="124">
        <v>42880</v>
      </c>
      <c r="F51" s="124">
        <v>42880</v>
      </c>
      <c r="G51" s="125">
        <v>2</v>
      </c>
      <c r="H51" s="125"/>
      <c r="I51" s="121">
        <f t="shared" ca="1" si="6"/>
        <v>0</v>
      </c>
      <c r="J51" s="126">
        <v>0</v>
      </c>
      <c r="K51" s="126">
        <v>0</v>
      </c>
      <c r="L51" s="126">
        <v>0</v>
      </c>
      <c r="M51" s="126">
        <v>0</v>
      </c>
      <c r="N51" s="126">
        <v>0</v>
      </c>
      <c r="O51" s="126">
        <v>0</v>
      </c>
      <c r="P51" s="126">
        <v>0</v>
      </c>
    </row>
    <row r="52" spans="1:16" x14ac:dyDescent="0.15">
      <c r="A52" s="121">
        <v>48</v>
      </c>
      <c r="B52" s="122" t="s">
        <v>228</v>
      </c>
      <c r="C52" s="123" t="s">
        <v>189</v>
      </c>
      <c r="D52" s="121" t="str">
        <f t="shared" ca="1" si="4"/>
        <v>作業中</v>
      </c>
      <c r="E52" s="124"/>
      <c r="F52" s="124">
        <v>42885</v>
      </c>
      <c r="G52" s="125">
        <v>2</v>
      </c>
      <c r="H52" s="125"/>
      <c r="I52" s="121">
        <f t="shared" ca="1" si="6"/>
        <v>0.1</v>
      </c>
      <c r="J52" s="126">
        <v>2</v>
      </c>
      <c r="K52" s="126">
        <v>2</v>
      </c>
      <c r="L52" s="126">
        <v>2</v>
      </c>
      <c r="M52" s="126">
        <v>2</v>
      </c>
      <c r="N52" s="126">
        <v>2</v>
      </c>
      <c r="O52" s="126">
        <v>2</v>
      </c>
      <c r="P52" s="125">
        <v>0.1</v>
      </c>
    </row>
    <row r="53" spans="1:16" x14ac:dyDescent="0.15">
      <c r="A53" s="121">
        <v>49</v>
      </c>
      <c r="B53" s="139" t="s">
        <v>398</v>
      </c>
      <c r="C53" s="141" t="s">
        <v>399</v>
      </c>
      <c r="D53" s="140" t="str">
        <f t="shared" si="4"/>
        <v>未着手</v>
      </c>
      <c r="E53" s="142"/>
      <c r="F53" s="142"/>
      <c r="G53" s="143"/>
      <c r="H53" s="143"/>
      <c r="I53" s="121" t="str">
        <f t="shared" ca="1" si="6"/>
        <v/>
      </c>
      <c r="J53" s="144"/>
      <c r="K53" s="144"/>
      <c r="L53" s="144"/>
      <c r="M53" s="144"/>
      <c r="N53" s="144"/>
      <c r="O53" s="144"/>
      <c r="P53" s="125"/>
    </row>
    <row r="54" spans="1:16" x14ac:dyDescent="0.15">
      <c r="A54" s="121">
        <v>50</v>
      </c>
      <c r="B54" s="139" t="s">
        <v>400</v>
      </c>
      <c r="C54" s="141" t="s">
        <v>399</v>
      </c>
      <c r="D54" s="140" t="str">
        <f t="shared" si="4"/>
        <v>未着手</v>
      </c>
      <c r="E54" s="142"/>
      <c r="F54" s="142"/>
      <c r="G54" s="143"/>
      <c r="H54" s="143"/>
      <c r="I54" s="121" t="str">
        <f t="shared" ca="1" si="6"/>
        <v/>
      </c>
      <c r="J54" s="144"/>
      <c r="K54" s="144"/>
      <c r="L54" s="144"/>
      <c r="M54" s="144"/>
      <c r="N54" s="144"/>
      <c r="O54" s="144"/>
      <c r="P54" s="125"/>
    </row>
    <row r="55" spans="1:16" x14ac:dyDescent="0.15">
      <c r="A55" s="121">
        <v>51</v>
      </c>
      <c r="B55" s="122"/>
      <c r="C55" s="123"/>
      <c r="D55" s="121" t="str">
        <f t="shared" si="4"/>
        <v/>
      </c>
      <c r="E55" s="124"/>
      <c r="F55" s="124"/>
      <c r="G55" s="125"/>
      <c r="H55" s="125"/>
      <c r="I55" s="121" t="str">
        <f t="shared" ca="1" si="6"/>
        <v/>
      </c>
      <c r="J55" s="126"/>
      <c r="K55" s="126"/>
      <c r="L55" s="126"/>
      <c r="M55" s="126"/>
      <c r="N55" s="126"/>
      <c r="O55" s="126"/>
      <c r="P55" s="126"/>
    </row>
    <row r="56" spans="1:16" x14ac:dyDescent="0.15">
      <c r="A56" s="121">
        <v>52</v>
      </c>
      <c r="B56" s="122"/>
      <c r="C56" s="123"/>
      <c r="D56" s="121" t="str">
        <f t="shared" si="4"/>
        <v/>
      </c>
      <c r="E56" s="124"/>
      <c r="F56" s="124"/>
      <c r="G56" s="125"/>
      <c r="H56" s="125"/>
      <c r="I56" s="121" t="str">
        <f t="shared" ca="1" si="6"/>
        <v/>
      </c>
      <c r="J56" s="126"/>
      <c r="K56" s="126"/>
      <c r="L56" s="126"/>
      <c r="M56" s="126"/>
      <c r="N56" s="126"/>
      <c r="O56" s="126"/>
      <c r="P56" s="126"/>
    </row>
    <row r="57" spans="1:16" x14ac:dyDescent="0.15">
      <c r="A57" s="121">
        <v>53</v>
      </c>
      <c r="B57" s="122" t="s">
        <v>229</v>
      </c>
      <c r="C57" s="123"/>
      <c r="D57" s="121" t="str">
        <f t="shared" si="4"/>
        <v>未着手</v>
      </c>
      <c r="E57" s="124"/>
      <c r="F57" s="124"/>
      <c r="G57" s="125"/>
      <c r="H57" s="125"/>
      <c r="I57" s="121" t="str">
        <f t="shared" ca="1" si="6"/>
        <v/>
      </c>
      <c r="J57" s="126"/>
      <c r="K57" s="126"/>
      <c r="L57" s="126"/>
      <c r="M57" s="126"/>
      <c r="N57" s="126"/>
      <c r="O57" s="126"/>
      <c r="P57" s="126"/>
    </row>
    <row r="58" spans="1:16" x14ac:dyDescent="0.15">
      <c r="A58" s="121">
        <v>54</v>
      </c>
      <c r="B58" s="122" t="s">
        <v>230</v>
      </c>
      <c r="C58" s="123"/>
      <c r="D58" s="121" t="str">
        <f t="shared" si="4"/>
        <v>未着手</v>
      </c>
      <c r="E58" s="124"/>
      <c r="F58" s="124"/>
      <c r="G58" s="125"/>
      <c r="H58" s="125"/>
      <c r="I58" s="121" t="str">
        <f t="shared" ca="1" si="6"/>
        <v/>
      </c>
      <c r="J58" s="126"/>
      <c r="K58" s="126"/>
      <c r="L58" s="126"/>
      <c r="M58" s="126"/>
      <c r="N58" s="126"/>
      <c r="O58" s="126"/>
      <c r="P58" s="126"/>
    </row>
    <row r="59" spans="1:16" x14ac:dyDescent="0.15">
      <c r="A59" s="121">
        <v>55</v>
      </c>
      <c r="B59" s="139" t="s">
        <v>231</v>
      </c>
      <c r="C59" s="141" t="s">
        <v>339</v>
      </c>
      <c r="D59" s="140" t="str">
        <f t="shared" ca="1" si="4"/>
        <v>作業中</v>
      </c>
      <c r="E59" s="142"/>
      <c r="F59" s="142">
        <v>42878</v>
      </c>
      <c r="G59" s="143">
        <v>2</v>
      </c>
      <c r="H59" s="143"/>
      <c r="I59" s="121" t="str">
        <f t="shared" ca="1" si="6"/>
        <v/>
      </c>
      <c r="J59" s="144"/>
      <c r="K59" s="144"/>
      <c r="L59" s="144"/>
      <c r="M59" s="144"/>
      <c r="N59" s="144"/>
      <c r="O59" s="144"/>
      <c r="P59" s="126"/>
    </row>
    <row r="60" spans="1:16" hidden="1" x14ac:dyDescent="0.15">
      <c r="A60" s="121">
        <v>56</v>
      </c>
      <c r="B60" s="122" t="s">
        <v>232</v>
      </c>
      <c r="C60" s="123" t="s">
        <v>339</v>
      </c>
      <c r="D60" s="121" t="str">
        <f t="shared" ca="1" si="4"/>
        <v>完了</v>
      </c>
      <c r="E60" s="124"/>
      <c r="F60" s="124">
        <v>42878</v>
      </c>
      <c r="G60" s="125">
        <v>2</v>
      </c>
      <c r="H60" s="125"/>
      <c r="I60" s="121">
        <f t="shared" ca="1" si="6"/>
        <v>0</v>
      </c>
      <c r="J60" s="126">
        <v>0</v>
      </c>
      <c r="K60" s="126">
        <v>0</v>
      </c>
      <c r="L60" s="126">
        <v>0</v>
      </c>
      <c r="M60" s="126">
        <v>0</v>
      </c>
      <c r="N60" s="126">
        <v>0</v>
      </c>
      <c r="O60" s="126">
        <v>0</v>
      </c>
      <c r="P60" s="144"/>
    </row>
    <row r="61" spans="1:16" x14ac:dyDescent="0.15">
      <c r="A61" s="121">
        <v>57</v>
      </c>
      <c r="B61" s="122" t="s">
        <v>233</v>
      </c>
      <c r="C61" s="123" t="s">
        <v>339</v>
      </c>
      <c r="D61" s="121" t="str">
        <f t="shared" ca="1" si="4"/>
        <v>作業中</v>
      </c>
      <c r="E61" s="124"/>
      <c r="F61" s="146">
        <v>42878</v>
      </c>
      <c r="G61" s="125">
        <v>2</v>
      </c>
      <c r="H61" s="125">
        <v>1</v>
      </c>
      <c r="I61" s="121">
        <f t="shared" ca="1" si="6"/>
        <v>0.1</v>
      </c>
      <c r="J61" s="126">
        <v>2</v>
      </c>
      <c r="K61" s="126">
        <v>0.1</v>
      </c>
      <c r="L61" s="126">
        <v>0.1</v>
      </c>
      <c r="M61" s="126">
        <v>0.1</v>
      </c>
      <c r="N61" s="126">
        <v>0.1</v>
      </c>
      <c r="O61" s="126">
        <v>0.1</v>
      </c>
      <c r="P61" s="126"/>
    </row>
    <row r="62" spans="1:16" x14ac:dyDescent="0.15">
      <c r="A62" s="121">
        <v>58</v>
      </c>
      <c r="B62" s="139" t="s">
        <v>397</v>
      </c>
      <c r="C62" s="141" t="s">
        <v>396</v>
      </c>
      <c r="D62" s="140" t="str">
        <f t="shared" si="4"/>
        <v>未着手</v>
      </c>
      <c r="E62" s="142"/>
      <c r="F62" s="142"/>
      <c r="G62" s="143">
        <v>3</v>
      </c>
      <c r="H62" s="143"/>
      <c r="I62" s="121" t="str">
        <f t="shared" ca="1" si="6"/>
        <v/>
      </c>
      <c r="J62" s="144"/>
      <c r="K62" s="144"/>
      <c r="L62" s="144"/>
      <c r="M62" s="144"/>
      <c r="N62" s="144"/>
      <c r="O62" s="144"/>
      <c r="P62" s="144"/>
    </row>
    <row r="63" spans="1:16" x14ac:dyDescent="0.15">
      <c r="A63" s="121">
        <v>59</v>
      </c>
      <c r="B63" s="122"/>
      <c r="C63" s="123"/>
      <c r="D63" s="121" t="str">
        <f t="shared" si="4"/>
        <v/>
      </c>
      <c r="E63" s="124"/>
      <c r="F63" s="124"/>
      <c r="G63" s="125"/>
      <c r="H63" s="125"/>
      <c r="I63" s="121" t="str">
        <f t="shared" ca="1" si="6"/>
        <v/>
      </c>
      <c r="J63" s="126"/>
      <c r="K63" s="126"/>
      <c r="L63" s="126"/>
      <c r="M63" s="126"/>
      <c r="N63" s="126"/>
      <c r="O63" s="126"/>
      <c r="P63" s="126"/>
    </row>
    <row r="64" spans="1:16" x14ac:dyDescent="0.15">
      <c r="A64" s="121">
        <v>60</v>
      </c>
      <c r="B64" s="122" t="s">
        <v>234</v>
      </c>
      <c r="C64" s="123"/>
      <c r="D64" s="121" t="str">
        <f t="shared" si="4"/>
        <v>未着手</v>
      </c>
      <c r="E64" s="124"/>
      <c r="F64" s="124"/>
      <c r="G64" s="125"/>
      <c r="H64" s="125"/>
      <c r="I64" s="121" t="str">
        <f t="shared" ca="1" si="6"/>
        <v/>
      </c>
      <c r="J64" s="126"/>
      <c r="K64" s="126"/>
      <c r="L64" s="126"/>
      <c r="M64" s="126"/>
      <c r="N64" s="126"/>
      <c r="O64" s="126"/>
      <c r="P64" s="126"/>
    </row>
    <row r="65" spans="1:16" hidden="1" x14ac:dyDescent="0.15">
      <c r="A65" s="121">
        <v>61</v>
      </c>
      <c r="B65" s="122" t="s">
        <v>235</v>
      </c>
      <c r="C65" s="123" t="s">
        <v>353</v>
      </c>
      <c r="D65" s="121" t="str">
        <f t="shared" ca="1" si="4"/>
        <v>完了</v>
      </c>
      <c r="E65" s="124"/>
      <c r="F65" s="124">
        <v>42880</v>
      </c>
      <c r="G65" s="125">
        <v>2</v>
      </c>
      <c r="H65" s="125">
        <v>1</v>
      </c>
      <c r="I65" s="121">
        <f t="shared" ca="1" si="6"/>
        <v>0</v>
      </c>
      <c r="J65" s="126">
        <v>2</v>
      </c>
      <c r="K65" s="126">
        <v>2</v>
      </c>
      <c r="L65" s="126">
        <v>1</v>
      </c>
      <c r="M65" s="126">
        <v>1</v>
      </c>
      <c r="N65" s="126">
        <v>1</v>
      </c>
      <c r="O65" s="126">
        <v>0</v>
      </c>
      <c r="P65" s="126">
        <v>0</v>
      </c>
    </row>
    <row r="66" spans="1:16" x14ac:dyDescent="0.15">
      <c r="A66" s="121">
        <v>62</v>
      </c>
      <c r="B66" s="122" t="s">
        <v>236</v>
      </c>
      <c r="C66" s="123" t="s">
        <v>340</v>
      </c>
      <c r="D66" s="121" t="str">
        <f t="shared" si="4"/>
        <v>未着手</v>
      </c>
      <c r="E66" s="124">
        <v>42888</v>
      </c>
      <c r="F66" s="124"/>
      <c r="G66" s="125">
        <v>3</v>
      </c>
      <c r="H66" s="125"/>
      <c r="I66" s="121">
        <f t="shared" ca="1" si="6"/>
        <v>3</v>
      </c>
      <c r="J66" s="126">
        <v>3</v>
      </c>
      <c r="K66" s="126">
        <v>3</v>
      </c>
      <c r="L66" s="126">
        <v>3</v>
      </c>
      <c r="M66" s="126">
        <v>3</v>
      </c>
      <c r="N66" s="126">
        <v>3</v>
      </c>
      <c r="O66" s="126">
        <v>3</v>
      </c>
      <c r="P66" s="126">
        <v>3</v>
      </c>
    </row>
    <row r="67" spans="1:16" x14ac:dyDescent="0.15">
      <c r="A67" s="121">
        <v>63</v>
      </c>
      <c r="B67" s="122"/>
      <c r="C67" s="123"/>
      <c r="D67" s="121" t="str">
        <f t="shared" si="4"/>
        <v/>
      </c>
      <c r="E67" s="124"/>
      <c r="F67" s="124"/>
      <c r="G67" s="125"/>
      <c r="H67" s="125"/>
      <c r="I67" s="121" t="str">
        <f t="shared" ca="1" si="6"/>
        <v/>
      </c>
      <c r="J67" s="126"/>
      <c r="K67" s="126"/>
      <c r="L67" s="126"/>
      <c r="M67" s="126"/>
      <c r="N67" s="126"/>
      <c r="O67" s="126"/>
      <c r="P67" s="126"/>
    </row>
    <row r="68" spans="1:16" x14ac:dyDescent="0.15">
      <c r="A68" s="121">
        <v>64</v>
      </c>
      <c r="B68" s="122" t="s">
        <v>117</v>
      </c>
      <c r="C68" s="123"/>
      <c r="D68" s="121" t="str">
        <f t="shared" si="4"/>
        <v>未着手</v>
      </c>
      <c r="E68" s="124"/>
      <c r="F68" s="124"/>
      <c r="G68" s="125"/>
      <c r="H68" s="125"/>
      <c r="I68" s="121" t="str">
        <f t="shared" ca="1" si="6"/>
        <v/>
      </c>
      <c r="J68" s="126"/>
      <c r="K68" s="126"/>
      <c r="L68" s="126"/>
      <c r="M68" s="126"/>
      <c r="N68" s="126"/>
      <c r="O68" s="126"/>
      <c r="P68" s="126"/>
    </row>
    <row r="69" spans="1:16" hidden="1" x14ac:dyDescent="0.15">
      <c r="A69" s="121">
        <v>65</v>
      </c>
      <c r="B69" s="122" t="s">
        <v>237</v>
      </c>
      <c r="C69" s="123" t="s">
        <v>336</v>
      </c>
      <c r="D69" s="121" t="str">
        <f t="shared" ref="D69:D132" ca="1" si="7">IF(ISBLANK($B69),"",IF(ISBLANK($F69),"未着手",IF($I69=0,"完了","作業中")))</f>
        <v>完了</v>
      </c>
      <c r="E69" s="124"/>
      <c r="F69" s="124">
        <v>42878</v>
      </c>
      <c r="G69" s="125">
        <v>2</v>
      </c>
      <c r="H69" s="125"/>
      <c r="I69" s="121">
        <f t="shared" ref="I69:I76" ca="1" si="8">IF(ISBLANK(J69)=FALSE,OFFSET(I69,0,COUNTA(J69:P69)),"")</f>
        <v>0</v>
      </c>
      <c r="J69" s="126">
        <v>2</v>
      </c>
      <c r="K69" s="126">
        <v>2</v>
      </c>
      <c r="L69" s="126">
        <v>0</v>
      </c>
      <c r="M69" s="126">
        <v>0</v>
      </c>
      <c r="N69" s="126">
        <v>0</v>
      </c>
      <c r="O69" s="126">
        <v>0</v>
      </c>
      <c r="P69" s="126">
        <v>0</v>
      </c>
    </row>
    <row r="70" spans="1:16" hidden="1" x14ac:dyDescent="0.15">
      <c r="A70" s="121">
        <v>66</v>
      </c>
      <c r="B70" s="122" t="s">
        <v>238</v>
      </c>
      <c r="C70" s="123" t="s">
        <v>336</v>
      </c>
      <c r="D70" s="121" t="str">
        <f t="shared" ca="1" si="7"/>
        <v>完了</v>
      </c>
      <c r="E70" s="124"/>
      <c r="F70" s="124">
        <v>42878</v>
      </c>
      <c r="G70" s="125">
        <v>3</v>
      </c>
      <c r="H70" s="125"/>
      <c r="I70" s="121">
        <f t="shared" ca="1" si="8"/>
        <v>0</v>
      </c>
      <c r="J70" s="126">
        <v>3</v>
      </c>
      <c r="K70" s="126">
        <v>3</v>
      </c>
      <c r="L70" s="126">
        <v>0</v>
      </c>
      <c r="M70" s="126">
        <v>0</v>
      </c>
      <c r="N70" s="126">
        <v>0</v>
      </c>
      <c r="O70" s="126">
        <v>0</v>
      </c>
      <c r="P70" s="126">
        <v>0</v>
      </c>
    </row>
    <row r="71" spans="1:16" hidden="1" x14ac:dyDescent="0.15">
      <c r="A71" s="121">
        <v>67</v>
      </c>
      <c r="B71" s="122" t="s">
        <v>239</v>
      </c>
      <c r="C71" s="123" t="s">
        <v>336</v>
      </c>
      <c r="D71" s="121" t="str">
        <f t="shared" ca="1" si="7"/>
        <v>完了</v>
      </c>
      <c r="E71" s="124"/>
      <c r="F71" s="124">
        <v>42878</v>
      </c>
      <c r="G71" s="125">
        <v>3</v>
      </c>
      <c r="H71" s="125"/>
      <c r="I71" s="121">
        <f t="shared" ca="1" si="8"/>
        <v>0</v>
      </c>
      <c r="J71" s="126">
        <v>3</v>
      </c>
      <c r="K71" s="126">
        <v>3</v>
      </c>
      <c r="L71" s="126">
        <v>0</v>
      </c>
      <c r="M71" s="126">
        <v>0</v>
      </c>
      <c r="N71" s="126">
        <v>0</v>
      </c>
      <c r="O71" s="126">
        <v>0</v>
      </c>
      <c r="P71" s="126">
        <v>0</v>
      </c>
    </row>
    <row r="72" spans="1:16" hidden="1" x14ac:dyDescent="0.15">
      <c r="A72" s="121">
        <v>68</v>
      </c>
      <c r="B72" s="122" t="s">
        <v>240</v>
      </c>
      <c r="C72" s="123" t="s">
        <v>336</v>
      </c>
      <c r="D72" s="121" t="str">
        <f t="shared" ca="1" si="7"/>
        <v>完了</v>
      </c>
      <c r="E72" s="124">
        <v>42881</v>
      </c>
      <c r="F72" s="124">
        <v>42880</v>
      </c>
      <c r="G72" s="125">
        <v>3</v>
      </c>
      <c r="H72" s="125"/>
      <c r="I72" s="121">
        <f t="shared" ca="1" si="8"/>
        <v>0</v>
      </c>
      <c r="J72" s="126">
        <v>3</v>
      </c>
      <c r="K72" s="126">
        <v>3</v>
      </c>
      <c r="L72" s="126">
        <v>0</v>
      </c>
      <c r="M72" s="126">
        <v>0</v>
      </c>
      <c r="N72" s="126">
        <v>0</v>
      </c>
      <c r="O72" s="126">
        <v>0</v>
      </c>
      <c r="P72" s="126">
        <v>0</v>
      </c>
    </row>
    <row r="73" spans="1:16" hidden="1" x14ac:dyDescent="0.15">
      <c r="A73" s="121">
        <v>69</v>
      </c>
      <c r="B73" s="122" t="s">
        <v>241</v>
      </c>
      <c r="C73" s="123" t="s">
        <v>336</v>
      </c>
      <c r="D73" s="121" t="str">
        <f t="shared" ca="1" si="7"/>
        <v>完了</v>
      </c>
      <c r="E73" s="124">
        <v>42881</v>
      </c>
      <c r="F73" s="124">
        <v>42880</v>
      </c>
      <c r="G73" s="125">
        <v>2</v>
      </c>
      <c r="H73" s="125"/>
      <c r="I73" s="121">
        <f t="shared" ca="1" si="8"/>
        <v>0</v>
      </c>
      <c r="J73" s="126">
        <v>2</v>
      </c>
      <c r="K73" s="126">
        <v>0.1</v>
      </c>
      <c r="L73" s="126">
        <v>0</v>
      </c>
      <c r="M73" s="126">
        <v>0</v>
      </c>
      <c r="N73" s="126">
        <v>0</v>
      </c>
      <c r="O73" s="126">
        <v>0</v>
      </c>
      <c r="P73" s="126">
        <v>0</v>
      </c>
    </row>
    <row r="74" spans="1:16" hidden="1" x14ac:dyDescent="0.15">
      <c r="A74" s="121">
        <v>70</v>
      </c>
      <c r="B74" s="122" t="s">
        <v>242</v>
      </c>
      <c r="C74" s="123" t="s">
        <v>336</v>
      </c>
      <c r="D74" s="121" t="str">
        <f t="shared" ca="1" si="7"/>
        <v>完了</v>
      </c>
      <c r="E74" s="124">
        <v>42881</v>
      </c>
      <c r="F74" s="124">
        <v>42880</v>
      </c>
      <c r="G74" s="125">
        <v>2</v>
      </c>
      <c r="H74" s="125"/>
      <c r="I74" s="121">
        <f t="shared" ca="1" si="8"/>
        <v>0</v>
      </c>
      <c r="J74" s="126">
        <v>2</v>
      </c>
      <c r="K74" s="126">
        <v>0</v>
      </c>
      <c r="L74" s="126">
        <v>0</v>
      </c>
      <c r="M74" s="126">
        <v>0</v>
      </c>
      <c r="N74" s="126">
        <v>0</v>
      </c>
      <c r="O74" s="126">
        <v>0</v>
      </c>
      <c r="P74" s="126">
        <v>0</v>
      </c>
    </row>
    <row r="75" spans="1:16" x14ac:dyDescent="0.15">
      <c r="A75" s="121">
        <v>71</v>
      </c>
      <c r="B75" s="122"/>
      <c r="C75" s="123"/>
      <c r="D75" s="121" t="str">
        <f t="shared" si="7"/>
        <v/>
      </c>
      <c r="E75" s="124"/>
      <c r="F75" s="124"/>
      <c r="G75" s="125"/>
      <c r="H75" s="125"/>
      <c r="I75" s="121" t="str">
        <f t="shared" ca="1" si="8"/>
        <v/>
      </c>
      <c r="J75" s="126"/>
      <c r="K75" s="126"/>
      <c r="L75" s="126"/>
      <c r="M75" s="126"/>
      <c r="N75" s="126"/>
      <c r="O75" s="126"/>
      <c r="P75" s="126"/>
    </row>
    <row r="76" spans="1:16" x14ac:dyDescent="0.15">
      <c r="A76" s="121">
        <v>72</v>
      </c>
      <c r="B76" s="122" t="s">
        <v>118</v>
      </c>
      <c r="C76" s="123"/>
      <c r="D76" s="121" t="str">
        <f t="shared" si="7"/>
        <v>未着手</v>
      </c>
      <c r="E76" s="124"/>
      <c r="F76" s="124"/>
      <c r="G76" s="125"/>
      <c r="H76" s="125"/>
      <c r="I76" s="121" t="str">
        <f t="shared" ca="1" si="8"/>
        <v/>
      </c>
      <c r="J76" s="126"/>
      <c r="K76" s="126"/>
      <c r="L76" s="126"/>
      <c r="M76" s="126"/>
      <c r="N76" s="126"/>
      <c r="O76" s="126"/>
      <c r="P76" s="126"/>
    </row>
    <row r="77" spans="1:16" x14ac:dyDescent="0.15">
      <c r="A77" s="121">
        <v>73</v>
      </c>
      <c r="B77" s="139" t="s">
        <v>243</v>
      </c>
      <c r="C77" s="141" t="s">
        <v>351</v>
      </c>
      <c r="D77" s="140" t="str">
        <f t="shared" ca="1" si="7"/>
        <v>作業中</v>
      </c>
      <c r="E77" s="142"/>
      <c r="F77" s="142">
        <v>42849</v>
      </c>
      <c r="G77" s="143">
        <v>6</v>
      </c>
      <c r="H77" s="143"/>
      <c r="I77" s="140" t="str">
        <f ca="1">IF(ISBLANK(J77)=FALSE,OFFSET(I77,0,COUNTA(J77:O77)),"")</f>
        <v/>
      </c>
      <c r="J77" s="144"/>
      <c r="K77" s="144"/>
      <c r="L77" s="144"/>
      <c r="M77" s="144"/>
      <c r="N77" s="144"/>
      <c r="O77" s="144"/>
      <c r="P77" s="126"/>
    </row>
    <row r="78" spans="1:16" x14ac:dyDescent="0.15">
      <c r="A78" s="121">
        <v>74</v>
      </c>
      <c r="B78" s="122"/>
      <c r="C78" s="123"/>
      <c r="D78" s="121" t="str">
        <f t="shared" si="7"/>
        <v/>
      </c>
      <c r="E78" s="124"/>
      <c r="F78" s="124"/>
      <c r="G78" s="125"/>
      <c r="H78" s="125"/>
      <c r="I78" s="121" t="str">
        <f t="shared" ref="I78:I109" ca="1" si="9">IF(ISBLANK(J78)=FALSE,OFFSET(I78,0,COUNTA(J78:P78)),"")</f>
        <v/>
      </c>
      <c r="J78" s="126"/>
      <c r="K78" s="126"/>
      <c r="L78" s="126"/>
      <c r="M78" s="126"/>
      <c r="N78" s="126"/>
      <c r="O78" s="126"/>
      <c r="P78" s="126"/>
    </row>
    <row r="79" spans="1:16" x14ac:dyDescent="0.15">
      <c r="A79" s="121">
        <v>75</v>
      </c>
      <c r="B79" s="122" t="s">
        <v>244</v>
      </c>
      <c r="C79" s="123"/>
      <c r="D79" s="121" t="str">
        <f t="shared" si="7"/>
        <v>未着手</v>
      </c>
      <c r="E79" s="124"/>
      <c r="F79" s="124"/>
      <c r="G79" s="125"/>
      <c r="H79" s="125"/>
      <c r="I79" s="121" t="str">
        <f t="shared" ca="1" si="9"/>
        <v/>
      </c>
      <c r="J79" s="126"/>
      <c r="K79" s="126"/>
      <c r="L79" s="126"/>
      <c r="M79" s="126"/>
      <c r="N79" s="126"/>
      <c r="O79" s="126"/>
      <c r="P79" s="144"/>
    </row>
    <row r="80" spans="1:16" x14ac:dyDescent="0.15">
      <c r="A80" s="121">
        <v>76</v>
      </c>
      <c r="B80" s="122" t="s">
        <v>245</v>
      </c>
      <c r="C80" s="123" t="s">
        <v>353</v>
      </c>
      <c r="D80" s="121" t="str">
        <f t="shared" ca="1" si="7"/>
        <v>作業中</v>
      </c>
      <c r="E80" s="124"/>
      <c r="F80" s="124">
        <v>42877</v>
      </c>
      <c r="G80" s="125">
        <v>2</v>
      </c>
      <c r="H80" s="125">
        <v>1</v>
      </c>
      <c r="I80" s="121">
        <f t="shared" ca="1" si="9"/>
        <v>0.1</v>
      </c>
      <c r="J80" s="126">
        <v>0.1</v>
      </c>
      <c r="K80" s="126">
        <v>0.1</v>
      </c>
      <c r="L80" s="126">
        <v>0.1</v>
      </c>
      <c r="M80" s="126">
        <v>0.1</v>
      </c>
      <c r="N80" s="126">
        <v>0.1</v>
      </c>
      <c r="O80" s="126">
        <v>0.1</v>
      </c>
      <c r="P80" s="126">
        <v>0.1</v>
      </c>
    </row>
    <row r="81" spans="1:16" hidden="1" x14ac:dyDescent="0.15">
      <c r="A81" s="121">
        <v>77</v>
      </c>
      <c r="B81" s="122" t="s">
        <v>246</v>
      </c>
      <c r="C81" s="123" t="s">
        <v>354</v>
      </c>
      <c r="D81" s="121" t="str">
        <f t="shared" ca="1" si="7"/>
        <v>完了</v>
      </c>
      <c r="E81" s="124">
        <v>42880</v>
      </c>
      <c r="F81" s="124">
        <v>42879</v>
      </c>
      <c r="G81" s="125">
        <v>2</v>
      </c>
      <c r="H81" s="125"/>
      <c r="I81" s="121">
        <f t="shared" ca="1" si="9"/>
        <v>0</v>
      </c>
      <c r="J81" s="126">
        <v>0</v>
      </c>
      <c r="K81" s="126">
        <v>0</v>
      </c>
      <c r="L81" s="126">
        <v>0</v>
      </c>
      <c r="M81" s="126">
        <v>0</v>
      </c>
      <c r="N81" s="126">
        <v>0</v>
      </c>
      <c r="O81" s="126">
        <v>0</v>
      </c>
      <c r="P81" s="126">
        <v>0</v>
      </c>
    </row>
    <row r="82" spans="1:16" x14ac:dyDescent="0.15">
      <c r="A82" s="121">
        <v>78</v>
      </c>
      <c r="B82" s="122" t="s">
        <v>247</v>
      </c>
      <c r="C82" s="123" t="s">
        <v>353</v>
      </c>
      <c r="D82" s="121" t="str">
        <f t="shared" ca="1" si="7"/>
        <v>作業中</v>
      </c>
      <c r="E82" s="124"/>
      <c r="F82" s="124">
        <v>42881</v>
      </c>
      <c r="G82" s="125">
        <v>2</v>
      </c>
      <c r="H82" s="125"/>
      <c r="I82" s="121">
        <f t="shared" ca="1" si="9"/>
        <v>2</v>
      </c>
      <c r="J82" s="126">
        <v>2</v>
      </c>
      <c r="K82" s="126">
        <v>2</v>
      </c>
      <c r="L82" s="126">
        <v>2</v>
      </c>
      <c r="M82" s="126">
        <v>2</v>
      </c>
      <c r="N82" s="126">
        <v>2</v>
      </c>
      <c r="O82" s="126">
        <v>2</v>
      </c>
      <c r="P82" s="126">
        <v>2</v>
      </c>
    </row>
    <row r="83" spans="1:16" x14ac:dyDescent="0.15">
      <c r="A83" s="121">
        <v>79</v>
      </c>
      <c r="B83" s="122"/>
      <c r="C83" s="123"/>
      <c r="D83" s="121" t="str">
        <f t="shared" si="7"/>
        <v/>
      </c>
      <c r="E83" s="124"/>
      <c r="F83" s="124"/>
      <c r="G83" s="125"/>
      <c r="H83" s="125"/>
      <c r="I83" s="121" t="str">
        <f t="shared" ca="1" si="9"/>
        <v/>
      </c>
      <c r="J83" s="126"/>
      <c r="K83" s="126"/>
      <c r="L83" s="126"/>
      <c r="M83" s="126"/>
      <c r="N83" s="126"/>
      <c r="O83" s="126"/>
      <c r="P83" s="126"/>
    </row>
    <row r="84" spans="1:16" x14ac:dyDescent="0.15">
      <c r="A84" s="121">
        <v>80</v>
      </c>
      <c r="B84" s="122"/>
      <c r="C84" s="123"/>
      <c r="D84" s="121" t="str">
        <f t="shared" si="7"/>
        <v/>
      </c>
      <c r="E84" s="124"/>
      <c r="F84" s="124"/>
      <c r="G84" s="125"/>
      <c r="H84" s="125"/>
      <c r="I84" s="121" t="str">
        <f t="shared" ca="1" si="9"/>
        <v/>
      </c>
      <c r="J84" s="126"/>
      <c r="K84" s="126"/>
      <c r="L84" s="126"/>
      <c r="M84" s="126"/>
      <c r="N84" s="126"/>
      <c r="O84" s="126"/>
      <c r="P84" s="126"/>
    </row>
    <row r="85" spans="1:16" x14ac:dyDescent="0.15">
      <c r="A85" s="121">
        <v>81</v>
      </c>
      <c r="B85" s="122" t="s">
        <v>119</v>
      </c>
      <c r="C85" s="123"/>
      <c r="D85" s="121" t="str">
        <f t="shared" si="7"/>
        <v>未着手</v>
      </c>
      <c r="E85" s="124"/>
      <c r="F85" s="124"/>
      <c r="G85" s="125"/>
      <c r="H85" s="125"/>
      <c r="I85" s="121" t="str">
        <f t="shared" ca="1" si="9"/>
        <v/>
      </c>
      <c r="J85" s="126"/>
      <c r="K85" s="126"/>
      <c r="L85" s="126"/>
      <c r="M85" s="126"/>
      <c r="N85" s="126"/>
      <c r="O85" s="126"/>
      <c r="P85" s="126"/>
    </row>
    <row r="86" spans="1:16" x14ac:dyDescent="0.15">
      <c r="A86" s="121">
        <v>82</v>
      </c>
      <c r="B86" s="122" t="s">
        <v>357</v>
      </c>
      <c r="C86" s="123" t="s">
        <v>355</v>
      </c>
      <c r="D86" s="121" t="str">
        <f t="shared" ca="1" si="7"/>
        <v>作業中</v>
      </c>
      <c r="E86" s="124">
        <v>42881</v>
      </c>
      <c r="F86" s="124">
        <v>42881</v>
      </c>
      <c r="G86" s="125">
        <v>3</v>
      </c>
      <c r="H86" s="125"/>
      <c r="I86" s="121">
        <f t="shared" ca="1" si="9"/>
        <v>3</v>
      </c>
      <c r="J86" s="126">
        <v>3</v>
      </c>
      <c r="K86" s="126">
        <v>3</v>
      </c>
      <c r="L86" s="126">
        <v>3</v>
      </c>
      <c r="M86" s="126">
        <v>3</v>
      </c>
      <c r="N86" s="126">
        <v>3</v>
      </c>
      <c r="O86" s="126">
        <v>3</v>
      </c>
      <c r="P86" s="126">
        <v>3</v>
      </c>
    </row>
    <row r="87" spans="1:16" x14ac:dyDescent="0.15">
      <c r="A87" s="121">
        <v>83</v>
      </c>
      <c r="B87" s="122" t="s">
        <v>248</v>
      </c>
      <c r="C87" s="123" t="s">
        <v>351</v>
      </c>
      <c r="D87" s="121" t="str">
        <f t="shared" ca="1" si="7"/>
        <v>作業中</v>
      </c>
      <c r="E87" s="124"/>
      <c r="F87" s="124">
        <v>42857</v>
      </c>
      <c r="G87" s="125">
        <v>1</v>
      </c>
      <c r="H87" s="125"/>
      <c r="I87" s="121">
        <f t="shared" ca="1" si="9"/>
        <v>0.1</v>
      </c>
      <c r="J87" s="126">
        <v>0.1</v>
      </c>
      <c r="K87" s="126">
        <v>0.1</v>
      </c>
      <c r="L87" s="126">
        <v>0.1</v>
      </c>
      <c r="M87" s="126">
        <v>0.1</v>
      </c>
      <c r="N87" s="126">
        <v>0.1</v>
      </c>
      <c r="O87" s="126">
        <v>0.1</v>
      </c>
      <c r="P87" s="126">
        <v>0.1</v>
      </c>
    </row>
    <row r="88" spans="1:16" x14ac:dyDescent="0.15">
      <c r="A88" s="121">
        <v>84</v>
      </c>
      <c r="B88" s="122"/>
      <c r="C88" s="123"/>
      <c r="D88" s="121" t="str">
        <f t="shared" si="7"/>
        <v/>
      </c>
      <c r="E88" s="124"/>
      <c r="F88" s="124"/>
      <c r="G88" s="125"/>
      <c r="H88" s="125"/>
      <c r="I88" s="121" t="str">
        <f t="shared" ca="1" si="9"/>
        <v/>
      </c>
      <c r="J88" s="126"/>
      <c r="K88" s="126"/>
      <c r="L88" s="126"/>
      <c r="M88" s="126"/>
      <c r="N88" s="126"/>
      <c r="O88" s="126"/>
      <c r="P88" s="126"/>
    </row>
    <row r="89" spans="1:16" x14ac:dyDescent="0.15">
      <c r="A89" s="121">
        <v>85</v>
      </c>
      <c r="B89" s="122" t="s">
        <v>403</v>
      </c>
      <c r="C89" s="123"/>
      <c r="D89" s="121" t="str">
        <f t="shared" si="7"/>
        <v>未着手</v>
      </c>
      <c r="E89" s="124"/>
      <c r="F89" s="124"/>
      <c r="G89" s="125"/>
      <c r="H89" s="125"/>
      <c r="I89" s="121" t="str">
        <f t="shared" ca="1" si="9"/>
        <v/>
      </c>
      <c r="J89" s="126"/>
      <c r="K89" s="126"/>
      <c r="L89" s="126"/>
      <c r="M89" s="126"/>
      <c r="N89" s="126"/>
      <c r="O89" s="126"/>
      <c r="P89" s="126"/>
    </row>
    <row r="90" spans="1:16" x14ac:dyDescent="0.15">
      <c r="A90" s="121">
        <v>86</v>
      </c>
      <c r="B90" s="122" t="s">
        <v>404</v>
      </c>
      <c r="C90" s="123" t="s">
        <v>418</v>
      </c>
      <c r="D90" s="121" t="str">
        <f t="shared" ca="1" si="7"/>
        <v>作業中</v>
      </c>
      <c r="E90" s="124"/>
      <c r="F90" s="124">
        <v>42881</v>
      </c>
      <c r="G90" s="125">
        <v>6</v>
      </c>
      <c r="H90" s="125">
        <v>4</v>
      </c>
      <c r="I90" s="121">
        <f t="shared" ca="1" si="9"/>
        <v>2</v>
      </c>
      <c r="J90" s="126">
        <v>6</v>
      </c>
      <c r="K90" s="126">
        <v>6</v>
      </c>
      <c r="L90" s="126">
        <v>4</v>
      </c>
      <c r="M90" s="126">
        <v>3</v>
      </c>
      <c r="N90" s="126">
        <v>3</v>
      </c>
      <c r="O90" s="126">
        <v>3</v>
      </c>
      <c r="P90" s="126">
        <v>2</v>
      </c>
    </row>
    <row r="91" spans="1:16" x14ac:dyDescent="0.15">
      <c r="A91" s="121">
        <v>87</v>
      </c>
      <c r="B91" s="122"/>
      <c r="C91" s="123"/>
      <c r="D91" s="121" t="str">
        <f t="shared" si="7"/>
        <v/>
      </c>
      <c r="E91" s="124"/>
      <c r="F91" s="124"/>
      <c r="G91" s="125"/>
      <c r="H91" s="125"/>
      <c r="I91" s="121" t="str">
        <f t="shared" ca="1" si="9"/>
        <v/>
      </c>
      <c r="J91" s="126"/>
      <c r="K91" s="126"/>
      <c r="L91" s="126"/>
      <c r="M91" s="126"/>
      <c r="N91" s="126"/>
      <c r="O91" s="126"/>
      <c r="P91" s="126"/>
    </row>
    <row r="92" spans="1:16" x14ac:dyDescent="0.15">
      <c r="A92" s="121">
        <v>88</v>
      </c>
      <c r="B92" s="122"/>
      <c r="C92" s="123"/>
      <c r="D92" s="121" t="str">
        <f t="shared" si="7"/>
        <v/>
      </c>
      <c r="E92" s="124"/>
      <c r="F92" s="124"/>
      <c r="G92" s="125"/>
      <c r="H92" s="125"/>
      <c r="I92" s="121" t="str">
        <f t="shared" ca="1" si="9"/>
        <v/>
      </c>
      <c r="J92" s="126"/>
      <c r="K92" s="126"/>
      <c r="L92" s="126"/>
      <c r="M92" s="126"/>
      <c r="N92" s="126"/>
      <c r="O92" s="126"/>
      <c r="P92" s="126"/>
    </row>
    <row r="93" spans="1:16" x14ac:dyDescent="0.15">
      <c r="A93" s="121">
        <v>89</v>
      </c>
      <c r="B93" s="122" t="s">
        <v>249</v>
      </c>
      <c r="C93" s="123"/>
      <c r="D93" s="121" t="str">
        <f t="shared" si="7"/>
        <v>未着手</v>
      </c>
      <c r="E93" s="124"/>
      <c r="F93" s="124"/>
      <c r="G93" s="125"/>
      <c r="H93" s="125"/>
      <c r="I93" s="121" t="str">
        <f t="shared" ca="1" si="9"/>
        <v/>
      </c>
      <c r="J93" s="126"/>
      <c r="K93" s="126"/>
      <c r="L93" s="126"/>
      <c r="M93" s="126"/>
      <c r="N93" s="126"/>
      <c r="O93" s="126"/>
      <c r="P93" s="126"/>
    </row>
    <row r="94" spans="1:16" x14ac:dyDescent="0.15">
      <c r="A94" s="121">
        <v>90</v>
      </c>
      <c r="B94" s="122" t="s">
        <v>250</v>
      </c>
      <c r="C94" s="123"/>
      <c r="D94" s="121" t="str">
        <f t="shared" si="7"/>
        <v>未着手</v>
      </c>
      <c r="E94" s="124"/>
      <c r="F94" s="124"/>
      <c r="G94" s="125"/>
      <c r="H94" s="125"/>
      <c r="I94" s="121" t="str">
        <f t="shared" ca="1" si="9"/>
        <v/>
      </c>
      <c r="J94" s="126"/>
      <c r="K94" s="126"/>
      <c r="L94" s="126"/>
      <c r="M94" s="126"/>
      <c r="N94" s="126"/>
      <c r="O94" s="126"/>
      <c r="P94" s="126"/>
    </row>
    <row r="95" spans="1:16" hidden="1" x14ac:dyDescent="0.15">
      <c r="A95" s="121">
        <v>91</v>
      </c>
      <c r="B95" s="122" t="s">
        <v>251</v>
      </c>
      <c r="C95" s="123" t="s">
        <v>338</v>
      </c>
      <c r="D95" s="121" t="str">
        <f t="shared" ca="1" si="7"/>
        <v>完了</v>
      </c>
      <c r="E95" s="124">
        <v>42881</v>
      </c>
      <c r="F95" s="124">
        <v>42879</v>
      </c>
      <c r="G95" s="125">
        <v>2</v>
      </c>
      <c r="H95" s="125">
        <v>2</v>
      </c>
      <c r="I95" s="121">
        <f t="shared" ca="1" si="9"/>
        <v>0</v>
      </c>
      <c r="J95" s="125">
        <v>2</v>
      </c>
      <c r="K95" s="125">
        <v>2</v>
      </c>
      <c r="L95" s="125">
        <v>0</v>
      </c>
      <c r="M95" s="125">
        <v>0</v>
      </c>
      <c r="N95" s="125">
        <v>0</v>
      </c>
      <c r="O95" s="125">
        <v>0</v>
      </c>
      <c r="P95" s="125">
        <v>0</v>
      </c>
    </row>
    <row r="96" spans="1:16" hidden="1" x14ac:dyDescent="0.15">
      <c r="A96" s="121">
        <v>92</v>
      </c>
      <c r="B96" s="122" t="s">
        <v>252</v>
      </c>
      <c r="C96" s="123" t="s">
        <v>338</v>
      </c>
      <c r="D96" s="121" t="str">
        <f t="shared" ca="1" si="7"/>
        <v>完了</v>
      </c>
      <c r="E96" s="124">
        <v>42881</v>
      </c>
      <c r="F96" s="124">
        <v>42881</v>
      </c>
      <c r="G96" s="125">
        <v>2</v>
      </c>
      <c r="H96" s="125">
        <v>2</v>
      </c>
      <c r="I96" s="121">
        <f t="shared" ca="1" si="9"/>
        <v>0</v>
      </c>
      <c r="J96" s="125">
        <v>2</v>
      </c>
      <c r="K96" s="125">
        <v>2</v>
      </c>
      <c r="L96" s="125">
        <v>0</v>
      </c>
      <c r="M96" s="125">
        <v>0</v>
      </c>
      <c r="N96" s="125">
        <v>0</v>
      </c>
      <c r="O96" s="125">
        <v>0</v>
      </c>
      <c r="P96" s="125">
        <v>0</v>
      </c>
    </row>
    <row r="97" spans="1:16" hidden="1" x14ac:dyDescent="0.15">
      <c r="A97" s="121">
        <v>93</v>
      </c>
      <c r="B97" s="147" t="s">
        <v>253</v>
      </c>
      <c r="C97" s="123" t="s">
        <v>338</v>
      </c>
      <c r="D97" s="121" t="str">
        <f t="shared" ca="1" si="7"/>
        <v>完了</v>
      </c>
      <c r="E97" s="124">
        <v>42881</v>
      </c>
      <c r="F97" s="124">
        <v>42881</v>
      </c>
      <c r="G97" s="125">
        <v>2</v>
      </c>
      <c r="H97" s="125">
        <v>2</v>
      </c>
      <c r="I97" s="121">
        <f t="shared" ca="1" si="9"/>
        <v>0</v>
      </c>
      <c r="J97" s="125">
        <v>2</v>
      </c>
      <c r="K97" s="125">
        <v>2</v>
      </c>
      <c r="L97" s="125">
        <v>0</v>
      </c>
      <c r="M97" s="125">
        <v>0</v>
      </c>
      <c r="N97" s="125">
        <v>0</v>
      </c>
      <c r="O97" s="125">
        <v>0</v>
      </c>
      <c r="P97" s="125">
        <v>0</v>
      </c>
    </row>
    <row r="98" spans="1:16" hidden="1" x14ac:dyDescent="0.15">
      <c r="A98" s="121">
        <v>94</v>
      </c>
      <c r="B98" s="147" t="s">
        <v>254</v>
      </c>
      <c r="C98" s="123" t="s">
        <v>338</v>
      </c>
      <c r="D98" s="121" t="str">
        <f t="shared" ca="1" si="7"/>
        <v>完了</v>
      </c>
      <c r="E98" s="124">
        <v>42882</v>
      </c>
      <c r="F98" s="124">
        <v>42881</v>
      </c>
      <c r="G98" s="125">
        <v>2</v>
      </c>
      <c r="H98" s="125">
        <v>2</v>
      </c>
      <c r="I98" s="121">
        <f t="shared" ca="1" si="9"/>
        <v>0</v>
      </c>
      <c r="J98" s="125">
        <v>2</v>
      </c>
      <c r="K98" s="125">
        <v>2</v>
      </c>
      <c r="L98" s="125">
        <v>0</v>
      </c>
      <c r="M98" s="125">
        <v>0</v>
      </c>
      <c r="N98" s="125">
        <v>0</v>
      </c>
      <c r="O98" s="125">
        <v>0</v>
      </c>
      <c r="P98" s="125">
        <v>0</v>
      </c>
    </row>
    <row r="99" spans="1:16" x14ac:dyDescent="0.15">
      <c r="A99" s="121">
        <v>95</v>
      </c>
      <c r="B99" s="122"/>
      <c r="C99" s="123"/>
      <c r="D99" s="121" t="str">
        <f t="shared" si="7"/>
        <v/>
      </c>
      <c r="E99" s="124"/>
      <c r="F99" s="124"/>
      <c r="G99" s="125"/>
      <c r="H99" s="125"/>
      <c r="I99" s="121" t="str">
        <f t="shared" ca="1" si="9"/>
        <v/>
      </c>
      <c r="J99" s="126"/>
      <c r="K99" s="126"/>
      <c r="L99" s="126"/>
      <c r="M99" s="126"/>
      <c r="N99" s="126"/>
      <c r="O99" s="126"/>
      <c r="P99" s="126"/>
    </row>
    <row r="100" spans="1:16" x14ac:dyDescent="0.15">
      <c r="A100" s="121">
        <v>96</v>
      </c>
      <c r="B100" s="122" t="s">
        <v>255</v>
      </c>
      <c r="C100" s="123" t="s">
        <v>338</v>
      </c>
      <c r="D100" s="121" t="str">
        <f t="shared" si="7"/>
        <v>未着手</v>
      </c>
      <c r="E100" s="124"/>
      <c r="F100" s="124"/>
      <c r="G100" s="125"/>
      <c r="H100" s="125"/>
      <c r="I100" s="121" t="str">
        <f t="shared" ca="1" si="9"/>
        <v/>
      </c>
      <c r="J100" s="126"/>
      <c r="K100" s="126"/>
      <c r="L100" s="126"/>
      <c r="M100" s="126"/>
      <c r="N100" s="126"/>
      <c r="O100" s="126"/>
      <c r="P100" s="126"/>
    </row>
    <row r="101" spans="1:16" x14ac:dyDescent="0.15">
      <c r="A101" s="121">
        <v>97</v>
      </c>
      <c r="B101" s="122" t="s">
        <v>256</v>
      </c>
      <c r="C101" s="123" t="s">
        <v>338</v>
      </c>
      <c r="D101" s="121" t="str">
        <f t="shared" ca="1" si="7"/>
        <v>作業中</v>
      </c>
      <c r="E101" s="124">
        <v>42881</v>
      </c>
      <c r="F101" s="124">
        <v>42879</v>
      </c>
      <c r="G101" s="125">
        <v>4</v>
      </c>
      <c r="H101" s="125">
        <v>4</v>
      </c>
      <c r="I101" s="121">
        <f t="shared" ca="1" si="9"/>
        <v>2.5</v>
      </c>
      <c r="J101" s="125">
        <v>4</v>
      </c>
      <c r="K101" s="125">
        <v>4</v>
      </c>
      <c r="L101" s="125">
        <v>2.5</v>
      </c>
      <c r="M101" s="125">
        <v>2.5</v>
      </c>
      <c r="N101" s="125">
        <v>2.5</v>
      </c>
      <c r="O101" s="125">
        <v>2.5</v>
      </c>
      <c r="P101" s="125">
        <v>2.5</v>
      </c>
    </row>
    <row r="102" spans="1:16" x14ac:dyDescent="0.15">
      <c r="A102" s="121">
        <v>98</v>
      </c>
      <c r="B102" s="122" t="s">
        <v>257</v>
      </c>
      <c r="C102" s="123" t="s">
        <v>338</v>
      </c>
      <c r="D102" s="121" t="str">
        <f t="shared" si="7"/>
        <v>未着手</v>
      </c>
      <c r="E102" s="124"/>
      <c r="F102" s="124"/>
      <c r="G102" s="125">
        <v>4</v>
      </c>
      <c r="H102" s="125"/>
      <c r="I102" s="121">
        <f t="shared" ca="1" si="9"/>
        <v>4</v>
      </c>
      <c r="J102" s="125">
        <v>4</v>
      </c>
      <c r="K102" s="125">
        <v>4</v>
      </c>
      <c r="L102" s="125">
        <v>4</v>
      </c>
      <c r="M102" s="125">
        <v>4</v>
      </c>
      <c r="N102" s="125">
        <v>4</v>
      </c>
      <c r="O102" s="125">
        <v>4</v>
      </c>
      <c r="P102" s="125">
        <v>4</v>
      </c>
    </row>
    <row r="103" spans="1:16" x14ac:dyDescent="0.15">
      <c r="A103" s="121">
        <v>99</v>
      </c>
      <c r="B103" s="139" t="s">
        <v>258</v>
      </c>
      <c r="C103" s="123" t="s">
        <v>338</v>
      </c>
      <c r="D103" s="121" t="str">
        <f t="shared" si="7"/>
        <v>未着手</v>
      </c>
      <c r="E103" s="124"/>
      <c r="F103" s="124"/>
      <c r="G103" s="125">
        <v>4</v>
      </c>
      <c r="H103" s="125"/>
      <c r="I103" s="121" t="str">
        <f t="shared" ca="1" si="9"/>
        <v/>
      </c>
      <c r="J103" s="125"/>
      <c r="K103" s="125"/>
      <c r="L103" s="125"/>
      <c r="M103" s="125"/>
      <c r="N103" s="125"/>
      <c r="O103" s="125"/>
      <c r="P103" s="125"/>
    </row>
    <row r="104" spans="1:16" x14ac:dyDescent="0.15">
      <c r="A104" s="121">
        <v>100</v>
      </c>
      <c r="B104" s="139" t="s">
        <v>259</v>
      </c>
      <c r="C104" s="123" t="s">
        <v>338</v>
      </c>
      <c r="D104" s="121" t="str">
        <f t="shared" si="7"/>
        <v>未着手</v>
      </c>
      <c r="E104" s="124"/>
      <c r="F104" s="124"/>
      <c r="G104" s="125">
        <v>4</v>
      </c>
      <c r="H104" s="125"/>
      <c r="I104" s="121" t="str">
        <f t="shared" ca="1" si="9"/>
        <v/>
      </c>
      <c r="J104" s="125"/>
      <c r="K104" s="125"/>
      <c r="L104" s="125"/>
      <c r="M104" s="125"/>
      <c r="N104" s="125"/>
      <c r="O104" s="125"/>
      <c r="P104" s="125"/>
    </row>
    <row r="105" spans="1:16" x14ac:dyDescent="0.15">
      <c r="A105" s="121">
        <v>101</v>
      </c>
      <c r="B105" s="122"/>
      <c r="C105" s="123"/>
      <c r="D105" s="121" t="str">
        <f t="shared" si="7"/>
        <v/>
      </c>
      <c r="E105" s="124"/>
      <c r="F105" s="124"/>
      <c r="G105" s="125"/>
      <c r="H105" s="125"/>
      <c r="I105" s="121" t="str">
        <f t="shared" ca="1" si="9"/>
        <v/>
      </c>
      <c r="J105" s="125"/>
      <c r="K105" s="125"/>
      <c r="L105" s="125"/>
      <c r="M105" s="125"/>
      <c r="N105" s="125"/>
      <c r="O105" s="125"/>
      <c r="P105" s="125"/>
    </row>
    <row r="106" spans="1:16" x14ac:dyDescent="0.15">
      <c r="A106" s="121">
        <v>102</v>
      </c>
      <c r="B106" s="122" t="s">
        <v>260</v>
      </c>
      <c r="C106" s="123" t="s">
        <v>338</v>
      </c>
      <c r="D106" s="121" t="str">
        <f t="shared" si="7"/>
        <v>未着手</v>
      </c>
      <c r="E106" s="124"/>
      <c r="F106" s="124"/>
      <c r="G106" s="125">
        <v>1</v>
      </c>
      <c r="H106" s="125"/>
      <c r="I106" s="121">
        <f t="shared" ca="1" si="9"/>
        <v>1</v>
      </c>
      <c r="J106" s="125">
        <v>1</v>
      </c>
      <c r="K106" s="125">
        <v>1</v>
      </c>
      <c r="L106" s="125">
        <v>1</v>
      </c>
      <c r="M106" s="125">
        <v>1</v>
      </c>
      <c r="N106" s="125">
        <v>1</v>
      </c>
      <c r="O106" s="125">
        <v>1</v>
      </c>
      <c r="P106" s="125">
        <v>1</v>
      </c>
    </row>
    <row r="107" spans="1:16" x14ac:dyDescent="0.15">
      <c r="A107" s="121">
        <v>103</v>
      </c>
      <c r="B107" s="122" t="s">
        <v>261</v>
      </c>
      <c r="C107" s="123" t="s">
        <v>338</v>
      </c>
      <c r="D107" s="121" t="str">
        <f t="shared" ca="1" si="7"/>
        <v>作業中</v>
      </c>
      <c r="E107" s="124"/>
      <c r="F107" s="124">
        <v>42874</v>
      </c>
      <c r="G107" s="125">
        <v>2</v>
      </c>
      <c r="H107" s="125"/>
      <c r="I107" s="121">
        <f t="shared" ca="1" si="9"/>
        <v>2</v>
      </c>
      <c r="J107" s="125">
        <v>2</v>
      </c>
      <c r="K107" s="125">
        <v>2</v>
      </c>
      <c r="L107" s="125">
        <v>2</v>
      </c>
      <c r="M107" s="125">
        <v>2</v>
      </c>
      <c r="N107" s="125">
        <v>2</v>
      </c>
      <c r="O107" s="125">
        <v>2</v>
      </c>
      <c r="P107" s="125">
        <v>2</v>
      </c>
    </row>
    <row r="108" spans="1:16" x14ac:dyDescent="0.15">
      <c r="A108" s="121">
        <v>104</v>
      </c>
      <c r="B108" s="122" t="s">
        <v>262</v>
      </c>
      <c r="C108" s="123" t="s">
        <v>338</v>
      </c>
      <c r="D108" s="121" t="str">
        <f t="shared" si="7"/>
        <v>未着手</v>
      </c>
      <c r="E108" s="124"/>
      <c r="F108" s="124"/>
      <c r="G108" s="125">
        <v>2</v>
      </c>
      <c r="H108" s="125"/>
      <c r="I108" s="121">
        <f t="shared" ca="1" si="9"/>
        <v>2</v>
      </c>
      <c r="J108" s="125">
        <v>2</v>
      </c>
      <c r="K108" s="125">
        <v>2</v>
      </c>
      <c r="L108" s="125">
        <v>2</v>
      </c>
      <c r="M108" s="125">
        <v>2</v>
      </c>
      <c r="N108" s="125">
        <v>2</v>
      </c>
      <c r="O108" s="125">
        <v>2</v>
      </c>
      <c r="P108" s="125">
        <v>2</v>
      </c>
    </row>
    <row r="109" spans="1:16" x14ac:dyDescent="0.15">
      <c r="A109" s="121">
        <v>105</v>
      </c>
      <c r="B109" s="122" t="s">
        <v>263</v>
      </c>
      <c r="C109" s="123" t="s">
        <v>338</v>
      </c>
      <c r="D109" s="121" t="str">
        <f t="shared" si="7"/>
        <v>未着手</v>
      </c>
      <c r="E109" s="124"/>
      <c r="F109" s="124"/>
      <c r="G109" s="125">
        <v>2</v>
      </c>
      <c r="H109" s="125"/>
      <c r="I109" s="121">
        <f t="shared" ca="1" si="9"/>
        <v>2</v>
      </c>
      <c r="J109" s="125">
        <v>2</v>
      </c>
      <c r="K109" s="125">
        <v>2</v>
      </c>
      <c r="L109" s="125">
        <v>2</v>
      </c>
      <c r="M109" s="125">
        <v>2</v>
      </c>
      <c r="N109" s="125">
        <v>2</v>
      </c>
      <c r="O109" s="125">
        <v>2</v>
      </c>
      <c r="P109" s="125">
        <v>2</v>
      </c>
    </row>
    <row r="110" spans="1:16" x14ac:dyDescent="0.15">
      <c r="A110" s="121">
        <v>106</v>
      </c>
      <c r="B110" s="139" t="s">
        <v>264</v>
      </c>
      <c r="C110" s="123" t="s">
        <v>338</v>
      </c>
      <c r="D110" s="121" t="str">
        <f t="shared" si="7"/>
        <v>未着手</v>
      </c>
      <c r="E110" s="124"/>
      <c r="F110" s="124"/>
      <c r="G110" s="125">
        <v>2</v>
      </c>
      <c r="H110" s="125"/>
      <c r="I110" s="121" t="str">
        <f t="shared" ref="I110:I141" ca="1" si="10">IF(ISBLANK(J110)=FALSE,OFFSET(I110,0,COUNTA(J110:P110)),"")</f>
        <v/>
      </c>
      <c r="J110" s="125"/>
      <c r="K110" s="125"/>
      <c r="L110" s="125"/>
      <c r="M110" s="125"/>
      <c r="N110" s="125"/>
      <c r="O110" s="125"/>
      <c r="P110" s="125"/>
    </row>
    <row r="111" spans="1:16" x14ac:dyDescent="0.15">
      <c r="A111" s="121">
        <v>107</v>
      </c>
      <c r="B111" s="139" t="s">
        <v>265</v>
      </c>
      <c r="C111" s="123" t="s">
        <v>338</v>
      </c>
      <c r="D111" s="121" t="str">
        <f t="shared" si="7"/>
        <v>未着手</v>
      </c>
      <c r="E111" s="124"/>
      <c r="F111" s="124"/>
      <c r="G111" s="125">
        <v>2</v>
      </c>
      <c r="H111" s="125"/>
      <c r="I111" s="121" t="str">
        <f t="shared" ca="1" si="10"/>
        <v/>
      </c>
      <c r="J111" s="125"/>
      <c r="K111" s="125"/>
      <c r="L111" s="125"/>
      <c r="M111" s="125"/>
      <c r="N111" s="125"/>
      <c r="O111" s="125"/>
      <c r="P111" s="125"/>
    </row>
    <row r="112" spans="1:16" x14ac:dyDescent="0.15">
      <c r="A112" s="121">
        <v>108</v>
      </c>
      <c r="B112" s="122"/>
      <c r="C112" s="123"/>
      <c r="D112" s="121" t="str">
        <f t="shared" si="7"/>
        <v/>
      </c>
      <c r="E112" s="124"/>
      <c r="F112" s="124"/>
      <c r="G112" s="125"/>
      <c r="H112" s="125"/>
      <c r="I112" s="121" t="str">
        <f t="shared" ca="1" si="10"/>
        <v/>
      </c>
      <c r="J112" s="126"/>
      <c r="K112" s="126"/>
      <c r="L112" s="126"/>
      <c r="M112" s="126"/>
      <c r="N112" s="126"/>
      <c r="O112" s="126"/>
      <c r="P112" s="126"/>
    </row>
    <row r="113" spans="1:16" x14ac:dyDescent="0.15">
      <c r="A113" s="121">
        <v>109</v>
      </c>
      <c r="B113" s="122"/>
      <c r="C113" s="123"/>
      <c r="D113" s="121" t="str">
        <f t="shared" si="7"/>
        <v/>
      </c>
      <c r="E113" s="124"/>
      <c r="F113" s="124"/>
      <c r="G113" s="125"/>
      <c r="H113" s="125"/>
      <c r="I113" s="121" t="str">
        <f t="shared" ca="1" si="10"/>
        <v/>
      </c>
      <c r="J113" s="126"/>
      <c r="K113" s="126"/>
      <c r="L113" s="126"/>
      <c r="M113" s="126"/>
      <c r="N113" s="126"/>
      <c r="O113" s="126"/>
      <c r="P113" s="126"/>
    </row>
    <row r="114" spans="1:16" x14ac:dyDescent="0.15">
      <c r="A114" s="121">
        <v>110</v>
      </c>
      <c r="B114" s="122" t="s">
        <v>266</v>
      </c>
      <c r="C114" s="123"/>
      <c r="D114" s="121" t="str">
        <f t="shared" si="7"/>
        <v>未着手</v>
      </c>
      <c r="E114" s="124"/>
      <c r="F114" s="124"/>
      <c r="G114" s="125"/>
      <c r="H114" s="125"/>
      <c r="I114" s="121" t="str">
        <f t="shared" ca="1" si="10"/>
        <v/>
      </c>
      <c r="J114" s="126"/>
      <c r="K114" s="126"/>
      <c r="L114" s="126"/>
      <c r="M114" s="126"/>
      <c r="N114" s="126"/>
      <c r="O114" s="126"/>
      <c r="P114" s="126"/>
    </row>
    <row r="115" spans="1:16" x14ac:dyDescent="0.15">
      <c r="A115" s="121">
        <v>111</v>
      </c>
      <c r="B115" s="122" t="s">
        <v>212</v>
      </c>
      <c r="C115" s="123"/>
      <c r="D115" s="121" t="str">
        <f t="shared" si="7"/>
        <v>未着手</v>
      </c>
      <c r="E115" s="124"/>
      <c r="F115" s="124"/>
      <c r="G115" s="125"/>
      <c r="H115" s="125"/>
      <c r="I115" s="121" t="str">
        <f t="shared" ca="1" si="10"/>
        <v/>
      </c>
      <c r="J115" s="126"/>
      <c r="K115" s="126"/>
      <c r="L115" s="126"/>
      <c r="M115" s="126"/>
      <c r="N115" s="126"/>
      <c r="O115" s="126"/>
      <c r="P115" s="126"/>
    </row>
    <row r="116" spans="1:16" x14ac:dyDescent="0.15">
      <c r="A116" s="121">
        <v>112</v>
      </c>
      <c r="B116" s="122" t="s">
        <v>267</v>
      </c>
      <c r="C116" s="123" t="s">
        <v>341</v>
      </c>
      <c r="D116" s="121" t="str">
        <f t="shared" si="7"/>
        <v>未着手</v>
      </c>
      <c r="E116" s="124"/>
      <c r="F116" s="124"/>
      <c r="G116" s="125"/>
      <c r="H116" s="125"/>
      <c r="I116" s="121" t="str">
        <f t="shared" ca="1" si="10"/>
        <v/>
      </c>
      <c r="J116" s="126"/>
      <c r="K116" s="126"/>
      <c r="L116" s="126"/>
      <c r="M116" s="126"/>
      <c r="N116" s="126"/>
      <c r="O116" s="126"/>
      <c r="P116" s="126"/>
    </row>
    <row r="117" spans="1:16" x14ac:dyDescent="0.15">
      <c r="A117" s="121">
        <v>113</v>
      </c>
      <c r="B117" s="122"/>
      <c r="C117" s="123"/>
      <c r="D117" s="121" t="str">
        <f t="shared" si="7"/>
        <v/>
      </c>
      <c r="E117" s="124"/>
      <c r="F117" s="124"/>
      <c r="G117" s="125"/>
      <c r="H117" s="125"/>
      <c r="I117" s="121" t="str">
        <f t="shared" ca="1" si="10"/>
        <v/>
      </c>
      <c r="J117" s="126"/>
      <c r="K117" s="126"/>
      <c r="L117" s="126"/>
      <c r="M117" s="126"/>
      <c r="N117" s="126"/>
      <c r="O117" s="126"/>
      <c r="P117" s="126"/>
    </row>
    <row r="118" spans="1:16" x14ac:dyDescent="0.15">
      <c r="A118" s="121">
        <v>114</v>
      </c>
      <c r="B118" s="122" t="s">
        <v>214</v>
      </c>
      <c r="C118" s="123"/>
      <c r="D118" s="121" t="str">
        <f t="shared" si="7"/>
        <v>未着手</v>
      </c>
      <c r="E118" s="124"/>
      <c r="F118" s="124"/>
      <c r="G118" s="125"/>
      <c r="H118" s="125"/>
      <c r="I118" s="121" t="str">
        <f t="shared" ca="1" si="10"/>
        <v/>
      </c>
      <c r="J118" s="126"/>
      <c r="K118" s="126"/>
      <c r="L118" s="126"/>
      <c r="M118" s="126"/>
      <c r="N118" s="126"/>
      <c r="O118" s="126"/>
      <c r="P118" s="126"/>
    </row>
    <row r="119" spans="1:16" x14ac:dyDescent="0.15">
      <c r="A119" s="121">
        <v>115</v>
      </c>
      <c r="B119" s="122" t="s">
        <v>215</v>
      </c>
      <c r="C119" s="123" t="s">
        <v>341</v>
      </c>
      <c r="D119" s="121" t="str">
        <f t="shared" si="7"/>
        <v>未着手</v>
      </c>
      <c r="E119" s="124"/>
      <c r="F119" s="124"/>
      <c r="G119" s="125"/>
      <c r="H119" s="125"/>
      <c r="I119" s="121" t="str">
        <f t="shared" ca="1" si="10"/>
        <v/>
      </c>
      <c r="J119" s="126"/>
      <c r="K119" s="126"/>
      <c r="L119" s="126"/>
      <c r="M119" s="126"/>
      <c r="N119" s="126"/>
      <c r="O119" s="126"/>
      <c r="P119" s="126"/>
    </row>
    <row r="120" spans="1:16" x14ac:dyDescent="0.15">
      <c r="A120" s="121">
        <v>116</v>
      </c>
      <c r="B120" s="122" t="s">
        <v>268</v>
      </c>
      <c r="C120" s="123" t="s">
        <v>338</v>
      </c>
      <c r="D120" s="121" t="str">
        <f t="shared" si="7"/>
        <v>未着手</v>
      </c>
      <c r="E120" s="124"/>
      <c r="F120" s="124"/>
      <c r="G120" s="125">
        <v>3</v>
      </c>
      <c r="H120" s="125"/>
      <c r="I120" s="121">
        <f t="shared" ca="1" si="10"/>
        <v>3</v>
      </c>
      <c r="J120" s="125">
        <v>3</v>
      </c>
      <c r="K120" s="125">
        <v>3</v>
      </c>
      <c r="L120" s="125">
        <v>3</v>
      </c>
      <c r="M120" s="125">
        <v>3</v>
      </c>
      <c r="N120" s="125">
        <v>3</v>
      </c>
      <c r="O120" s="125">
        <v>3</v>
      </c>
      <c r="P120" s="125">
        <v>3</v>
      </c>
    </row>
    <row r="121" spans="1:16" hidden="1" x14ac:dyDescent="0.15">
      <c r="A121" s="121">
        <v>117</v>
      </c>
      <c r="B121" s="122" t="s">
        <v>269</v>
      </c>
      <c r="C121" s="123" t="s">
        <v>341</v>
      </c>
      <c r="D121" s="121" t="str">
        <f t="shared" ca="1" si="7"/>
        <v>完了</v>
      </c>
      <c r="E121" s="124"/>
      <c r="F121" s="124">
        <v>42883</v>
      </c>
      <c r="G121" s="125">
        <v>2</v>
      </c>
      <c r="H121" s="125"/>
      <c r="I121" s="121">
        <f t="shared" ca="1" si="10"/>
        <v>0</v>
      </c>
      <c r="J121" s="125">
        <v>2</v>
      </c>
      <c r="K121" s="125">
        <v>2</v>
      </c>
      <c r="L121" s="125">
        <v>2</v>
      </c>
      <c r="M121" s="125">
        <v>2</v>
      </c>
      <c r="N121" s="125">
        <v>2</v>
      </c>
      <c r="O121" s="125">
        <v>0</v>
      </c>
      <c r="P121" s="125">
        <v>0</v>
      </c>
    </row>
    <row r="122" spans="1:16" hidden="1" x14ac:dyDescent="0.15">
      <c r="A122" s="121">
        <v>118</v>
      </c>
      <c r="B122" s="122" t="s">
        <v>270</v>
      </c>
      <c r="C122" s="123" t="s">
        <v>341</v>
      </c>
      <c r="D122" s="121" t="str">
        <f t="shared" ca="1" si="7"/>
        <v>完了</v>
      </c>
      <c r="E122" s="124"/>
      <c r="F122" s="124">
        <v>42883</v>
      </c>
      <c r="G122" s="125">
        <v>2</v>
      </c>
      <c r="H122" s="125"/>
      <c r="I122" s="121">
        <f t="shared" ca="1" si="10"/>
        <v>0</v>
      </c>
      <c r="J122" s="125">
        <v>2</v>
      </c>
      <c r="K122" s="125">
        <v>2</v>
      </c>
      <c r="L122" s="125">
        <v>2</v>
      </c>
      <c r="M122" s="125">
        <v>2</v>
      </c>
      <c r="N122" s="125">
        <v>2</v>
      </c>
      <c r="O122" s="125">
        <v>0</v>
      </c>
      <c r="P122" s="125">
        <v>0</v>
      </c>
    </row>
    <row r="123" spans="1:16" hidden="1" x14ac:dyDescent="0.15">
      <c r="A123" s="121">
        <v>119</v>
      </c>
      <c r="B123" s="122" t="s">
        <v>271</v>
      </c>
      <c r="C123" s="123" t="s">
        <v>341</v>
      </c>
      <c r="D123" s="121" t="str">
        <f t="shared" ca="1" si="7"/>
        <v>完了</v>
      </c>
      <c r="E123" s="124"/>
      <c r="F123" s="124">
        <v>42883</v>
      </c>
      <c r="G123" s="125">
        <v>2</v>
      </c>
      <c r="H123" s="125"/>
      <c r="I123" s="121">
        <f t="shared" ca="1" si="10"/>
        <v>0</v>
      </c>
      <c r="J123" s="125">
        <v>2</v>
      </c>
      <c r="K123" s="125">
        <v>2</v>
      </c>
      <c r="L123" s="125">
        <v>2</v>
      </c>
      <c r="M123" s="125">
        <v>2</v>
      </c>
      <c r="N123" s="125">
        <v>2</v>
      </c>
      <c r="O123" s="125">
        <v>0</v>
      </c>
      <c r="P123" s="125">
        <v>0</v>
      </c>
    </row>
    <row r="124" spans="1:16" x14ac:dyDescent="0.15">
      <c r="A124" s="121">
        <v>120</v>
      </c>
      <c r="B124" s="122" t="s">
        <v>272</v>
      </c>
      <c r="C124" s="123" t="s">
        <v>338</v>
      </c>
      <c r="D124" s="121" t="str">
        <f t="shared" si="7"/>
        <v>未着手</v>
      </c>
      <c r="E124" s="124"/>
      <c r="F124" s="124"/>
      <c r="G124" s="125">
        <v>3</v>
      </c>
      <c r="H124" s="125"/>
      <c r="I124" s="121">
        <f t="shared" ca="1" si="10"/>
        <v>3</v>
      </c>
      <c r="J124" s="125">
        <v>3</v>
      </c>
      <c r="K124" s="125">
        <v>3</v>
      </c>
      <c r="L124" s="125">
        <v>3</v>
      </c>
      <c r="M124" s="125">
        <v>3</v>
      </c>
      <c r="N124" s="125">
        <v>3</v>
      </c>
      <c r="O124" s="125">
        <v>3</v>
      </c>
      <c r="P124" s="125">
        <v>3</v>
      </c>
    </row>
    <row r="125" spans="1:16" x14ac:dyDescent="0.15">
      <c r="A125" s="121">
        <v>121</v>
      </c>
      <c r="B125" s="139" t="s">
        <v>273</v>
      </c>
      <c r="C125" s="123" t="s">
        <v>338</v>
      </c>
      <c r="D125" s="121" t="str">
        <f t="shared" si="7"/>
        <v>未着手</v>
      </c>
      <c r="E125" s="124"/>
      <c r="F125" s="124"/>
      <c r="G125" s="125">
        <v>3</v>
      </c>
      <c r="H125" s="125"/>
      <c r="I125" s="121" t="str">
        <f t="shared" ca="1" si="10"/>
        <v/>
      </c>
      <c r="J125" s="125"/>
      <c r="K125" s="125"/>
      <c r="L125" s="125"/>
      <c r="M125" s="125"/>
      <c r="N125" s="125"/>
      <c r="O125" s="125"/>
      <c r="P125" s="125"/>
    </row>
    <row r="126" spans="1:16" x14ac:dyDescent="0.15">
      <c r="A126" s="121">
        <v>122</v>
      </c>
      <c r="B126" s="122"/>
      <c r="C126" s="123"/>
      <c r="D126" s="121" t="str">
        <f t="shared" si="7"/>
        <v/>
      </c>
      <c r="E126" s="124"/>
      <c r="F126" s="124"/>
      <c r="G126" s="125"/>
      <c r="H126" s="125"/>
      <c r="I126" s="121" t="str">
        <f t="shared" ca="1" si="10"/>
        <v/>
      </c>
      <c r="J126" s="126"/>
      <c r="K126" s="126"/>
      <c r="L126" s="126"/>
      <c r="M126" s="126"/>
      <c r="N126" s="126"/>
      <c r="O126" s="126"/>
      <c r="P126" s="126"/>
    </row>
    <row r="127" spans="1:16" x14ac:dyDescent="0.15">
      <c r="A127" s="121">
        <v>123</v>
      </c>
      <c r="B127" s="122" t="s">
        <v>219</v>
      </c>
      <c r="C127" s="123"/>
      <c r="D127" s="121" t="str">
        <f t="shared" si="7"/>
        <v>未着手</v>
      </c>
      <c r="E127" s="124"/>
      <c r="F127" s="124"/>
      <c r="G127" s="125"/>
      <c r="H127" s="125"/>
      <c r="I127" s="121" t="str">
        <f t="shared" ca="1" si="10"/>
        <v/>
      </c>
      <c r="J127" s="126"/>
      <c r="K127" s="126"/>
      <c r="L127" s="126"/>
      <c r="M127" s="126"/>
      <c r="N127" s="126"/>
      <c r="O127" s="126"/>
      <c r="P127" s="126"/>
    </row>
    <row r="128" spans="1:16" x14ac:dyDescent="0.15">
      <c r="A128" s="121">
        <v>124</v>
      </c>
      <c r="B128" s="122" t="s">
        <v>274</v>
      </c>
      <c r="C128" s="123" t="s">
        <v>338</v>
      </c>
      <c r="D128" s="121" t="str">
        <f t="shared" si="7"/>
        <v>未着手</v>
      </c>
      <c r="E128" s="124"/>
      <c r="F128" s="124"/>
      <c r="G128" s="125">
        <v>3</v>
      </c>
      <c r="H128" s="125"/>
      <c r="I128" s="121">
        <f t="shared" ca="1" si="10"/>
        <v>3</v>
      </c>
      <c r="J128" s="125">
        <v>3</v>
      </c>
      <c r="K128" s="125">
        <v>3</v>
      </c>
      <c r="L128" s="125">
        <v>3</v>
      </c>
      <c r="M128" s="125">
        <v>3</v>
      </c>
      <c r="N128" s="125">
        <v>3</v>
      </c>
      <c r="O128" s="125">
        <v>3</v>
      </c>
      <c r="P128" s="125">
        <v>3</v>
      </c>
    </row>
    <row r="129" spans="1:22" x14ac:dyDescent="0.15">
      <c r="A129" s="121">
        <v>125</v>
      </c>
      <c r="B129" s="122" t="s">
        <v>275</v>
      </c>
      <c r="C129" s="123" t="s">
        <v>341</v>
      </c>
      <c r="D129" s="121" t="str">
        <f t="shared" si="7"/>
        <v>未着手</v>
      </c>
      <c r="E129" s="124"/>
      <c r="F129" s="124"/>
      <c r="G129" s="125">
        <v>3</v>
      </c>
      <c r="H129" s="125"/>
      <c r="I129" s="121">
        <f t="shared" ca="1" si="10"/>
        <v>3</v>
      </c>
      <c r="J129" s="125">
        <v>3</v>
      </c>
      <c r="K129" s="125">
        <v>3</v>
      </c>
      <c r="L129" s="125">
        <v>3</v>
      </c>
      <c r="M129" s="125">
        <v>3</v>
      </c>
      <c r="N129" s="125">
        <v>3</v>
      </c>
      <c r="O129" s="125">
        <v>3</v>
      </c>
      <c r="P129" s="125">
        <v>3</v>
      </c>
    </row>
    <row r="130" spans="1:22" x14ac:dyDescent="0.15">
      <c r="A130" s="121">
        <v>126</v>
      </c>
      <c r="B130" s="122" t="s">
        <v>276</v>
      </c>
      <c r="C130" s="123" t="s">
        <v>338</v>
      </c>
      <c r="D130" s="121" t="str">
        <f t="shared" si="7"/>
        <v>未着手</v>
      </c>
      <c r="E130" s="124"/>
      <c r="F130" s="124"/>
      <c r="G130" s="125">
        <v>1.5</v>
      </c>
      <c r="H130" s="125"/>
      <c r="I130" s="121">
        <f t="shared" ca="1" si="10"/>
        <v>1.5</v>
      </c>
      <c r="J130" s="125">
        <v>1.5</v>
      </c>
      <c r="K130" s="125">
        <v>1.5</v>
      </c>
      <c r="L130" s="125">
        <v>1.5</v>
      </c>
      <c r="M130" s="125">
        <v>1.5</v>
      </c>
      <c r="N130" s="125">
        <v>1.5</v>
      </c>
      <c r="O130" s="125">
        <v>1.5</v>
      </c>
      <c r="P130" s="125">
        <v>1.5</v>
      </c>
    </row>
    <row r="131" spans="1:22" x14ac:dyDescent="0.15">
      <c r="A131" s="121">
        <v>127</v>
      </c>
      <c r="B131" s="122" t="s">
        <v>277</v>
      </c>
      <c r="C131" s="123" t="s">
        <v>338</v>
      </c>
      <c r="D131" s="121" t="str">
        <f t="shared" si="7"/>
        <v>未着手</v>
      </c>
      <c r="E131" s="124"/>
      <c r="F131" s="124"/>
      <c r="G131" s="125">
        <v>1.5</v>
      </c>
      <c r="H131" s="125"/>
      <c r="I131" s="121">
        <f t="shared" ca="1" si="10"/>
        <v>1.5</v>
      </c>
      <c r="J131" s="125">
        <v>1.5</v>
      </c>
      <c r="K131" s="125">
        <v>1.5</v>
      </c>
      <c r="L131" s="125">
        <v>1.5</v>
      </c>
      <c r="M131" s="125">
        <v>1.5</v>
      </c>
      <c r="N131" s="125">
        <v>1.5</v>
      </c>
      <c r="O131" s="125">
        <v>1.5</v>
      </c>
      <c r="P131" s="125">
        <v>1.5</v>
      </c>
    </row>
    <row r="132" spans="1:22" ht="10.5" customHeight="1" x14ac:dyDescent="0.15">
      <c r="A132" s="121">
        <v>128</v>
      </c>
      <c r="B132" s="122" t="s">
        <v>278</v>
      </c>
      <c r="C132" s="123" t="s">
        <v>338</v>
      </c>
      <c r="D132" s="121" t="str">
        <f t="shared" si="7"/>
        <v>未着手</v>
      </c>
      <c r="E132" s="124"/>
      <c r="F132" s="124"/>
      <c r="G132" s="125">
        <v>1.5</v>
      </c>
      <c r="H132" s="125"/>
      <c r="I132" s="121">
        <f t="shared" ca="1" si="10"/>
        <v>1.5</v>
      </c>
      <c r="J132" s="125">
        <v>1.5</v>
      </c>
      <c r="K132" s="125">
        <v>1.5</v>
      </c>
      <c r="L132" s="125">
        <v>1.5</v>
      </c>
      <c r="M132" s="125">
        <v>1.5</v>
      </c>
      <c r="N132" s="125">
        <v>1.5</v>
      </c>
      <c r="O132" s="125">
        <v>1.5</v>
      </c>
      <c r="P132" s="125">
        <v>1.5</v>
      </c>
    </row>
    <row r="133" spans="1:22" x14ac:dyDescent="0.15">
      <c r="A133" s="121">
        <v>129</v>
      </c>
      <c r="B133" s="147" t="s">
        <v>279</v>
      </c>
      <c r="C133" s="123" t="s">
        <v>338</v>
      </c>
      <c r="D133" s="121" t="str">
        <f t="shared" ref="D133:D196" si="11">IF(ISBLANK($B133),"",IF(ISBLANK($F133),"未着手",IF($I133=0,"完了","作業中")))</f>
        <v>未着手</v>
      </c>
      <c r="E133" s="124"/>
      <c r="F133" s="124"/>
      <c r="G133" s="125">
        <v>1.5</v>
      </c>
      <c r="H133" s="125"/>
      <c r="I133" s="121">
        <f t="shared" ca="1" si="10"/>
        <v>1.5</v>
      </c>
      <c r="J133" s="125">
        <v>1.5</v>
      </c>
      <c r="K133" s="125">
        <v>1.5</v>
      </c>
      <c r="L133" s="125">
        <v>1.5</v>
      </c>
      <c r="M133" s="125">
        <v>1.5</v>
      </c>
      <c r="N133" s="125">
        <v>1.5</v>
      </c>
      <c r="O133" s="125">
        <v>1.5</v>
      </c>
      <c r="P133" s="125">
        <v>1.5</v>
      </c>
      <c r="Q133" s="133" t="s">
        <v>24</v>
      </c>
      <c r="R133" s="133" t="s">
        <v>20</v>
      </c>
      <c r="S133" s="133" t="s">
        <v>22</v>
      </c>
      <c r="T133" s="133" t="s">
        <v>21</v>
      </c>
      <c r="U133" s="133" t="s">
        <v>25</v>
      </c>
      <c r="V133" s="133" t="s">
        <v>26</v>
      </c>
    </row>
    <row r="134" spans="1:22" x14ac:dyDescent="0.15">
      <c r="A134" s="121">
        <v>130</v>
      </c>
      <c r="B134" s="147" t="s">
        <v>280</v>
      </c>
      <c r="C134" s="123" t="s">
        <v>338</v>
      </c>
      <c r="D134" s="121" t="str">
        <f t="shared" si="11"/>
        <v>未着手</v>
      </c>
      <c r="E134" s="124"/>
      <c r="F134" s="124"/>
      <c r="G134" s="125">
        <v>1.5</v>
      </c>
      <c r="H134" s="125"/>
      <c r="I134" s="121">
        <f t="shared" ca="1" si="10"/>
        <v>1.5</v>
      </c>
      <c r="J134" s="125">
        <v>1.5</v>
      </c>
      <c r="K134" s="125">
        <v>1.5</v>
      </c>
      <c r="L134" s="125">
        <v>1.5</v>
      </c>
      <c r="M134" s="125">
        <v>1.5</v>
      </c>
      <c r="N134" s="125">
        <v>1.5</v>
      </c>
      <c r="O134" s="125">
        <v>1.5</v>
      </c>
      <c r="P134" s="125">
        <v>1.5</v>
      </c>
      <c r="Q134" s="123" t="s">
        <v>351</v>
      </c>
      <c r="R134" s="134">
        <f t="shared" ref="R134:R142" si="12">SUMIF($C$5:$C$261,Q134,$G$5:$G$261)</f>
        <v>44</v>
      </c>
      <c r="S134" s="134">
        <f t="shared" ref="S134:S141" ca="1" si="13">SUMIF($C$5:$C$261,Q134,$I$5:$I$261)</f>
        <v>5.3000000000000007</v>
      </c>
      <c r="T134" s="134">
        <f t="shared" ref="T134:T142" si="14">SUMIF($C$5:$C$261,Q134,$H$5:$H$261)</f>
        <v>2</v>
      </c>
      <c r="U134" s="135">
        <f t="shared" ref="U134:U142" si="15">COUNTA($J$2:$O$2)*6-COUNTA($J$4:$O$4)*6</f>
        <v>0</v>
      </c>
      <c r="V134" s="136">
        <f t="shared" ref="V134:V142" ca="1" si="16">IF(U134&gt;S134,0,S134-U134)</f>
        <v>5.3000000000000007</v>
      </c>
    </row>
    <row r="135" spans="1:22" x14ac:dyDescent="0.15">
      <c r="A135" s="121">
        <v>131</v>
      </c>
      <c r="B135" s="122"/>
      <c r="C135" s="123"/>
      <c r="D135" s="121" t="str">
        <f t="shared" si="11"/>
        <v/>
      </c>
      <c r="E135" s="124"/>
      <c r="F135" s="124"/>
      <c r="G135" s="125"/>
      <c r="H135" s="125"/>
      <c r="I135" s="121" t="str">
        <f t="shared" ca="1" si="10"/>
        <v/>
      </c>
      <c r="J135" s="125"/>
      <c r="K135" s="125"/>
      <c r="L135" s="125"/>
      <c r="M135" s="125"/>
      <c r="N135" s="125"/>
      <c r="O135" s="125"/>
      <c r="P135" s="125"/>
      <c r="Q135" s="123" t="s">
        <v>361</v>
      </c>
      <c r="R135" s="134">
        <f t="shared" si="12"/>
        <v>187.5</v>
      </c>
      <c r="S135" s="134">
        <f t="shared" ca="1" si="13"/>
        <v>104.1</v>
      </c>
      <c r="T135" s="134">
        <f t="shared" si="14"/>
        <v>26</v>
      </c>
      <c r="U135" s="135">
        <f t="shared" si="15"/>
        <v>0</v>
      </c>
      <c r="V135" s="136">
        <f t="shared" ca="1" si="16"/>
        <v>104.1</v>
      </c>
    </row>
    <row r="136" spans="1:22" x14ac:dyDescent="0.15">
      <c r="A136" s="121">
        <v>132</v>
      </c>
      <c r="B136" s="122" t="s">
        <v>281</v>
      </c>
      <c r="C136" s="123"/>
      <c r="D136" s="121" t="str">
        <f t="shared" si="11"/>
        <v>未着手</v>
      </c>
      <c r="E136" s="124"/>
      <c r="F136" s="124"/>
      <c r="G136" s="125"/>
      <c r="H136" s="125"/>
      <c r="I136" s="121" t="str">
        <f t="shared" ca="1" si="10"/>
        <v/>
      </c>
      <c r="J136" s="125"/>
      <c r="K136" s="125"/>
      <c r="L136" s="125"/>
      <c r="M136" s="125"/>
      <c r="N136" s="125"/>
      <c r="O136" s="125"/>
      <c r="P136" s="125"/>
      <c r="Q136" s="123" t="s">
        <v>353</v>
      </c>
      <c r="R136" s="134">
        <f t="shared" si="12"/>
        <v>20</v>
      </c>
      <c r="S136" s="134">
        <f t="shared" ca="1" si="13"/>
        <v>3.2</v>
      </c>
      <c r="T136" s="134">
        <f t="shared" si="14"/>
        <v>3</v>
      </c>
      <c r="U136" s="135">
        <f t="shared" si="15"/>
        <v>0</v>
      </c>
      <c r="V136" s="136">
        <f t="shared" ca="1" si="16"/>
        <v>3.2</v>
      </c>
    </row>
    <row r="137" spans="1:22" x14ac:dyDescent="0.15">
      <c r="A137" s="121">
        <v>133</v>
      </c>
      <c r="B137" s="122" t="s">
        <v>282</v>
      </c>
      <c r="C137" s="123" t="s">
        <v>338</v>
      </c>
      <c r="D137" s="121" t="str">
        <f t="shared" si="11"/>
        <v>未着手</v>
      </c>
      <c r="E137" s="124"/>
      <c r="F137" s="124"/>
      <c r="G137" s="125">
        <v>1</v>
      </c>
      <c r="H137" s="125"/>
      <c r="I137" s="121">
        <f t="shared" ca="1" si="10"/>
        <v>1</v>
      </c>
      <c r="J137" s="125">
        <v>1</v>
      </c>
      <c r="K137" s="125">
        <v>1</v>
      </c>
      <c r="L137" s="125">
        <v>1</v>
      </c>
      <c r="M137" s="125">
        <v>1</v>
      </c>
      <c r="N137" s="125">
        <v>1</v>
      </c>
      <c r="O137" s="125">
        <v>1</v>
      </c>
      <c r="P137" s="125">
        <v>1</v>
      </c>
      <c r="Q137" s="123" t="s">
        <v>355</v>
      </c>
      <c r="R137" s="134">
        <f t="shared" si="12"/>
        <v>21</v>
      </c>
      <c r="S137" s="134">
        <f t="shared" ca="1" si="13"/>
        <v>9</v>
      </c>
      <c r="T137" s="134">
        <f t="shared" si="14"/>
        <v>7</v>
      </c>
      <c r="U137" s="135">
        <f t="shared" si="15"/>
        <v>0</v>
      </c>
      <c r="V137" s="136">
        <f t="shared" ca="1" si="16"/>
        <v>9</v>
      </c>
    </row>
    <row r="138" spans="1:22" x14ac:dyDescent="0.15">
      <c r="A138" s="121">
        <v>134</v>
      </c>
      <c r="B138" s="122" t="s">
        <v>283</v>
      </c>
      <c r="C138" s="123" t="s">
        <v>338</v>
      </c>
      <c r="D138" s="121" t="str">
        <f t="shared" si="11"/>
        <v>未着手</v>
      </c>
      <c r="E138" s="124"/>
      <c r="F138" s="124"/>
      <c r="G138" s="125">
        <v>1</v>
      </c>
      <c r="H138" s="125"/>
      <c r="I138" s="121">
        <f t="shared" ca="1" si="10"/>
        <v>1</v>
      </c>
      <c r="J138" s="125">
        <v>1</v>
      </c>
      <c r="K138" s="125">
        <v>1</v>
      </c>
      <c r="L138" s="125">
        <v>1</v>
      </c>
      <c r="M138" s="125">
        <v>1</v>
      </c>
      <c r="N138" s="125">
        <v>1</v>
      </c>
      <c r="O138" s="125">
        <v>1</v>
      </c>
      <c r="P138" s="125">
        <v>1</v>
      </c>
      <c r="Q138" s="123" t="s">
        <v>362</v>
      </c>
      <c r="R138" s="134">
        <f t="shared" si="12"/>
        <v>58</v>
      </c>
      <c r="S138" s="134">
        <f t="shared" ca="1" si="13"/>
        <v>46</v>
      </c>
      <c r="T138" s="134">
        <f t="shared" si="14"/>
        <v>12</v>
      </c>
      <c r="U138" s="135">
        <f t="shared" si="15"/>
        <v>0</v>
      </c>
      <c r="V138" s="136">
        <f t="shared" ca="1" si="16"/>
        <v>46</v>
      </c>
    </row>
    <row r="139" spans="1:22" x14ac:dyDescent="0.15">
      <c r="A139" s="121">
        <v>135</v>
      </c>
      <c r="B139" s="122" t="s">
        <v>284</v>
      </c>
      <c r="C139" s="123" t="s">
        <v>338</v>
      </c>
      <c r="D139" s="121" t="str">
        <f t="shared" si="11"/>
        <v>未着手</v>
      </c>
      <c r="E139" s="124"/>
      <c r="F139" s="124"/>
      <c r="G139" s="125">
        <v>1</v>
      </c>
      <c r="H139" s="125"/>
      <c r="I139" s="121">
        <f t="shared" ca="1" si="10"/>
        <v>1</v>
      </c>
      <c r="J139" s="125">
        <v>1</v>
      </c>
      <c r="K139" s="125">
        <v>1</v>
      </c>
      <c r="L139" s="125">
        <v>1</v>
      </c>
      <c r="M139" s="125">
        <v>1</v>
      </c>
      <c r="N139" s="125">
        <v>1</v>
      </c>
      <c r="O139" s="125">
        <v>1</v>
      </c>
      <c r="P139" s="125">
        <v>1</v>
      </c>
      <c r="Q139" s="123" t="s">
        <v>363</v>
      </c>
      <c r="R139" s="134">
        <f t="shared" si="12"/>
        <v>0</v>
      </c>
      <c r="S139" s="134">
        <f t="shared" ca="1" si="13"/>
        <v>0</v>
      </c>
      <c r="T139" s="134">
        <f t="shared" si="14"/>
        <v>0</v>
      </c>
      <c r="U139" s="135">
        <f t="shared" si="15"/>
        <v>0</v>
      </c>
      <c r="V139" s="136">
        <f t="shared" ca="1" si="16"/>
        <v>0</v>
      </c>
    </row>
    <row r="140" spans="1:22" x14ac:dyDescent="0.15">
      <c r="A140" s="121">
        <v>136</v>
      </c>
      <c r="B140" s="122" t="s">
        <v>285</v>
      </c>
      <c r="C140" s="123" t="s">
        <v>338</v>
      </c>
      <c r="D140" s="121" t="str">
        <f t="shared" si="11"/>
        <v>未着手</v>
      </c>
      <c r="E140" s="124"/>
      <c r="F140" s="124"/>
      <c r="G140" s="125">
        <v>2</v>
      </c>
      <c r="H140" s="125"/>
      <c r="I140" s="121">
        <f t="shared" ca="1" si="10"/>
        <v>2</v>
      </c>
      <c r="J140" s="125">
        <v>2</v>
      </c>
      <c r="K140" s="125">
        <v>2</v>
      </c>
      <c r="L140" s="125">
        <v>2</v>
      </c>
      <c r="M140" s="125">
        <v>2</v>
      </c>
      <c r="N140" s="125">
        <v>2</v>
      </c>
      <c r="O140" s="125">
        <v>2</v>
      </c>
      <c r="P140" s="125">
        <v>2</v>
      </c>
      <c r="Q140" s="123" t="s">
        <v>364</v>
      </c>
      <c r="R140" s="134">
        <f t="shared" si="12"/>
        <v>16</v>
      </c>
      <c r="S140" s="134">
        <f t="shared" ca="1" si="13"/>
        <v>6</v>
      </c>
      <c r="T140" s="134">
        <f t="shared" si="14"/>
        <v>0</v>
      </c>
      <c r="U140" s="135">
        <f t="shared" si="15"/>
        <v>0</v>
      </c>
      <c r="V140" s="136">
        <f t="shared" ca="1" si="16"/>
        <v>6</v>
      </c>
    </row>
    <row r="141" spans="1:22" hidden="1" x14ac:dyDescent="0.15">
      <c r="A141" s="121">
        <v>137</v>
      </c>
      <c r="B141" s="122" t="s">
        <v>286</v>
      </c>
      <c r="C141" s="123" t="s">
        <v>342</v>
      </c>
      <c r="D141" s="121" t="str">
        <f t="shared" ca="1" si="11"/>
        <v>完了</v>
      </c>
      <c r="E141" s="124"/>
      <c r="F141" s="124">
        <v>42885</v>
      </c>
      <c r="G141" s="125">
        <v>1</v>
      </c>
      <c r="H141" s="125"/>
      <c r="I141" s="121">
        <f t="shared" ca="1" si="10"/>
        <v>0</v>
      </c>
      <c r="J141" s="125">
        <v>1</v>
      </c>
      <c r="K141" s="125">
        <v>1</v>
      </c>
      <c r="L141" s="125">
        <v>1</v>
      </c>
      <c r="M141" s="125">
        <v>1</v>
      </c>
      <c r="N141" s="125">
        <v>1</v>
      </c>
      <c r="O141" s="125">
        <v>1</v>
      </c>
      <c r="P141" s="125">
        <v>0</v>
      </c>
      <c r="Q141" s="123"/>
      <c r="R141" s="134">
        <f t="shared" si="12"/>
        <v>0</v>
      </c>
      <c r="S141" s="134">
        <f t="shared" si="13"/>
        <v>0</v>
      </c>
      <c r="T141" s="134">
        <f t="shared" si="14"/>
        <v>0</v>
      </c>
      <c r="U141" s="135">
        <f t="shared" si="15"/>
        <v>0</v>
      </c>
      <c r="V141" s="136">
        <f t="shared" si="16"/>
        <v>0</v>
      </c>
    </row>
    <row r="142" spans="1:22" x14ac:dyDescent="0.15">
      <c r="A142" s="121">
        <v>138</v>
      </c>
      <c r="B142" s="122" t="s">
        <v>326</v>
      </c>
      <c r="C142" s="123" t="s">
        <v>338</v>
      </c>
      <c r="D142" s="121" t="str">
        <f t="shared" si="11"/>
        <v>未着手</v>
      </c>
      <c r="E142" s="124"/>
      <c r="F142" s="124"/>
      <c r="G142" s="125">
        <v>3</v>
      </c>
      <c r="H142" s="125"/>
      <c r="I142" s="121">
        <f t="shared" ref="I142:I173" ca="1" si="17">IF(ISBLANK(J142)=FALSE,OFFSET(I142,0,COUNTA(J142:P142)),"")</f>
        <v>3</v>
      </c>
      <c r="J142" s="125">
        <v>3</v>
      </c>
      <c r="K142" s="125">
        <v>3</v>
      </c>
      <c r="L142" s="125">
        <v>3</v>
      </c>
      <c r="M142" s="125">
        <v>3</v>
      </c>
      <c r="N142" s="125">
        <v>3</v>
      </c>
      <c r="O142" s="125">
        <v>3</v>
      </c>
      <c r="P142" s="125">
        <v>3</v>
      </c>
      <c r="Q142" s="150"/>
      <c r="R142" s="151">
        <f t="shared" si="12"/>
        <v>0</v>
      </c>
      <c r="S142" s="151">
        <f>SUMIF($C$5:$C$200,Q142,$I$5:$I$200)</f>
        <v>0</v>
      </c>
      <c r="T142" s="151">
        <f t="shared" si="14"/>
        <v>0</v>
      </c>
      <c r="U142" s="152">
        <f t="shared" si="15"/>
        <v>0</v>
      </c>
      <c r="V142" s="153">
        <f t="shared" si="16"/>
        <v>0</v>
      </c>
    </row>
    <row r="143" spans="1:22" x14ac:dyDescent="0.15">
      <c r="A143" s="121">
        <v>139</v>
      </c>
      <c r="B143" s="122" t="s">
        <v>327</v>
      </c>
      <c r="C143" s="123" t="s">
        <v>338</v>
      </c>
      <c r="D143" s="121" t="str">
        <f t="shared" si="11"/>
        <v>未着手</v>
      </c>
      <c r="E143" s="124"/>
      <c r="F143" s="124"/>
      <c r="G143" s="125">
        <v>2</v>
      </c>
      <c r="H143" s="125"/>
      <c r="I143" s="121">
        <f t="shared" ca="1" si="17"/>
        <v>2</v>
      </c>
      <c r="J143" s="125">
        <v>2</v>
      </c>
      <c r="K143" s="125">
        <v>2</v>
      </c>
      <c r="L143" s="125">
        <v>2</v>
      </c>
      <c r="M143" s="125">
        <v>2</v>
      </c>
      <c r="N143" s="125">
        <v>2</v>
      </c>
      <c r="O143" s="125">
        <v>2</v>
      </c>
      <c r="P143" s="125">
        <v>2</v>
      </c>
      <c r="Q143" s="148"/>
      <c r="R143" s="155"/>
      <c r="S143" s="155"/>
      <c r="T143" s="155"/>
      <c r="U143" s="148"/>
      <c r="V143" s="148"/>
    </row>
    <row r="144" spans="1:22" x14ac:dyDescent="0.15">
      <c r="A144" s="121">
        <v>140</v>
      </c>
      <c r="B144" s="122" t="s">
        <v>287</v>
      </c>
      <c r="C144" s="123" t="s">
        <v>343</v>
      </c>
      <c r="D144" s="121" t="str">
        <f t="shared" si="11"/>
        <v>未着手</v>
      </c>
      <c r="E144" s="124"/>
      <c r="F144" s="124"/>
      <c r="G144" s="125"/>
      <c r="H144" s="125"/>
      <c r="I144" s="121" t="str">
        <f t="shared" ca="1" si="17"/>
        <v/>
      </c>
      <c r="J144" s="125"/>
      <c r="K144" s="125"/>
      <c r="L144" s="125"/>
      <c r="M144" s="125"/>
      <c r="N144" s="125"/>
      <c r="O144" s="125"/>
      <c r="P144" s="125"/>
      <c r="Q144" s="149"/>
      <c r="R144" s="154"/>
      <c r="S144" s="154"/>
      <c r="T144" s="154"/>
      <c r="U144" s="149"/>
      <c r="V144" s="149"/>
    </row>
    <row r="145" spans="1:22" x14ac:dyDescent="0.15">
      <c r="A145" s="121">
        <v>141</v>
      </c>
      <c r="B145" s="122" t="s">
        <v>288</v>
      </c>
      <c r="C145" s="123" t="s">
        <v>343</v>
      </c>
      <c r="D145" s="121" t="str">
        <f t="shared" si="11"/>
        <v>未着手</v>
      </c>
      <c r="E145" s="124"/>
      <c r="F145" s="124"/>
      <c r="G145" s="125"/>
      <c r="H145" s="125"/>
      <c r="I145" s="121" t="str">
        <f t="shared" ca="1" si="17"/>
        <v/>
      </c>
      <c r="J145" s="125"/>
      <c r="K145" s="125"/>
      <c r="L145" s="125"/>
      <c r="M145" s="125"/>
      <c r="N145" s="125"/>
      <c r="O145" s="125"/>
      <c r="P145" s="125"/>
      <c r="Q145" s="149"/>
      <c r="R145" s="154"/>
      <c r="S145" s="154"/>
      <c r="T145" s="154"/>
      <c r="U145" s="149"/>
      <c r="V145" s="149"/>
    </row>
    <row r="146" spans="1:22" x14ac:dyDescent="0.15">
      <c r="A146" s="121">
        <v>142</v>
      </c>
      <c r="B146" s="122" t="s">
        <v>289</v>
      </c>
      <c r="C146" s="123" t="s">
        <v>343</v>
      </c>
      <c r="D146" s="121" t="str">
        <f t="shared" si="11"/>
        <v>未着手</v>
      </c>
      <c r="E146" s="124"/>
      <c r="F146" s="124"/>
      <c r="G146" s="125"/>
      <c r="H146" s="125"/>
      <c r="I146" s="121" t="str">
        <f t="shared" ca="1" si="17"/>
        <v/>
      </c>
      <c r="J146" s="125"/>
      <c r="K146" s="125"/>
      <c r="L146" s="125"/>
      <c r="M146" s="125"/>
      <c r="N146" s="125"/>
      <c r="O146" s="125"/>
      <c r="P146" s="125"/>
      <c r="Q146" s="149"/>
      <c r="R146" s="154"/>
      <c r="S146" s="154"/>
      <c r="T146" s="154"/>
      <c r="U146" s="149"/>
      <c r="V146" s="149"/>
    </row>
    <row r="147" spans="1:22" x14ac:dyDescent="0.15">
      <c r="A147" s="121">
        <v>143</v>
      </c>
      <c r="B147" s="122" t="s">
        <v>290</v>
      </c>
      <c r="C147" s="123" t="s">
        <v>343</v>
      </c>
      <c r="D147" s="121" t="str">
        <f t="shared" si="11"/>
        <v>未着手</v>
      </c>
      <c r="E147" s="124"/>
      <c r="F147" s="124"/>
      <c r="G147" s="125"/>
      <c r="H147" s="125"/>
      <c r="I147" s="121" t="str">
        <f t="shared" ca="1" si="17"/>
        <v/>
      </c>
      <c r="J147" s="125"/>
      <c r="K147" s="125"/>
      <c r="L147" s="125"/>
      <c r="M147" s="125"/>
      <c r="N147" s="125"/>
      <c r="O147" s="125"/>
      <c r="P147" s="125"/>
    </row>
    <row r="148" spans="1:22" x14ac:dyDescent="0.15">
      <c r="A148" s="121">
        <v>144</v>
      </c>
      <c r="B148" s="122" t="s">
        <v>291</v>
      </c>
      <c r="C148" s="123" t="s">
        <v>343</v>
      </c>
      <c r="D148" s="121" t="str">
        <f t="shared" si="11"/>
        <v>未着手</v>
      </c>
      <c r="E148" s="124"/>
      <c r="F148" s="124"/>
      <c r="G148" s="125"/>
      <c r="H148" s="125"/>
      <c r="I148" s="121" t="str">
        <f t="shared" ca="1" si="17"/>
        <v/>
      </c>
      <c r="J148" s="125"/>
      <c r="K148" s="125"/>
      <c r="L148" s="125"/>
      <c r="M148" s="125"/>
      <c r="N148" s="125"/>
      <c r="O148" s="125"/>
      <c r="P148" s="125"/>
    </row>
    <row r="149" spans="1:22" x14ac:dyDescent="0.15">
      <c r="A149" s="121">
        <v>145</v>
      </c>
      <c r="B149" s="122" t="s">
        <v>292</v>
      </c>
      <c r="C149" s="123" t="s">
        <v>343</v>
      </c>
      <c r="D149" s="121" t="str">
        <f t="shared" si="11"/>
        <v>未着手</v>
      </c>
      <c r="E149" s="124"/>
      <c r="F149" s="124"/>
      <c r="G149" s="125"/>
      <c r="H149" s="125"/>
      <c r="I149" s="121" t="str">
        <f t="shared" ca="1" si="17"/>
        <v/>
      </c>
      <c r="J149" s="125"/>
      <c r="K149" s="125"/>
      <c r="L149" s="125"/>
      <c r="M149" s="125"/>
      <c r="N149" s="125"/>
      <c r="O149" s="125"/>
      <c r="P149" s="125"/>
    </row>
    <row r="150" spans="1:22" x14ac:dyDescent="0.15">
      <c r="A150" s="121">
        <v>146</v>
      </c>
      <c r="B150" s="122" t="s">
        <v>293</v>
      </c>
      <c r="C150" s="123" t="s">
        <v>343</v>
      </c>
      <c r="D150" s="121" t="str">
        <f t="shared" si="11"/>
        <v>未着手</v>
      </c>
      <c r="E150" s="124"/>
      <c r="F150" s="124"/>
      <c r="G150" s="125"/>
      <c r="H150" s="125"/>
      <c r="I150" s="121" t="str">
        <f t="shared" ca="1" si="17"/>
        <v/>
      </c>
      <c r="J150" s="125"/>
      <c r="K150" s="125"/>
      <c r="L150" s="125"/>
      <c r="M150" s="125"/>
      <c r="N150" s="125"/>
      <c r="O150" s="125"/>
      <c r="P150" s="125"/>
    </row>
    <row r="151" spans="1:22" x14ac:dyDescent="0.15">
      <c r="A151" s="121">
        <v>147</v>
      </c>
      <c r="B151" s="122" t="s">
        <v>294</v>
      </c>
      <c r="C151" s="123" t="s">
        <v>343</v>
      </c>
      <c r="D151" s="121" t="str">
        <f t="shared" si="11"/>
        <v>未着手</v>
      </c>
      <c r="E151" s="124"/>
      <c r="F151" s="124"/>
      <c r="G151" s="125"/>
      <c r="H151" s="125"/>
      <c r="I151" s="121" t="str">
        <f t="shared" ca="1" si="17"/>
        <v/>
      </c>
      <c r="J151" s="125"/>
      <c r="K151" s="125"/>
      <c r="L151" s="125"/>
      <c r="M151" s="125"/>
      <c r="N151" s="125"/>
      <c r="O151" s="125"/>
      <c r="P151" s="125"/>
    </row>
    <row r="152" spans="1:22" x14ac:dyDescent="0.15">
      <c r="A152" s="121">
        <v>148</v>
      </c>
      <c r="B152" s="122" t="s">
        <v>328</v>
      </c>
      <c r="C152" s="123" t="s">
        <v>343</v>
      </c>
      <c r="D152" s="121" t="str">
        <f t="shared" si="11"/>
        <v>未着手</v>
      </c>
      <c r="E152" s="124"/>
      <c r="F152" s="124"/>
      <c r="G152" s="125"/>
      <c r="H152" s="125"/>
      <c r="I152" s="121" t="str">
        <f t="shared" ca="1" si="17"/>
        <v/>
      </c>
      <c r="J152" s="125"/>
      <c r="K152" s="125"/>
      <c r="L152" s="125"/>
      <c r="M152" s="125"/>
      <c r="N152" s="125"/>
      <c r="O152" s="125"/>
      <c r="P152" s="125"/>
    </row>
    <row r="153" spans="1:22" x14ac:dyDescent="0.15">
      <c r="A153" s="121">
        <v>149</v>
      </c>
      <c r="B153" s="122" t="s">
        <v>329</v>
      </c>
      <c r="C153" s="123" t="s">
        <v>343</v>
      </c>
      <c r="D153" s="121" t="str">
        <f t="shared" si="11"/>
        <v>未着手</v>
      </c>
      <c r="E153" s="124"/>
      <c r="F153" s="124"/>
      <c r="G153" s="125"/>
      <c r="H153" s="125"/>
      <c r="I153" s="121" t="str">
        <f t="shared" ca="1" si="17"/>
        <v/>
      </c>
      <c r="J153" s="125"/>
      <c r="K153" s="125"/>
      <c r="L153" s="125"/>
      <c r="M153" s="125"/>
      <c r="N153" s="125"/>
      <c r="O153" s="125"/>
      <c r="P153" s="125"/>
    </row>
    <row r="154" spans="1:22" x14ac:dyDescent="0.15">
      <c r="A154" s="121">
        <v>150</v>
      </c>
      <c r="B154" s="122" t="s">
        <v>295</v>
      </c>
      <c r="C154" s="123" t="s">
        <v>343</v>
      </c>
      <c r="D154" s="121" t="str">
        <f t="shared" si="11"/>
        <v>未着手</v>
      </c>
      <c r="E154" s="124"/>
      <c r="F154" s="124"/>
      <c r="G154" s="125"/>
      <c r="H154" s="125"/>
      <c r="I154" s="121" t="str">
        <f t="shared" ca="1" si="17"/>
        <v/>
      </c>
      <c r="J154" s="125"/>
      <c r="K154" s="125"/>
      <c r="L154" s="125"/>
      <c r="M154" s="125"/>
      <c r="N154" s="125"/>
      <c r="O154" s="125"/>
      <c r="P154" s="125"/>
    </row>
    <row r="155" spans="1:22" x14ac:dyDescent="0.15">
      <c r="A155" s="121">
        <v>151</v>
      </c>
      <c r="B155" s="122"/>
      <c r="C155" s="123"/>
      <c r="D155" s="121" t="str">
        <f t="shared" si="11"/>
        <v/>
      </c>
      <c r="E155" s="124"/>
      <c r="F155" s="124"/>
      <c r="G155" s="125"/>
      <c r="H155" s="125"/>
      <c r="I155" s="121" t="str">
        <f t="shared" ca="1" si="17"/>
        <v/>
      </c>
      <c r="J155" s="125"/>
      <c r="K155" s="125"/>
      <c r="L155" s="125"/>
      <c r="M155" s="125"/>
      <c r="N155" s="125"/>
      <c r="O155" s="125"/>
      <c r="P155" s="125"/>
    </row>
    <row r="156" spans="1:22" x14ac:dyDescent="0.15">
      <c r="A156" s="121">
        <v>152</v>
      </c>
      <c r="B156" s="122" t="s">
        <v>296</v>
      </c>
      <c r="C156" s="123" t="s">
        <v>338</v>
      </c>
      <c r="D156" s="121" t="str">
        <f t="shared" ca="1" si="11"/>
        <v>作業中</v>
      </c>
      <c r="E156" s="124"/>
      <c r="F156" s="124">
        <v>42883</v>
      </c>
      <c r="G156" s="125">
        <v>2</v>
      </c>
      <c r="H156" s="125"/>
      <c r="I156" s="121">
        <f t="shared" ca="1" si="17"/>
        <v>0.1</v>
      </c>
      <c r="J156" s="125">
        <v>2</v>
      </c>
      <c r="K156" s="125">
        <v>2</v>
      </c>
      <c r="L156" s="125">
        <v>2</v>
      </c>
      <c r="M156" s="125">
        <v>2</v>
      </c>
      <c r="N156" s="125">
        <v>2</v>
      </c>
      <c r="O156" s="125">
        <v>0.1</v>
      </c>
      <c r="P156" s="125">
        <v>0.1</v>
      </c>
    </row>
    <row r="157" spans="1:22" x14ac:dyDescent="0.15">
      <c r="A157" s="121">
        <v>153</v>
      </c>
      <c r="B157" s="122" t="s">
        <v>297</v>
      </c>
      <c r="C157" s="123" t="s">
        <v>338</v>
      </c>
      <c r="D157" s="121" t="str">
        <f t="shared" ca="1" si="11"/>
        <v>作業中</v>
      </c>
      <c r="E157" s="124"/>
      <c r="F157" s="124">
        <v>42883</v>
      </c>
      <c r="G157" s="125">
        <v>1.5</v>
      </c>
      <c r="H157" s="125"/>
      <c r="I157" s="121">
        <f t="shared" ca="1" si="17"/>
        <v>1.5</v>
      </c>
      <c r="J157" s="125">
        <v>1.5</v>
      </c>
      <c r="K157" s="125">
        <v>1.5</v>
      </c>
      <c r="L157" s="125">
        <v>1.5</v>
      </c>
      <c r="M157" s="125">
        <v>1.5</v>
      </c>
      <c r="N157" s="125">
        <v>1.5</v>
      </c>
      <c r="O157" s="125">
        <v>1.5</v>
      </c>
      <c r="P157" s="125">
        <v>1.5</v>
      </c>
    </row>
    <row r="158" spans="1:22" hidden="1" x14ac:dyDescent="0.15">
      <c r="A158" s="121">
        <v>154</v>
      </c>
      <c r="B158" s="122" t="s">
        <v>344</v>
      </c>
      <c r="C158" s="123" t="s">
        <v>338</v>
      </c>
      <c r="D158" s="121" t="str">
        <f t="shared" ca="1" si="11"/>
        <v>完了</v>
      </c>
      <c r="E158" s="124"/>
      <c r="F158" s="124">
        <v>42885</v>
      </c>
      <c r="G158" s="125">
        <v>1</v>
      </c>
      <c r="H158" s="125"/>
      <c r="I158" s="121">
        <f t="shared" ca="1" si="17"/>
        <v>0</v>
      </c>
      <c r="J158" s="125">
        <v>1</v>
      </c>
      <c r="K158" s="125">
        <v>1</v>
      </c>
      <c r="L158" s="125">
        <v>1</v>
      </c>
      <c r="M158" s="125">
        <v>1</v>
      </c>
      <c r="N158" s="125">
        <v>1</v>
      </c>
      <c r="O158" s="125">
        <v>0</v>
      </c>
      <c r="P158" s="125">
        <v>0</v>
      </c>
    </row>
    <row r="159" spans="1:22" x14ac:dyDescent="0.15">
      <c r="A159" s="121">
        <v>155</v>
      </c>
      <c r="B159" s="122"/>
      <c r="C159" s="123"/>
      <c r="D159" s="121" t="str">
        <f t="shared" si="11"/>
        <v/>
      </c>
      <c r="E159" s="124"/>
      <c r="F159" s="124"/>
      <c r="G159" s="125"/>
      <c r="H159" s="125"/>
      <c r="I159" s="121" t="str">
        <f t="shared" ca="1" si="17"/>
        <v/>
      </c>
      <c r="J159" s="125"/>
      <c r="K159" s="125"/>
      <c r="L159" s="125"/>
      <c r="M159" s="125"/>
      <c r="N159" s="125"/>
      <c r="O159" s="125"/>
      <c r="P159" s="125"/>
    </row>
    <row r="160" spans="1:22" x14ac:dyDescent="0.15">
      <c r="A160" s="121">
        <v>156</v>
      </c>
      <c r="B160" s="122" t="s">
        <v>298</v>
      </c>
      <c r="C160" s="123"/>
      <c r="D160" s="121" t="str">
        <f t="shared" si="11"/>
        <v>未着手</v>
      </c>
      <c r="E160" s="124"/>
      <c r="F160" s="124"/>
      <c r="G160" s="125"/>
      <c r="H160" s="125"/>
      <c r="I160" s="121" t="str">
        <f t="shared" ca="1" si="17"/>
        <v/>
      </c>
      <c r="J160" s="125"/>
      <c r="K160" s="125"/>
      <c r="L160" s="125"/>
      <c r="M160" s="125"/>
      <c r="N160" s="125"/>
      <c r="O160" s="125"/>
      <c r="P160" s="125"/>
    </row>
    <row r="161" spans="1:16" hidden="1" x14ac:dyDescent="0.15">
      <c r="A161" s="121">
        <v>157</v>
      </c>
      <c r="B161" s="122" t="s">
        <v>299</v>
      </c>
      <c r="C161" s="123" t="s">
        <v>341</v>
      </c>
      <c r="D161" s="121" t="str">
        <f t="shared" ca="1" si="11"/>
        <v>完了</v>
      </c>
      <c r="E161" s="124"/>
      <c r="F161" s="124">
        <v>42883</v>
      </c>
      <c r="G161" s="125">
        <v>2</v>
      </c>
      <c r="H161" s="125"/>
      <c r="I161" s="121">
        <f t="shared" ca="1" si="17"/>
        <v>0</v>
      </c>
      <c r="J161" s="125">
        <v>2</v>
      </c>
      <c r="K161" s="125">
        <v>2</v>
      </c>
      <c r="L161" s="125">
        <v>2</v>
      </c>
      <c r="M161" s="125">
        <v>2</v>
      </c>
      <c r="N161" s="125">
        <v>2</v>
      </c>
      <c r="O161" s="125">
        <v>0</v>
      </c>
      <c r="P161" s="125">
        <v>0</v>
      </c>
    </row>
    <row r="162" spans="1:16" hidden="1" x14ac:dyDescent="0.15">
      <c r="A162" s="121">
        <v>158</v>
      </c>
      <c r="B162" s="122" t="s">
        <v>300</v>
      </c>
      <c r="C162" s="123" t="s">
        <v>338</v>
      </c>
      <c r="D162" s="121" t="str">
        <f t="shared" ca="1" si="11"/>
        <v>完了</v>
      </c>
      <c r="E162" s="124"/>
      <c r="F162" s="124">
        <v>42883</v>
      </c>
      <c r="G162" s="125">
        <v>2</v>
      </c>
      <c r="H162" s="125"/>
      <c r="I162" s="121">
        <f t="shared" ca="1" si="17"/>
        <v>0</v>
      </c>
      <c r="J162" s="125">
        <v>2</v>
      </c>
      <c r="K162" s="125">
        <v>2</v>
      </c>
      <c r="L162" s="125">
        <v>2</v>
      </c>
      <c r="M162" s="125">
        <v>2</v>
      </c>
      <c r="N162" s="125">
        <v>2</v>
      </c>
      <c r="O162" s="125">
        <v>0</v>
      </c>
      <c r="P162" s="125">
        <v>0</v>
      </c>
    </row>
    <row r="163" spans="1:16" x14ac:dyDescent="0.15">
      <c r="A163" s="121">
        <v>159</v>
      </c>
      <c r="B163" s="122" t="s">
        <v>301</v>
      </c>
      <c r="C163" s="123" t="s">
        <v>338</v>
      </c>
      <c r="D163" s="121" t="str">
        <f t="shared" si="11"/>
        <v>未着手</v>
      </c>
      <c r="E163" s="124"/>
      <c r="F163" s="124"/>
      <c r="G163" s="125">
        <v>2</v>
      </c>
      <c r="H163" s="125"/>
      <c r="I163" s="121">
        <f t="shared" ca="1" si="17"/>
        <v>2</v>
      </c>
      <c r="J163" s="125">
        <v>2</v>
      </c>
      <c r="K163" s="125">
        <v>2</v>
      </c>
      <c r="L163" s="125">
        <v>2</v>
      </c>
      <c r="M163" s="125">
        <v>2</v>
      </c>
      <c r="N163" s="125">
        <v>2</v>
      </c>
      <c r="O163" s="125">
        <v>2</v>
      </c>
      <c r="P163" s="125">
        <v>2</v>
      </c>
    </row>
    <row r="164" spans="1:16" x14ac:dyDescent="0.15">
      <c r="A164" s="121">
        <v>160</v>
      </c>
      <c r="B164" s="122" t="s">
        <v>302</v>
      </c>
      <c r="C164" s="123" t="s">
        <v>338</v>
      </c>
      <c r="D164" s="121" t="str">
        <f t="shared" si="11"/>
        <v>未着手</v>
      </c>
      <c r="E164" s="124"/>
      <c r="F164" s="124"/>
      <c r="G164" s="125">
        <v>2</v>
      </c>
      <c r="H164" s="125"/>
      <c r="I164" s="121">
        <f t="shared" ca="1" si="17"/>
        <v>2</v>
      </c>
      <c r="J164" s="125">
        <v>2</v>
      </c>
      <c r="K164" s="125">
        <v>2</v>
      </c>
      <c r="L164" s="125">
        <v>2</v>
      </c>
      <c r="M164" s="125">
        <v>2</v>
      </c>
      <c r="N164" s="125">
        <v>2</v>
      </c>
      <c r="O164" s="125">
        <v>2</v>
      </c>
      <c r="P164" s="125">
        <v>2</v>
      </c>
    </row>
    <row r="165" spans="1:16" x14ac:dyDescent="0.15">
      <c r="A165" s="121">
        <v>161</v>
      </c>
      <c r="B165" s="122" t="s">
        <v>303</v>
      </c>
      <c r="C165" s="123" t="s">
        <v>338</v>
      </c>
      <c r="D165" s="121" t="str">
        <f t="shared" si="11"/>
        <v>未着手</v>
      </c>
      <c r="E165" s="124"/>
      <c r="F165" s="124"/>
      <c r="G165" s="125">
        <v>2</v>
      </c>
      <c r="H165" s="125"/>
      <c r="I165" s="121">
        <f t="shared" ca="1" si="17"/>
        <v>2</v>
      </c>
      <c r="J165" s="125">
        <v>2</v>
      </c>
      <c r="K165" s="125">
        <v>2</v>
      </c>
      <c r="L165" s="125">
        <v>2</v>
      </c>
      <c r="M165" s="125">
        <v>2</v>
      </c>
      <c r="N165" s="125">
        <v>2</v>
      </c>
      <c r="O165" s="125">
        <v>2</v>
      </c>
      <c r="P165" s="125">
        <v>2</v>
      </c>
    </row>
    <row r="166" spans="1:16" x14ac:dyDescent="0.15">
      <c r="A166" s="121">
        <v>162</v>
      </c>
      <c r="B166" s="122" t="s">
        <v>304</v>
      </c>
      <c r="C166" s="123" t="s">
        <v>338</v>
      </c>
      <c r="D166" s="121" t="str">
        <f t="shared" si="11"/>
        <v>未着手</v>
      </c>
      <c r="E166" s="124"/>
      <c r="F166" s="124"/>
      <c r="G166" s="125">
        <v>2</v>
      </c>
      <c r="H166" s="125"/>
      <c r="I166" s="121">
        <f t="shared" ca="1" si="17"/>
        <v>2</v>
      </c>
      <c r="J166" s="125">
        <v>2</v>
      </c>
      <c r="K166" s="125">
        <v>2</v>
      </c>
      <c r="L166" s="125">
        <v>2</v>
      </c>
      <c r="M166" s="125">
        <v>2</v>
      </c>
      <c r="N166" s="125">
        <v>2</v>
      </c>
      <c r="O166" s="125">
        <v>2</v>
      </c>
      <c r="P166" s="125">
        <v>2</v>
      </c>
    </row>
    <row r="167" spans="1:16" x14ac:dyDescent="0.15">
      <c r="A167" s="121">
        <v>163</v>
      </c>
      <c r="B167" s="122"/>
      <c r="C167" s="123"/>
      <c r="D167" s="121" t="str">
        <f t="shared" si="11"/>
        <v/>
      </c>
      <c r="E167" s="124"/>
      <c r="F167" s="124"/>
      <c r="G167" s="125"/>
      <c r="H167" s="125"/>
      <c r="I167" s="121" t="str">
        <f t="shared" ca="1" si="17"/>
        <v/>
      </c>
      <c r="J167" s="125"/>
      <c r="K167" s="125"/>
      <c r="L167" s="125"/>
      <c r="M167" s="125"/>
      <c r="N167" s="125"/>
      <c r="O167" s="125"/>
      <c r="P167" s="125"/>
    </row>
    <row r="168" spans="1:16" x14ac:dyDescent="0.15">
      <c r="A168" s="121">
        <v>164</v>
      </c>
      <c r="B168" s="122" t="s">
        <v>330</v>
      </c>
      <c r="C168" s="123"/>
      <c r="D168" s="121" t="str">
        <f t="shared" si="11"/>
        <v>未着手</v>
      </c>
      <c r="E168" s="124"/>
      <c r="F168" s="124"/>
      <c r="G168" s="125"/>
      <c r="H168" s="125"/>
      <c r="I168" s="121" t="str">
        <f t="shared" ca="1" si="17"/>
        <v/>
      </c>
      <c r="J168" s="125"/>
      <c r="K168" s="125"/>
      <c r="L168" s="125"/>
      <c r="M168" s="125"/>
      <c r="N168" s="125"/>
      <c r="O168" s="125"/>
      <c r="P168" s="125"/>
    </row>
    <row r="169" spans="1:16" x14ac:dyDescent="0.15">
      <c r="A169" s="121">
        <v>165</v>
      </c>
      <c r="B169" s="122" t="s">
        <v>305</v>
      </c>
      <c r="C169" s="123" t="s">
        <v>341</v>
      </c>
      <c r="D169" s="121" t="str">
        <f t="shared" si="11"/>
        <v>未着手</v>
      </c>
      <c r="E169" s="124"/>
      <c r="F169" s="124"/>
      <c r="G169" s="125"/>
      <c r="H169" s="125"/>
      <c r="I169" s="121" t="str">
        <f t="shared" ca="1" si="17"/>
        <v/>
      </c>
      <c r="J169" s="125"/>
      <c r="K169" s="125"/>
      <c r="L169" s="125"/>
      <c r="M169" s="125"/>
      <c r="N169" s="125"/>
      <c r="O169" s="125"/>
      <c r="P169" s="125"/>
    </row>
    <row r="170" spans="1:16" hidden="1" x14ac:dyDescent="0.15">
      <c r="A170" s="121">
        <v>166</v>
      </c>
      <c r="B170" s="122" t="s">
        <v>306</v>
      </c>
      <c r="C170" s="123" t="s">
        <v>341</v>
      </c>
      <c r="D170" s="121" t="str">
        <f t="shared" ca="1" si="11"/>
        <v>完了</v>
      </c>
      <c r="E170" s="124"/>
      <c r="F170" s="124">
        <v>42883</v>
      </c>
      <c r="G170" s="125">
        <v>2</v>
      </c>
      <c r="H170" s="125"/>
      <c r="I170" s="121">
        <f t="shared" ca="1" si="17"/>
        <v>0</v>
      </c>
      <c r="J170" s="125">
        <v>2</v>
      </c>
      <c r="K170" s="125">
        <v>2</v>
      </c>
      <c r="L170" s="125">
        <v>2</v>
      </c>
      <c r="M170" s="125">
        <v>2</v>
      </c>
      <c r="N170" s="125">
        <v>2</v>
      </c>
      <c r="O170" s="125">
        <v>0</v>
      </c>
      <c r="P170" s="125">
        <v>0</v>
      </c>
    </row>
    <row r="171" spans="1:16" x14ac:dyDescent="0.15">
      <c r="A171" s="121">
        <v>167</v>
      </c>
      <c r="B171" s="122" t="s">
        <v>307</v>
      </c>
      <c r="C171" s="123" t="s">
        <v>338</v>
      </c>
      <c r="D171" s="121" t="str">
        <f t="shared" si="11"/>
        <v>未着手</v>
      </c>
      <c r="E171" s="124"/>
      <c r="F171" s="124"/>
      <c r="G171" s="125">
        <v>2</v>
      </c>
      <c r="H171" s="125"/>
      <c r="I171" s="121">
        <f t="shared" ca="1" si="17"/>
        <v>2</v>
      </c>
      <c r="J171" s="125">
        <v>2</v>
      </c>
      <c r="K171" s="125">
        <v>2</v>
      </c>
      <c r="L171" s="125">
        <v>2</v>
      </c>
      <c r="M171" s="125">
        <v>2</v>
      </c>
      <c r="N171" s="125">
        <v>2</v>
      </c>
      <c r="O171" s="125">
        <v>2</v>
      </c>
      <c r="P171" s="125">
        <v>2</v>
      </c>
    </row>
    <row r="172" spans="1:16" x14ac:dyDescent="0.15">
      <c r="A172" s="121">
        <v>168</v>
      </c>
      <c r="B172" s="122" t="s">
        <v>308</v>
      </c>
      <c r="C172" s="123" t="s">
        <v>345</v>
      </c>
      <c r="D172" s="121" t="str">
        <f t="shared" si="11"/>
        <v>未着手</v>
      </c>
      <c r="E172" s="124"/>
      <c r="F172" s="124"/>
      <c r="G172" s="125">
        <v>2</v>
      </c>
      <c r="H172" s="125"/>
      <c r="I172" s="121">
        <f t="shared" ca="1" si="17"/>
        <v>2</v>
      </c>
      <c r="J172" s="125">
        <v>2</v>
      </c>
      <c r="K172" s="125">
        <v>2</v>
      </c>
      <c r="L172" s="125">
        <v>2</v>
      </c>
      <c r="M172" s="125">
        <v>2</v>
      </c>
      <c r="N172" s="125">
        <v>2</v>
      </c>
      <c r="O172" s="125">
        <v>2</v>
      </c>
      <c r="P172" s="125">
        <v>2</v>
      </c>
    </row>
    <row r="173" spans="1:16" x14ac:dyDescent="0.15">
      <c r="A173" s="121">
        <v>169</v>
      </c>
      <c r="B173" s="122" t="s">
        <v>309</v>
      </c>
      <c r="C173" s="123" t="s">
        <v>345</v>
      </c>
      <c r="D173" s="121" t="str">
        <f t="shared" si="11"/>
        <v>未着手</v>
      </c>
      <c r="E173" s="124"/>
      <c r="F173" s="124"/>
      <c r="G173" s="125">
        <v>2</v>
      </c>
      <c r="H173" s="125"/>
      <c r="I173" s="121">
        <f t="shared" ca="1" si="17"/>
        <v>2</v>
      </c>
      <c r="J173" s="125">
        <v>2</v>
      </c>
      <c r="K173" s="125">
        <v>2</v>
      </c>
      <c r="L173" s="125">
        <v>2</v>
      </c>
      <c r="M173" s="125">
        <v>2</v>
      </c>
      <c r="N173" s="125">
        <v>2</v>
      </c>
      <c r="O173" s="125">
        <v>2</v>
      </c>
      <c r="P173" s="125">
        <v>2</v>
      </c>
    </row>
    <row r="174" spans="1:16" x14ac:dyDescent="0.15">
      <c r="A174" s="121">
        <v>170</v>
      </c>
      <c r="B174" s="122" t="s">
        <v>310</v>
      </c>
      <c r="C174" s="123" t="s">
        <v>345</v>
      </c>
      <c r="D174" s="121" t="str">
        <f t="shared" si="11"/>
        <v>未着手</v>
      </c>
      <c r="E174" s="124"/>
      <c r="F174" s="124"/>
      <c r="G174" s="125">
        <v>3</v>
      </c>
      <c r="H174" s="125"/>
      <c r="I174" s="121">
        <f t="shared" ref="I174:I205" ca="1" si="18">IF(ISBLANK(J174)=FALSE,OFFSET(I174,0,COUNTA(J174:P174)),"")</f>
        <v>3</v>
      </c>
      <c r="J174" s="125">
        <v>3</v>
      </c>
      <c r="K174" s="125">
        <v>3</v>
      </c>
      <c r="L174" s="125">
        <v>3</v>
      </c>
      <c r="M174" s="125">
        <v>3</v>
      </c>
      <c r="N174" s="125">
        <v>3</v>
      </c>
      <c r="O174" s="125">
        <v>3</v>
      </c>
      <c r="P174" s="125">
        <v>3</v>
      </c>
    </row>
    <row r="175" spans="1:16" x14ac:dyDescent="0.15">
      <c r="A175" s="121">
        <v>171</v>
      </c>
      <c r="B175" s="122"/>
      <c r="C175" s="123"/>
      <c r="D175" s="121" t="str">
        <f t="shared" si="11"/>
        <v/>
      </c>
      <c r="E175" s="124"/>
      <c r="F175" s="124"/>
      <c r="G175" s="125"/>
      <c r="H175" s="125"/>
      <c r="I175" s="121" t="str">
        <f t="shared" ca="1" si="18"/>
        <v/>
      </c>
      <c r="J175" s="125"/>
      <c r="K175" s="125"/>
      <c r="L175" s="125"/>
      <c r="M175" s="125"/>
      <c r="N175" s="125"/>
      <c r="O175" s="125"/>
      <c r="P175" s="125"/>
    </row>
    <row r="176" spans="1:16" x14ac:dyDescent="0.15">
      <c r="A176" s="121">
        <v>172</v>
      </c>
      <c r="B176" s="122" t="s">
        <v>331</v>
      </c>
      <c r="C176" s="123"/>
      <c r="D176" s="121" t="str">
        <f t="shared" si="11"/>
        <v>未着手</v>
      </c>
      <c r="E176" s="124"/>
      <c r="F176" s="124"/>
      <c r="G176" s="125"/>
      <c r="H176" s="125"/>
      <c r="I176" s="121" t="str">
        <f t="shared" ca="1" si="18"/>
        <v/>
      </c>
      <c r="J176" s="125"/>
      <c r="K176" s="125"/>
      <c r="L176" s="125"/>
      <c r="M176" s="125"/>
      <c r="N176" s="125"/>
      <c r="O176" s="125"/>
      <c r="P176" s="125"/>
    </row>
    <row r="177" spans="1:16" x14ac:dyDescent="0.15">
      <c r="A177" s="121">
        <v>173</v>
      </c>
      <c r="B177" s="122" t="s">
        <v>348</v>
      </c>
      <c r="C177" s="123"/>
      <c r="D177" s="121" t="str">
        <f t="shared" si="11"/>
        <v>未着手</v>
      </c>
      <c r="E177" s="124"/>
      <c r="F177" s="124"/>
      <c r="G177" s="125">
        <v>2</v>
      </c>
      <c r="H177" s="125"/>
      <c r="I177" s="121">
        <f t="shared" ca="1" si="18"/>
        <v>2</v>
      </c>
      <c r="J177" s="125">
        <v>2</v>
      </c>
      <c r="K177" s="125">
        <v>2</v>
      </c>
      <c r="L177" s="125">
        <v>2</v>
      </c>
      <c r="M177" s="125">
        <v>2</v>
      </c>
      <c r="N177" s="125">
        <v>2</v>
      </c>
      <c r="O177" s="125">
        <v>2</v>
      </c>
      <c r="P177" s="125">
        <v>2</v>
      </c>
    </row>
    <row r="178" spans="1:16" x14ac:dyDescent="0.15">
      <c r="A178" s="121">
        <v>174</v>
      </c>
      <c r="B178" s="122" t="s">
        <v>311</v>
      </c>
      <c r="C178" s="123" t="s">
        <v>341</v>
      </c>
      <c r="D178" s="121" t="str">
        <f t="shared" si="11"/>
        <v>未着手</v>
      </c>
      <c r="E178" s="124"/>
      <c r="F178" s="124"/>
      <c r="G178" s="125">
        <v>3</v>
      </c>
      <c r="H178" s="125"/>
      <c r="I178" s="121">
        <f t="shared" ca="1" si="18"/>
        <v>3</v>
      </c>
      <c r="J178" s="125">
        <v>3</v>
      </c>
      <c r="K178" s="125">
        <v>3</v>
      </c>
      <c r="L178" s="125">
        <v>3</v>
      </c>
      <c r="M178" s="125">
        <v>3</v>
      </c>
      <c r="N178" s="125">
        <v>3</v>
      </c>
      <c r="O178" s="125">
        <v>3</v>
      </c>
      <c r="P178" s="125">
        <v>3</v>
      </c>
    </row>
    <row r="179" spans="1:16" x14ac:dyDescent="0.15">
      <c r="A179" s="121">
        <v>175</v>
      </c>
      <c r="B179" s="122" t="s">
        <v>332</v>
      </c>
      <c r="C179" s="123" t="s">
        <v>345</v>
      </c>
      <c r="D179" s="121" t="str">
        <f t="shared" si="11"/>
        <v>未着手</v>
      </c>
      <c r="E179" s="124"/>
      <c r="F179" s="124"/>
      <c r="G179" s="125">
        <v>2</v>
      </c>
      <c r="H179" s="125"/>
      <c r="I179" s="121">
        <f t="shared" ca="1" si="18"/>
        <v>2</v>
      </c>
      <c r="J179" s="125">
        <v>2</v>
      </c>
      <c r="K179" s="125">
        <v>2</v>
      </c>
      <c r="L179" s="125">
        <v>2</v>
      </c>
      <c r="M179" s="125">
        <v>2</v>
      </c>
      <c r="N179" s="125">
        <v>2</v>
      </c>
      <c r="O179" s="125">
        <v>2</v>
      </c>
      <c r="P179" s="125">
        <v>2</v>
      </c>
    </row>
    <row r="180" spans="1:16" x14ac:dyDescent="0.15">
      <c r="A180" s="121">
        <v>176</v>
      </c>
      <c r="B180" s="122" t="s">
        <v>312</v>
      </c>
      <c r="C180" s="123" t="s">
        <v>345</v>
      </c>
      <c r="D180" s="121" t="str">
        <f t="shared" si="11"/>
        <v>未着手</v>
      </c>
      <c r="E180" s="124"/>
      <c r="F180" s="124"/>
      <c r="G180" s="125">
        <v>2</v>
      </c>
      <c r="H180" s="125"/>
      <c r="I180" s="121">
        <f t="shared" ca="1" si="18"/>
        <v>2</v>
      </c>
      <c r="J180" s="125">
        <v>2</v>
      </c>
      <c r="K180" s="125">
        <v>2</v>
      </c>
      <c r="L180" s="125">
        <v>2</v>
      </c>
      <c r="M180" s="125">
        <v>2</v>
      </c>
      <c r="N180" s="125">
        <v>2</v>
      </c>
      <c r="O180" s="125">
        <v>2</v>
      </c>
      <c r="P180" s="125">
        <v>2</v>
      </c>
    </row>
    <row r="181" spans="1:16" x14ac:dyDescent="0.15">
      <c r="A181" s="121">
        <v>177</v>
      </c>
      <c r="B181" s="122" t="s">
        <v>313</v>
      </c>
      <c r="C181" s="123" t="s">
        <v>345</v>
      </c>
      <c r="D181" s="121" t="str">
        <f t="shared" si="11"/>
        <v>未着手</v>
      </c>
      <c r="E181" s="124"/>
      <c r="F181" s="124"/>
      <c r="G181" s="125">
        <v>3</v>
      </c>
      <c r="H181" s="125"/>
      <c r="I181" s="121">
        <f t="shared" ca="1" si="18"/>
        <v>3</v>
      </c>
      <c r="J181" s="125">
        <v>3</v>
      </c>
      <c r="K181" s="125">
        <v>3</v>
      </c>
      <c r="L181" s="125">
        <v>3</v>
      </c>
      <c r="M181" s="125">
        <v>3</v>
      </c>
      <c r="N181" s="125">
        <v>3</v>
      </c>
      <c r="O181" s="125">
        <v>3</v>
      </c>
      <c r="P181" s="125">
        <v>3</v>
      </c>
    </row>
    <row r="182" spans="1:16" x14ac:dyDescent="0.15">
      <c r="A182" s="121">
        <v>178</v>
      </c>
      <c r="B182" s="122" t="s">
        <v>314</v>
      </c>
      <c r="C182" s="123" t="s">
        <v>345</v>
      </c>
      <c r="D182" s="121" t="str">
        <f t="shared" si="11"/>
        <v>未着手</v>
      </c>
      <c r="E182" s="124"/>
      <c r="F182" s="124"/>
      <c r="G182" s="125">
        <v>3</v>
      </c>
      <c r="H182" s="125"/>
      <c r="I182" s="121">
        <f t="shared" ca="1" si="18"/>
        <v>3</v>
      </c>
      <c r="J182" s="125">
        <v>3</v>
      </c>
      <c r="K182" s="125">
        <v>3</v>
      </c>
      <c r="L182" s="125">
        <v>3</v>
      </c>
      <c r="M182" s="125">
        <v>3</v>
      </c>
      <c r="N182" s="125">
        <v>3</v>
      </c>
      <c r="O182" s="125">
        <v>3</v>
      </c>
      <c r="P182" s="125">
        <v>3</v>
      </c>
    </row>
    <row r="183" spans="1:16" x14ac:dyDescent="0.15">
      <c r="A183" s="121">
        <v>179</v>
      </c>
      <c r="B183" s="122" t="s">
        <v>315</v>
      </c>
      <c r="C183" s="123" t="s">
        <v>345</v>
      </c>
      <c r="D183" s="121" t="str">
        <f t="shared" si="11"/>
        <v>未着手</v>
      </c>
      <c r="E183" s="124"/>
      <c r="F183" s="124"/>
      <c r="G183" s="125">
        <v>3</v>
      </c>
      <c r="H183" s="125"/>
      <c r="I183" s="121">
        <f t="shared" ca="1" si="18"/>
        <v>3</v>
      </c>
      <c r="J183" s="125">
        <v>3</v>
      </c>
      <c r="K183" s="125">
        <v>3</v>
      </c>
      <c r="L183" s="125">
        <v>3</v>
      </c>
      <c r="M183" s="125">
        <v>3</v>
      </c>
      <c r="N183" s="125">
        <v>3</v>
      </c>
      <c r="O183" s="125">
        <v>3</v>
      </c>
      <c r="P183" s="125">
        <v>3</v>
      </c>
    </row>
    <row r="184" spans="1:16" x14ac:dyDescent="0.15">
      <c r="A184" s="121">
        <v>180</v>
      </c>
      <c r="B184" s="122" t="s">
        <v>316</v>
      </c>
      <c r="C184" s="123" t="s">
        <v>345</v>
      </c>
      <c r="D184" s="121" t="str">
        <f t="shared" si="11"/>
        <v>未着手</v>
      </c>
      <c r="E184" s="124"/>
      <c r="F184" s="124"/>
      <c r="G184" s="125">
        <v>2</v>
      </c>
      <c r="H184" s="125"/>
      <c r="I184" s="121">
        <f t="shared" ca="1" si="18"/>
        <v>2</v>
      </c>
      <c r="J184" s="125">
        <v>2</v>
      </c>
      <c r="K184" s="125">
        <v>2</v>
      </c>
      <c r="L184" s="125">
        <v>2</v>
      </c>
      <c r="M184" s="125">
        <v>2</v>
      </c>
      <c r="N184" s="125">
        <v>2</v>
      </c>
      <c r="O184" s="125">
        <v>2</v>
      </c>
      <c r="P184" s="125">
        <v>2</v>
      </c>
    </row>
    <row r="185" spans="1:16" x14ac:dyDescent="0.15">
      <c r="A185" s="121">
        <v>181</v>
      </c>
      <c r="B185" s="122"/>
      <c r="C185" s="123"/>
      <c r="D185" s="121" t="str">
        <f t="shared" si="11"/>
        <v/>
      </c>
      <c r="E185" s="124"/>
      <c r="F185" s="124"/>
      <c r="G185" s="125"/>
      <c r="H185" s="125"/>
      <c r="I185" s="121" t="str">
        <f t="shared" ca="1" si="18"/>
        <v/>
      </c>
      <c r="J185" s="125"/>
      <c r="K185" s="125"/>
      <c r="L185" s="125"/>
      <c r="M185" s="125"/>
      <c r="N185" s="125"/>
      <c r="O185" s="125"/>
      <c r="P185" s="125"/>
    </row>
    <row r="186" spans="1:16" x14ac:dyDescent="0.15">
      <c r="A186" s="121">
        <v>182</v>
      </c>
      <c r="B186" s="122"/>
      <c r="C186" s="123"/>
      <c r="D186" s="121" t="str">
        <f t="shared" si="11"/>
        <v/>
      </c>
      <c r="E186" s="124"/>
      <c r="F186" s="124"/>
      <c r="G186" s="125"/>
      <c r="H186" s="125"/>
      <c r="I186" s="121" t="str">
        <f t="shared" ca="1" si="18"/>
        <v/>
      </c>
      <c r="J186" s="125"/>
      <c r="K186" s="125"/>
      <c r="L186" s="125"/>
      <c r="M186" s="125"/>
      <c r="N186" s="125"/>
      <c r="O186" s="125"/>
      <c r="P186" s="125"/>
    </row>
    <row r="187" spans="1:16" x14ac:dyDescent="0.15">
      <c r="A187" s="121">
        <v>183</v>
      </c>
      <c r="B187" s="122" t="s">
        <v>333</v>
      </c>
      <c r="C187" s="123"/>
      <c r="D187" s="121" t="str">
        <f t="shared" si="11"/>
        <v>未着手</v>
      </c>
      <c r="E187" s="124"/>
      <c r="F187" s="124"/>
      <c r="G187" s="125"/>
      <c r="H187" s="125"/>
      <c r="I187" s="121" t="str">
        <f t="shared" ca="1" si="18"/>
        <v/>
      </c>
      <c r="J187" s="125"/>
      <c r="K187" s="125"/>
      <c r="L187" s="125"/>
      <c r="M187" s="125"/>
      <c r="N187" s="125"/>
      <c r="O187" s="125"/>
      <c r="P187" s="125"/>
    </row>
    <row r="188" spans="1:16" hidden="1" x14ac:dyDescent="0.15">
      <c r="A188" s="121">
        <v>184</v>
      </c>
      <c r="B188" s="122" t="s">
        <v>317</v>
      </c>
      <c r="C188" s="123" t="s">
        <v>345</v>
      </c>
      <c r="D188" s="121" t="str">
        <f t="shared" ca="1" si="11"/>
        <v>完了</v>
      </c>
      <c r="E188" s="124"/>
      <c r="F188" s="124">
        <v>42880</v>
      </c>
      <c r="G188" s="125">
        <v>4</v>
      </c>
      <c r="H188" s="125">
        <v>1</v>
      </c>
      <c r="I188" s="121">
        <f t="shared" ca="1" si="18"/>
        <v>0</v>
      </c>
      <c r="J188" s="125">
        <v>4</v>
      </c>
      <c r="K188" s="125">
        <v>4</v>
      </c>
      <c r="L188" s="125">
        <v>0</v>
      </c>
      <c r="M188" s="125">
        <v>0</v>
      </c>
      <c r="N188" s="125">
        <v>0</v>
      </c>
      <c r="O188" s="125">
        <v>0</v>
      </c>
      <c r="P188" s="125">
        <v>0</v>
      </c>
    </row>
    <row r="189" spans="1:16" hidden="1" x14ac:dyDescent="0.15">
      <c r="A189" s="121">
        <v>185</v>
      </c>
      <c r="B189" s="122" t="s">
        <v>318</v>
      </c>
      <c r="C189" s="123" t="s">
        <v>345</v>
      </c>
      <c r="D189" s="121" t="str">
        <f t="shared" ca="1" si="11"/>
        <v>完了</v>
      </c>
      <c r="E189" s="124"/>
      <c r="F189" s="124">
        <v>42880</v>
      </c>
      <c r="G189" s="125">
        <v>4</v>
      </c>
      <c r="H189" s="125">
        <v>1</v>
      </c>
      <c r="I189" s="121">
        <f t="shared" ca="1" si="18"/>
        <v>0</v>
      </c>
      <c r="J189" s="125">
        <v>4</v>
      </c>
      <c r="K189" s="125">
        <v>4</v>
      </c>
      <c r="L189" s="125">
        <v>0</v>
      </c>
      <c r="M189" s="125">
        <v>0</v>
      </c>
      <c r="N189" s="125">
        <v>0</v>
      </c>
      <c r="O189" s="125">
        <v>0</v>
      </c>
      <c r="P189" s="125">
        <v>0</v>
      </c>
    </row>
    <row r="190" spans="1:16" hidden="1" x14ac:dyDescent="0.15">
      <c r="A190" s="121">
        <v>186</v>
      </c>
      <c r="B190" s="122" t="s">
        <v>334</v>
      </c>
      <c r="C190" s="123" t="s">
        <v>345</v>
      </c>
      <c r="D190" s="121" t="str">
        <f t="shared" ca="1" si="11"/>
        <v>完了</v>
      </c>
      <c r="E190" s="124"/>
      <c r="F190" s="124">
        <v>42880</v>
      </c>
      <c r="G190" s="125">
        <v>3</v>
      </c>
      <c r="H190" s="125">
        <v>1</v>
      </c>
      <c r="I190" s="121">
        <f t="shared" ca="1" si="18"/>
        <v>0</v>
      </c>
      <c r="J190" s="125">
        <v>3</v>
      </c>
      <c r="K190" s="125">
        <v>3</v>
      </c>
      <c r="L190" s="125">
        <v>0</v>
      </c>
      <c r="M190" s="125">
        <v>0</v>
      </c>
      <c r="N190" s="125">
        <v>0</v>
      </c>
      <c r="O190" s="125">
        <v>0</v>
      </c>
      <c r="P190" s="125">
        <v>0</v>
      </c>
    </row>
    <row r="191" spans="1:16" hidden="1" x14ac:dyDescent="0.15">
      <c r="A191" s="121">
        <v>187</v>
      </c>
      <c r="B191" s="122" t="s">
        <v>319</v>
      </c>
      <c r="C191" s="123" t="s">
        <v>345</v>
      </c>
      <c r="D191" s="121" t="str">
        <f t="shared" ca="1" si="11"/>
        <v>完了</v>
      </c>
      <c r="E191" s="124"/>
      <c r="F191" s="124">
        <v>42880</v>
      </c>
      <c r="G191" s="125">
        <v>4</v>
      </c>
      <c r="H191" s="125">
        <v>1</v>
      </c>
      <c r="I191" s="121">
        <f t="shared" ca="1" si="18"/>
        <v>0</v>
      </c>
      <c r="J191" s="125">
        <v>4</v>
      </c>
      <c r="K191" s="125">
        <v>4</v>
      </c>
      <c r="L191" s="125">
        <v>0</v>
      </c>
      <c r="M191" s="125">
        <v>0</v>
      </c>
      <c r="N191" s="125">
        <v>0</v>
      </c>
      <c r="O191" s="125">
        <v>0</v>
      </c>
      <c r="P191" s="125">
        <v>0</v>
      </c>
    </row>
    <row r="192" spans="1:16" hidden="1" x14ac:dyDescent="0.15">
      <c r="A192" s="121">
        <v>188</v>
      </c>
      <c r="B192" s="122" t="s">
        <v>365</v>
      </c>
      <c r="C192" s="123" t="s">
        <v>345</v>
      </c>
      <c r="D192" s="121" t="str">
        <f t="shared" ca="1" si="11"/>
        <v>完了</v>
      </c>
      <c r="E192" s="124"/>
      <c r="F192" s="124">
        <v>42880</v>
      </c>
      <c r="G192" s="125">
        <v>4</v>
      </c>
      <c r="H192" s="125">
        <v>1</v>
      </c>
      <c r="I192" s="121">
        <f t="shared" ca="1" si="18"/>
        <v>0</v>
      </c>
      <c r="J192" s="125">
        <v>4</v>
      </c>
      <c r="K192" s="125">
        <v>4</v>
      </c>
      <c r="L192" s="125">
        <v>0</v>
      </c>
      <c r="M192" s="125">
        <v>0</v>
      </c>
      <c r="N192" s="125">
        <v>0</v>
      </c>
      <c r="O192" s="125">
        <v>0</v>
      </c>
      <c r="P192" s="125">
        <v>0</v>
      </c>
    </row>
    <row r="193" spans="1:16" hidden="1" x14ac:dyDescent="0.15">
      <c r="A193" s="121">
        <v>189</v>
      </c>
      <c r="B193" s="122" t="s">
        <v>320</v>
      </c>
      <c r="C193" s="123" t="s">
        <v>345</v>
      </c>
      <c r="D193" s="121" t="str">
        <f t="shared" ca="1" si="11"/>
        <v>完了</v>
      </c>
      <c r="E193" s="124"/>
      <c r="F193" s="124">
        <v>42880</v>
      </c>
      <c r="G193" s="125">
        <v>3</v>
      </c>
      <c r="H193" s="125">
        <v>1</v>
      </c>
      <c r="I193" s="121">
        <f t="shared" ca="1" si="18"/>
        <v>0</v>
      </c>
      <c r="J193" s="125">
        <v>3</v>
      </c>
      <c r="K193" s="125">
        <v>3</v>
      </c>
      <c r="L193" s="125">
        <v>0</v>
      </c>
      <c r="M193" s="125">
        <v>0</v>
      </c>
      <c r="N193" s="125">
        <v>0</v>
      </c>
      <c r="O193" s="125">
        <v>0</v>
      </c>
      <c r="P193" s="125">
        <v>0</v>
      </c>
    </row>
    <row r="194" spans="1:16" hidden="1" x14ac:dyDescent="0.15">
      <c r="A194" s="121">
        <v>190</v>
      </c>
      <c r="B194" s="122" t="s">
        <v>350</v>
      </c>
      <c r="C194" s="123" t="s">
        <v>345</v>
      </c>
      <c r="D194" s="121" t="str">
        <f t="shared" ca="1" si="11"/>
        <v>完了</v>
      </c>
      <c r="E194" s="124"/>
      <c r="F194" s="124">
        <v>42880</v>
      </c>
      <c r="G194" s="125">
        <v>2</v>
      </c>
      <c r="H194" s="125">
        <v>1</v>
      </c>
      <c r="I194" s="121">
        <f t="shared" ca="1" si="18"/>
        <v>0</v>
      </c>
      <c r="J194" s="125">
        <v>2</v>
      </c>
      <c r="K194" s="125">
        <v>2</v>
      </c>
      <c r="L194" s="125">
        <v>0</v>
      </c>
      <c r="M194" s="125">
        <v>0</v>
      </c>
      <c r="N194" s="125">
        <v>0</v>
      </c>
      <c r="O194" s="125">
        <v>0</v>
      </c>
      <c r="P194" s="125">
        <v>0</v>
      </c>
    </row>
    <row r="195" spans="1:16" hidden="1" x14ac:dyDescent="0.15">
      <c r="A195" s="121">
        <v>191</v>
      </c>
      <c r="B195" s="122" t="s">
        <v>321</v>
      </c>
      <c r="C195" s="123" t="s">
        <v>345</v>
      </c>
      <c r="D195" s="121" t="str">
        <f t="shared" ca="1" si="11"/>
        <v>完了</v>
      </c>
      <c r="E195" s="124"/>
      <c r="F195" s="124">
        <v>42880</v>
      </c>
      <c r="G195" s="125">
        <v>3</v>
      </c>
      <c r="H195" s="125">
        <v>1</v>
      </c>
      <c r="I195" s="121">
        <f t="shared" ca="1" si="18"/>
        <v>0</v>
      </c>
      <c r="J195" s="125">
        <v>3</v>
      </c>
      <c r="K195" s="125">
        <v>3</v>
      </c>
      <c r="L195" s="125">
        <v>0</v>
      </c>
      <c r="M195" s="125">
        <v>0</v>
      </c>
      <c r="N195" s="125">
        <v>0</v>
      </c>
      <c r="O195" s="125">
        <v>0</v>
      </c>
      <c r="P195" s="125">
        <v>0</v>
      </c>
    </row>
    <row r="196" spans="1:16" hidden="1" x14ac:dyDescent="0.15">
      <c r="A196" s="121">
        <v>192</v>
      </c>
      <c r="B196" s="122" t="s">
        <v>322</v>
      </c>
      <c r="C196" s="123" t="s">
        <v>345</v>
      </c>
      <c r="D196" s="121" t="str">
        <f t="shared" ca="1" si="11"/>
        <v>完了</v>
      </c>
      <c r="E196" s="124"/>
      <c r="F196" s="124">
        <v>42880</v>
      </c>
      <c r="G196" s="125">
        <v>3</v>
      </c>
      <c r="H196" s="125">
        <v>1</v>
      </c>
      <c r="I196" s="121">
        <f t="shared" ca="1" si="18"/>
        <v>0</v>
      </c>
      <c r="J196" s="125">
        <v>3</v>
      </c>
      <c r="K196" s="125">
        <v>3</v>
      </c>
      <c r="L196" s="125">
        <v>0</v>
      </c>
      <c r="M196" s="125">
        <v>0</v>
      </c>
      <c r="N196" s="125">
        <v>0</v>
      </c>
      <c r="O196" s="125">
        <v>0</v>
      </c>
      <c r="P196" s="125">
        <v>0</v>
      </c>
    </row>
    <row r="197" spans="1:16" hidden="1" x14ac:dyDescent="0.15">
      <c r="A197" s="121">
        <v>193</v>
      </c>
      <c r="B197" s="122" t="s">
        <v>323</v>
      </c>
      <c r="C197" s="123" t="s">
        <v>345</v>
      </c>
      <c r="D197" s="121" t="str">
        <f t="shared" ref="D197:D260" ca="1" si="19">IF(ISBLANK($B197),"",IF(ISBLANK($F197),"未着手",IF($I197=0,"完了","作業中")))</f>
        <v>完了</v>
      </c>
      <c r="E197" s="124"/>
      <c r="F197" s="124">
        <v>42880</v>
      </c>
      <c r="G197" s="125">
        <v>3</v>
      </c>
      <c r="H197" s="125">
        <v>1</v>
      </c>
      <c r="I197" s="121">
        <f t="shared" ca="1" si="18"/>
        <v>0</v>
      </c>
      <c r="J197" s="125">
        <v>3</v>
      </c>
      <c r="K197" s="125">
        <v>3</v>
      </c>
      <c r="L197" s="125">
        <v>0</v>
      </c>
      <c r="M197" s="125">
        <v>0</v>
      </c>
      <c r="N197" s="125">
        <v>0</v>
      </c>
      <c r="O197" s="125">
        <v>0</v>
      </c>
      <c r="P197" s="125">
        <v>0</v>
      </c>
    </row>
    <row r="198" spans="1:16" hidden="1" x14ac:dyDescent="0.15">
      <c r="A198" s="121">
        <v>194</v>
      </c>
      <c r="B198" s="122" t="s">
        <v>324</v>
      </c>
      <c r="C198" s="123" t="s">
        <v>345</v>
      </c>
      <c r="D198" s="121" t="str">
        <f t="shared" ca="1" si="19"/>
        <v>完了</v>
      </c>
      <c r="E198" s="124"/>
      <c r="F198" s="124">
        <v>42880</v>
      </c>
      <c r="G198" s="125">
        <v>3</v>
      </c>
      <c r="H198" s="125"/>
      <c r="I198" s="121">
        <f t="shared" ca="1" si="18"/>
        <v>0</v>
      </c>
      <c r="J198" s="125">
        <v>3</v>
      </c>
      <c r="K198" s="125">
        <v>3</v>
      </c>
      <c r="L198" s="125">
        <v>3</v>
      </c>
      <c r="M198" s="125">
        <v>3</v>
      </c>
      <c r="N198" s="125">
        <v>3</v>
      </c>
      <c r="O198" s="125">
        <v>0</v>
      </c>
      <c r="P198" s="125">
        <v>0</v>
      </c>
    </row>
    <row r="199" spans="1:16" x14ac:dyDescent="0.15">
      <c r="A199" s="121">
        <v>195</v>
      </c>
      <c r="B199" s="122" t="s">
        <v>325</v>
      </c>
      <c r="C199" s="123" t="s">
        <v>345</v>
      </c>
      <c r="D199" s="121" t="str">
        <f t="shared" ca="1" si="19"/>
        <v>作業中</v>
      </c>
      <c r="E199" s="124"/>
      <c r="F199" s="124">
        <v>42880</v>
      </c>
      <c r="G199" s="125">
        <v>3</v>
      </c>
      <c r="H199" s="125"/>
      <c r="I199" s="121">
        <f t="shared" ca="1" si="18"/>
        <v>3</v>
      </c>
      <c r="J199" s="125">
        <v>3</v>
      </c>
      <c r="K199" s="125">
        <v>3</v>
      </c>
      <c r="L199" s="125">
        <v>3</v>
      </c>
      <c r="M199" s="125">
        <v>3</v>
      </c>
      <c r="N199" s="125">
        <v>3</v>
      </c>
      <c r="O199" s="125">
        <v>3</v>
      </c>
      <c r="P199" s="125">
        <v>3</v>
      </c>
    </row>
    <row r="200" spans="1:16" hidden="1" x14ac:dyDescent="0.15">
      <c r="A200" s="121">
        <v>196</v>
      </c>
      <c r="B200" s="122" t="s">
        <v>335</v>
      </c>
      <c r="C200" s="123" t="s">
        <v>345</v>
      </c>
      <c r="D200" s="121" t="str">
        <f t="shared" ca="1" si="19"/>
        <v>完了</v>
      </c>
      <c r="E200" s="124"/>
      <c r="F200" s="124">
        <v>42880</v>
      </c>
      <c r="G200" s="125">
        <v>2</v>
      </c>
      <c r="H200" s="125"/>
      <c r="I200" s="121">
        <f t="shared" ca="1" si="18"/>
        <v>0</v>
      </c>
      <c r="J200" s="125">
        <v>2</v>
      </c>
      <c r="K200" s="125">
        <v>2</v>
      </c>
      <c r="L200" s="125">
        <v>2</v>
      </c>
      <c r="M200" s="125">
        <v>2</v>
      </c>
      <c r="N200" s="125">
        <v>2</v>
      </c>
      <c r="O200" s="125">
        <v>0</v>
      </c>
      <c r="P200" s="125">
        <v>0</v>
      </c>
    </row>
    <row r="201" spans="1:16" x14ac:dyDescent="0.15">
      <c r="A201" s="121">
        <v>197</v>
      </c>
      <c r="B201" s="122"/>
      <c r="C201" s="123"/>
      <c r="D201" s="121" t="str">
        <f t="shared" si="19"/>
        <v/>
      </c>
      <c r="E201" s="124"/>
      <c r="F201" s="124"/>
      <c r="G201" s="125"/>
      <c r="H201" s="125"/>
      <c r="I201" s="121" t="str">
        <f t="shared" ca="1" si="18"/>
        <v/>
      </c>
      <c r="J201" s="125"/>
      <c r="K201" s="125"/>
      <c r="L201" s="125"/>
      <c r="M201" s="125"/>
      <c r="N201" s="125"/>
      <c r="O201" s="125"/>
      <c r="P201" s="125"/>
    </row>
    <row r="202" spans="1:16" x14ac:dyDescent="0.15">
      <c r="A202" s="121">
        <v>198</v>
      </c>
      <c r="B202" s="122" t="s">
        <v>366</v>
      </c>
      <c r="C202" s="123" t="s">
        <v>345</v>
      </c>
      <c r="D202" s="121" t="str">
        <f t="shared" si="19"/>
        <v>未着手</v>
      </c>
      <c r="E202" s="124"/>
      <c r="F202" s="124"/>
      <c r="G202" s="125"/>
      <c r="H202" s="125"/>
      <c r="I202" s="121" t="str">
        <f t="shared" ca="1" si="18"/>
        <v/>
      </c>
      <c r="J202" s="125"/>
      <c r="K202" s="125"/>
      <c r="L202" s="125"/>
      <c r="M202" s="125"/>
      <c r="N202" s="125"/>
      <c r="O202" s="125"/>
      <c r="P202" s="125"/>
    </row>
    <row r="203" spans="1:16" x14ac:dyDescent="0.15">
      <c r="A203" s="121">
        <v>199</v>
      </c>
      <c r="B203" s="122" t="s">
        <v>367</v>
      </c>
      <c r="C203" s="123" t="s">
        <v>345</v>
      </c>
      <c r="D203" s="121" t="str">
        <f t="shared" si="19"/>
        <v>未着手</v>
      </c>
      <c r="E203" s="124"/>
      <c r="F203" s="124"/>
      <c r="G203" s="125"/>
      <c r="H203" s="125"/>
      <c r="I203" s="121" t="str">
        <f t="shared" ca="1" si="18"/>
        <v/>
      </c>
      <c r="J203" s="125"/>
      <c r="K203" s="125"/>
      <c r="L203" s="125"/>
      <c r="M203" s="125"/>
      <c r="N203" s="125"/>
      <c r="O203" s="125"/>
      <c r="P203" s="125"/>
    </row>
    <row r="204" spans="1:16" hidden="1" x14ac:dyDescent="0.15">
      <c r="A204" s="121">
        <v>200</v>
      </c>
      <c r="B204" s="122" t="s">
        <v>368</v>
      </c>
      <c r="C204" s="123" t="s">
        <v>345</v>
      </c>
      <c r="D204" s="121" t="str">
        <f t="shared" ca="1" si="19"/>
        <v>完了</v>
      </c>
      <c r="E204" s="124"/>
      <c r="F204" s="124">
        <v>42885</v>
      </c>
      <c r="G204" s="125">
        <v>2</v>
      </c>
      <c r="H204" s="125"/>
      <c r="I204" s="121">
        <f t="shared" ca="1" si="18"/>
        <v>0</v>
      </c>
      <c r="J204" s="125">
        <v>2</v>
      </c>
      <c r="K204" s="125">
        <v>2</v>
      </c>
      <c r="L204" s="125">
        <v>2</v>
      </c>
      <c r="M204" s="125">
        <v>2</v>
      </c>
      <c r="N204" s="125">
        <v>2</v>
      </c>
      <c r="O204" s="125">
        <v>0</v>
      </c>
      <c r="P204" s="125">
        <v>0</v>
      </c>
    </row>
    <row r="205" spans="1:16" hidden="1" x14ac:dyDescent="0.15">
      <c r="A205" s="121">
        <v>201</v>
      </c>
      <c r="B205" s="122" t="s">
        <v>369</v>
      </c>
      <c r="C205" s="123" t="s">
        <v>345</v>
      </c>
      <c r="D205" s="121" t="str">
        <f t="shared" ca="1" si="19"/>
        <v>完了</v>
      </c>
      <c r="E205" s="124"/>
      <c r="F205" s="124">
        <v>42885</v>
      </c>
      <c r="G205" s="125">
        <v>1</v>
      </c>
      <c r="H205" s="125"/>
      <c r="I205" s="121">
        <f t="shared" ca="1" si="18"/>
        <v>0</v>
      </c>
      <c r="J205" s="125">
        <v>1</v>
      </c>
      <c r="K205" s="125">
        <v>1</v>
      </c>
      <c r="L205" s="125">
        <v>1</v>
      </c>
      <c r="M205" s="125">
        <v>1</v>
      </c>
      <c r="N205" s="125">
        <v>1</v>
      </c>
      <c r="O205" s="125">
        <v>1</v>
      </c>
      <c r="P205" s="125">
        <v>0</v>
      </c>
    </row>
    <row r="206" spans="1:16" x14ac:dyDescent="0.15">
      <c r="A206" s="121">
        <v>202</v>
      </c>
      <c r="B206" s="122" t="s">
        <v>370</v>
      </c>
      <c r="C206" s="123" t="s">
        <v>345</v>
      </c>
      <c r="D206" s="121" t="str">
        <f t="shared" si="19"/>
        <v>未着手</v>
      </c>
      <c r="E206" s="124"/>
      <c r="F206" s="124"/>
      <c r="G206" s="125">
        <v>1</v>
      </c>
      <c r="H206" s="125"/>
      <c r="I206" s="121">
        <f t="shared" ref="I206:I236" ca="1" si="20">IF(ISBLANK(J206)=FALSE,OFFSET(I206,0,COUNTA(J206:P206)),"")</f>
        <v>1</v>
      </c>
      <c r="J206" s="125">
        <v>1</v>
      </c>
      <c r="K206" s="125">
        <v>1</v>
      </c>
      <c r="L206" s="125">
        <v>1</v>
      </c>
      <c r="M206" s="125">
        <v>1</v>
      </c>
      <c r="N206" s="125">
        <v>1</v>
      </c>
      <c r="O206" s="125">
        <v>1</v>
      </c>
      <c r="P206" s="125">
        <v>1</v>
      </c>
    </row>
    <row r="207" spans="1:16" x14ac:dyDescent="0.15">
      <c r="A207" s="121">
        <v>203</v>
      </c>
      <c r="B207" s="139" t="s">
        <v>371</v>
      </c>
      <c r="C207" s="123" t="s">
        <v>345</v>
      </c>
      <c r="D207" s="121" t="str">
        <f t="shared" si="19"/>
        <v>未着手</v>
      </c>
      <c r="E207" s="124"/>
      <c r="F207" s="124"/>
      <c r="G207" s="125"/>
      <c r="H207" s="125"/>
      <c r="I207" s="121" t="str">
        <f t="shared" ca="1" si="20"/>
        <v/>
      </c>
      <c r="J207" s="125"/>
      <c r="K207" s="125"/>
      <c r="L207" s="125"/>
      <c r="M207" s="125"/>
      <c r="N207" s="125"/>
      <c r="O207" s="125"/>
      <c r="P207" s="125"/>
    </row>
    <row r="208" spans="1:16" x14ac:dyDescent="0.15">
      <c r="A208" s="121">
        <v>204</v>
      </c>
      <c r="B208" s="122"/>
      <c r="C208" s="123"/>
      <c r="D208" s="121" t="str">
        <f t="shared" si="19"/>
        <v/>
      </c>
      <c r="E208" s="124"/>
      <c r="F208" s="124"/>
      <c r="G208" s="125"/>
      <c r="H208" s="125"/>
      <c r="I208" s="121" t="str">
        <f t="shared" ca="1" si="20"/>
        <v/>
      </c>
      <c r="J208" s="125"/>
      <c r="K208" s="125"/>
      <c r="L208" s="125"/>
      <c r="M208" s="125"/>
      <c r="N208" s="125"/>
      <c r="O208" s="125"/>
      <c r="P208" s="125"/>
    </row>
    <row r="209" spans="1:22" x14ac:dyDescent="0.15">
      <c r="A209" s="121">
        <v>205</v>
      </c>
      <c r="B209" s="122" t="s">
        <v>372</v>
      </c>
      <c r="C209" s="149"/>
      <c r="D209" s="121" t="str">
        <f t="shared" si="19"/>
        <v>未着手</v>
      </c>
      <c r="E209" s="124"/>
      <c r="F209" s="124"/>
      <c r="G209" s="125"/>
      <c r="H209" s="125"/>
      <c r="I209" s="121" t="str">
        <f t="shared" ca="1" si="20"/>
        <v/>
      </c>
      <c r="J209" s="125"/>
      <c r="K209" s="125"/>
      <c r="L209" s="125"/>
      <c r="M209" s="125"/>
      <c r="N209" s="125"/>
      <c r="O209" s="125"/>
      <c r="P209" s="125"/>
    </row>
    <row r="210" spans="1:22" x14ac:dyDescent="0.15">
      <c r="A210" s="121">
        <v>206</v>
      </c>
      <c r="B210" s="139" t="s">
        <v>371</v>
      </c>
      <c r="C210" s="123" t="s">
        <v>345</v>
      </c>
      <c r="D210" s="121" t="str">
        <f t="shared" si="19"/>
        <v>未着手</v>
      </c>
      <c r="E210" s="124"/>
      <c r="F210" s="124"/>
      <c r="G210" s="125"/>
      <c r="H210" s="125"/>
      <c r="I210" s="121" t="str">
        <f t="shared" ca="1" si="20"/>
        <v/>
      </c>
      <c r="J210" s="125"/>
      <c r="K210" s="125"/>
      <c r="L210" s="125"/>
      <c r="M210" s="125"/>
      <c r="N210" s="125"/>
      <c r="O210" s="125"/>
      <c r="P210" s="125"/>
      <c r="Q210" s="149"/>
      <c r="R210" s="149"/>
      <c r="S210" s="149"/>
      <c r="T210" s="149"/>
      <c r="U210" s="149"/>
      <c r="V210" s="149"/>
    </row>
    <row r="211" spans="1:22" x14ac:dyDescent="0.15">
      <c r="A211" s="121">
        <v>207</v>
      </c>
      <c r="B211" s="122"/>
      <c r="C211" s="123"/>
      <c r="D211" s="121" t="str">
        <f t="shared" si="19"/>
        <v/>
      </c>
      <c r="E211" s="124"/>
      <c r="F211" s="124"/>
      <c r="G211" s="125"/>
      <c r="H211" s="125"/>
      <c r="I211" s="121" t="str">
        <f t="shared" ca="1" si="20"/>
        <v/>
      </c>
      <c r="J211" s="125"/>
      <c r="K211" s="125"/>
      <c r="L211" s="125"/>
      <c r="M211" s="125"/>
      <c r="N211" s="125"/>
      <c r="O211" s="125"/>
      <c r="P211" s="125"/>
    </row>
    <row r="212" spans="1:22" x14ac:dyDescent="0.15">
      <c r="A212" s="121">
        <v>208</v>
      </c>
      <c r="B212" s="122" t="s">
        <v>373</v>
      </c>
      <c r="C212" s="123" t="s">
        <v>345</v>
      </c>
      <c r="D212" s="121" t="str">
        <f t="shared" si="19"/>
        <v>未着手</v>
      </c>
      <c r="E212" s="124"/>
      <c r="F212" s="124"/>
      <c r="G212" s="125"/>
      <c r="H212" s="125"/>
      <c r="I212" s="121" t="str">
        <f t="shared" ca="1" si="20"/>
        <v/>
      </c>
      <c r="J212" s="125"/>
      <c r="K212" s="125"/>
      <c r="L212" s="125"/>
      <c r="M212" s="125"/>
      <c r="N212" s="125"/>
      <c r="O212" s="125"/>
      <c r="P212" s="125"/>
      <c r="Q212" s="149"/>
      <c r="R212" s="149"/>
      <c r="S212" s="149"/>
      <c r="T212" s="149"/>
      <c r="U212" s="149"/>
      <c r="V212" s="149"/>
    </row>
    <row r="213" spans="1:22" x14ac:dyDescent="0.15">
      <c r="A213" s="121">
        <v>209</v>
      </c>
      <c r="B213" s="122" t="s">
        <v>385</v>
      </c>
      <c r="C213" s="123" t="s">
        <v>345</v>
      </c>
      <c r="D213" s="121" t="str">
        <f t="shared" si="19"/>
        <v>未着手</v>
      </c>
      <c r="E213" s="124"/>
      <c r="F213" s="124"/>
      <c r="G213" s="125">
        <v>4</v>
      </c>
      <c r="H213" s="125"/>
      <c r="I213" s="121">
        <f t="shared" ca="1" si="20"/>
        <v>4</v>
      </c>
      <c r="J213" s="125">
        <v>4</v>
      </c>
      <c r="K213" s="125">
        <v>4</v>
      </c>
      <c r="L213" s="125">
        <v>4</v>
      </c>
      <c r="M213" s="125">
        <v>4</v>
      </c>
      <c r="N213" s="125">
        <v>4</v>
      </c>
      <c r="O213" s="125">
        <v>4</v>
      </c>
      <c r="P213" s="125">
        <v>4</v>
      </c>
      <c r="Q213" s="149"/>
      <c r="R213" s="149"/>
      <c r="S213" s="149"/>
      <c r="T213" s="149"/>
      <c r="U213" s="149"/>
      <c r="V213" s="149"/>
    </row>
    <row r="214" spans="1:22" x14ac:dyDescent="0.15">
      <c r="A214" s="121">
        <v>210</v>
      </c>
      <c r="B214" s="122" t="s">
        <v>384</v>
      </c>
      <c r="C214" s="123" t="s">
        <v>345</v>
      </c>
      <c r="D214" s="121" t="str">
        <f t="shared" si="19"/>
        <v>未着手</v>
      </c>
      <c r="E214" s="124"/>
      <c r="F214" s="124"/>
      <c r="G214" s="125">
        <v>2.5</v>
      </c>
      <c r="H214" s="125"/>
      <c r="I214" s="121">
        <f t="shared" ca="1" si="20"/>
        <v>2.5</v>
      </c>
      <c r="J214" s="125">
        <v>2.5</v>
      </c>
      <c r="K214" s="125">
        <v>2.5</v>
      </c>
      <c r="L214" s="125">
        <v>2.5</v>
      </c>
      <c r="M214" s="125">
        <v>2.5</v>
      </c>
      <c r="N214" s="125">
        <v>2.5</v>
      </c>
      <c r="O214" s="125">
        <v>2.5</v>
      </c>
      <c r="P214" s="125">
        <v>2.5</v>
      </c>
      <c r="Q214" s="149"/>
      <c r="R214" s="149"/>
      <c r="S214" s="149"/>
      <c r="T214" s="149"/>
      <c r="U214" s="149"/>
      <c r="V214" s="149"/>
    </row>
    <row r="215" spans="1:22" x14ac:dyDescent="0.15">
      <c r="A215" s="121">
        <v>211</v>
      </c>
      <c r="B215" s="122" t="s">
        <v>383</v>
      </c>
      <c r="C215" s="123" t="s">
        <v>345</v>
      </c>
      <c r="D215" s="121" t="str">
        <f t="shared" si="19"/>
        <v>未着手</v>
      </c>
      <c r="E215" s="124"/>
      <c r="F215" s="124"/>
      <c r="G215" s="125">
        <v>2</v>
      </c>
      <c r="H215" s="125"/>
      <c r="I215" s="121">
        <f t="shared" ca="1" si="20"/>
        <v>2</v>
      </c>
      <c r="J215" s="125">
        <v>2</v>
      </c>
      <c r="K215" s="125">
        <v>2</v>
      </c>
      <c r="L215" s="125">
        <v>2</v>
      </c>
      <c r="M215" s="125">
        <v>2</v>
      </c>
      <c r="N215" s="125">
        <v>2</v>
      </c>
      <c r="O215" s="125">
        <v>2</v>
      </c>
      <c r="P215" s="125">
        <v>2</v>
      </c>
      <c r="Q215" s="149"/>
      <c r="R215" s="149"/>
      <c r="S215" s="149"/>
      <c r="T215" s="149"/>
      <c r="U215" s="149"/>
      <c r="V215" s="149"/>
    </row>
    <row r="216" spans="1:22" x14ac:dyDescent="0.15">
      <c r="A216" s="121">
        <v>212</v>
      </c>
      <c r="B216" s="122" t="s">
        <v>382</v>
      </c>
      <c r="C216" s="123" t="s">
        <v>345</v>
      </c>
      <c r="D216" s="121" t="str">
        <f t="shared" si="19"/>
        <v>未着手</v>
      </c>
      <c r="E216" s="124"/>
      <c r="F216" s="124"/>
      <c r="G216" s="125">
        <v>1</v>
      </c>
      <c r="H216" s="125"/>
      <c r="I216" s="121">
        <f t="shared" ca="1" si="20"/>
        <v>1</v>
      </c>
      <c r="J216" s="125">
        <v>1</v>
      </c>
      <c r="K216" s="125">
        <v>1</v>
      </c>
      <c r="L216" s="125">
        <v>1</v>
      </c>
      <c r="M216" s="125">
        <v>1</v>
      </c>
      <c r="N216" s="125">
        <v>1</v>
      </c>
      <c r="O216" s="125">
        <v>1</v>
      </c>
      <c r="P216" s="125">
        <v>1</v>
      </c>
      <c r="Q216" s="149"/>
      <c r="R216" s="149"/>
      <c r="S216" s="149"/>
      <c r="T216" s="149"/>
      <c r="U216" s="149"/>
      <c r="V216" s="149"/>
    </row>
    <row r="217" spans="1:22" x14ac:dyDescent="0.15">
      <c r="A217" s="121">
        <v>213</v>
      </c>
      <c r="B217" s="122" t="s">
        <v>381</v>
      </c>
      <c r="C217" s="123" t="s">
        <v>345</v>
      </c>
      <c r="D217" s="121" t="str">
        <f t="shared" si="19"/>
        <v>未着手</v>
      </c>
      <c r="E217" s="124"/>
      <c r="F217" s="124"/>
      <c r="G217" s="125">
        <v>1</v>
      </c>
      <c r="H217" s="125"/>
      <c r="I217" s="121">
        <f t="shared" ca="1" si="20"/>
        <v>1</v>
      </c>
      <c r="J217" s="125">
        <v>1</v>
      </c>
      <c r="K217" s="125">
        <v>1</v>
      </c>
      <c r="L217" s="125">
        <v>1</v>
      </c>
      <c r="M217" s="125">
        <v>1</v>
      </c>
      <c r="N217" s="125">
        <v>1</v>
      </c>
      <c r="O217" s="125">
        <v>1</v>
      </c>
      <c r="P217" s="125">
        <v>1</v>
      </c>
      <c r="Q217" s="149"/>
      <c r="R217" s="149"/>
      <c r="S217" s="149"/>
      <c r="T217" s="149"/>
      <c r="U217" s="149"/>
      <c r="V217" s="149"/>
    </row>
    <row r="218" spans="1:22" x14ac:dyDescent="0.15">
      <c r="A218" s="121">
        <v>214</v>
      </c>
      <c r="B218" s="122" t="s">
        <v>380</v>
      </c>
      <c r="C218" s="123" t="s">
        <v>345</v>
      </c>
      <c r="D218" s="121" t="str">
        <f t="shared" si="19"/>
        <v>未着手</v>
      </c>
      <c r="E218" s="124"/>
      <c r="F218" s="124"/>
      <c r="G218" s="125">
        <v>1</v>
      </c>
      <c r="H218" s="125"/>
      <c r="I218" s="121">
        <f t="shared" ca="1" si="20"/>
        <v>1</v>
      </c>
      <c r="J218" s="125">
        <v>1</v>
      </c>
      <c r="K218" s="125">
        <v>1</v>
      </c>
      <c r="L218" s="125">
        <v>1</v>
      </c>
      <c r="M218" s="125">
        <v>1</v>
      </c>
      <c r="N218" s="125">
        <v>1</v>
      </c>
      <c r="O218" s="125">
        <v>1</v>
      </c>
      <c r="P218" s="125">
        <v>1</v>
      </c>
      <c r="Q218" s="149"/>
      <c r="R218" s="149"/>
      <c r="S218" s="149"/>
      <c r="T218" s="149"/>
      <c r="U218" s="149"/>
      <c r="V218" s="149"/>
    </row>
    <row r="219" spans="1:22" x14ac:dyDescent="0.15">
      <c r="A219" s="121">
        <v>215</v>
      </c>
      <c r="B219" s="122" t="s">
        <v>379</v>
      </c>
      <c r="C219" s="123" t="s">
        <v>345</v>
      </c>
      <c r="D219" s="121" t="str">
        <f t="shared" si="19"/>
        <v>未着手</v>
      </c>
      <c r="E219" s="124"/>
      <c r="F219" s="124"/>
      <c r="G219" s="125">
        <v>1</v>
      </c>
      <c r="H219" s="125"/>
      <c r="I219" s="121">
        <f t="shared" ca="1" si="20"/>
        <v>1</v>
      </c>
      <c r="J219" s="125">
        <v>1</v>
      </c>
      <c r="K219" s="125">
        <v>1</v>
      </c>
      <c r="L219" s="125">
        <v>1</v>
      </c>
      <c r="M219" s="125">
        <v>1</v>
      </c>
      <c r="N219" s="125">
        <v>1</v>
      </c>
      <c r="O219" s="125">
        <v>1</v>
      </c>
      <c r="P219" s="125">
        <v>1</v>
      </c>
      <c r="Q219" s="149"/>
      <c r="R219" s="149"/>
      <c r="S219" s="149"/>
      <c r="T219" s="149"/>
      <c r="U219" s="149"/>
      <c r="V219" s="149"/>
    </row>
    <row r="220" spans="1:22" x14ac:dyDescent="0.15">
      <c r="A220" s="121">
        <v>216</v>
      </c>
      <c r="B220" s="122" t="s">
        <v>378</v>
      </c>
      <c r="C220" s="123" t="s">
        <v>345</v>
      </c>
      <c r="D220" s="121" t="str">
        <f t="shared" si="19"/>
        <v>未着手</v>
      </c>
      <c r="E220" s="124"/>
      <c r="F220" s="124"/>
      <c r="G220" s="125">
        <v>1.5</v>
      </c>
      <c r="H220" s="125"/>
      <c r="I220" s="121">
        <f t="shared" ca="1" si="20"/>
        <v>1.5</v>
      </c>
      <c r="J220" s="125">
        <v>1.5</v>
      </c>
      <c r="K220" s="125">
        <v>1.5</v>
      </c>
      <c r="L220" s="125">
        <v>1.5</v>
      </c>
      <c r="M220" s="125">
        <v>1.5</v>
      </c>
      <c r="N220" s="125">
        <v>1.5</v>
      </c>
      <c r="O220" s="125">
        <v>1.5</v>
      </c>
      <c r="P220" s="125">
        <v>1.5</v>
      </c>
      <c r="Q220" s="149"/>
      <c r="R220" s="149"/>
      <c r="S220" s="149"/>
      <c r="T220" s="149"/>
      <c r="U220" s="149"/>
      <c r="V220" s="149"/>
    </row>
    <row r="221" spans="1:22" x14ac:dyDescent="0.15">
      <c r="A221" s="121">
        <v>217</v>
      </c>
      <c r="B221" s="122" t="s">
        <v>377</v>
      </c>
      <c r="C221" s="123" t="s">
        <v>345</v>
      </c>
      <c r="D221" s="121" t="str">
        <f t="shared" si="19"/>
        <v>未着手</v>
      </c>
      <c r="E221" s="124"/>
      <c r="F221" s="124"/>
      <c r="G221" s="125">
        <v>2.5</v>
      </c>
      <c r="H221" s="125"/>
      <c r="I221" s="121">
        <f t="shared" ca="1" si="20"/>
        <v>2.5</v>
      </c>
      <c r="J221" s="125">
        <v>2.5</v>
      </c>
      <c r="K221" s="125">
        <v>2.5</v>
      </c>
      <c r="L221" s="125">
        <v>2.5</v>
      </c>
      <c r="M221" s="125">
        <v>2.5</v>
      </c>
      <c r="N221" s="125">
        <v>2.5</v>
      </c>
      <c r="O221" s="125">
        <v>2.5</v>
      </c>
      <c r="P221" s="125">
        <v>2.5</v>
      </c>
    </row>
    <row r="222" spans="1:22" x14ac:dyDescent="0.15">
      <c r="A222" s="121">
        <v>218</v>
      </c>
      <c r="B222" s="122" t="s">
        <v>376</v>
      </c>
      <c r="C222" s="123" t="s">
        <v>345</v>
      </c>
      <c r="D222" s="121" t="str">
        <f t="shared" si="19"/>
        <v>未着手</v>
      </c>
      <c r="E222" s="124"/>
      <c r="F222" s="124"/>
      <c r="G222" s="125">
        <v>2</v>
      </c>
      <c r="H222" s="125"/>
      <c r="I222" s="121">
        <f t="shared" ca="1" si="20"/>
        <v>2</v>
      </c>
      <c r="J222" s="125">
        <v>2</v>
      </c>
      <c r="K222" s="125">
        <v>2</v>
      </c>
      <c r="L222" s="125">
        <v>2</v>
      </c>
      <c r="M222" s="125">
        <v>2</v>
      </c>
      <c r="N222" s="125">
        <v>2</v>
      </c>
      <c r="O222" s="125">
        <v>2</v>
      </c>
      <c r="P222" s="125">
        <v>2</v>
      </c>
    </row>
    <row r="223" spans="1:22" x14ac:dyDescent="0.15">
      <c r="A223" s="121">
        <v>219</v>
      </c>
      <c r="B223" s="139" t="s">
        <v>375</v>
      </c>
      <c r="C223" s="123" t="s">
        <v>345</v>
      </c>
      <c r="D223" s="121" t="str">
        <f t="shared" si="19"/>
        <v>未着手</v>
      </c>
      <c r="E223" s="124"/>
      <c r="F223" s="124"/>
      <c r="G223" s="125"/>
      <c r="H223" s="125"/>
      <c r="I223" s="121" t="str">
        <f t="shared" ca="1" si="20"/>
        <v/>
      </c>
      <c r="J223" s="125"/>
      <c r="K223" s="125"/>
      <c r="L223" s="125"/>
      <c r="M223" s="125"/>
      <c r="N223" s="125"/>
      <c r="O223" s="125"/>
      <c r="P223" s="125"/>
    </row>
    <row r="224" spans="1:22" x14ac:dyDescent="0.15">
      <c r="A224" s="121">
        <v>220</v>
      </c>
      <c r="B224" s="122"/>
      <c r="C224" s="123"/>
      <c r="D224" s="121" t="str">
        <f t="shared" si="19"/>
        <v/>
      </c>
      <c r="E224" s="124"/>
      <c r="F224" s="124"/>
      <c r="G224" s="125"/>
      <c r="H224" s="125"/>
      <c r="I224" s="121" t="str">
        <f t="shared" ca="1" si="20"/>
        <v/>
      </c>
      <c r="J224" s="125"/>
      <c r="K224" s="125"/>
      <c r="L224" s="125"/>
      <c r="M224" s="125"/>
      <c r="N224" s="125"/>
      <c r="O224" s="125"/>
      <c r="P224" s="125"/>
    </row>
    <row r="225" spans="1:16" x14ac:dyDescent="0.15">
      <c r="A225" s="121">
        <v>221</v>
      </c>
      <c r="B225" s="122" t="s">
        <v>298</v>
      </c>
      <c r="C225" s="123" t="s">
        <v>345</v>
      </c>
      <c r="D225" s="121" t="str">
        <f t="shared" si="19"/>
        <v>未着手</v>
      </c>
      <c r="E225" s="124"/>
      <c r="F225" s="124"/>
      <c r="G225" s="125"/>
      <c r="H225" s="125"/>
      <c r="I225" s="121" t="str">
        <f t="shared" ca="1" si="20"/>
        <v/>
      </c>
      <c r="J225" s="125"/>
      <c r="K225" s="125"/>
      <c r="L225" s="125"/>
      <c r="M225" s="125"/>
      <c r="N225" s="125"/>
      <c r="O225" s="125"/>
      <c r="P225" s="125"/>
    </row>
    <row r="226" spans="1:16" x14ac:dyDescent="0.15">
      <c r="A226" s="121">
        <v>222</v>
      </c>
      <c r="B226" s="122" t="s">
        <v>374</v>
      </c>
      <c r="C226" s="123" t="s">
        <v>345</v>
      </c>
      <c r="D226" s="121" t="str">
        <f t="shared" si="19"/>
        <v>未着手</v>
      </c>
      <c r="E226" s="124"/>
      <c r="F226" s="124"/>
      <c r="G226" s="125">
        <v>2</v>
      </c>
      <c r="H226" s="125"/>
      <c r="I226" s="121">
        <f t="shared" ca="1" si="20"/>
        <v>2</v>
      </c>
      <c r="J226" s="125">
        <v>2</v>
      </c>
      <c r="K226" s="125">
        <v>2</v>
      </c>
      <c r="L226" s="125">
        <v>2</v>
      </c>
      <c r="M226" s="125">
        <v>2</v>
      </c>
      <c r="N226" s="125">
        <v>2</v>
      </c>
      <c r="O226" s="125">
        <v>2</v>
      </c>
      <c r="P226" s="125">
        <v>2</v>
      </c>
    </row>
    <row r="227" spans="1:16" x14ac:dyDescent="0.15">
      <c r="A227" s="121">
        <v>223</v>
      </c>
      <c r="B227" s="122" t="s">
        <v>386</v>
      </c>
      <c r="C227" s="123" t="s">
        <v>345</v>
      </c>
      <c r="D227" s="121" t="str">
        <f t="shared" si="19"/>
        <v>未着手</v>
      </c>
      <c r="E227" s="124"/>
      <c r="F227" s="124"/>
      <c r="G227" s="125">
        <v>1</v>
      </c>
      <c r="H227" s="125"/>
      <c r="I227" s="121">
        <f t="shared" ca="1" si="20"/>
        <v>1</v>
      </c>
      <c r="J227" s="125">
        <v>1</v>
      </c>
      <c r="K227" s="125">
        <v>1</v>
      </c>
      <c r="L227" s="125">
        <v>1</v>
      </c>
      <c r="M227" s="125">
        <v>1</v>
      </c>
      <c r="N227" s="125">
        <v>1</v>
      </c>
      <c r="O227" s="125">
        <v>1</v>
      </c>
      <c r="P227" s="125">
        <v>1</v>
      </c>
    </row>
    <row r="228" spans="1:16" x14ac:dyDescent="0.15">
      <c r="A228" s="121">
        <v>224</v>
      </c>
      <c r="B228" s="122"/>
      <c r="C228" s="123"/>
      <c r="D228" s="121" t="str">
        <f t="shared" si="19"/>
        <v/>
      </c>
      <c r="E228" s="124"/>
      <c r="F228" s="124"/>
      <c r="G228" s="125"/>
      <c r="H228" s="125"/>
      <c r="I228" s="121" t="str">
        <f t="shared" ca="1" si="20"/>
        <v/>
      </c>
      <c r="J228" s="125"/>
      <c r="K228" s="125"/>
      <c r="L228" s="125"/>
      <c r="M228" s="125"/>
      <c r="N228" s="125"/>
      <c r="O228" s="125"/>
      <c r="P228" s="125"/>
    </row>
    <row r="229" spans="1:16" x14ac:dyDescent="0.15">
      <c r="A229" s="121">
        <v>225</v>
      </c>
      <c r="B229" s="122" t="s">
        <v>387</v>
      </c>
      <c r="C229" s="123" t="s">
        <v>345</v>
      </c>
      <c r="D229" s="121" t="str">
        <f t="shared" si="19"/>
        <v>未着手</v>
      </c>
      <c r="E229" s="124"/>
      <c r="F229" s="124"/>
      <c r="G229" s="125"/>
      <c r="H229" s="125"/>
      <c r="I229" s="121" t="str">
        <f t="shared" ca="1" si="20"/>
        <v/>
      </c>
      <c r="J229" s="125"/>
      <c r="K229" s="125"/>
      <c r="L229" s="125"/>
      <c r="M229" s="125"/>
      <c r="N229" s="125"/>
      <c r="O229" s="125"/>
      <c r="P229" s="125"/>
    </row>
    <row r="230" spans="1:16" x14ac:dyDescent="0.15">
      <c r="A230" s="121">
        <v>226</v>
      </c>
      <c r="B230" s="122" t="s">
        <v>388</v>
      </c>
      <c r="C230" s="123" t="s">
        <v>345</v>
      </c>
      <c r="D230" s="121" t="str">
        <f t="shared" si="19"/>
        <v>未着手</v>
      </c>
      <c r="E230" s="124"/>
      <c r="F230" s="124"/>
      <c r="G230" s="125">
        <v>2.5</v>
      </c>
      <c r="H230" s="125"/>
      <c r="I230" s="121">
        <f t="shared" ca="1" si="20"/>
        <v>2.5</v>
      </c>
      <c r="J230" s="125">
        <v>2.5</v>
      </c>
      <c r="K230" s="125">
        <v>2.5</v>
      </c>
      <c r="L230" s="125">
        <v>2.5</v>
      </c>
      <c r="M230" s="125">
        <v>2.5</v>
      </c>
      <c r="N230" s="125">
        <v>2.5</v>
      </c>
      <c r="O230" s="125">
        <v>2.5</v>
      </c>
      <c r="P230" s="125">
        <v>2.5</v>
      </c>
    </row>
    <row r="231" spans="1:16" x14ac:dyDescent="0.15">
      <c r="A231" s="121">
        <v>227</v>
      </c>
      <c r="B231" s="139" t="s">
        <v>371</v>
      </c>
      <c r="C231" s="123" t="s">
        <v>345</v>
      </c>
      <c r="D231" s="121" t="str">
        <f t="shared" si="19"/>
        <v>未着手</v>
      </c>
      <c r="E231" s="124"/>
      <c r="F231" s="124"/>
      <c r="G231" s="125"/>
      <c r="H231" s="125"/>
      <c r="I231" s="121" t="str">
        <f t="shared" ca="1" si="20"/>
        <v/>
      </c>
      <c r="J231" s="125"/>
      <c r="K231" s="125"/>
      <c r="L231" s="125"/>
      <c r="M231" s="125"/>
      <c r="N231" s="125"/>
      <c r="O231" s="125"/>
      <c r="P231" s="125"/>
    </row>
    <row r="232" spans="1:16" x14ac:dyDescent="0.15">
      <c r="A232" s="121">
        <v>228</v>
      </c>
      <c r="B232" s="122"/>
      <c r="C232" s="123"/>
      <c r="D232" s="121" t="str">
        <f t="shared" si="19"/>
        <v/>
      </c>
      <c r="E232" s="124"/>
      <c r="F232" s="124"/>
      <c r="G232" s="125"/>
      <c r="H232" s="125"/>
      <c r="I232" s="121" t="str">
        <f t="shared" ca="1" si="20"/>
        <v/>
      </c>
      <c r="J232" s="125"/>
      <c r="K232" s="125"/>
      <c r="L232" s="125"/>
      <c r="M232" s="125"/>
      <c r="N232" s="125"/>
      <c r="O232" s="125"/>
      <c r="P232" s="125"/>
    </row>
    <row r="233" spans="1:16" x14ac:dyDescent="0.15">
      <c r="A233" s="121">
        <v>229</v>
      </c>
      <c r="B233" s="122" t="s">
        <v>389</v>
      </c>
      <c r="C233" s="123" t="s">
        <v>345</v>
      </c>
      <c r="D233" s="121" t="str">
        <f t="shared" si="19"/>
        <v>未着手</v>
      </c>
      <c r="E233" s="124"/>
      <c r="F233" s="124"/>
      <c r="G233" s="125"/>
      <c r="H233" s="125"/>
      <c r="I233" s="121" t="str">
        <f t="shared" ca="1" si="20"/>
        <v/>
      </c>
      <c r="J233" s="125"/>
      <c r="K233" s="125"/>
      <c r="L233" s="125"/>
      <c r="M233" s="125"/>
      <c r="N233" s="125"/>
      <c r="O233" s="125"/>
      <c r="P233" s="125"/>
    </row>
    <row r="234" spans="1:16" x14ac:dyDescent="0.15">
      <c r="A234" s="121">
        <v>230</v>
      </c>
      <c r="B234" s="122" t="s">
        <v>390</v>
      </c>
      <c r="C234" s="123" t="s">
        <v>345</v>
      </c>
      <c r="D234" s="121" t="str">
        <f t="shared" si="19"/>
        <v>未着手</v>
      </c>
      <c r="E234" s="124"/>
      <c r="F234" s="124"/>
      <c r="G234" s="125">
        <v>2.5</v>
      </c>
      <c r="H234" s="125"/>
      <c r="I234" s="121">
        <f t="shared" ca="1" si="20"/>
        <v>2.5</v>
      </c>
      <c r="J234" s="125">
        <v>2.5</v>
      </c>
      <c r="K234" s="125">
        <v>2.5</v>
      </c>
      <c r="L234" s="125">
        <v>2.5</v>
      </c>
      <c r="M234" s="125">
        <v>2.5</v>
      </c>
      <c r="N234" s="125">
        <v>2.5</v>
      </c>
      <c r="O234" s="125">
        <v>2.5</v>
      </c>
      <c r="P234" s="125">
        <v>2.5</v>
      </c>
    </row>
    <row r="235" spans="1:16" x14ac:dyDescent="0.15">
      <c r="A235" s="121">
        <v>231</v>
      </c>
      <c r="B235" s="139" t="s">
        <v>371</v>
      </c>
      <c r="C235" s="123" t="s">
        <v>345</v>
      </c>
      <c r="D235" s="121" t="str">
        <f t="shared" si="19"/>
        <v>未着手</v>
      </c>
      <c r="E235" s="124"/>
      <c r="F235" s="124"/>
      <c r="G235" s="125"/>
      <c r="H235" s="125"/>
      <c r="I235" s="121" t="str">
        <f t="shared" ca="1" si="20"/>
        <v/>
      </c>
      <c r="J235" s="125"/>
      <c r="K235" s="126"/>
      <c r="L235" s="126"/>
      <c r="M235" s="126"/>
      <c r="N235" s="126"/>
      <c r="O235" s="126"/>
      <c r="P235" s="126"/>
    </row>
    <row r="236" spans="1:16" x14ac:dyDescent="0.15">
      <c r="A236" s="121">
        <v>232</v>
      </c>
      <c r="B236" s="122"/>
      <c r="C236" s="123"/>
      <c r="D236" s="121" t="str">
        <f t="shared" si="19"/>
        <v/>
      </c>
      <c r="E236" s="124"/>
      <c r="F236" s="124"/>
      <c r="G236" s="125"/>
      <c r="H236" s="125"/>
      <c r="I236" s="121" t="str">
        <f t="shared" ca="1" si="20"/>
        <v/>
      </c>
      <c r="J236" s="125"/>
      <c r="K236" s="126"/>
      <c r="L236" s="126"/>
      <c r="M236" s="126"/>
      <c r="N236" s="126"/>
      <c r="O236" s="126"/>
      <c r="P236" s="126"/>
    </row>
    <row r="237" spans="1:16" x14ac:dyDescent="0.15">
      <c r="A237" s="121">
        <v>233</v>
      </c>
      <c r="B237" s="122" t="s">
        <v>433</v>
      </c>
      <c r="C237" s="123"/>
      <c r="D237" s="121" t="str">
        <f t="shared" si="19"/>
        <v>未着手</v>
      </c>
      <c r="E237" s="124"/>
      <c r="F237" s="124"/>
      <c r="G237" s="125"/>
      <c r="H237" s="125"/>
      <c r="I237" s="121"/>
      <c r="J237" s="125"/>
      <c r="K237" s="126"/>
      <c r="L237" s="126"/>
      <c r="M237" s="126"/>
      <c r="N237" s="126"/>
      <c r="O237" s="126"/>
      <c r="P237" s="126"/>
    </row>
    <row r="238" spans="1:16" x14ac:dyDescent="0.15">
      <c r="A238" s="121">
        <v>234</v>
      </c>
      <c r="B238" s="122" t="s">
        <v>421</v>
      </c>
      <c r="C238" s="123"/>
      <c r="D238" s="121" t="str">
        <f t="shared" si="19"/>
        <v>未着手</v>
      </c>
      <c r="E238" s="124"/>
      <c r="F238" s="124"/>
      <c r="G238" s="125"/>
      <c r="H238" s="125"/>
      <c r="I238" s="121" t="str">
        <f t="shared" ref="I238:I269" ca="1" si="21">IF(ISBLANK(J238)=FALSE,OFFSET(I238,0,COUNTA(J238:P238)),"")</f>
        <v/>
      </c>
      <c r="J238" s="125"/>
      <c r="K238" s="126"/>
      <c r="L238" s="126"/>
      <c r="M238" s="126"/>
      <c r="N238" s="126"/>
      <c r="O238" s="126"/>
      <c r="P238" s="126"/>
    </row>
    <row r="239" spans="1:16" x14ac:dyDescent="0.15">
      <c r="A239" s="121">
        <v>235</v>
      </c>
      <c r="B239" s="122" t="s">
        <v>424</v>
      </c>
      <c r="C239" s="123"/>
      <c r="D239" s="121" t="str">
        <f t="shared" si="19"/>
        <v>未着手</v>
      </c>
      <c r="E239" s="124"/>
      <c r="F239" s="124"/>
      <c r="G239" s="125"/>
      <c r="H239" s="125"/>
      <c r="I239" s="121" t="str">
        <f t="shared" ca="1" si="21"/>
        <v/>
      </c>
      <c r="J239" s="125"/>
      <c r="K239" s="126"/>
      <c r="L239" s="126"/>
      <c r="M239" s="126"/>
      <c r="N239" s="126"/>
      <c r="O239" s="126"/>
      <c r="P239" s="126"/>
    </row>
    <row r="240" spans="1:16" x14ac:dyDescent="0.15">
      <c r="A240" s="121">
        <v>236</v>
      </c>
      <c r="B240" s="122" t="s">
        <v>425</v>
      </c>
      <c r="C240" s="123"/>
      <c r="D240" s="121" t="str">
        <f t="shared" si="19"/>
        <v>未着手</v>
      </c>
      <c r="E240" s="124"/>
      <c r="F240" s="124"/>
      <c r="G240" s="125"/>
      <c r="H240" s="125"/>
      <c r="I240" s="121" t="str">
        <f t="shared" ca="1" si="21"/>
        <v/>
      </c>
      <c r="J240" s="125"/>
      <c r="K240" s="126"/>
      <c r="L240" s="126"/>
      <c r="M240" s="126"/>
      <c r="N240" s="126"/>
      <c r="O240" s="126"/>
      <c r="P240" s="126"/>
    </row>
    <row r="241" spans="1:16" x14ac:dyDescent="0.15">
      <c r="A241" s="121">
        <v>237</v>
      </c>
      <c r="B241" s="122" t="s">
        <v>426</v>
      </c>
      <c r="C241" s="123"/>
      <c r="D241" s="121" t="str">
        <f t="shared" si="19"/>
        <v>未着手</v>
      </c>
      <c r="E241" s="124"/>
      <c r="F241" s="124"/>
      <c r="G241" s="125"/>
      <c r="H241" s="125"/>
      <c r="I241" s="121" t="str">
        <f t="shared" ca="1" si="21"/>
        <v/>
      </c>
      <c r="J241" s="125"/>
      <c r="K241" s="126"/>
      <c r="L241" s="126"/>
      <c r="M241" s="126"/>
      <c r="N241" s="126"/>
      <c r="O241" s="126"/>
      <c r="P241" s="126"/>
    </row>
    <row r="242" spans="1:16" hidden="1" x14ac:dyDescent="0.15">
      <c r="A242" s="121">
        <v>238</v>
      </c>
      <c r="B242" s="122" t="s">
        <v>427</v>
      </c>
      <c r="C242" s="123" t="s">
        <v>429</v>
      </c>
      <c r="D242" s="121" t="str">
        <f t="shared" ca="1" si="19"/>
        <v>完了</v>
      </c>
      <c r="E242" s="124">
        <v>42885</v>
      </c>
      <c r="F242" s="124">
        <v>42885</v>
      </c>
      <c r="G242" s="125">
        <v>1</v>
      </c>
      <c r="H242" s="125"/>
      <c r="I242" s="121">
        <f t="shared" ca="1" si="21"/>
        <v>0</v>
      </c>
      <c r="J242" s="125">
        <v>1</v>
      </c>
      <c r="K242" s="125">
        <v>1</v>
      </c>
      <c r="L242" s="125">
        <v>1</v>
      </c>
      <c r="M242" s="125">
        <v>1</v>
      </c>
      <c r="N242" s="125">
        <v>1</v>
      </c>
      <c r="O242" s="125">
        <v>1</v>
      </c>
      <c r="P242" s="126">
        <v>0</v>
      </c>
    </row>
    <row r="243" spans="1:16" x14ac:dyDescent="0.15">
      <c r="A243" s="121">
        <v>239</v>
      </c>
      <c r="B243" s="122" t="s">
        <v>422</v>
      </c>
      <c r="C243" s="123"/>
      <c r="D243" s="121" t="str">
        <f t="shared" si="19"/>
        <v>未着手</v>
      </c>
      <c r="E243" s="124"/>
      <c r="F243" s="124"/>
      <c r="G243" s="125"/>
      <c r="H243" s="125"/>
      <c r="I243" s="121" t="str">
        <f t="shared" ca="1" si="21"/>
        <v/>
      </c>
      <c r="J243" s="125"/>
      <c r="K243" s="126"/>
      <c r="L243" s="126"/>
      <c r="M243" s="126"/>
      <c r="N243" s="126"/>
      <c r="O243" s="126"/>
      <c r="P243" s="126"/>
    </row>
    <row r="244" spans="1:16" x14ac:dyDescent="0.15">
      <c r="A244" s="121">
        <v>240</v>
      </c>
      <c r="B244" s="122"/>
      <c r="C244" s="123"/>
      <c r="D244" s="121" t="str">
        <f t="shared" si="19"/>
        <v/>
      </c>
      <c r="E244" s="124"/>
      <c r="F244" s="124"/>
      <c r="G244" s="125"/>
      <c r="H244" s="125"/>
      <c r="I244" s="121" t="str">
        <f t="shared" ca="1" si="21"/>
        <v/>
      </c>
      <c r="J244" s="125"/>
      <c r="K244" s="126"/>
      <c r="L244" s="126"/>
      <c r="M244" s="126"/>
      <c r="N244" s="126"/>
      <c r="O244" s="126"/>
      <c r="P244" s="126"/>
    </row>
    <row r="245" spans="1:16" hidden="1" x14ac:dyDescent="0.15">
      <c r="A245" s="121">
        <v>241</v>
      </c>
      <c r="B245" s="122" t="s">
        <v>423</v>
      </c>
      <c r="C245" s="123" t="s">
        <v>340</v>
      </c>
      <c r="D245" s="121" t="str">
        <f t="shared" ca="1" si="19"/>
        <v>完了</v>
      </c>
      <c r="E245" s="124"/>
      <c r="F245" s="124">
        <v>42885</v>
      </c>
      <c r="G245" s="125">
        <v>4</v>
      </c>
      <c r="H245" s="125"/>
      <c r="I245" s="121">
        <f t="shared" ca="1" si="21"/>
        <v>0</v>
      </c>
      <c r="J245" s="125">
        <v>5</v>
      </c>
      <c r="K245" s="126">
        <v>5</v>
      </c>
      <c r="L245" s="126">
        <v>5</v>
      </c>
      <c r="M245" s="126">
        <v>5</v>
      </c>
      <c r="N245" s="126">
        <v>5</v>
      </c>
      <c r="O245" s="126">
        <v>5</v>
      </c>
      <c r="P245" s="126">
        <v>0</v>
      </c>
    </row>
    <row r="246" spans="1:16" x14ac:dyDescent="0.15">
      <c r="A246" s="121">
        <v>242</v>
      </c>
      <c r="B246" s="122" t="s">
        <v>428</v>
      </c>
      <c r="C246" s="123"/>
      <c r="D246" s="121" t="str">
        <f t="shared" si="19"/>
        <v>未着手</v>
      </c>
      <c r="E246" s="124"/>
      <c r="F246" s="124"/>
      <c r="G246" s="125"/>
      <c r="H246" s="125"/>
      <c r="I246" s="121" t="str">
        <f t="shared" ca="1" si="21"/>
        <v/>
      </c>
      <c r="J246" s="125"/>
      <c r="K246" s="126"/>
      <c r="L246" s="126"/>
      <c r="M246" s="126"/>
      <c r="N246" s="126"/>
      <c r="O246" s="126"/>
      <c r="P246" s="126"/>
    </row>
    <row r="247" spans="1:16" x14ac:dyDescent="0.15">
      <c r="A247" s="121">
        <v>243</v>
      </c>
      <c r="B247" s="122" t="s">
        <v>430</v>
      </c>
      <c r="C247" s="123" t="s">
        <v>429</v>
      </c>
      <c r="D247" s="121" t="str">
        <f t="shared" ca="1" si="19"/>
        <v>作業中</v>
      </c>
      <c r="E247" s="124"/>
      <c r="F247" s="124">
        <v>42885</v>
      </c>
      <c r="G247" s="125">
        <v>6</v>
      </c>
      <c r="H247" s="125"/>
      <c r="I247" s="121">
        <f t="shared" ca="1" si="21"/>
        <v>2</v>
      </c>
      <c r="J247" s="125">
        <v>6</v>
      </c>
      <c r="K247" s="125">
        <v>6</v>
      </c>
      <c r="L247" s="125">
        <v>6</v>
      </c>
      <c r="M247" s="125">
        <v>6</v>
      </c>
      <c r="N247" s="125">
        <v>6</v>
      </c>
      <c r="O247" s="125">
        <v>6</v>
      </c>
      <c r="P247" s="126">
        <v>2</v>
      </c>
    </row>
    <row r="248" spans="1:16" x14ac:dyDescent="0.15">
      <c r="A248" s="121">
        <v>244</v>
      </c>
      <c r="B248" s="122"/>
      <c r="C248" s="123"/>
      <c r="D248" s="121" t="str">
        <f t="shared" si="19"/>
        <v/>
      </c>
      <c r="E248" s="124"/>
      <c r="F248" s="124"/>
      <c r="G248" s="125"/>
      <c r="H248" s="125"/>
      <c r="I248" s="121" t="str">
        <f t="shared" ca="1" si="21"/>
        <v/>
      </c>
      <c r="J248" s="125"/>
      <c r="K248" s="126"/>
      <c r="L248" s="126"/>
      <c r="M248" s="126"/>
      <c r="N248" s="126"/>
      <c r="O248" s="126"/>
      <c r="P248" s="126"/>
    </row>
    <row r="249" spans="1:16" x14ac:dyDescent="0.15">
      <c r="A249" s="121">
        <v>245</v>
      </c>
      <c r="B249" s="122"/>
      <c r="C249" s="123"/>
      <c r="D249" s="121" t="str">
        <f t="shared" si="19"/>
        <v/>
      </c>
      <c r="E249" s="124"/>
      <c r="F249" s="124"/>
      <c r="G249" s="125"/>
      <c r="H249" s="125"/>
      <c r="I249" s="121" t="str">
        <f t="shared" ca="1" si="21"/>
        <v/>
      </c>
      <c r="J249" s="125"/>
      <c r="K249" s="126"/>
      <c r="L249" s="126"/>
      <c r="M249" s="126"/>
      <c r="N249" s="126"/>
      <c r="O249" s="126"/>
      <c r="P249" s="126"/>
    </row>
    <row r="250" spans="1:16" x14ac:dyDescent="0.15">
      <c r="A250" s="121">
        <v>246</v>
      </c>
      <c r="B250" s="122"/>
      <c r="C250" s="123"/>
      <c r="D250" s="121" t="str">
        <f t="shared" si="19"/>
        <v/>
      </c>
      <c r="E250" s="124"/>
      <c r="F250" s="124"/>
      <c r="G250" s="125"/>
      <c r="H250" s="125"/>
      <c r="I250" s="121" t="str">
        <f t="shared" ca="1" si="21"/>
        <v/>
      </c>
      <c r="J250" s="125"/>
      <c r="K250" s="126"/>
      <c r="L250" s="126"/>
      <c r="M250" s="126"/>
      <c r="N250" s="126"/>
      <c r="O250" s="126"/>
      <c r="P250" s="126"/>
    </row>
    <row r="251" spans="1:16" x14ac:dyDescent="0.15">
      <c r="A251" s="121">
        <v>247</v>
      </c>
      <c r="B251" s="122"/>
      <c r="C251" s="123"/>
      <c r="D251" s="121" t="str">
        <f t="shared" si="19"/>
        <v/>
      </c>
      <c r="E251" s="124"/>
      <c r="F251" s="124"/>
      <c r="G251" s="125"/>
      <c r="H251" s="125"/>
      <c r="I251" s="121" t="str">
        <f t="shared" ca="1" si="21"/>
        <v/>
      </c>
      <c r="J251" s="125"/>
      <c r="K251" s="126"/>
      <c r="L251" s="126"/>
      <c r="M251" s="126"/>
      <c r="N251" s="126"/>
      <c r="O251" s="126"/>
      <c r="P251" s="126"/>
    </row>
    <row r="252" spans="1:16" x14ac:dyDescent="0.15">
      <c r="A252" s="121">
        <v>248</v>
      </c>
      <c r="B252" s="122"/>
      <c r="C252" s="123"/>
      <c r="D252" s="121" t="str">
        <f t="shared" si="19"/>
        <v/>
      </c>
      <c r="E252" s="124"/>
      <c r="F252" s="124"/>
      <c r="G252" s="125"/>
      <c r="H252" s="125"/>
      <c r="I252" s="121" t="str">
        <f t="shared" ca="1" si="21"/>
        <v/>
      </c>
      <c r="J252" s="125"/>
      <c r="K252" s="126"/>
      <c r="L252" s="126"/>
      <c r="M252" s="126"/>
      <c r="N252" s="126"/>
      <c r="O252" s="126"/>
      <c r="P252" s="126"/>
    </row>
    <row r="253" spans="1:16" x14ac:dyDescent="0.15">
      <c r="A253" s="121">
        <v>249</v>
      </c>
      <c r="B253" s="122"/>
      <c r="C253" s="123"/>
      <c r="D253" s="121" t="str">
        <f t="shared" si="19"/>
        <v/>
      </c>
      <c r="E253" s="124"/>
      <c r="F253" s="124"/>
      <c r="G253" s="125"/>
      <c r="H253" s="125"/>
      <c r="I253" s="121" t="str">
        <f t="shared" ca="1" si="21"/>
        <v/>
      </c>
      <c r="J253" s="125"/>
      <c r="K253" s="126"/>
      <c r="L253" s="126"/>
      <c r="M253" s="126"/>
      <c r="N253" s="126"/>
      <c r="O253" s="126"/>
      <c r="P253" s="126"/>
    </row>
    <row r="254" spans="1:16" x14ac:dyDescent="0.15">
      <c r="A254" s="121">
        <v>250</v>
      </c>
      <c r="B254" s="122"/>
      <c r="C254" s="123"/>
      <c r="D254" s="121" t="str">
        <f t="shared" si="19"/>
        <v/>
      </c>
      <c r="E254" s="124"/>
      <c r="F254" s="124"/>
      <c r="G254" s="125"/>
      <c r="H254" s="125"/>
      <c r="I254" s="121" t="str">
        <f t="shared" ca="1" si="21"/>
        <v/>
      </c>
      <c r="J254" s="125"/>
      <c r="K254" s="126"/>
      <c r="L254" s="126"/>
      <c r="M254" s="126"/>
      <c r="N254" s="126"/>
      <c r="O254" s="126"/>
      <c r="P254" s="126"/>
    </row>
    <row r="255" spans="1:16" x14ac:dyDescent="0.15">
      <c r="A255" s="121">
        <v>251</v>
      </c>
      <c r="B255" s="122"/>
      <c r="C255" s="123"/>
      <c r="D255" s="121" t="str">
        <f t="shared" si="19"/>
        <v/>
      </c>
      <c r="E255" s="124"/>
      <c r="F255" s="124"/>
      <c r="G255" s="125"/>
      <c r="H255" s="125"/>
      <c r="I255" s="121" t="str">
        <f t="shared" ca="1" si="21"/>
        <v/>
      </c>
      <c r="J255" s="125"/>
      <c r="K255" s="126"/>
      <c r="L255" s="126"/>
      <c r="M255" s="126"/>
      <c r="N255" s="126"/>
      <c r="O255" s="126"/>
      <c r="P255" s="126"/>
    </row>
    <row r="256" spans="1:16" x14ac:dyDescent="0.15">
      <c r="A256" s="121">
        <v>252</v>
      </c>
      <c r="B256" s="122"/>
      <c r="C256" s="123"/>
      <c r="D256" s="121" t="str">
        <f t="shared" si="19"/>
        <v/>
      </c>
      <c r="E256" s="124"/>
      <c r="F256" s="124"/>
      <c r="G256" s="125"/>
      <c r="H256" s="125"/>
      <c r="I256" s="121" t="str">
        <f t="shared" ca="1" si="21"/>
        <v/>
      </c>
      <c r="J256" s="125"/>
      <c r="K256" s="126"/>
      <c r="L256" s="126"/>
      <c r="M256" s="126"/>
      <c r="N256" s="126"/>
      <c r="O256" s="126"/>
      <c r="P256" s="126"/>
    </row>
    <row r="257" spans="1:16" x14ac:dyDescent="0.15">
      <c r="A257" s="121">
        <v>253</v>
      </c>
      <c r="B257" s="122"/>
      <c r="C257" s="123"/>
      <c r="D257" s="121" t="str">
        <f t="shared" si="19"/>
        <v/>
      </c>
      <c r="E257" s="124"/>
      <c r="F257" s="124"/>
      <c r="G257" s="125"/>
      <c r="H257" s="125"/>
      <c r="I257" s="121" t="str">
        <f t="shared" ca="1" si="21"/>
        <v/>
      </c>
      <c r="J257" s="125"/>
      <c r="K257" s="126"/>
      <c r="L257" s="126"/>
      <c r="M257" s="126"/>
      <c r="N257" s="126"/>
      <c r="O257" s="126"/>
      <c r="P257" s="126"/>
    </row>
    <row r="258" spans="1:16" x14ac:dyDescent="0.15">
      <c r="A258" s="121">
        <v>254</v>
      </c>
      <c r="B258" s="122"/>
      <c r="C258" s="123"/>
      <c r="D258" s="121" t="str">
        <f t="shared" si="19"/>
        <v/>
      </c>
      <c r="E258" s="124"/>
      <c r="F258" s="124"/>
      <c r="G258" s="125"/>
      <c r="H258" s="125"/>
      <c r="I258" s="121" t="str">
        <f t="shared" ca="1" si="21"/>
        <v/>
      </c>
      <c r="J258" s="125"/>
      <c r="K258" s="126"/>
      <c r="L258" s="126"/>
      <c r="M258" s="126"/>
      <c r="N258" s="126"/>
      <c r="O258" s="126"/>
      <c r="P258" s="126"/>
    </row>
    <row r="259" spans="1:16" x14ac:dyDescent="0.15">
      <c r="A259" s="121">
        <v>255</v>
      </c>
      <c r="B259" s="122"/>
      <c r="C259" s="123"/>
      <c r="D259" s="121" t="str">
        <f t="shared" si="19"/>
        <v/>
      </c>
      <c r="E259" s="124"/>
      <c r="F259" s="124"/>
      <c r="G259" s="125"/>
      <c r="H259" s="125"/>
      <c r="I259" s="121" t="str">
        <f t="shared" ca="1" si="21"/>
        <v/>
      </c>
      <c r="J259" s="125"/>
      <c r="K259" s="126"/>
      <c r="L259" s="126"/>
      <c r="M259" s="126"/>
      <c r="N259" s="126"/>
      <c r="O259" s="126"/>
      <c r="P259" s="126"/>
    </row>
    <row r="260" spans="1:16" x14ac:dyDescent="0.15">
      <c r="A260" s="121">
        <v>256</v>
      </c>
      <c r="B260" s="122"/>
      <c r="C260" s="123"/>
      <c r="D260" s="121" t="str">
        <f t="shared" si="19"/>
        <v/>
      </c>
      <c r="E260" s="124"/>
      <c r="F260" s="124"/>
      <c r="G260" s="125"/>
      <c r="H260" s="125"/>
      <c r="I260" s="121" t="str">
        <f t="shared" ca="1" si="21"/>
        <v/>
      </c>
      <c r="J260" s="125"/>
      <c r="K260" s="126"/>
      <c r="L260" s="126"/>
      <c r="M260" s="126"/>
      <c r="N260" s="126"/>
      <c r="O260" s="126"/>
      <c r="P260" s="126"/>
    </row>
    <row r="261" spans="1:16" x14ac:dyDescent="0.15">
      <c r="A261" s="121">
        <v>257</v>
      </c>
      <c r="B261" s="122"/>
      <c r="C261" s="123"/>
      <c r="D261" s="121" t="str">
        <f t="shared" ref="D261:D324" si="22">IF(ISBLANK($B261),"",IF(ISBLANK($F261),"未着手",IF($I261=0,"完了","作業中")))</f>
        <v/>
      </c>
      <c r="E261" s="124"/>
      <c r="F261" s="124"/>
      <c r="G261" s="125"/>
      <c r="H261" s="125"/>
      <c r="I261" s="121" t="str">
        <f t="shared" ca="1" si="21"/>
        <v/>
      </c>
      <c r="J261" s="125"/>
      <c r="K261" s="126"/>
      <c r="L261" s="126"/>
      <c r="M261" s="126"/>
      <c r="N261" s="126"/>
      <c r="O261" s="126"/>
      <c r="P261" s="126"/>
    </row>
    <row r="262" spans="1:16" x14ac:dyDescent="0.15">
      <c r="A262" s="121">
        <v>258</v>
      </c>
      <c r="B262" s="122"/>
      <c r="C262" s="123"/>
      <c r="D262" s="121" t="str">
        <f t="shared" si="22"/>
        <v/>
      </c>
      <c r="E262" s="124"/>
      <c r="F262" s="124"/>
      <c r="G262" s="125"/>
      <c r="H262" s="125"/>
      <c r="I262" s="121" t="str">
        <f t="shared" ca="1" si="21"/>
        <v/>
      </c>
      <c r="J262" s="125"/>
      <c r="K262" s="126"/>
      <c r="L262" s="126"/>
      <c r="M262" s="126"/>
      <c r="N262" s="126"/>
      <c r="O262" s="126"/>
      <c r="P262" s="126"/>
    </row>
    <row r="263" spans="1:16" x14ac:dyDescent="0.15">
      <c r="A263" s="121">
        <v>259</v>
      </c>
      <c r="B263" s="122"/>
      <c r="C263" s="123"/>
      <c r="D263" s="121" t="str">
        <f t="shared" si="22"/>
        <v/>
      </c>
      <c r="E263" s="124"/>
      <c r="F263" s="124"/>
      <c r="G263" s="125"/>
      <c r="H263" s="125"/>
      <c r="I263" s="121" t="str">
        <f t="shared" ca="1" si="21"/>
        <v/>
      </c>
      <c r="J263" s="125"/>
      <c r="K263" s="126"/>
      <c r="L263" s="126"/>
      <c r="M263" s="126"/>
      <c r="N263" s="126"/>
      <c r="O263" s="126"/>
      <c r="P263" s="126"/>
    </row>
    <row r="264" spans="1:16" x14ac:dyDescent="0.15">
      <c r="A264" s="121">
        <v>260</v>
      </c>
      <c r="B264" s="122"/>
      <c r="C264" s="123"/>
      <c r="D264" s="121" t="str">
        <f t="shared" si="22"/>
        <v/>
      </c>
      <c r="E264" s="124"/>
      <c r="F264" s="124"/>
      <c r="G264" s="125"/>
      <c r="H264" s="125"/>
      <c r="I264" s="121" t="str">
        <f t="shared" ca="1" si="21"/>
        <v/>
      </c>
      <c r="J264" s="125"/>
      <c r="K264" s="126"/>
      <c r="L264" s="126"/>
      <c r="M264" s="126"/>
      <c r="N264" s="126"/>
      <c r="O264" s="126"/>
      <c r="P264" s="126"/>
    </row>
    <row r="265" spans="1:16" x14ac:dyDescent="0.15">
      <c r="A265" s="121">
        <v>261</v>
      </c>
      <c r="B265" s="122"/>
      <c r="C265" s="123"/>
      <c r="D265" s="121" t="str">
        <f t="shared" si="22"/>
        <v/>
      </c>
      <c r="E265" s="124"/>
      <c r="F265" s="124"/>
      <c r="G265" s="125"/>
      <c r="H265" s="125"/>
      <c r="I265" s="121" t="str">
        <f t="shared" ca="1" si="21"/>
        <v/>
      </c>
      <c r="J265" s="125"/>
      <c r="K265" s="126"/>
      <c r="L265" s="126"/>
      <c r="M265" s="126"/>
      <c r="N265" s="126"/>
      <c r="O265" s="126"/>
      <c r="P265" s="126"/>
    </row>
    <row r="266" spans="1:16" x14ac:dyDescent="0.15">
      <c r="A266" s="121">
        <v>262</v>
      </c>
      <c r="B266" s="122"/>
      <c r="C266" s="123"/>
      <c r="D266" s="121" t="str">
        <f t="shared" si="22"/>
        <v/>
      </c>
      <c r="E266" s="124"/>
      <c r="F266" s="124"/>
      <c r="G266" s="125"/>
      <c r="H266" s="125"/>
      <c r="I266" s="121" t="str">
        <f t="shared" ca="1" si="21"/>
        <v/>
      </c>
      <c r="J266" s="125"/>
      <c r="K266" s="126"/>
      <c r="L266" s="126"/>
      <c r="M266" s="126"/>
      <c r="N266" s="126"/>
      <c r="O266" s="126"/>
      <c r="P266" s="126"/>
    </row>
    <row r="267" spans="1:16" x14ac:dyDescent="0.15">
      <c r="A267" s="121">
        <v>263</v>
      </c>
      <c r="B267" s="122"/>
      <c r="C267" s="123"/>
      <c r="D267" s="121" t="str">
        <f t="shared" si="22"/>
        <v/>
      </c>
      <c r="E267" s="124"/>
      <c r="F267" s="124"/>
      <c r="G267" s="125"/>
      <c r="H267" s="125"/>
      <c r="I267" s="121" t="str">
        <f t="shared" ca="1" si="21"/>
        <v/>
      </c>
      <c r="J267" s="125"/>
      <c r="K267" s="126"/>
      <c r="L267" s="126"/>
      <c r="M267" s="126"/>
      <c r="N267" s="126"/>
      <c r="O267" s="126"/>
      <c r="P267" s="126"/>
    </row>
    <row r="268" spans="1:16" x14ac:dyDescent="0.15">
      <c r="A268" s="121">
        <v>264</v>
      </c>
      <c r="B268" s="122"/>
      <c r="C268" s="123"/>
      <c r="D268" s="121" t="str">
        <f t="shared" si="22"/>
        <v/>
      </c>
      <c r="E268" s="124"/>
      <c r="F268" s="124"/>
      <c r="G268" s="125"/>
      <c r="H268" s="125"/>
      <c r="I268" s="121" t="str">
        <f t="shared" ca="1" si="21"/>
        <v/>
      </c>
      <c r="J268" s="125"/>
      <c r="K268" s="126"/>
      <c r="L268" s="126"/>
      <c r="M268" s="126"/>
      <c r="N268" s="126"/>
      <c r="O268" s="126"/>
      <c r="P268" s="126"/>
    </row>
    <row r="269" spans="1:16" x14ac:dyDescent="0.15">
      <c r="A269" s="121">
        <v>265</v>
      </c>
      <c r="B269" s="122"/>
      <c r="C269" s="123"/>
      <c r="D269" s="121" t="str">
        <f t="shared" si="22"/>
        <v/>
      </c>
      <c r="E269" s="124"/>
      <c r="F269" s="124"/>
      <c r="G269" s="125"/>
      <c r="H269" s="125"/>
      <c r="I269" s="121" t="str">
        <f t="shared" ca="1" si="21"/>
        <v/>
      </c>
      <c r="J269" s="125"/>
      <c r="K269" s="126"/>
      <c r="L269" s="126"/>
      <c r="M269" s="126"/>
      <c r="N269" s="126"/>
      <c r="O269" s="126"/>
      <c r="P269" s="126"/>
    </row>
    <row r="270" spans="1:16" x14ac:dyDescent="0.15">
      <c r="A270" s="121">
        <v>266</v>
      </c>
      <c r="B270" s="122"/>
      <c r="C270" s="123"/>
      <c r="D270" s="121" t="str">
        <f t="shared" si="22"/>
        <v/>
      </c>
      <c r="E270" s="124"/>
      <c r="F270" s="124"/>
      <c r="G270" s="125"/>
      <c r="H270" s="125"/>
      <c r="I270" s="121" t="str">
        <f t="shared" ref="I270:I301" ca="1" si="23">IF(ISBLANK(J270)=FALSE,OFFSET(I270,0,COUNTA(J270:P270)),"")</f>
        <v/>
      </c>
      <c r="J270" s="125"/>
      <c r="K270" s="126"/>
      <c r="L270" s="126"/>
      <c r="M270" s="126"/>
      <c r="N270" s="126"/>
      <c r="O270" s="126"/>
      <c r="P270" s="126"/>
    </row>
    <row r="271" spans="1:16" x14ac:dyDescent="0.15">
      <c r="A271" s="121">
        <v>267</v>
      </c>
      <c r="B271" s="122"/>
      <c r="C271" s="123"/>
      <c r="D271" s="121" t="str">
        <f t="shared" si="22"/>
        <v/>
      </c>
      <c r="E271" s="124"/>
      <c r="F271" s="124"/>
      <c r="G271" s="125"/>
      <c r="H271" s="125"/>
      <c r="I271" s="121" t="str">
        <f t="shared" ca="1" si="23"/>
        <v/>
      </c>
      <c r="J271" s="125"/>
      <c r="K271" s="126"/>
      <c r="L271" s="126"/>
      <c r="M271" s="126"/>
      <c r="N271" s="126"/>
      <c r="O271" s="126"/>
      <c r="P271" s="126"/>
    </row>
    <row r="272" spans="1:16" x14ac:dyDescent="0.15">
      <c r="A272" s="121">
        <v>268</v>
      </c>
      <c r="B272" s="122"/>
      <c r="C272" s="123"/>
      <c r="D272" s="121" t="str">
        <f t="shared" si="22"/>
        <v/>
      </c>
      <c r="E272" s="124"/>
      <c r="F272" s="124"/>
      <c r="G272" s="125"/>
      <c r="H272" s="125"/>
      <c r="I272" s="121" t="str">
        <f t="shared" ca="1" si="23"/>
        <v/>
      </c>
      <c r="J272" s="125"/>
      <c r="K272" s="126"/>
      <c r="L272" s="126"/>
      <c r="M272" s="126"/>
      <c r="N272" s="126"/>
      <c r="O272" s="126"/>
      <c r="P272" s="126"/>
    </row>
    <row r="273" spans="1:16" x14ac:dyDescent="0.15">
      <c r="A273" s="121">
        <v>269</v>
      </c>
      <c r="B273" s="122"/>
      <c r="C273" s="123"/>
      <c r="D273" s="121" t="str">
        <f t="shared" si="22"/>
        <v/>
      </c>
      <c r="E273" s="124"/>
      <c r="F273" s="124"/>
      <c r="G273" s="125"/>
      <c r="H273" s="125"/>
      <c r="I273" s="121" t="str">
        <f t="shared" ca="1" si="23"/>
        <v/>
      </c>
      <c r="J273" s="125"/>
      <c r="K273" s="126"/>
      <c r="L273" s="126"/>
      <c r="M273" s="126"/>
      <c r="N273" s="126"/>
      <c r="O273" s="126"/>
      <c r="P273" s="126"/>
    </row>
    <row r="274" spans="1:16" x14ac:dyDescent="0.15">
      <c r="A274" s="121">
        <v>270</v>
      </c>
      <c r="B274" s="122"/>
      <c r="C274" s="123"/>
      <c r="D274" s="121" t="str">
        <f t="shared" si="22"/>
        <v/>
      </c>
      <c r="E274" s="124"/>
      <c r="F274" s="124"/>
      <c r="G274" s="125"/>
      <c r="H274" s="125"/>
      <c r="I274" s="121" t="str">
        <f t="shared" ca="1" si="23"/>
        <v/>
      </c>
      <c r="J274" s="125"/>
      <c r="K274" s="126"/>
      <c r="L274" s="126"/>
      <c r="M274" s="126"/>
      <c r="N274" s="126"/>
      <c r="O274" s="126"/>
      <c r="P274" s="126"/>
    </row>
    <row r="275" spans="1:16" x14ac:dyDescent="0.15">
      <c r="A275" s="121">
        <v>271</v>
      </c>
      <c r="B275" s="122"/>
      <c r="C275" s="123"/>
      <c r="D275" s="121" t="str">
        <f t="shared" si="22"/>
        <v/>
      </c>
      <c r="E275" s="124"/>
      <c r="F275" s="124"/>
      <c r="G275" s="125"/>
      <c r="H275" s="125"/>
      <c r="I275" s="121" t="str">
        <f t="shared" ca="1" si="23"/>
        <v/>
      </c>
      <c r="J275" s="125"/>
      <c r="K275" s="126"/>
      <c r="L275" s="126"/>
      <c r="M275" s="126"/>
      <c r="N275" s="126"/>
      <c r="O275" s="126"/>
      <c r="P275" s="126"/>
    </row>
    <row r="276" spans="1:16" x14ac:dyDescent="0.15">
      <c r="A276" s="121">
        <v>272</v>
      </c>
      <c r="B276" s="122"/>
      <c r="C276" s="123"/>
      <c r="D276" s="121" t="str">
        <f t="shared" si="22"/>
        <v/>
      </c>
      <c r="E276" s="124"/>
      <c r="F276" s="124"/>
      <c r="G276" s="125"/>
      <c r="H276" s="125"/>
      <c r="I276" s="121" t="str">
        <f t="shared" ca="1" si="23"/>
        <v/>
      </c>
      <c r="J276" s="125"/>
      <c r="K276" s="126"/>
      <c r="L276" s="126"/>
      <c r="M276" s="126"/>
      <c r="N276" s="126"/>
      <c r="O276" s="126"/>
      <c r="P276" s="126"/>
    </row>
    <row r="277" spans="1:16" x14ac:dyDescent="0.15">
      <c r="A277" s="121">
        <v>273</v>
      </c>
      <c r="B277" s="122"/>
      <c r="C277" s="123"/>
      <c r="D277" s="121" t="str">
        <f t="shared" si="22"/>
        <v/>
      </c>
      <c r="E277" s="124"/>
      <c r="F277" s="124"/>
      <c r="G277" s="125"/>
      <c r="H277" s="125"/>
      <c r="I277" s="121" t="str">
        <f t="shared" ca="1" si="23"/>
        <v/>
      </c>
      <c r="J277" s="125"/>
      <c r="K277" s="126"/>
      <c r="L277" s="126"/>
      <c r="M277" s="126"/>
      <c r="N277" s="126"/>
      <c r="O277" s="126"/>
      <c r="P277" s="126"/>
    </row>
    <row r="278" spans="1:16" x14ac:dyDescent="0.15">
      <c r="A278" s="121">
        <v>274</v>
      </c>
      <c r="B278" s="122"/>
      <c r="C278" s="123"/>
      <c r="D278" s="121" t="str">
        <f t="shared" si="22"/>
        <v/>
      </c>
      <c r="E278" s="124"/>
      <c r="F278" s="124"/>
      <c r="G278" s="125"/>
      <c r="H278" s="125"/>
      <c r="I278" s="121" t="str">
        <f t="shared" ca="1" si="23"/>
        <v/>
      </c>
      <c r="J278" s="125"/>
      <c r="K278" s="126"/>
      <c r="L278" s="126"/>
      <c r="M278" s="126"/>
      <c r="N278" s="126"/>
      <c r="O278" s="126"/>
      <c r="P278" s="126"/>
    </row>
    <row r="279" spans="1:16" x14ac:dyDescent="0.15">
      <c r="A279" s="121">
        <v>275</v>
      </c>
      <c r="B279" s="122"/>
      <c r="C279" s="123"/>
      <c r="D279" s="121" t="str">
        <f t="shared" si="22"/>
        <v/>
      </c>
      <c r="E279" s="124"/>
      <c r="F279" s="124"/>
      <c r="G279" s="125"/>
      <c r="H279" s="125"/>
      <c r="I279" s="121" t="str">
        <f t="shared" ca="1" si="23"/>
        <v/>
      </c>
      <c r="J279" s="125"/>
      <c r="K279" s="126"/>
      <c r="L279" s="126"/>
      <c r="M279" s="126"/>
      <c r="N279" s="126"/>
      <c r="O279" s="126"/>
      <c r="P279" s="126"/>
    </row>
    <row r="280" spans="1:16" x14ac:dyDescent="0.15">
      <c r="A280" s="121">
        <v>276</v>
      </c>
      <c r="B280" s="122"/>
      <c r="C280" s="123"/>
      <c r="D280" s="121" t="str">
        <f t="shared" si="22"/>
        <v/>
      </c>
      <c r="E280" s="124"/>
      <c r="F280" s="124"/>
      <c r="G280" s="125"/>
      <c r="H280" s="125"/>
      <c r="I280" s="121" t="str">
        <f t="shared" ca="1" si="23"/>
        <v/>
      </c>
      <c r="J280" s="125"/>
      <c r="K280" s="126"/>
      <c r="L280" s="126"/>
      <c r="M280" s="126"/>
      <c r="N280" s="126"/>
      <c r="O280" s="126"/>
      <c r="P280" s="126"/>
    </row>
    <row r="281" spans="1:16" x14ac:dyDescent="0.15">
      <c r="A281" s="121">
        <v>277</v>
      </c>
      <c r="B281" s="122"/>
      <c r="C281" s="123"/>
      <c r="D281" s="121" t="str">
        <f t="shared" si="22"/>
        <v/>
      </c>
      <c r="E281" s="124"/>
      <c r="F281" s="124"/>
      <c r="G281" s="125"/>
      <c r="H281" s="125"/>
      <c r="I281" s="121" t="str">
        <f t="shared" ca="1" si="23"/>
        <v/>
      </c>
      <c r="J281" s="125"/>
      <c r="K281" s="126"/>
      <c r="L281" s="126"/>
      <c r="M281" s="126"/>
      <c r="N281" s="126"/>
      <c r="O281" s="126"/>
      <c r="P281" s="126"/>
    </row>
    <row r="282" spans="1:16" x14ac:dyDescent="0.15">
      <c r="A282" s="121">
        <v>278</v>
      </c>
      <c r="B282" s="122"/>
      <c r="C282" s="123"/>
      <c r="D282" s="121" t="str">
        <f t="shared" si="22"/>
        <v/>
      </c>
      <c r="E282" s="124"/>
      <c r="F282" s="124"/>
      <c r="G282" s="125"/>
      <c r="H282" s="125"/>
      <c r="I282" s="121" t="str">
        <f t="shared" ca="1" si="23"/>
        <v/>
      </c>
      <c r="J282" s="125"/>
      <c r="K282" s="126"/>
      <c r="L282" s="126"/>
      <c r="M282" s="126"/>
      <c r="N282" s="126"/>
      <c r="O282" s="126"/>
      <c r="P282" s="126"/>
    </row>
    <row r="283" spans="1:16" x14ac:dyDescent="0.15">
      <c r="A283" s="121">
        <v>279</v>
      </c>
      <c r="B283" s="122"/>
      <c r="C283" s="123"/>
      <c r="D283" s="121" t="str">
        <f t="shared" si="22"/>
        <v/>
      </c>
      <c r="E283" s="124"/>
      <c r="F283" s="124"/>
      <c r="G283" s="125"/>
      <c r="H283" s="125"/>
      <c r="I283" s="121" t="str">
        <f t="shared" ca="1" si="23"/>
        <v/>
      </c>
      <c r="J283" s="125"/>
      <c r="K283" s="126"/>
      <c r="L283" s="126"/>
      <c r="M283" s="126"/>
      <c r="N283" s="126"/>
      <c r="O283" s="126"/>
      <c r="P283" s="126"/>
    </row>
    <row r="284" spans="1:16" x14ac:dyDescent="0.15">
      <c r="A284" s="121">
        <v>280</v>
      </c>
      <c r="B284" s="122"/>
      <c r="C284" s="123"/>
      <c r="D284" s="121" t="str">
        <f t="shared" si="22"/>
        <v/>
      </c>
      <c r="E284" s="124"/>
      <c r="F284" s="124"/>
      <c r="G284" s="125"/>
      <c r="H284" s="125"/>
      <c r="I284" s="121" t="str">
        <f t="shared" ca="1" si="23"/>
        <v/>
      </c>
      <c r="J284" s="125"/>
      <c r="K284" s="126"/>
      <c r="L284" s="126"/>
      <c r="M284" s="126"/>
      <c r="N284" s="126"/>
      <c r="O284" s="126"/>
      <c r="P284" s="126"/>
    </row>
    <row r="285" spans="1:16" x14ac:dyDescent="0.15">
      <c r="A285" s="121">
        <v>281</v>
      </c>
      <c r="B285" s="122"/>
      <c r="C285" s="123"/>
      <c r="D285" s="121" t="str">
        <f t="shared" si="22"/>
        <v/>
      </c>
      <c r="E285" s="124"/>
      <c r="F285" s="124"/>
      <c r="G285" s="125"/>
      <c r="H285" s="125"/>
      <c r="I285" s="121" t="str">
        <f t="shared" ca="1" si="23"/>
        <v/>
      </c>
      <c r="J285" s="125"/>
      <c r="K285" s="126"/>
      <c r="L285" s="126"/>
      <c r="M285" s="126"/>
      <c r="N285" s="126"/>
      <c r="O285" s="126"/>
      <c r="P285" s="126"/>
    </row>
    <row r="286" spans="1:16" x14ac:dyDescent="0.15">
      <c r="A286" s="121">
        <v>282</v>
      </c>
      <c r="B286" s="122"/>
      <c r="C286" s="123"/>
      <c r="D286" s="121" t="str">
        <f t="shared" si="22"/>
        <v/>
      </c>
      <c r="E286" s="124"/>
      <c r="F286" s="124"/>
      <c r="G286" s="125"/>
      <c r="H286" s="125"/>
      <c r="I286" s="121" t="str">
        <f t="shared" ca="1" si="23"/>
        <v/>
      </c>
      <c r="J286" s="125"/>
      <c r="K286" s="126"/>
      <c r="L286" s="126"/>
      <c r="M286" s="126"/>
      <c r="N286" s="126"/>
      <c r="O286" s="126"/>
      <c r="P286" s="126"/>
    </row>
    <row r="287" spans="1:16" x14ac:dyDescent="0.15">
      <c r="A287" s="121">
        <v>283</v>
      </c>
      <c r="B287" s="122"/>
      <c r="C287" s="123"/>
      <c r="D287" s="121" t="str">
        <f t="shared" si="22"/>
        <v/>
      </c>
      <c r="E287" s="124"/>
      <c r="F287" s="124"/>
      <c r="G287" s="125"/>
      <c r="H287" s="125"/>
      <c r="I287" s="121" t="str">
        <f t="shared" ca="1" si="23"/>
        <v/>
      </c>
      <c r="J287" s="125"/>
      <c r="K287" s="126"/>
      <c r="L287" s="126"/>
      <c r="M287" s="126"/>
      <c r="N287" s="126"/>
      <c r="O287" s="126"/>
      <c r="P287" s="126"/>
    </row>
    <row r="288" spans="1:16" x14ac:dyDescent="0.15">
      <c r="A288" s="121">
        <v>284</v>
      </c>
      <c r="B288" s="122"/>
      <c r="C288" s="123"/>
      <c r="D288" s="121" t="str">
        <f t="shared" si="22"/>
        <v/>
      </c>
      <c r="E288" s="124"/>
      <c r="F288" s="124"/>
      <c r="G288" s="125"/>
      <c r="H288" s="125"/>
      <c r="I288" s="121" t="str">
        <f t="shared" ca="1" si="23"/>
        <v/>
      </c>
      <c r="J288" s="125"/>
      <c r="K288" s="126"/>
      <c r="L288" s="126"/>
      <c r="M288" s="126"/>
      <c r="N288" s="126"/>
      <c r="O288" s="126"/>
      <c r="P288" s="126"/>
    </row>
    <row r="289" spans="1:16" x14ac:dyDescent="0.15">
      <c r="A289" s="121">
        <v>285</v>
      </c>
      <c r="B289" s="122"/>
      <c r="C289" s="123"/>
      <c r="D289" s="121" t="str">
        <f t="shared" si="22"/>
        <v/>
      </c>
      <c r="E289" s="124"/>
      <c r="F289" s="124"/>
      <c r="G289" s="125"/>
      <c r="H289" s="125"/>
      <c r="I289" s="121" t="str">
        <f t="shared" ca="1" si="23"/>
        <v/>
      </c>
      <c r="J289" s="125"/>
      <c r="K289" s="126"/>
      <c r="L289" s="126"/>
      <c r="M289" s="126"/>
      <c r="N289" s="126"/>
      <c r="O289" s="126"/>
      <c r="P289" s="126"/>
    </row>
    <row r="290" spans="1:16" x14ac:dyDescent="0.15">
      <c r="A290" s="121">
        <v>286</v>
      </c>
      <c r="B290" s="122"/>
      <c r="C290" s="123"/>
      <c r="D290" s="121" t="str">
        <f t="shared" si="22"/>
        <v/>
      </c>
      <c r="E290" s="124"/>
      <c r="F290" s="124"/>
      <c r="G290" s="125"/>
      <c r="H290" s="125"/>
      <c r="I290" s="121" t="str">
        <f t="shared" ca="1" si="23"/>
        <v/>
      </c>
      <c r="J290" s="125"/>
      <c r="K290" s="126"/>
      <c r="L290" s="126"/>
      <c r="M290" s="126"/>
      <c r="N290" s="126"/>
      <c r="O290" s="126"/>
      <c r="P290" s="126"/>
    </row>
    <row r="291" spans="1:16" x14ac:dyDescent="0.15">
      <c r="A291" s="121">
        <v>287</v>
      </c>
      <c r="B291" s="122"/>
      <c r="C291" s="123"/>
      <c r="D291" s="121" t="str">
        <f t="shared" si="22"/>
        <v/>
      </c>
      <c r="E291" s="124"/>
      <c r="F291" s="124"/>
      <c r="G291" s="125"/>
      <c r="H291" s="125"/>
      <c r="I291" s="121" t="str">
        <f t="shared" ca="1" si="23"/>
        <v/>
      </c>
      <c r="J291" s="125"/>
      <c r="K291" s="126"/>
      <c r="L291" s="126"/>
      <c r="M291" s="126"/>
      <c r="N291" s="126"/>
      <c r="O291" s="126"/>
      <c r="P291" s="126"/>
    </row>
    <row r="292" spans="1:16" x14ac:dyDescent="0.15">
      <c r="A292" s="121">
        <v>288</v>
      </c>
      <c r="B292" s="122"/>
      <c r="C292" s="123"/>
      <c r="D292" s="121" t="str">
        <f t="shared" si="22"/>
        <v/>
      </c>
      <c r="E292" s="124"/>
      <c r="F292" s="124"/>
      <c r="G292" s="125"/>
      <c r="H292" s="125"/>
      <c r="I292" s="121" t="str">
        <f t="shared" ca="1" si="23"/>
        <v/>
      </c>
      <c r="J292" s="125"/>
      <c r="K292" s="126"/>
      <c r="L292" s="126"/>
      <c r="M292" s="126"/>
      <c r="N292" s="126"/>
      <c r="O292" s="126"/>
      <c r="P292" s="126"/>
    </row>
    <row r="293" spans="1:16" x14ac:dyDescent="0.15">
      <c r="A293" s="121">
        <v>289</v>
      </c>
      <c r="B293" s="122"/>
      <c r="C293" s="123"/>
      <c r="D293" s="121" t="str">
        <f t="shared" si="22"/>
        <v/>
      </c>
      <c r="E293" s="124"/>
      <c r="F293" s="124"/>
      <c r="G293" s="125"/>
      <c r="H293" s="125"/>
      <c r="I293" s="121" t="str">
        <f t="shared" ca="1" si="23"/>
        <v/>
      </c>
      <c r="J293" s="125"/>
      <c r="K293" s="126"/>
      <c r="L293" s="126"/>
      <c r="M293" s="126"/>
      <c r="N293" s="126"/>
      <c r="O293" s="126"/>
      <c r="P293" s="126"/>
    </row>
    <row r="294" spans="1:16" x14ac:dyDescent="0.15">
      <c r="A294" s="121">
        <v>290</v>
      </c>
      <c r="B294" s="122"/>
      <c r="C294" s="123"/>
      <c r="D294" s="121" t="str">
        <f t="shared" si="22"/>
        <v/>
      </c>
      <c r="E294" s="124"/>
      <c r="F294" s="124"/>
      <c r="G294" s="125"/>
      <c r="H294" s="125"/>
      <c r="I294" s="121" t="str">
        <f t="shared" ca="1" si="23"/>
        <v/>
      </c>
      <c r="J294" s="125"/>
      <c r="K294" s="126"/>
      <c r="L294" s="126"/>
      <c r="M294" s="126"/>
      <c r="N294" s="126"/>
      <c r="O294" s="126"/>
      <c r="P294" s="126"/>
    </row>
    <row r="295" spans="1:16" x14ac:dyDescent="0.15">
      <c r="A295" s="121">
        <v>291</v>
      </c>
      <c r="B295" s="122"/>
      <c r="C295" s="123"/>
      <c r="D295" s="121" t="str">
        <f t="shared" si="22"/>
        <v/>
      </c>
      <c r="E295" s="124"/>
      <c r="F295" s="124"/>
      <c r="G295" s="125"/>
      <c r="H295" s="125"/>
      <c r="I295" s="121" t="str">
        <f t="shared" ca="1" si="23"/>
        <v/>
      </c>
      <c r="J295" s="125"/>
      <c r="K295" s="126"/>
      <c r="L295" s="126"/>
      <c r="M295" s="126"/>
      <c r="N295" s="126"/>
      <c r="O295" s="126"/>
      <c r="P295" s="126"/>
    </row>
    <row r="296" spans="1:16" x14ac:dyDescent="0.15">
      <c r="A296" s="121">
        <v>292</v>
      </c>
      <c r="B296" s="122"/>
      <c r="C296" s="123"/>
      <c r="D296" s="121" t="str">
        <f t="shared" si="22"/>
        <v/>
      </c>
      <c r="E296" s="124"/>
      <c r="F296" s="124"/>
      <c r="G296" s="125"/>
      <c r="H296" s="125"/>
      <c r="I296" s="121" t="str">
        <f t="shared" ca="1" si="23"/>
        <v/>
      </c>
      <c r="J296" s="125"/>
      <c r="K296" s="126"/>
      <c r="L296" s="126"/>
      <c r="M296" s="126"/>
      <c r="N296" s="126"/>
      <c r="O296" s="126"/>
      <c r="P296" s="126"/>
    </row>
    <row r="297" spans="1:16" x14ac:dyDescent="0.15">
      <c r="A297" s="121">
        <v>293</v>
      </c>
      <c r="B297" s="122"/>
      <c r="C297" s="123"/>
      <c r="D297" s="121" t="str">
        <f t="shared" si="22"/>
        <v/>
      </c>
      <c r="E297" s="124"/>
      <c r="F297" s="124"/>
      <c r="G297" s="125"/>
      <c r="H297" s="125"/>
      <c r="I297" s="121" t="str">
        <f t="shared" ca="1" si="23"/>
        <v/>
      </c>
      <c r="J297" s="125"/>
      <c r="K297" s="126"/>
      <c r="L297" s="126"/>
      <c r="M297" s="126"/>
      <c r="N297" s="126"/>
      <c r="O297" s="126"/>
      <c r="P297" s="126"/>
    </row>
    <row r="298" spans="1:16" x14ac:dyDescent="0.15">
      <c r="A298" s="121">
        <v>294</v>
      </c>
      <c r="B298" s="122"/>
      <c r="C298" s="123"/>
      <c r="D298" s="121" t="str">
        <f t="shared" si="22"/>
        <v/>
      </c>
      <c r="E298" s="124"/>
      <c r="F298" s="124"/>
      <c r="G298" s="125"/>
      <c r="H298" s="125"/>
      <c r="I298" s="121" t="str">
        <f t="shared" ca="1" si="23"/>
        <v/>
      </c>
      <c r="J298" s="125"/>
      <c r="K298" s="126"/>
      <c r="L298" s="126"/>
      <c r="M298" s="126"/>
      <c r="N298" s="126"/>
      <c r="O298" s="126"/>
      <c r="P298" s="126"/>
    </row>
    <row r="299" spans="1:16" x14ac:dyDescent="0.15">
      <c r="A299" s="121">
        <v>295</v>
      </c>
      <c r="B299" s="122"/>
      <c r="C299" s="123"/>
      <c r="D299" s="121" t="str">
        <f t="shared" si="22"/>
        <v/>
      </c>
      <c r="E299" s="124"/>
      <c r="F299" s="124"/>
      <c r="G299" s="125"/>
      <c r="H299" s="125"/>
      <c r="I299" s="121" t="str">
        <f t="shared" ca="1" si="23"/>
        <v/>
      </c>
      <c r="J299" s="125"/>
      <c r="K299" s="126"/>
      <c r="L299" s="126"/>
      <c r="M299" s="126"/>
      <c r="N299" s="126"/>
      <c r="O299" s="126"/>
      <c r="P299" s="126"/>
    </row>
    <row r="300" spans="1:16" x14ac:dyDescent="0.15">
      <c r="A300" s="121">
        <v>296</v>
      </c>
      <c r="B300" s="122"/>
      <c r="C300" s="123"/>
      <c r="D300" s="121" t="str">
        <f t="shared" si="22"/>
        <v/>
      </c>
      <c r="E300" s="124"/>
      <c r="F300" s="124"/>
      <c r="G300" s="125"/>
      <c r="H300" s="125"/>
      <c r="I300" s="121" t="str">
        <f t="shared" ca="1" si="23"/>
        <v/>
      </c>
      <c r="J300" s="125"/>
      <c r="K300" s="126"/>
      <c r="L300" s="126"/>
      <c r="M300" s="126"/>
      <c r="N300" s="126"/>
      <c r="O300" s="126"/>
      <c r="P300" s="126"/>
    </row>
    <row r="301" spans="1:16" x14ac:dyDescent="0.15">
      <c r="A301" s="121">
        <v>297</v>
      </c>
      <c r="B301" s="122"/>
      <c r="C301" s="123"/>
      <c r="D301" s="121" t="str">
        <f t="shared" si="22"/>
        <v/>
      </c>
      <c r="E301" s="124"/>
      <c r="F301" s="124"/>
      <c r="G301" s="125"/>
      <c r="H301" s="125"/>
      <c r="I301" s="121" t="str">
        <f t="shared" ca="1" si="23"/>
        <v/>
      </c>
      <c r="J301" s="125"/>
      <c r="K301" s="126"/>
      <c r="L301" s="126"/>
      <c r="M301" s="126"/>
      <c r="N301" s="126"/>
      <c r="O301" s="126"/>
      <c r="P301" s="126"/>
    </row>
    <row r="302" spans="1:16" x14ac:dyDescent="0.15">
      <c r="A302" s="121">
        <v>298</v>
      </c>
      <c r="B302" s="122"/>
      <c r="C302" s="123"/>
      <c r="D302" s="121" t="str">
        <f t="shared" si="22"/>
        <v/>
      </c>
      <c r="E302" s="124"/>
      <c r="F302" s="124"/>
      <c r="G302" s="125"/>
      <c r="H302" s="125"/>
      <c r="I302" s="121" t="str">
        <f t="shared" ref="I302:I333" ca="1" si="24">IF(ISBLANK(J302)=FALSE,OFFSET(I302,0,COUNTA(J302:P302)),"")</f>
        <v/>
      </c>
      <c r="J302" s="125"/>
      <c r="K302" s="126"/>
      <c r="L302" s="126"/>
      <c r="M302" s="126"/>
      <c r="N302" s="126"/>
      <c r="O302" s="126"/>
      <c r="P302" s="126"/>
    </row>
    <row r="303" spans="1:16" x14ac:dyDescent="0.15">
      <c r="A303" s="121">
        <v>299</v>
      </c>
      <c r="B303" s="122"/>
      <c r="C303" s="123"/>
      <c r="D303" s="121" t="str">
        <f t="shared" si="22"/>
        <v/>
      </c>
      <c r="E303" s="124"/>
      <c r="F303" s="124"/>
      <c r="G303" s="125"/>
      <c r="H303" s="125"/>
      <c r="I303" s="121" t="str">
        <f t="shared" ca="1" si="24"/>
        <v/>
      </c>
      <c r="J303" s="125"/>
      <c r="K303" s="126"/>
      <c r="L303" s="126"/>
      <c r="M303" s="126"/>
      <c r="N303" s="126"/>
      <c r="O303" s="126"/>
      <c r="P303" s="126"/>
    </row>
    <row r="304" spans="1:16" x14ac:dyDescent="0.15">
      <c r="A304" s="121">
        <v>300</v>
      </c>
      <c r="B304" s="122"/>
      <c r="C304" s="123"/>
      <c r="D304" s="121" t="str">
        <f t="shared" si="22"/>
        <v/>
      </c>
      <c r="E304" s="124"/>
      <c r="F304" s="124"/>
      <c r="G304" s="125"/>
      <c r="H304" s="125"/>
      <c r="I304" s="121" t="str">
        <f t="shared" ca="1" si="24"/>
        <v/>
      </c>
      <c r="J304" s="125"/>
      <c r="K304" s="126"/>
      <c r="L304" s="126"/>
      <c r="M304" s="126"/>
      <c r="N304" s="126"/>
      <c r="O304" s="126"/>
      <c r="P304" s="126"/>
    </row>
    <row r="305" spans="1:16" x14ac:dyDescent="0.15">
      <c r="A305" s="121">
        <v>301</v>
      </c>
      <c r="B305" s="122"/>
      <c r="C305" s="123"/>
      <c r="D305" s="121" t="str">
        <f t="shared" si="22"/>
        <v/>
      </c>
      <c r="E305" s="124"/>
      <c r="F305" s="124"/>
      <c r="G305" s="125"/>
      <c r="H305" s="125"/>
      <c r="I305" s="121" t="str">
        <f t="shared" ca="1" si="24"/>
        <v/>
      </c>
      <c r="J305" s="125"/>
      <c r="K305" s="126"/>
      <c r="L305" s="126"/>
      <c r="M305" s="126"/>
      <c r="N305" s="126"/>
      <c r="O305" s="126"/>
      <c r="P305" s="126"/>
    </row>
    <row r="306" spans="1:16" x14ac:dyDescent="0.15">
      <c r="A306" s="121">
        <v>302</v>
      </c>
      <c r="B306" s="122"/>
      <c r="C306" s="123"/>
      <c r="D306" s="121" t="str">
        <f t="shared" si="22"/>
        <v/>
      </c>
      <c r="E306" s="124"/>
      <c r="F306" s="124"/>
      <c r="G306" s="125"/>
      <c r="H306" s="125"/>
      <c r="I306" s="121" t="str">
        <f t="shared" ca="1" si="24"/>
        <v/>
      </c>
      <c r="J306" s="125"/>
      <c r="K306" s="126"/>
      <c r="L306" s="126"/>
      <c r="M306" s="126"/>
      <c r="N306" s="126"/>
      <c r="O306" s="126"/>
      <c r="P306" s="126"/>
    </row>
    <row r="307" spans="1:16" x14ac:dyDescent="0.15">
      <c r="A307" s="121">
        <v>303</v>
      </c>
      <c r="B307" s="122"/>
      <c r="C307" s="123"/>
      <c r="D307" s="121" t="str">
        <f t="shared" si="22"/>
        <v/>
      </c>
      <c r="E307" s="124"/>
      <c r="F307" s="124"/>
      <c r="G307" s="125"/>
      <c r="H307" s="125"/>
      <c r="I307" s="121" t="str">
        <f t="shared" ca="1" si="24"/>
        <v/>
      </c>
      <c r="J307" s="125"/>
      <c r="K307" s="126"/>
      <c r="L307" s="126"/>
      <c r="M307" s="126"/>
      <c r="N307" s="126"/>
      <c r="O307" s="126"/>
      <c r="P307" s="126"/>
    </row>
    <row r="308" spans="1:16" x14ac:dyDescent="0.15">
      <c r="A308" s="121">
        <v>304</v>
      </c>
      <c r="B308" s="122"/>
      <c r="C308" s="123"/>
      <c r="D308" s="121" t="str">
        <f t="shared" si="22"/>
        <v/>
      </c>
      <c r="E308" s="124"/>
      <c r="F308" s="124"/>
      <c r="G308" s="125"/>
      <c r="H308" s="125"/>
      <c r="I308" s="121" t="str">
        <f t="shared" ca="1" si="24"/>
        <v/>
      </c>
      <c r="J308" s="125"/>
      <c r="K308" s="126"/>
      <c r="L308" s="126"/>
      <c r="M308" s="126"/>
      <c r="N308" s="126"/>
      <c r="O308" s="126"/>
      <c r="P308" s="126"/>
    </row>
    <row r="309" spans="1:16" x14ac:dyDescent="0.15">
      <c r="A309" s="121">
        <v>305</v>
      </c>
      <c r="B309" s="122"/>
      <c r="C309" s="123"/>
      <c r="D309" s="121" t="str">
        <f t="shared" si="22"/>
        <v/>
      </c>
      <c r="E309" s="124"/>
      <c r="F309" s="124"/>
      <c r="G309" s="125"/>
      <c r="H309" s="125"/>
      <c r="I309" s="121" t="str">
        <f t="shared" ca="1" si="24"/>
        <v/>
      </c>
      <c r="J309" s="125"/>
      <c r="K309" s="126"/>
      <c r="L309" s="126"/>
      <c r="M309" s="126"/>
      <c r="N309" s="126"/>
      <c r="O309" s="126"/>
      <c r="P309" s="126"/>
    </row>
    <row r="310" spans="1:16" x14ac:dyDescent="0.15">
      <c r="A310" s="121">
        <v>306</v>
      </c>
      <c r="B310" s="122"/>
      <c r="C310" s="123"/>
      <c r="D310" s="121" t="str">
        <f t="shared" si="22"/>
        <v/>
      </c>
      <c r="E310" s="124"/>
      <c r="F310" s="124"/>
      <c r="G310" s="125"/>
      <c r="H310" s="125"/>
      <c r="I310" s="121" t="str">
        <f t="shared" ca="1" si="24"/>
        <v/>
      </c>
      <c r="J310" s="125"/>
      <c r="K310" s="126"/>
      <c r="L310" s="126"/>
      <c r="M310" s="126"/>
      <c r="N310" s="126"/>
      <c r="O310" s="126"/>
      <c r="P310" s="126"/>
    </row>
    <row r="311" spans="1:16" x14ac:dyDescent="0.15">
      <c r="A311" s="121">
        <v>307</v>
      </c>
      <c r="B311" s="122"/>
      <c r="C311" s="123"/>
      <c r="D311" s="121" t="str">
        <f t="shared" si="22"/>
        <v/>
      </c>
      <c r="E311" s="124"/>
      <c r="F311" s="124"/>
      <c r="G311" s="125"/>
      <c r="H311" s="125"/>
      <c r="I311" s="121" t="str">
        <f t="shared" ca="1" si="24"/>
        <v/>
      </c>
      <c r="J311" s="125"/>
      <c r="K311" s="126"/>
      <c r="L311" s="126"/>
      <c r="M311" s="126"/>
      <c r="N311" s="126"/>
      <c r="O311" s="126"/>
      <c r="P311" s="126"/>
    </row>
    <row r="312" spans="1:16" x14ac:dyDescent="0.15">
      <c r="A312" s="121">
        <v>308</v>
      </c>
      <c r="B312" s="122"/>
      <c r="C312" s="123"/>
      <c r="D312" s="121" t="str">
        <f t="shared" si="22"/>
        <v/>
      </c>
      <c r="E312" s="124"/>
      <c r="F312" s="124"/>
      <c r="G312" s="125"/>
      <c r="H312" s="125"/>
      <c r="I312" s="121" t="str">
        <f t="shared" ca="1" si="24"/>
        <v/>
      </c>
      <c r="J312" s="125"/>
      <c r="K312" s="126"/>
      <c r="L312" s="126"/>
      <c r="M312" s="126"/>
      <c r="N312" s="126"/>
      <c r="O312" s="126"/>
      <c r="P312" s="126"/>
    </row>
    <row r="313" spans="1:16" x14ac:dyDescent="0.15">
      <c r="A313" s="121">
        <v>309</v>
      </c>
      <c r="B313" s="122"/>
      <c r="C313" s="123"/>
      <c r="D313" s="121" t="str">
        <f t="shared" si="22"/>
        <v/>
      </c>
      <c r="E313" s="124"/>
      <c r="F313" s="124"/>
      <c r="G313" s="125"/>
      <c r="H313" s="125"/>
      <c r="I313" s="121" t="str">
        <f t="shared" ca="1" si="24"/>
        <v/>
      </c>
      <c r="J313" s="125"/>
      <c r="K313" s="126"/>
      <c r="L313" s="126"/>
      <c r="M313" s="126"/>
      <c r="N313" s="126"/>
      <c r="O313" s="126"/>
      <c r="P313" s="126"/>
    </row>
    <row r="314" spans="1:16" x14ac:dyDescent="0.15">
      <c r="A314" s="121">
        <v>310</v>
      </c>
      <c r="B314" s="122"/>
      <c r="C314" s="123"/>
      <c r="D314" s="121" t="str">
        <f t="shared" si="22"/>
        <v/>
      </c>
      <c r="E314" s="124"/>
      <c r="F314" s="124"/>
      <c r="G314" s="125"/>
      <c r="H314" s="125"/>
      <c r="I314" s="121" t="str">
        <f t="shared" ca="1" si="24"/>
        <v/>
      </c>
      <c r="J314" s="125"/>
      <c r="K314" s="126"/>
      <c r="L314" s="126"/>
      <c r="M314" s="126"/>
      <c r="N314" s="126"/>
      <c r="O314" s="126"/>
      <c r="P314" s="126"/>
    </row>
    <row r="315" spans="1:16" x14ac:dyDescent="0.15">
      <c r="A315" s="121">
        <v>311</v>
      </c>
      <c r="B315" s="122"/>
      <c r="C315" s="123"/>
      <c r="D315" s="121" t="str">
        <f t="shared" si="22"/>
        <v/>
      </c>
      <c r="E315" s="124"/>
      <c r="F315" s="124"/>
      <c r="G315" s="125"/>
      <c r="H315" s="125"/>
      <c r="I315" s="121" t="str">
        <f t="shared" ca="1" si="24"/>
        <v/>
      </c>
      <c r="J315" s="125"/>
      <c r="K315" s="126"/>
      <c r="L315" s="126"/>
      <c r="M315" s="126"/>
      <c r="N315" s="126"/>
      <c r="O315" s="126"/>
      <c r="P315" s="126"/>
    </row>
    <row r="316" spans="1:16" x14ac:dyDescent="0.15">
      <c r="A316" s="121">
        <v>312</v>
      </c>
      <c r="B316" s="122"/>
      <c r="C316" s="123"/>
      <c r="D316" s="121" t="str">
        <f t="shared" si="22"/>
        <v/>
      </c>
      <c r="E316" s="124"/>
      <c r="F316" s="124"/>
      <c r="G316" s="125"/>
      <c r="H316" s="125"/>
      <c r="I316" s="121" t="str">
        <f t="shared" ca="1" si="24"/>
        <v/>
      </c>
      <c r="J316" s="125"/>
      <c r="K316" s="126"/>
      <c r="L316" s="126"/>
      <c r="M316" s="126"/>
      <c r="N316" s="126"/>
      <c r="O316" s="126"/>
      <c r="P316" s="126"/>
    </row>
    <row r="317" spans="1:16" x14ac:dyDescent="0.15">
      <c r="A317" s="121">
        <v>313</v>
      </c>
      <c r="B317" s="122"/>
      <c r="C317" s="123"/>
      <c r="D317" s="121" t="str">
        <f t="shared" si="22"/>
        <v/>
      </c>
      <c r="E317" s="124"/>
      <c r="F317" s="124"/>
      <c r="G317" s="125"/>
      <c r="H317" s="125"/>
      <c r="I317" s="121" t="str">
        <f t="shared" ca="1" si="24"/>
        <v/>
      </c>
      <c r="J317" s="125"/>
      <c r="K317" s="126"/>
      <c r="L317" s="126"/>
      <c r="M317" s="126"/>
      <c r="N317" s="126"/>
      <c r="O317" s="126"/>
      <c r="P317" s="126"/>
    </row>
    <row r="318" spans="1:16" x14ac:dyDescent="0.15">
      <c r="A318" s="121">
        <v>314</v>
      </c>
      <c r="B318" s="122"/>
      <c r="C318" s="123"/>
      <c r="D318" s="121" t="str">
        <f t="shared" si="22"/>
        <v/>
      </c>
      <c r="E318" s="124"/>
      <c r="F318" s="124"/>
      <c r="G318" s="125"/>
      <c r="H318" s="125"/>
      <c r="I318" s="121" t="str">
        <f t="shared" ca="1" si="24"/>
        <v/>
      </c>
      <c r="J318" s="125"/>
      <c r="K318" s="126"/>
      <c r="L318" s="126"/>
      <c r="M318" s="126"/>
      <c r="N318" s="126"/>
      <c r="O318" s="126"/>
      <c r="P318" s="126"/>
    </row>
    <row r="319" spans="1:16" x14ac:dyDescent="0.15">
      <c r="A319" s="121">
        <v>315</v>
      </c>
      <c r="B319" s="122"/>
      <c r="C319" s="123"/>
      <c r="D319" s="121" t="str">
        <f t="shared" si="22"/>
        <v/>
      </c>
      <c r="E319" s="124"/>
      <c r="F319" s="124"/>
      <c r="G319" s="125"/>
      <c r="H319" s="125"/>
      <c r="I319" s="121" t="str">
        <f t="shared" ca="1" si="24"/>
        <v/>
      </c>
      <c r="J319" s="125"/>
      <c r="K319" s="126"/>
      <c r="L319" s="126"/>
      <c r="M319" s="126"/>
      <c r="N319" s="126"/>
      <c r="O319" s="126"/>
      <c r="P319" s="126"/>
    </row>
    <row r="320" spans="1:16" x14ac:dyDescent="0.15">
      <c r="A320" s="121">
        <v>316</v>
      </c>
      <c r="B320" s="122"/>
      <c r="C320" s="123"/>
      <c r="D320" s="121" t="str">
        <f t="shared" si="22"/>
        <v/>
      </c>
      <c r="E320" s="124"/>
      <c r="F320" s="124"/>
      <c r="G320" s="125"/>
      <c r="H320" s="125"/>
      <c r="I320" s="121" t="str">
        <f t="shared" ca="1" si="24"/>
        <v/>
      </c>
      <c r="J320" s="125"/>
      <c r="K320" s="126"/>
      <c r="L320" s="126"/>
      <c r="M320" s="126"/>
      <c r="N320" s="126"/>
      <c r="O320" s="126"/>
      <c r="P320" s="126"/>
    </row>
    <row r="321" spans="1:16" x14ac:dyDescent="0.15">
      <c r="A321" s="121">
        <v>317</v>
      </c>
      <c r="B321" s="122"/>
      <c r="C321" s="123"/>
      <c r="D321" s="121" t="str">
        <f t="shared" si="22"/>
        <v/>
      </c>
      <c r="E321" s="124"/>
      <c r="F321" s="124"/>
      <c r="G321" s="125"/>
      <c r="H321" s="125"/>
      <c r="I321" s="121" t="str">
        <f t="shared" ca="1" si="24"/>
        <v/>
      </c>
      <c r="J321" s="125"/>
      <c r="K321" s="126"/>
      <c r="L321" s="126"/>
      <c r="M321" s="126"/>
      <c r="N321" s="126"/>
      <c r="O321" s="126"/>
      <c r="P321" s="126"/>
    </row>
    <row r="322" spans="1:16" x14ac:dyDescent="0.15">
      <c r="A322" s="121">
        <v>318</v>
      </c>
      <c r="B322" s="122"/>
      <c r="C322" s="123"/>
      <c r="D322" s="121" t="str">
        <f t="shared" si="22"/>
        <v/>
      </c>
      <c r="E322" s="124"/>
      <c r="F322" s="124"/>
      <c r="G322" s="125"/>
      <c r="H322" s="125"/>
      <c r="I322" s="121" t="str">
        <f t="shared" ca="1" si="24"/>
        <v/>
      </c>
      <c r="J322" s="125"/>
      <c r="K322" s="126"/>
      <c r="L322" s="126"/>
      <c r="M322" s="126"/>
      <c r="N322" s="126"/>
      <c r="O322" s="126"/>
      <c r="P322" s="126"/>
    </row>
    <row r="323" spans="1:16" x14ac:dyDescent="0.15">
      <c r="A323" s="121">
        <v>319</v>
      </c>
      <c r="B323" s="122"/>
      <c r="C323" s="123"/>
      <c r="D323" s="121" t="str">
        <f t="shared" si="22"/>
        <v/>
      </c>
      <c r="E323" s="124"/>
      <c r="F323" s="124"/>
      <c r="G323" s="125"/>
      <c r="H323" s="125"/>
      <c r="I323" s="121" t="str">
        <f t="shared" ca="1" si="24"/>
        <v/>
      </c>
      <c r="J323" s="125"/>
      <c r="K323" s="126"/>
      <c r="L323" s="126"/>
      <c r="M323" s="126"/>
      <c r="N323" s="126"/>
      <c r="O323" s="126"/>
      <c r="P323" s="126"/>
    </row>
    <row r="324" spans="1:16" x14ac:dyDescent="0.15">
      <c r="A324" s="121">
        <v>320</v>
      </c>
      <c r="B324" s="122"/>
      <c r="C324" s="123"/>
      <c r="D324" s="121" t="str">
        <f t="shared" si="22"/>
        <v/>
      </c>
      <c r="E324" s="124"/>
      <c r="F324" s="124"/>
      <c r="G324" s="125"/>
      <c r="H324" s="125"/>
      <c r="I324" s="121" t="str">
        <f t="shared" ca="1" si="24"/>
        <v/>
      </c>
      <c r="J324" s="125"/>
      <c r="K324" s="126"/>
      <c r="L324" s="126"/>
      <c r="M324" s="126"/>
      <c r="N324" s="126"/>
      <c r="O324" s="126"/>
      <c r="P324" s="126"/>
    </row>
    <row r="325" spans="1:16" x14ac:dyDescent="0.15">
      <c r="A325" s="121">
        <v>321</v>
      </c>
      <c r="B325" s="122"/>
      <c r="C325" s="123"/>
      <c r="D325" s="121" t="str">
        <f t="shared" ref="D325:D388" si="25">IF(ISBLANK($B325),"",IF(ISBLANK($F325),"未着手",IF($I325=0,"完了","作業中")))</f>
        <v/>
      </c>
      <c r="E325" s="124"/>
      <c r="F325" s="124"/>
      <c r="G325" s="125"/>
      <c r="H325" s="125"/>
      <c r="I325" s="121" t="str">
        <f t="shared" ca="1" si="24"/>
        <v/>
      </c>
      <c r="J325" s="125"/>
      <c r="K325" s="126"/>
      <c r="L325" s="126"/>
      <c r="M325" s="126"/>
      <c r="N325" s="126"/>
      <c r="O325" s="126"/>
      <c r="P325" s="126"/>
    </row>
    <row r="326" spans="1:16" x14ac:dyDescent="0.15">
      <c r="A326" s="121">
        <v>322</v>
      </c>
      <c r="B326" s="122"/>
      <c r="C326" s="123"/>
      <c r="D326" s="121" t="str">
        <f t="shared" si="25"/>
        <v/>
      </c>
      <c r="E326" s="124"/>
      <c r="F326" s="124"/>
      <c r="G326" s="125"/>
      <c r="H326" s="125"/>
      <c r="I326" s="121" t="str">
        <f t="shared" ca="1" si="24"/>
        <v/>
      </c>
      <c r="J326" s="125"/>
      <c r="K326" s="126"/>
      <c r="L326" s="126"/>
      <c r="M326" s="126"/>
      <c r="N326" s="126"/>
      <c r="O326" s="126"/>
      <c r="P326" s="126"/>
    </row>
    <row r="327" spans="1:16" x14ac:dyDescent="0.15">
      <c r="A327" s="121">
        <v>323</v>
      </c>
      <c r="B327" s="122"/>
      <c r="C327" s="123"/>
      <c r="D327" s="121" t="str">
        <f t="shared" si="25"/>
        <v/>
      </c>
      <c r="E327" s="124"/>
      <c r="F327" s="124"/>
      <c r="G327" s="125"/>
      <c r="H327" s="125"/>
      <c r="I327" s="121" t="str">
        <f t="shared" ca="1" si="24"/>
        <v/>
      </c>
      <c r="J327" s="125"/>
      <c r="K327" s="126"/>
      <c r="L327" s="126"/>
      <c r="M327" s="126"/>
      <c r="N327" s="126"/>
      <c r="O327" s="126"/>
      <c r="P327" s="126"/>
    </row>
    <row r="328" spans="1:16" x14ac:dyDescent="0.15">
      <c r="A328" s="121">
        <v>324</v>
      </c>
      <c r="B328" s="122"/>
      <c r="C328" s="123"/>
      <c r="D328" s="121" t="str">
        <f t="shared" si="25"/>
        <v/>
      </c>
      <c r="E328" s="124"/>
      <c r="F328" s="124"/>
      <c r="G328" s="125"/>
      <c r="H328" s="125"/>
      <c r="I328" s="121" t="str">
        <f t="shared" ca="1" si="24"/>
        <v/>
      </c>
      <c r="J328" s="125"/>
      <c r="K328" s="126"/>
      <c r="L328" s="126"/>
      <c r="M328" s="126"/>
      <c r="N328" s="126"/>
      <c r="O328" s="126"/>
      <c r="P328" s="126"/>
    </row>
    <row r="329" spans="1:16" x14ac:dyDescent="0.15">
      <c r="A329" s="121">
        <v>325</v>
      </c>
      <c r="B329" s="122"/>
      <c r="C329" s="123"/>
      <c r="D329" s="121" t="str">
        <f t="shared" si="25"/>
        <v/>
      </c>
      <c r="E329" s="124"/>
      <c r="F329" s="124"/>
      <c r="G329" s="125"/>
      <c r="H329" s="125"/>
      <c r="I329" s="121" t="str">
        <f t="shared" ca="1" si="24"/>
        <v/>
      </c>
      <c r="J329" s="125"/>
      <c r="K329" s="126"/>
      <c r="L329" s="126"/>
      <c r="M329" s="126"/>
      <c r="N329" s="126"/>
      <c r="O329" s="126"/>
      <c r="P329" s="126"/>
    </row>
    <row r="330" spans="1:16" x14ac:dyDescent="0.15">
      <c r="A330" s="121">
        <v>326</v>
      </c>
      <c r="B330" s="122"/>
      <c r="C330" s="123"/>
      <c r="D330" s="121" t="str">
        <f t="shared" si="25"/>
        <v/>
      </c>
      <c r="E330" s="124"/>
      <c r="F330" s="124"/>
      <c r="G330" s="125"/>
      <c r="H330" s="125"/>
      <c r="I330" s="121" t="str">
        <f t="shared" ca="1" si="24"/>
        <v/>
      </c>
      <c r="J330" s="125"/>
      <c r="K330" s="126"/>
      <c r="L330" s="126"/>
      <c r="M330" s="126"/>
      <c r="N330" s="126"/>
      <c r="O330" s="126"/>
      <c r="P330" s="126"/>
    </row>
    <row r="331" spans="1:16" x14ac:dyDescent="0.15">
      <c r="A331" s="121">
        <v>327</v>
      </c>
      <c r="B331" s="122"/>
      <c r="C331" s="123"/>
      <c r="D331" s="121" t="str">
        <f t="shared" si="25"/>
        <v/>
      </c>
      <c r="E331" s="124"/>
      <c r="F331" s="124"/>
      <c r="G331" s="125"/>
      <c r="H331" s="125"/>
      <c r="I331" s="121" t="str">
        <f t="shared" ca="1" si="24"/>
        <v/>
      </c>
      <c r="J331" s="125"/>
      <c r="K331" s="126"/>
      <c r="L331" s="126"/>
      <c r="M331" s="126"/>
      <c r="N331" s="126"/>
      <c r="O331" s="126"/>
      <c r="P331" s="126"/>
    </row>
    <row r="332" spans="1:16" x14ac:dyDescent="0.15">
      <c r="A332" s="121">
        <v>328</v>
      </c>
      <c r="B332" s="122"/>
      <c r="C332" s="123"/>
      <c r="D332" s="121" t="str">
        <f t="shared" si="25"/>
        <v/>
      </c>
      <c r="E332" s="124"/>
      <c r="F332" s="124"/>
      <c r="G332" s="125"/>
      <c r="H332" s="125"/>
      <c r="I332" s="121" t="str">
        <f t="shared" ca="1" si="24"/>
        <v/>
      </c>
      <c r="J332" s="125"/>
      <c r="K332" s="126"/>
      <c r="L332" s="126"/>
      <c r="M332" s="126"/>
      <c r="N332" s="126"/>
      <c r="O332" s="126"/>
      <c r="P332" s="126"/>
    </row>
    <row r="333" spans="1:16" x14ac:dyDescent="0.15">
      <c r="A333" s="121">
        <v>329</v>
      </c>
      <c r="B333" s="122"/>
      <c r="C333" s="123"/>
      <c r="D333" s="121" t="str">
        <f t="shared" si="25"/>
        <v/>
      </c>
      <c r="E333" s="124"/>
      <c r="F333" s="124"/>
      <c r="G333" s="125"/>
      <c r="H333" s="125"/>
      <c r="I333" s="121" t="str">
        <f t="shared" ca="1" si="24"/>
        <v/>
      </c>
      <c r="J333" s="125"/>
      <c r="K333" s="126"/>
      <c r="L333" s="126"/>
      <c r="M333" s="126"/>
      <c r="N333" s="126"/>
      <c r="O333" s="126"/>
      <c r="P333" s="126"/>
    </row>
    <row r="334" spans="1:16" x14ac:dyDescent="0.15">
      <c r="A334" s="121">
        <v>330</v>
      </c>
      <c r="B334" s="122"/>
      <c r="C334" s="123"/>
      <c r="D334" s="121" t="str">
        <f t="shared" si="25"/>
        <v/>
      </c>
      <c r="E334" s="124"/>
      <c r="F334" s="124"/>
      <c r="G334" s="125"/>
      <c r="H334" s="125"/>
      <c r="I334" s="121" t="str">
        <f t="shared" ref="I334:I365" ca="1" si="26">IF(ISBLANK(J334)=FALSE,OFFSET(I334,0,COUNTA(J334:P334)),"")</f>
        <v/>
      </c>
      <c r="J334" s="125"/>
      <c r="K334" s="126"/>
      <c r="L334" s="126"/>
      <c r="M334" s="126"/>
      <c r="N334" s="126"/>
      <c r="O334" s="126"/>
      <c r="P334" s="126"/>
    </row>
    <row r="335" spans="1:16" x14ac:dyDescent="0.15">
      <c r="A335" s="121">
        <v>331</v>
      </c>
      <c r="B335" s="122"/>
      <c r="C335" s="123"/>
      <c r="D335" s="121" t="str">
        <f t="shared" si="25"/>
        <v/>
      </c>
      <c r="E335" s="124"/>
      <c r="F335" s="124"/>
      <c r="G335" s="125"/>
      <c r="H335" s="125"/>
      <c r="I335" s="121" t="str">
        <f t="shared" ca="1" si="26"/>
        <v/>
      </c>
      <c r="J335" s="125"/>
      <c r="K335" s="126"/>
      <c r="L335" s="126"/>
      <c r="M335" s="126"/>
      <c r="N335" s="126"/>
      <c r="O335" s="126"/>
      <c r="P335" s="126"/>
    </row>
    <row r="336" spans="1:16" x14ac:dyDescent="0.15">
      <c r="A336" s="121">
        <v>332</v>
      </c>
      <c r="B336" s="122"/>
      <c r="C336" s="123"/>
      <c r="D336" s="121" t="str">
        <f t="shared" si="25"/>
        <v/>
      </c>
      <c r="E336" s="124"/>
      <c r="F336" s="124"/>
      <c r="G336" s="125"/>
      <c r="H336" s="125"/>
      <c r="I336" s="121" t="str">
        <f t="shared" ca="1" si="26"/>
        <v/>
      </c>
      <c r="J336" s="125"/>
      <c r="K336" s="126"/>
      <c r="L336" s="126"/>
      <c r="M336" s="126"/>
      <c r="N336" s="126"/>
      <c r="O336" s="126"/>
      <c r="P336" s="126"/>
    </row>
    <row r="337" spans="1:16" x14ac:dyDescent="0.15">
      <c r="A337" s="121">
        <v>333</v>
      </c>
      <c r="B337" s="122"/>
      <c r="C337" s="123"/>
      <c r="D337" s="121" t="str">
        <f t="shared" si="25"/>
        <v/>
      </c>
      <c r="E337" s="124"/>
      <c r="F337" s="124"/>
      <c r="G337" s="125"/>
      <c r="H337" s="125"/>
      <c r="I337" s="121" t="str">
        <f t="shared" ca="1" si="26"/>
        <v/>
      </c>
      <c r="J337" s="125"/>
      <c r="K337" s="126"/>
      <c r="L337" s="126"/>
      <c r="M337" s="126"/>
      <c r="N337" s="126"/>
      <c r="O337" s="126"/>
      <c r="P337" s="126"/>
    </row>
    <row r="338" spans="1:16" x14ac:dyDescent="0.15">
      <c r="A338" s="121">
        <v>334</v>
      </c>
      <c r="B338" s="122"/>
      <c r="C338" s="123"/>
      <c r="D338" s="121" t="str">
        <f t="shared" si="25"/>
        <v/>
      </c>
      <c r="E338" s="124"/>
      <c r="F338" s="124"/>
      <c r="G338" s="125"/>
      <c r="H338" s="125"/>
      <c r="I338" s="121" t="str">
        <f t="shared" ca="1" si="26"/>
        <v/>
      </c>
      <c r="J338" s="125"/>
      <c r="K338" s="126"/>
      <c r="L338" s="126"/>
      <c r="M338" s="126"/>
      <c r="N338" s="126"/>
      <c r="O338" s="126"/>
      <c r="P338" s="126"/>
    </row>
    <row r="339" spans="1:16" x14ac:dyDescent="0.15">
      <c r="A339" s="121">
        <v>335</v>
      </c>
      <c r="B339" s="122"/>
      <c r="C339" s="123"/>
      <c r="D339" s="121" t="str">
        <f t="shared" si="25"/>
        <v/>
      </c>
      <c r="E339" s="124"/>
      <c r="F339" s="124"/>
      <c r="G339" s="125"/>
      <c r="H339" s="125"/>
      <c r="I339" s="121" t="str">
        <f t="shared" ca="1" si="26"/>
        <v/>
      </c>
      <c r="J339" s="125"/>
      <c r="K339" s="126"/>
      <c r="L339" s="126"/>
      <c r="M339" s="126"/>
      <c r="N339" s="126"/>
      <c r="O339" s="126"/>
      <c r="P339" s="126"/>
    </row>
    <row r="340" spans="1:16" x14ac:dyDescent="0.15">
      <c r="A340" s="121">
        <v>336</v>
      </c>
      <c r="B340" s="122"/>
      <c r="C340" s="123"/>
      <c r="D340" s="121" t="str">
        <f t="shared" si="25"/>
        <v/>
      </c>
      <c r="E340" s="124"/>
      <c r="F340" s="124"/>
      <c r="G340" s="125"/>
      <c r="H340" s="125"/>
      <c r="I340" s="121" t="str">
        <f t="shared" ca="1" si="26"/>
        <v/>
      </c>
      <c r="J340" s="125"/>
      <c r="K340" s="126"/>
      <c r="L340" s="126"/>
      <c r="M340" s="126"/>
      <c r="N340" s="126"/>
      <c r="O340" s="126"/>
      <c r="P340" s="126"/>
    </row>
    <row r="341" spans="1:16" x14ac:dyDescent="0.15">
      <c r="A341" s="121">
        <v>337</v>
      </c>
      <c r="B341" s="122"/>
      <c r="C341" s="123"/>
      <c r="D341" s="121" t="str">
        <f t="shared" si="25"/>
        <v/>
      </c>
      <c r="E341" s="124"/>
      <c r="F341" s="124"/>
      <c r="G341" s="125"/>
      <c r="H341" s="125"/>
      <c r="I341" s="121" t="str">
        <f t="shared" ca="1" si="26"/>
        <v/>
      </c>
      <c r="J341" s="125"/>
      <c r="K341" s="126"/>
      <c r="L341" s="126"/>
      <c r="M341" s="126"/>
      <c r="N341" s="126"/>
      <c r="O341" s="126"/>
      <c r="P341" s="126"/>
    </row>
    <row r="342" spans="1:16" x14ac:dyDescent="0.15">
      <c r="A342" s="121">
        <v>338</v>
      </c>
      <c r="B342" s="122"/>
      <c r="C342" s="123"/>
      <c r="D342" s="121" t="str">
        <f t="shared" si="25"/>
        <v/>
      </c>
      <c r="E342" s="124"/>
      <c r="F342" s="124"/>
      <c r="G342" s="125"/>
      <c r="H342" s="125"/>
      <c r="I342" s="121" t="str">
        <f t="shared" ca="1" si="26"/>
        <v/>
      </c>
      <c r="J342" s="125"/>
      <c r="K342" s="126"/>
      <c r="L342" s="126"/>
      <c r="M342" s="126"/>
      <c r="N342" s="126"/>
      <c r="O342" s="126"/>
      <c r="P342" s="126"/>
    </row>
    <row r="343" spans="1:16" x14ac:dyDescent="0.15">
      <c r="A343" s="121">
        <v>339</v>
      </c>
      <c r="B343" s="122"/>
      <c r="C343" s="123"/>
      <c r="D343" s="121" t="str">
        <f t="shared" si="25"/>
        <v/>
      </c>
      <c r="E343" s="124"/>
      <c r="F343" s="124"/>
      <c r="G343" s="125"/>
      <c r="H343" s="125"/>
      <c r="I343" s="121" t="str">
        <f t="shared" ca="1" si="26"/>
        <v/>
      </c>
      <c r="J343" s="125"/>
      <c r="K343" s="126"/>
      <c r="L343" s="126"/>
      <c r="M343" s="126"/>
      <c r="N343" s="126"/>
      <c r="O343" s="126"/>
      <c r="P343" s="126"/>
    </row>
    <row r="344" spans="1:16" x14ac:dyDescent="0.15">
      <c r="A344" s="121">
        <v>340</v>
      </c>
      <c r="B344" s="122"/>
      <c r="C344" s="123"/>
      <c r="D344" s="121" t="str">
        <f t="shared" si="25"/>
        <v/>
      </c>
      <c r="E344" s="124"/>
      <c r="F344" s="124"/>
      <c r="G344" s="125"/>
      <c r="H344" s="125"/>
      <c r="I344" s="121" t="str">
        <f t="shared" ca="1" si="26"/>
        <v/>
      </c>
      <c r="J344" s="125"/>
      <c r="K344" s="126"/>
      <c r="L344" s="126"/>
      <c r="M344" s="126"/>
      <c r="N344" s="126"/>
      <c r="O344" s="126"/>
      <c r="P344" s="126"/>
    </row>
    <row r="345" spans="1:16" x14ac:dyDescent="0.15">
      <c r="A345" s="121">
        <v>341</v>
      </c>
      <c r="B345" s="122"/>
      <c r="C345" s="123"/>
      <c r="D345" s="121" t="str">
        <f t="shared" si="25"/>
        <v/>
      </c>
      <c r="E345" s="124"/>
      <c r="F345" s="124"/>
      <c r="G345" s="125"/>
      <c r="H345" s="125"/>
      <c r="I345" s="121" t="str">
        <f t="shared" ca="1" si="26"/>
        <v/>
      </c>
      <c r="J345" s="125"/>
      <c r="K345" s="126"/>
      <c r="L345" s="126"/>
      <c r="M345" s="126"/>
      <c r="N345" s="126"/>
      <c r="O345" s="126"/>
      <c r="P345" s="126"/>
    </row>
    <row r="346" spans="1:16" x14ac:dyDescent="0.15">
      <c r="A346" s="121">
        <v>342</v>
      </c>
      <c r="B346" s="122"/>
      <c r="C346" s="123"/>
      <c r="D346" s="121" t="str">
        <f t="shared" si="25"/>
        <v/>
      </c>
      <c r="E346" s="124"/>
      <c r="F346" s="124"/>
      <c r="G346" s="125"/>
      <c r="H346" s="125"/>
      <c r="I346" s="121" t="str">
        <f t="shared" ca="1" si="26"/>
        <v/>
      </c>
      <c r="J346" s="125"/>
      <c r="K346" s="126"/>
      <c r="L346" s="126"/>
      <c r="M346" s="126"/>
      <c r="N346" s="126"/>
      <c r="O346" s="126"/>
      <c r="P346" s="126"/>
    </row>
    <row r="347" spans="1:16" x14ac:dyDescent="0.15">
      <c r="A347" s="121">
        <v>343</v>
      </c>
      <c r="B347" s="122"/>
      <c r="C347" s="123"/>
      <c r="D347" s="121" t="str">
        <f t="shared" si="25"/>
        <v/>
      </c>
      <c r="E347" s="124"/>
      <c r="F347" s="124"/>
      <c r="G347" s="125"/>
      <c r="H347" s="125"/>
      <c r="I347" s="121" t="str">
        <f t="shared" ca="1" si="26"/>
        <v/>
      </c>
      <c r="J347" s="125"/>
      <c r="K347" s="126"/>
      <c r="L347" s="126"/>
      <c r="M347" s="126"/>
      <c r="N347" s="126"/>
      <c r="O347" s="126"/>
      <c r="P347" s="126"/>
    </row>
    <row r="348" spans="1:16" x14ac:dyDescent="0.15">
      <c r="A348" s="121">
        <v>344</v>
      </c>
      <c r="B348" s="122"/>
      <c r="C348" s="123"/>
      <c r="D348" s="121" t="str">
        <f t="shared" si="25"/>
        <v/>
      </c>
      <c r="E348" s="124"/>
      <c r="F348" s="124"/>
      <c r="G348" s="125"/>
      <c r="H348" s="125"/>
      <c r="I348" s="121" t="str">
        <f t="shared" ca="1" si="26"/>
        <v/>
      </c>
      <c r="J348" s="125"/>
      <c r="K348" s="126"/>
      <c r="L348" s="126"/>
      <c r="M348" s="126"/>
      <c r="N348" s="126"/>
      <c r="O348" s="126"/>
      <c r="P348" s="126"/>
    </row>
    <row r="349" spans="1:16" x14ac:dyDescent="0.15">
      <c r="A349" s="121">
        <v>345</v>
      </c>
      <c r="B349" s="122"/>
      <c r="C349" s="123"/>
      <c r="D349" s="121" t="str">
        <f t="shared" si="25"/>
        <v/>
      </c>
      <c r="E349" s="124"/>
      <c r="F349" s="124"/>
      <c r="G349" s="125"/>
      <c r="H349" s="125"/>
      <c r="I349" s="121" t="str">
        <f t="shared" ca="1" si="26"/>
        <v/>
      </c>
      <c r="J349" s="125"/>
      <c r="K349" s="126"/>
      <c r="L349" s="126"/>
      <c r="M349" s="126"/>
      <c r="N349" s="126"/>
      <c r="O349" s="126"/>
      <c r="P349" s="126"/>
    </row>
    <row r="350" spans="1:16" x14ac:dyDescent="0.15">
      <c r="A350" s="121">
        <v>346</v>
      </c>
      <c r="B350" s="122"/>
      <c r="C350" s="123"/>
      <c r="D350" s="121" t="str">
        <f t="shared" si="25"/>
        <v/>
      </c>
      <c r="E350" s="124"/>
      <c r="F350" s="124"/>
      <c r="G350" s="125"/>
      <c r="H350" s="125"/>
      <c r="I350" s="121" t="str">
        <f t="shared" ca="1" si="26"/>
        <v/>
      </c>
      <c r="J350" s="125"/>
      <c r="K350" s="126"/>
      <c r="L350" s="126"/>
      <c r="M350" s="126"/>
      <c r="N350" s="126"/>
      <c r="O350" s="126"/>
      <c r="P350" s="126"/>
    </row>
    <row r="351" spans="1:16" x14ac:dyDescent="0.15">
      <c r="A351" s="121">
        <v>347</v>
      </c>
      <c r="B351" s="122"/>
      <c r="C351" s="123"/>
      <c r="D351" s="121" t="str">
        <f t="shared" si="25"/>
        <v/>
      </c>
      <c r="E351" s="124"/>
      <c r="F351" s="124"/>
      <c r="G351" s="125"/>
      <c r="H351" s="125"/>
      <c r="I351" s="121" t="str">
        <f t="shared" ca="1" si="26"/>
        <v/>
      </c>
      <c r="J351" s="125"/>
      <c r="K351" s="126"/>
      <c r="L351" s="126"/>
      <c r="M351" s="126"/>
      <c r="N351" s="126"/>
      <c r="O351" s="126"/>
      <c r="P351" s="126"/>
    </row>
    <row r="352" spans="1:16" x14ac:dyDescent="0.15">
      <c r="A352" s="121">
        <v>348</v>
      </c>
      <c r="B352" s="122"/>
      <c r="C352" s="123"/>
      <c r="D352" s="121" t="str">
        <f t="shared" si="25"/>
        <v/>
      </c>
      <c r="E352" s="124"/>
      <c r="F352" s="124"/>
      <c r="G352" s="125"/>
      <c r="H352" s="125"/>
      <c r="I352" s="121" t="str">
        <f t="shared" ca="1" si="26"/>
        <v/>
      </c>
      <c r="J352" s="125"/>
      <c r="K352" s="126"/>
      <c r="L352" s="126"/>
      <c r="M352" s="126"/>
      <c r="N352" s="126"/>
      <c r="O352" s="126"/>
      <c r="P352" s="126"/>
    </row>
    <row r="353" spans="1:16" x14ac:dyDescent="0.15">
      <c r="A353" s="121">
        <v>349</v>
      </c>
      <c r="B353" s="122"/>
      <c r="C353" s="123"/>
      <c r="D353" s="121" t="str">
        <f t="shared" si="25"/>
        <v/>
      </c>
      <c r="E353" s="124"/>
      <c r="F353" s="124"/>
      <c r="G353" s="125"/>
      <c r="H353" s="125"/>
      <c r="I353" s="121" t="str">
        <f t="shared" ca="1" si="26"/>
        <v/>
      </c>
      <c r="J353" s="125"/>
      <c r="K353" s="126"/>
      <c r="L353" s="126"/>
      <c r="M353" s="126"/>
      <c r="N353" s="126"/>
      <c r="O353" s="126"/>
      <c r="P353" s="126"/>
    </row>
    <row r="354" spans="1:16" x14ac:dyDescent="0.15">
      <c r="A354" s="121">
        <v>350</v>
      </c>
      <c r="B354" s="122"/>
      <c r="C354" s="123"/>
      <c r="D354" s="121" t="str">
        <f t="shared" si="25"/>
        <v/>
      </c>
      <c r="E354" s="124"/>
      <c r="F354" s="124"/>
      <c r="G354" s="125"/>
      <c r="H354" s="125"/>
      <c r="I354" s="121" t="str">
        <f t="shared" ca="1" si="26"/>
        <v/>
      </c>
      <c r="J354" s="125"/>
      <c r="K354" s="126"/>
      <c r="L354" s="126"/>
      <c r="M354" s="126"/>
      <c r="N354" s="126"/>
      <c r="O354" s="126"/>
      <c r="P354" s="126"/>
    </row>
    <row r="355" spans="1:16" x14ac:dyDescent="0.15">
      <c r="A355" s="121">
        <v>351</v>
      </c>
      <c r="B355" s="122"/>
      <c r="C355" s="123"/>
      <c r="D355" s="121" t="str">
        <f t="shared" si="25"/>
        <v/>
      </c>
      <c r="E355" s="124"/>
      <c r="F355" s="124"/>
      <c r="G355" s="125"/>
      <c r="H355" s="125"/>
      <c r="I355" s="121" t="str">
        <f t="shared" ca="1" si="26"/>
        <v/>
      </c>
      <c r="J355" s="125"/>
      <c r="K355" s="126"/>
      <c r="L355" s="126"/>
      <c r="M355" s="126"/>
      <c r="N355" s="126"/>
      <c r="O355" s="126"/>
      <c r="P355" s="126"/>
    </row>
    <row r="356" spans="1:16" x14ac:dyDescent="0.15">
      <c r="A356" s="121">
        <v>352</v>
      </c>
      <c r="B356" s="122"/>
      <c r="C356" s="123"/>
      <c r="D356" s="121" t="str">
        <f t="shared" si="25"/>
        <v/>
      </c>
      <c r="E356" s="124"/>
      <c r="F356" s="124"/>
      <c r="G356" s="125"/>
      <c r="H356" s="125"/>
      <c r="I356" s="121" t="str">
        <f t="shared" ca="1" si="26"/>
        <v/>
      </c>
      <c r="J356" s="125"/>
      <c r="K356" s="126"/>
      <c r="L356" s="126"/>
      <c r="M356" s="126"/>
      <c r="N356" s="126"/>
      <c r="O356" s="126"/>
      <c r="P356" s="126"/>
    </row>
    <row r="357" spans="1:16" x14ac:dyDescent="0.15">
      <c r="A357" s="121">
        <v>353</v>
      </c>
      <c r="B357" s="122"/>
      <c r="C357" s="123"/>
      <c r="D357" s="121" t="str">
        <f t="shared" si="25"/>
        <v/>
      </c>
      <c r="E357" s="124"/>
      <c r="F357" s="124"/>
      <c r="G357" s="125"/>
      <c r="H357" s="125"/>
      <c r="I357" s="121" t="str">
        <f t="shared" ca="1" si="26"/>
        <v/>
      </c>
      <c r="J357" s="125"/>
      <c r="K357" s="126"/>
      <c r="L357" s="126"/>
      <c r="M357" s="126"/>
      <c r="N357" s="126"/>
      <c r="O357" s="126"/>
      <c r="P357" s="126"/>
    </row>
    <row r="358" spans="1:16" x14ac:dyDescent="0.15">
      <c r="A358" s="121">
        <v>354</v>
      </c>
      <c r="B358" s="122"/>
      <c r="C358" s="123"/>
      <c r="D358" s="121" t="str">
        <f t="shared" si="25"/>
        <v/>
      </c>
      <c r="E358" s="124"/>
      <c r="F358" s="124"/>
      <c r="G358" s="125"/>
      <c r="H358" s="125"/>
      <c r="I358" s="121" t="str">
        <f t="shared" ca="1" si="26"/>
        <v/>
      </c>
      <c r="J358" s="125"/>
      <c r="K358" s="126"/>
      <c r="L358" s="126"/>
      <c r="M358" s="126"/>
      <c r="N358" s="126"/>
      <c r="O358" s="126"/>
      <c r="P358" s="126"/>
    </row>
    <row r="359" spans="1:16" x14ac:dyDescent="0.15">
      <c r="A359" s="121">
        <v>355</v>
      </c>
      <c r="B359" s="122"/>
      <c r="C359" s="123"/>
      <c r="D359" s="121" t="str">
        <f t="shared" si="25"/>
        <v/>
      </c>
      <c r="E359" s="124"/>
      <c r="F359" s="124"/>
      <c r="G359" s="125"/>
      <c r="H359" s="125"/>
      <c r="I359" s="121" t="str">
        <f t="shared" ca="1" si="26"/>
        <v/>
      </c>
      <c r="J359" s="125"/>
      <c r="K359" s="126"/>
      <c r="L359" s="126"/>
      <c r="M359" s="126"/>
      <c r="N359" s="126"/>
      <c r="O359" s="126"/>
      <c r="P359" s="126"/>
    </row>
    <row r="360" spans="1:16" x14ac:dyDescent="0.15">
      <c r="A360" s="121">
        <v>356</v>
      </c>
      <c r="B360" s="122"/>
      <c r="C360" s="123"/>
      <c r="D360" s="121" t="str">
        <f t="shared" si="25"/>
        <v/>
      </c>
      <c r="E360" s="124"/>
      <c r="F360" s="124"/>
      <c r="G360" s="125"/>
      <c r="H360" s="125"/>
      <c r="I360" s="121" t="str">
        <f t="shared" ca="1" si="26"/>
        <v/>
      </c>
      <c r="J360" s="125"/>
      <c r="K360" s="126"/>
      <c r="L360" s="126"/>
      <c r="M360" s="126"/>
      <c r="N360" s="126"/>
      <c r="O360" s="126"/>
      <c r="P360" s="126"/>
    </row>
    <row r="361" spans="1:16" x14ac:dyDescent="0.15">
      <c r="A361" s="121">
        <v>357</v>
      </c>
      <c r="B361" s="122"/>
      <c r="C361" s="123"/>
      <c r="D361" s="121" t="str">
        <f t="shared" si="25"/>
        <v/>
      </c>
      <c r="E361" s="124"/>
      <c r="F361" s="124"/>
      <c r="G361" s="125"/>
      <c r="H361" s="125"/>
      <c r="I361" s="121" t="str">
        <f t="shared" ca="1" si="26"/>
        <v/>
      </c>
      <c r="J361" s="125"/>
      <c r="K361" s="126"/>
      <c r="L361" s="126"/>
      <c r="M361" s="126"/>
      <c r="N361" s="126"/>
      <c r="O361" s="126"/>
      <c r="P361" s="126"/>
    </row>
    <row r="362" spans="1:16" x14ac:dyDescent="0.15">
      <c r="A362" s="121">
        <v>358</v>
      </c>
      <c r="B362" s="122"/>
      <c r="C362" s="123"/>
      <c r="D362" s="121" t="str">
        <f t="shared" si="25"/>
        <v/>
      </c>
      <c r="E362" s="124"/>
      <c r="F362" s="124"/>
      <c r="G362" s="125"/>
      <c r="H362" s="125"/>
      <c r="I362" s="121" t="str">
        <f t="shared" ca="1" si="26"/>
        <v/>
      </c>
      <c r="J362" s="125"/>
      <c r="K362" s="126"/>
      <c r="L362" s="126"/>
      <c r="M362" s="126"/>
      <c r="N362" s="126"/>
      <c r="O362" s="126"/>
      <c r="P362" s="126"/>
    </row>
    <row r="363" spans="1:16" x14ac:dyDescent="0.15">
      <c r="A363" s="121">
        <v>359</v>
      </c>
      <c r="B363" s="122"/>
      <c r="C363" s="123"/>
      <c r="D363" s="121" t="str">
        <f t="shared" si="25"/>
        <v/>
      </c>
      <c r="E363" s="124"/>
      <c r="F363" s="124"/>
      <c r="G363" s="125"/>
      <c r="H363" s="125"/>
      <c r="I363" s="121" t="str">
        <f t="shared" ca="1" si="26"/>
        <v/>
      </c>
      <c r="J363" s="125"/>
      <c r="K363" s="126"/>
      <c r="L363" s="126"/>
      <c r="M363" s="126"/>
      <c r="N363" s="126"/>
      <c r="O363" s="126"/>
      <c r="P363" s="126"/>
    </row>
    <row r="364" spans="1:16" x14ac:dyDescent="0.15">
      <c r="A364" s="121">
        <v>360</v>
      </c>
      <c r="B364" s="122"/>
      <c r="C364" s="123"/>
      <c r="D364" s="121" t="str">
        <f t="shared" si="25"/>
        <v/>
      </c>
      <c r="E364" s="124"/>
      <c r="F364" s="124"/>
      <c r="G364" s="125"/>
      <c r="H364" s="125"/>
      <c r="I364" s="121" t="str">
        <f t="shared" ca="1" si="26"/>
        <v/>
      </c>
      <c r="J364" s="125"/>
      <c r="K364" s="126"/>
      <c r="L364" s="126"/>
      <c r="M364" s="126"/>
      <c r="N364" s="126"/>
      <c r="O364" s="126"/>
      <c r="P364" s="126"/>
    </row>
    <row r="365" spans="1:16" x14ac:dyDescent="0.15">
      <c r="A365" s="121">
        <v>361</v>
      </c>
      <c r="B365" s="122"/>
      <c r="C365" s="123"/>
      <c r="D365" s="121" t="str">
        <f t="shared" si="25"/>
        <v/>
      </c>
      <c r="E365" s="124"/>
      <c r="F365" s="124"/>
      <c r="G365" s="125"/>
      <c r="H365" s="125"/>
      <c r="I365" s="121" t="str">
        <f t="shared" ca="1" si="26"/>
        <v/>
      </c>
      <c r="J365" s="125"/>
      <c r="K365" s="126"/>
      <c r="L365" s="126"/>
      <c r="M365" s="126"/>
      <c r="N365" s="126"/>
      <c r="O365" s="126"/>
      <c r="P365" s="126"/>
    </row>
    <row r="366" spans="1:16" x14ac:dyDescent="0.15">
      <c r="A366" s="121">
        <v>362</v>
      </c>
      <c r="B366" s="122"/>
      <c r="C366" s="123"/>
      <c r="D366" s="121" t="str">
        <f t="shared" si="25"/>
        <v/>
      </c>
      <c r="E366" s="124"/>
      <c r="F366" s="124"/>
      <c r="G366" s="125"/>
      <c r="H366" s="125"/>
      <c r="I366" s="121" t="str">
        <f t="shared" ref="I366:I401" ca="1" si="27">IF(ISBLANK(J366)=FALSE,OFFSET(I366,0,COUNTA(J366:O366)),"")</f>
        <v/>
      </c>
      <c r="J366" s="125"/>
      <c r="K366" s="126"/>
      <c r="L366" s="126"/>
      <c r="M366" s="126"/>
      <c r="N366" s="126"/>
      <c r="O366" s="126"/>
      <c r="P366" s="126"/>
    </row>
    <row r="367" spans="1:16" x14ac:dyDescent="0.15">
      <c r="A367" s="121">
        <v>363</v>
      </c>
      <c r="B367" s="122"/>
      <c r="C367" s="123"/>
      <c r="D367" s="121" t="str">
        <f t="shared" si="25"/>
        <v/>
      </c>
      <c r="E367" s="124"/>
      <c r="F367" s="124"/>
      <c r="G367" s="125"/>
      <c r="H367" s="125"/>
      <c r="I367" s="121" t="str">
        <f t="shared" ca="1" si="27"/>
        <v/>
      </c>
      <c r="J367" s="125"/>
      <c r="K367" s="126"/>
      <c r="L367" s="126"/>
      <c r="M367" s="126"/>
      <c r="N367" s="126"/>
      <c r="O367" s="126"/>
      <c r="P367" s="126"/>
    </row>
    <row r="368" spans="1:16" x14ac:dyDescent="0.15">
      <c r="A368" s="121">
        <v>364</v>
      </c>
      <c r="B368" s="122"/>
      <c r="C368" s="123"/>
      <c r="D368" s="121" t="str">
        <f t="shared" si="25"/>
        <v/>
      </c>
      <c r="E368" s="124"/>
      <c r="F368" s="124"/>
      <c r="G368" s="125"/>
      <c r="H368" s="125"/>
      <c r="I368" s="121" t="str">
        <f t="shared" ca="1" si="27"/>
        <v/>
      </c>
      <c r="J368" s="125"/>
      <c r="K368" s="126"/>
      <c r="L368" s="126"/>
      <c r="M368" s="126"/>
      <c r="N368" s="126"/>
      <c r="O368" s="126"/>
      <c r="P368" s="126"/>
    </row>
    <row r="369" spans="1:16" x14ac:dyDescent="0.15">
      <c r="A369" s="121">
        <v>365</v>
      </c>
      <c r="B369" s="122"/>
      <c r="C369" s="123"/>
      <c r="D369" s="121" t="str">
        <f t="shared" si="25"/>
        <v/>
      </c>
      <c r="E369" s="124"/>
      <c r="F369" s="124"/>
      <c r="G369" s="125"/>
      <c r="H369" s="125"/>
      <c r="I369" s="121" t="str">
        <f t="shared" ca="1" si="27"/>
        <v/>
      </c>
      <c r="J369" s="125"/>
      <c r="K369" s="126"/>
      <c r="L369" s="126"/>
      <c r="M369" s="126"/>
      <c r="N369" s="126"/>
      <c r="O369" s="126"/>
      <c r="P369" s="126"/>
    </row>
    <row r="370" spans="1:16" x14ac:dyDescent="0.15">
      <c r="A370" s="121">
        <v>366</v>
      </c>
      <c r="B370" s="122"/>
      <c r="C370" s="123"/>
      <c r="D370" s="121" t="str">
        <f t="shared" si="25"/>
        <v/>
      </c>
      <c r="E370" s="124"/>
      <c r="F370" s="124"/>
      <c r="G370" s="125"/>
      <c r="H370" s="125"/>
      <c r="I370" s="121" t="str">
        <f t="shared" ca="1" si="27"/>
        <v/>
      </c>
      <c r="J370" s="125"/>
      <c r="K370" s="126"/>
      <c r="L370" s="126"/>
      <c r="M370" s="126"/>
      <c r="N370" s="126"/>
      <c r="O370" s="126"/>
      <c r="P370" s="126"/>
    </row>
    <row r="371" spans="1:16" x14ac:dyDescent="0.15">
      <c r="A371" s="121">
        <v>367</v>
      </c>
      <c r="B371" s="122"/>
      <c r="C371" s="123"/>
      <c r="D371" s="121" t="str">
        <f t="shared" si="25"/>
        <v/>
      </c>
      <c r="E371" s="124"/>
      <c r="F371" s="124"/>
      <c r="G371" s="125"/>
      <c r="H371" s="125"/>
      <c r="I371" s="121" t="str">
        <f t="shared" ca="1" si="27"/>
        <v/>
      </c>
      <c r="J371" s="125"/>
      <c r="K371" s="126"/>
      <c r="L371" s="126"/>
      <c r="M371" s="126"/>
      <c r="N371" s="126"/>
      <c r="O371" s="126"/>
      <c r="P371" s="126"/>
    </row>
    <row r="372" spans="1:16" x14ac:dyDescent="0.15">
      <c r="A372" s="121">
        <v>368</v>
      </c>
      <c r="B372" s="122"/>
      <c r="C372" s="123"/>
      <c r="D372" s="121" t="str">
        <f t="shared" si="25"/>
        <v/>
      </c>
      <c r="E372" s="124"/>
      <c r="F372" s="124"/>
      <c r="G372" s="125"/>
      <c r="H372" s="125"/>
      <c r="I372" s="121" t="str">
        <f t="shared" ca="1" si="27"/>
        <v/>
      </c>
      <c r="J372" s="125"/>
      <c r="K372" s="126"/>
      <c r="L372" s="126"/>
      <c r="M372" s="126"/>
      <c r="N372" s="126"/>
      <c r="O372" s="126"/>
      <c r="P372" s="126"/>
    </row>
    <row r="373" spans="1:16" x14ac:dyDescent="0.15">
      <c r="A373" s="121">
        <v>369</v>
      </c>
      <c r="B373" s="122"/>
      <c r="C373" s="123"/>
      <c r="D373" s="121" t="str">
        <f t="shared" si="25"/>
        <v/>
      </c>
      <c r="E373" s="124"/>
      <c r="F373" s="124"/>
      <c r="G373" s="125"/>
      <c r="H373" s="125"/>
      <c r="I373" s="121" t="str">
        <f t="shared" ca="1" si="27"/>
        <v/>
      </c>
      <c r="J373" s="125"/>
      <c r="K373" s="126"/>
      <c r="L373" s="126"/>
      <c r="M373" s="126"/>
      <c r="N373" s="126"/>
      <c r="O373" s="126"/>
      <c r="P373" s="126"/>
    </row>
    <row r="374" spans="1:16" x14ac:dyDescent="0.15">
      <c r="A374" s="121">
        <v>370</v>
      </c>
      <c r="B374" s="122"/>
      <c r="C374" s="123"/>
      <c r="D374" s="121" t="str">
        <f t="shared" si="25"/>
        <v/>
      </c>
      <c r="E374" s="124"/>
      <c r="F374" s="124"/>
      <c r="G374" s="125"/>
      <c r="H374" s="125"/>
      <c r="I374" s="121" t="str">
        <f t="shared" ca="1" si="27"/>
        <v/>
      </c>
      <c r="J374" s="125"/>
      <c r="K374" s="126"/>
      <c r="L374" s="126"/>
      <c r="M374" s="126"/>
      <c r="N374" s="126"/>
      <c r="O374" s="126"/>
      <c r="P374" s="126"/>
    </row>
    <row r="375" spans="1:16" x14ac:dyDescent="0.15">
      <c r="A375" s="121">
        <v>371</v>
      </c>
      <c r="B375" s="122"/>
      <c r="C375" s="123"/>
      <c r="D375" s="121" t="str">
        <f t="shared" si="25"/>
        <v/>
      </c>
      <c r="E375" s="124"/>
      <c r="F375" s="124"/>
      <c r="G375" s="125"/>
      <c r="H375" s="125"/>
      <c r="I375" s="121" t="str">
        <f t="shared" ca="1" si="27"/>
        <v/>
      </c>
      <c r="J375" s="125"/>
      <c r="K375" s="126"/>
      <c r="L375" s="126"/>
      <c r="M375" s="126"/>
      <c r="N375" s="126"/>
      <c r="O375" s="126"/>
      <c r="P375" s="126"/>
    </row>
    <row r="376" spans="1:16" x14ac:dyDescent="0.15">
      <c r="A376" s="121">
        <v>372</v>
      </c>
      <c r="B376" s="122"/>
      <c r="C376" s="123"/>
      <c r="D376" s="121" t="str">
        <f t="shared" si="25"/>
        <v/>
      </c>
      <c r="E376" s="124"/>
      <c r="F376" s="124"/>
      <c r="G376" s="125"/>
      <c r="H376" s="125"/>
      <c r="I376" s="121" t="str">
        <f t="shared" ca="1" si="27"/>
        <v/>
      </c>
      <c r="J376" s="125"/>
      <c r="K376" s="126"/>
      <c r="L376" s="126"/>
      <c r="M376" s="126"/>
      <c r="N376" s="126"/>
      <c r="O376" s="126"/>
      <c r="P376" s="126"/>
    </row>
    <row r="377" spans="1:16" x14ac:dyDescent="0.15">
      <c r="A377" s="121">
        <v>373</v>
      </c>
      <c r="B377" s="122"/>
      <c r="C377" s="123"/>
      <c r="D377" s="121" t="str">
        <f t="shared" si="25"/>
        <v/>
      </c>
      <c r="E377" s="124"/>
      <c r="F377" s="124"/>
      <c r="G377" s="125"/>
      <c r="H377" s="125"/>
      <c r="I377" s="121" t="str">
        <f t="shared" ca="1" si="27"/>
        <v/>
      </c>
      <c r="J377" s="125"/>
      <c r="K377" s="126"/>
      <c r="L377" s="126"/>
      <c r="M377" s="126"/>
      <c r="N377" s="126"/>
      <c r="O377" s="126"/>
      <c r="P377" s="126"/>
    </row>
    <row r="378" spans="1:16" x14ac:dyDescent="0.15">
      <c r="A378" s="121">
        <v>374</v>
      </c>
      <c r="B378" s="122"/>
      <c r="C378" s="123"/>
      <c r="D378" s="121" t="str">
        <f t="shared" si="25"/>
        <v/>
      </c>
      <c r="E378" s="124"/>
      <c r="F378" s="124"/>
      <c r="G378" s="125"/>
      <c r="H378" s="125"/>
      <c r="I378" s="121" t="str">
        <f t="shared" ca="1" si="27"/>
        <v/>
      </c>
      <c r="J378" s="125"/>
      <c r="K378" s="126"/>
      <c r="L378" s="126"/>
      <c r="M378" s="126"/>
      <c r="N378" s="126"/>
      <c r="O378" s="126"/>
      <c r="P378" s="126"/>
    </row>
    <row r="379" spans="1:16" x14ac:dyDescent="0.15">
      <c r="A379" s="121">
        <v>375</v>
      </c>
      <c r="B379" s="122"/>
      <c r="C379" s="123"/>
      <c r="D379" s="121" t="str">
        <f t="shared" si="25"/>
        <v/>
      </c>
      <c r="E379" s="124"/>
      <c r="F379" s="124"/>
      <c r="G379" s="125"/>
      <c r="H379" s="125"/>
      <c r="I379" s="121" t="str">
        <f t="shared" ca="1" si="27"/>
        <v/>
      </c>
      <c r="J379" s="125"/>
      <c r="K379" s="126"/>
      <c r="L379" s="126"/>
      <c r="M379" s="126"/>
      <c r="N379" s="126"/>
      <c r="O379" s="126"/>
      <c r="P379" s="126"/>
    </row>
    <row r="380" spans="1:16" x14ac:dyDescent="0.15">
      <c r="A380" s="121">
        <v>376</v>
      </c>
      <c r="B380" s="122"/>
      <c r="C380" s="123"/>
      <c r="D380" s="121" t="str">
        <f t="shared" si="25"/>
        <v/>
      </c>
      <c r="E380" s="124"/>
      <c r="F380" s="124"/>
      <c r="G380" s="125"/>
      <c r="H380" s="125"/>
      <c r="I380" s="121" t="str">
        <f t="shared" ca="1" si="27"/>
        <v/>
      </c>
      <c r="J380" s="125"/>
      <c r="K380" s="126"/>
      <c r="L380" s="126"/>
      <c r="M380" s="126"/>
      <c r="N380" s="126"/>
      <c r="O380" s="126"/>
      <c r="P380" s="126"/>
    </row>
    <row r="381" spans="1:16" x14ac:dyDescent="0.15">
      <c r="A381" s="121">
        <v>377</v>
      </c>
      <c r="B381" s="122"/>
      <c r="C381" s="123"/>
      <c r="D381" s="121" t="str">
        <f t="shared" si="25"/>
        <v/>
      </c>
      <c r="E381" s="124"/>
      <c r="F381" s="124"/>
      <c r="G381" s="125"/>
      <c r="H381" s="125"/>
      <c r="I381" s="121" t="str">
        <f t="shared" ca="1" si="27"/>
        <v/>
      </c>
      <c r="J381" s="125"/>
      <c r="K381" s="126"/>
      <c r="L381" s="126"/>
      <c r="M381" s="126"/>
      <c r="N381" s="126"/>
      <c r="O381" s="126"/>
      <c r="P381" s="126"/>
    </row>
    <row r="382" spans="1:16" x14ac:dyDescent="0.15">
      <c r="A382" s="121">
        <v>378</v>
      </c>
      <c r="B382" s="122"/>
      <c r="C382" s="123"/>
      <c r="D382" s="121" t="str">
        <f t="shared" si="25"/>
        <v/>
      </c>
      <c r="E382" s="124"/>
      <c r="F382" s="124"/>
      <c r="G382" s="125"/>
      <c r="H382" s="125"/>
      <c r="I382" s="121" t="str">
        <f t="shared" ca="1" si="27"/>
        <v/>
      </c>
      <c r="J382" s="125"/>
      <c r="K382" s="126"/>
      <c r="L382" s="126"/>
      <c r="M382" s="126"/>
      <c r="N382" s="126"/>
      <c r="O382" s="126"/>
      <c r="P382" s="126"/>
    </row>
    <row r="383" spans="1:16" x14ac:dyDescent="0.15">
      <c r="A383" s="121">
        <v>379</v>
      </c>
      <c r="B383" s="122"/>
      <c r="C383" s="123"/>
      <c r="D383" s="121" t="str">
        <f t="shared" si="25"/>
        <v/>
      </c>
      <c r="E383" s="124"/>
      <c r="F383" s="124"/>
      <c r="G383" s="125"/>
      <c r="H383" s="125"/>
      <c r="I383" s="121" t="str">
        <f t="shared" ca="1" si="27"/>
        <v/>
      </c>
      <c r="J383" s="125"/>
      <c r="K383" s="126"/>
      <c r="L383" s="126"/>
      <c r="M383" s="126"/>
      <c r="N383" s="126"/>
      <c r="O383" s="126"/>
      <c r="P383" s="126"/>
    </row>
    <row r="384" spans="1:16" x14ac:dyDescent="0.15">
      <c r="A384" s="121">
        <v>380</v>
      </c>
      <c r="B384" s="122"/>
      <c r="C384" s="123"/>
      <c r="D384" s="121" t="str">
        <f t="shared" si="25"/>
        <v/>
      </c>
      <c r="E384" s="124"/>
      <c r="F384" s="124"/>
      <c r="G384" s="125"/>
      <c r="H384" s="125"/>
      <c r="I384" s="121" t="str">
        <f t="shared" ca="1" si="27"/>
        <v/>
      </c>
      <c r="J384" s="125"/>
      <c r="K384" s="126"/>
      <c r="L384" s="126"/>
      <c r="M384" s="126"/>
      <c r="N384" s="126"/>
      <c r="O384" s="126"/>
      <c r="P384" s="126"/>
    </row>
    <row r="385" spans="1:16" x14ac:dyDescent="0.15">
      <c r="A385" s="121">
        <v>381</v>
      </c>
      <c r="B385" s="122"/>
      <c r="C385" s="123"/>
      <c r="D385" s="121" t="str">
        <f t="shared" si="25"/>
        <v/>
      </c>
      <c r="E385" s="124"/>
      <c r="F385" s="124"/>
      <c r="G385" s="125"/>
      <c r="H385" s="125"/>
      <c r="I385" s="121" t="str">
        <f t="shared" ca="1" si="27"/>
        <v/>
      </c>
      <c r="J385" s="125"/>
      <c r="K385" s="126"/>
      <c r="L385" s="126"/>
      <c r="M385" s="126"/>
      <c r="N385" s="126"/>
      <c r="O385" s="126"/>
      <c r="P385" s="126"/>
    </row>
    <row r="386" spans="1:16" x14ac:dyDescent="0.15">
      <c r="A386" s="121">
        <v>382</v>
      </c>
      <c r="B386" s="122"/>
      <c r="C386" s="123"/>
      <c r="D386" s="121" t="str">
        <f t="shared" si="25"/>
        <v/>
      </c>
      <c r="E386" s="124"/>
      <c r="F386" s="124"/>
      <c r="G386" s="125"/>
      <c r="H386" s="125"/>
      <c r="I386" s="121" t="str">
        <f t="shared" ca="1" si="27"/>
        <v/>
      </c>
      <c r="J386" s="125"/>
      <c r="K386" s="126"/>
      <c r="L386" s="126"/>
      <c r="M386" s="126"/>
      <c r="N386" s="126"/>
      <c r="O386" s="126"/>
      <c r="P386" s="126"/>
    </row>
    <row r="387" spans="1:16" x14ac:dyDescent="0.15">
      <c r="A387" s="121">
        <v>383</v>
      </c>
      <c r="B387" s="122"/>
      <c r="C387" s="123"/>
      <c r="D387" s="121" t="str">
        <f t="shared" si="25"/>
        <v/>
      </c>
      <c r="E387" s="124"/>
      <c r="F387" s="124"/>
      <c r="G387" s="125"/>
      <c r="H387" s="125"/>
      <c r="I387" s="121" t="str">
        <f t="shared" ca="1" si="27"/>
        <v/>
      </c>
      <c r="J387" s="125"/>
      <c r="K387" s="126"/>
      <c r="L387" s="126"/>
      <c r="M387" s="126"/>
      <c r="N387" s="126"/>
      <c r="O387" s="126"/>
      <c r="P387" s="126"/>
    </row>
    <row r="388" spans="1:16" x14ac:dyDescent="0.15">
      <c r="A388" s="121">
        <v>384</v>
      </c>
      <c r="B388" s="122"/>
      <c r="C388" s="123"/>
      <c r="D388" s="121" t="str">
        <f t="shared" si="25"/>
        <v/>
      </c>
      <c r="E388" s="124"/>
      <c r="F388" s="124"/>
      <c r="G388" s="125"/>
      <c r="H388" s="125"/>
      <c r="I388" s="121" t="str">
        <f t="shared" ca="1" si="27"/>
        <v/>
      </c>
      <c r="J388" s="125"/>
      <c r="K388" s="126"/>
      <c r="L388" s="126"/>
      <c r="M388" s="126"/>
      <c r="N388" s="126"/>
      <c r="O388" s="126"/>
      <c r="P388" s="126"/>
    </row>
    <row r="389" spans="1:16" x14ac:dyDescent="0.15">
      <c r="A389" s="121">
        <v>385</v>
      </c>
      <c r="B389" s="122"/>
      <c r="C389" s="123"/>
      <c r="D389" s="121" t="str">
        <f t="shared" ref="D389:D401" si="28">IF(ISBLANK($B389),"",IF(ISBLANK($F389),"未着手",IF($I389=0,"完了","作業中")))</f>
        <v/>
      </c>
      <c r="E389" s="124"/>
      <c r="F389" s="124"/>
      <c r="G389" s="125"/>
      <c r="H389" s="125"/>
      <c r="I389" s="121" t="str">
        <f t="shared" ca="1" si="27"/>
        <v/>
      </c>
      <c r="J389" s="125"/>
      <c r="K389" s="126"/>
      <c r="L389" s="126"/>
      <c r="M389" s="126"/>
      <c r="N389" s="126"/>
      <c r="O389" s="126"/>
      <c r="P389" s="126"/>
    </row>
    <row r="390" spans="1:16" x14ac:dyDescent="0.15">
      <c r="A390" s="121">
        <v>386</v>
      </c>
      <c r="B390" s="122"/>
      <c r="C390" s="123"/>
      <c r="D390" s="121" t="str">
        <f t="shared" si="28"/>
        <v/>
      </c>
      <c r="E390" s="124"/>
      <c r="F390" s="124"/>
      <c r="G390" s="125"/>
      <c r="H390" s="125"/>
      <c r="I390" s="121" t="str">
        <f t="shared" ca="1" si="27"/>
        <v/>
      </c>
      <c r="J390" s="125"/>
      <c r="K390" s="126"/>
      <c r="L390" s="126"/>
      <c r="M390" s="126"/>
      <c r="N390" s="126"/>
      <c r="O390" s="126"/>
      <c r="P390" s="126"/>
    </row>
    <row r="391" spans="1:16" x14ac:dyDescent="0.15">
      <c r="A391" s="121">
        <v>387</v>
      </c>
      <c r="B391" s="122"/>
      <c r="C391" s="123"/>
      <c r="D391" s="121" t="str">
        <f t="shared" si="28"/>
        <v/>
      </c>
      <c r="E391" s="124"/>
      <c r="F391" s="124"/>
      <c r="G391" s="125"/>
      <c r="H391" s="125"/>
      <c r="I391" s="121" t="str">
        <f t="shared" ca="1" si="27"/>
        <v/>
      </c>
      <c r="J391" s="125"/>
      <c r="K391" s="126"/>
      <c r="L391" s="126"/>
      <c r="M391" s="126"/>
      <c r="N391" s="126"/>
      <c r="O391" s="126"/>
      <c r="P391" s="126"/>
    </row>
    <row r="392" spans="1:16" x14ac:dyDescent="0.15">
      <c r="A392" s="121">
        <v>388</v>
      </c>
      <c r="B392" s="122"/>
      <c r="C392" s="123"/>
      <c r="D392" s="121" t="str">
        <f t="shared" si="28"/>
        <v/>
      </c>
      <c r="E392" s="124"/>
      <c r="F392" s="124"/>
      <c r="G392" s="125"/>
      <c r="H392" s="125"/>
      <c r="I392" s="121" t="str">
        <f t="shared" ca="1" si="27"/>
        <v/>
      </c>
      <c r="J392" s="125"/>
      <c r="K392" s="126"/>
      <c r="L392" s="126"/>
      <c r="M392" s="126"/>
      <c r="N392" s="126"/>
      <c r="O392" s="126"/>
      <c r="P392" s="126"/>
    </row>
    <row r="393" spans="1:16" x14ac:dyDescent="0.15">
      <c r="A393" s="121">
        <v>389</v>
      </c>
      <c r="B393" s="122"/>
      <c r="C393" s="123"/>
      <c r="D393" s="121" t="str">
        <f t="shared" si="28"/>
        <v/>
      </c>
      <c r="E393" s="124"/>
      <c r="F393" s="124"/>
      <c r="G393" s="125"/>
      <c r="H393" s="125"/>
      <c r="I393" s="121" t="str">
        <f t="shared" ca="1" si="27"/>
        <v/>
      </c>
      <c r="J393" s="125"/>
      <c r="K393" s="126"/>
      <c r="L393" s="126"/>
      <c r="M393" s="126"/>
      <c r="N393" s="126"/>
      <c r="O393" s="126"/>
      <c r="P393" s="126"/>
    </row>
    <row r="394" spans="1:16" x14ac:dyDescent="0.15">
      <c r="A394" s="121">
        <v>390</v>
      </c>
      <c r="B394" s="122"/>
      <c r="C394" s="123"/>
      <c r="D394" s="121" t="str">
        <f t="shared" si="28"/>
        <v/>
      </c>
      <c r="E394" s="124"/>
      <c r="F394" s="124"/>
      <c r="G394" s="125"/>
      <c r="H394" s="125"/>
      <c r="I394" s="121" t="str">
        <f t="shared" ca="1" si="27"/>
        <v/>
      </c>
      <c r="J394" s="125"/>
      <c r="K394" s="126"/>
      <c r="L394" s="126"/>
      <c r="M394" s="126"/>
      <c r="N394" s="126"/>
      <c r="O394" s="126"/>
      <c r="P394" s="126"/>
    </row>
    <row r="395" spans="1:16" x14ac:dyDescent="0.15">
      <c r="A395" s="121">
        <v>391</v>
      </c>
      <c r="B395" s="122"/>
      <c r="C395" s="123"/>
      <c r="D395" s="121" t="str">
        <f t="shared" si="28"/>
        <v/>
      </c>
      <c r="E395" s="124"/>
      <c r="F395" s="124"/>
      <c r="G395" s="125"/>
      <c r="H395" s="125"/>
      <c r="I395" s="121" t="str">
        <f t="shared" ca="1" si="27"/>
        <v/>
      </c>
      <c r="J395" s="125"/>
      <c r="K395" s="126"/>
      <c r="L395" s="126"/>
      <c r="M395" s="126"/>
      <c r="N395" s="126"/>
      <c r="O395" s="126"/>
      <c r="P395" s="126"/>
    </row>
    <row r="396" spans="1:16" x14ac:dyDescent="0.15">
      <c r="A396" s="121">
        <v>392</v>
      </c>
      <c r="B396" s="122"/>
      <c r="C396" s="123"/>
      <c r="D396" s="121" t="str">
        <f t="shared" si="28"/>
        <v/>
      </c>
      <c r="E396" s="124"/>
      <c r="F396" s="124"/>
      <c r="G396" s="125"/>
      <c r="H396" s="125"/>
      <c r="I396" s="121" t="str">
        <f t="shared" ca="1" si="27"/>
        <v/>
      </c>
      <c r="J396" s="125"/>
      <c r="K396" s="126"/>
      <c r="L396" s="126"/>
      <c r="M396" s="126"/>
      <c r="N396" s="126"/>
      <c r="O396" s="126"/>
      <c r="P396" s="126"/>
    </row>
    <row r="397" spans="1:16" x14ac:dyDescent="0.15">
      <c r="A397" s="121">
        <v>393</v>
      </c>
      <c r="B397" s="122"/>
      <c r="C397" s="123"/>
      <c r="D397" s="121" t="str">
        <f t="shared" si="28"/>
        <v/>
      </c>
      <c r="E397" s="124"/>
      <c r="F397" s="124"/>
      <c r="G397" s="125"/>
      <c r="H397" s="125"/>
      <c r="I397" s="121" t="str">
        <f t="shared" ca="1" si="27"/>
        <v/>
      </c>
      <c r="J397" s="125"/>
      <c r="K397" s="126"/>
      <c r="L397" s="126"/>
      <c r="M397" s="126"/>
      <c r="N397" s="126"/>
      <c r="O397" s="126"/>
      <c r="P397" s="126"/>
    </row>
    <row r="398" spans="1:16" x14ac:dyDescent="0.15">
      <c r="A398" s="121">
        <v>394</v>
      </c>
      <c r="B398" s="122"/>
      <c r="C398" s="123"/>
      <c r="D398" s="121" t="str">
        <f t="shared" si="28"/>
        <v/>
      </c>
      <c r="E398" s="124"/>
      <c r="F398" s="124"/>
      <c r="G398" s="125"/>
      <c r="H398" s="125"/>
      <c r="I398" s="121" t="str">
        <f t="shared" ca="1" si="27"/>
        <v/>
      </c>
      <c r="J398" s="125"/>
      <c r="K398" s="126"/>
      <c r="L398" s="126"/>
      <c r="M398" s="126"/>
      <c r="N398" s="126"/>
      <c r="O398" s="126"/>
      <c r="P398" s="126"/>
    </row>
    <row r="399" spans="1:16" x14ac:dyDescent="0.15">
      <c r="A399" s="121">
        <v>395</v>
      </c>
      <c r="B399" s="122"/>
      <c r="C399" s="123"/>
      <c r="D399" s="121" t="str">
        <f t="shared" si="28"/>
        <v/>
      </c>
      <c r="E399" s="124"/>
      <c r="F399" s="124"/>
      <c r="G399" s="125"/>
      <c r="H399" s="125"/>
      <c r="I399" s="121" t="str">
        <f t="shared" ca="1" si="27"/>
        <v/>
      </c>
      <c r="J399" s="125"/>
      <c r="K399" s="126"/>
      <c r="L399" s="126"/>
      <c r="M399" s="126"/>
      <c r="N399" s="126"/>
      <c r="O399" s="126"/>
      <c r="P399" s="126"/>
    </row>
    <row r="400" spans="1:16" x14ac:dyDescent="0.15">
      <c r="A400" s="121">
        <v>396</v>
      </c>
      <c r="B400" s="122"/>
      <c r="C400" s="123"/>
      <c r="D400" s="121" t="str">
        <f t="shared" si="28"/>
        <v/>
      </c>
      <c r="E400" s="124"/>
      <c r="F400" s="124"/>
      <c r="G400" s="125"/>
      <c r="H400" s="125"/>
      <c r="I400" s="121" t="str">
        <f t="shared" ca="1" si="27"/>
        <v/>
      </c>
      <c r="J400" s="125"/>
      <c r="K400" s="126"/>
      <c r="L400" s="126"/>
      <c r="M400" s="126"/>
      <c r="N400" s="126"/>
      <c r="O400" s="126"/>
      <c r="P400" s="126"/>
    </row>
    <row r="401" spans="1:16" x14ac:dyDescent="0.15">
      <c r="A401" s="121">
        <v>396</v>
      </c>
      <c r="B401" s="122"/>
      <c r="C401" s="123"/>
      <c r="D401" s="121" t="str">
        <f t="shared" si="28"/>
        <v/>
      </c>
      <c r="E401" s="124"/>
      <c r="F401" s="124"/>
      <c r="G401" s="125"/>
      <c r="H401" s="125"/>
      <c r="I401" s="121" t="str">
        <f t="shared" ca="1" si="27"/>
        <v/>
      </c>
      <c r="J401" s="125"/>
      <c r="K401" s="126"/>
      <c r="L401" s="126"/>
      <c r="M401" s="126"/>
      <c r="N401" s="126"/>
      <c r="O401" s="126"/>
      <c r="P401" s="126"/>
    </row>
  </sheetData>
  <autoFilter ref="A1:V401">
    <filterColumn colId="3">
      <filters blank="1">
        <filter val="作業中"/>
        <filter val="未着手"/>
      </filters>
    </filterColumn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sortState ref="A8:V401">
      <sortCondition ref="A1:A401"/>
    </sortState>
  </autoFilter>
  <mergeCells count="10">
    <mergeCell ref="J1:P1"/>
    <mergeCell ref="G1:G4"/>
    <mergeCell ref="H1:H4"/>
    <mergeCell ref="I1:I4"/>
    <mergeCell ref="A1:A4"/>
    <mergeCell ref="B1:B4"/>
    <mergeCell ref="C1:C4"/>
    <mergeCell ref="D1:D4"/>
    <mergeCell ref="E1:E4"/>
    <mergeCell ref="F1:F4"/>
  </mergeCells>
  <phoneticPr fontId="4"/>
  <conditionalFormatting sqref="D402:D65543">
    <cfRule type="expression" dxfId="98" priority="7" stopIfTrue="1">
      <formula>D402="未着手"</formula>
    </cfRule>
    <cfRule type="expression" dxfId="97" priority="8" stopIfTrue="1">
      <formula>D402="作業中"</formula>
    </cfRule>
    <cfRule type="expression" dxfId="96" priority="9" stopIfTrue="1">
      <formula>OR(D402="終了",D402="完了")</formula>
    </cfRule>
  </conditionalFormatting>
  <conditionalFormatting sqref="A5:O5 A6:J6 Q27:XFD131 D209:H210 B209:B210 K6:O10 B366:J401 J11:O134 J135:J365 J7:J10 B211:H365 A7:A401 B7:H208 I7:I365 K135:O401 P69:P74 P80 P87">
    <cfRule type="expression" dxfId="95" priority="10" stopIfTrue="1">
      <formula>$D5="未着手"</formula>
    </cfRule>
    <cfRule type="expression" dxfId="94" priority="11" stopIfTrue="1">
      <formula>$D5="作業中"</formula>
    </cfRule>
    <cfRule type="expression" dxfId="93" priority="12" stopIfTrue="1">
      <formula>OR($D5="終了",$D5="完了")</formula>
    </cfRule>
  </conditionalFormatting>
  <conditionalFormatting sqref="B402:B65543">
    <cfRule type="expression" dxfId="92" priority="13" stopIfTrue="1">
      <formula>D402="未着手"</formula>
    </cfRule>
    <cfRule type="expression" dxfId="91" priority="14" stopIfTrue="1">
      <formula>D402="作業中"</formula>
    </cfRule>
    <cfRule type="expression" dxfId="90" priority="15" stopIfTrue="1">
      <formula>OR(D402="終了",D402="完了")</formula>
    </cfRule>
  </conditionalFormatting>
  <conditionalFormatting sqref="C402:C65543">
    <cfRule type="expression" dxfId="89" priority="16" stopIfTrue="1">
      <formula>D402="未着手"</formula>
    </cfRule>
    <cfRule type="expression" dxfId="88" priority="17" stopIfTrue="1">
      <formula>D402="作業中"</formula>
    </cfRule>
    <cfRule type="expression" dxfId="87" priority="18" stopIfTrue="1">
      <formula>OR(D402="終了",D402="完了")</formula>
    </cfRule>
  </conditionalFormatting>
  <conditionalFormatting sqref="E402:O65543">
    <cfRule type="expression" dxfId="86" priority="19" stopIfTrue="1">
      <formula>$D402="未着手"</formula>
    </cfRule>
    <cfRule type="expression" dxfId="85" priority="20" stopIfTrue="1">
      <formula>$D402="作業中"</formula>
    </cfRule>
    <cfRule type="expression" dxfId="84" priority="21" stopIfTrue="1">
      <formula>OR($D402="終了",$D402="完了")</formula>
    </cfRule>
  </conditionalFormatting>
  <conditionalFormatting sqref="C210">
    <cfRule type="expression" dxfId="83" priority="34" stopIfTrue="1">
      <formula>$D209="未着手"</formula>
    </cfRule>
    <cfRule type="expression" dxfId="82" priority="35" stopIfTrue="1">
      <formula>$D209="作業中"</formula>
    </cfRule>
    <cfRule type="expression" dxfId="81" priority="36" stopIfTrue="1">
      <formula>OR($D209="終了",$D209="完了")</formula>
    </cfRule>
  </conditionalFormatting>
  <conditionalFormatting sqref="P5:P68 P75:P79 P81:P86 P88:P401">
    <cfRule type="expression" dxfId="80" priority="1" stopIfTrue="1">
      <formula>$D5="未着手"</formula>
    </cfRule>
    <cfRule type="expression" dxfId="79" priority="2" stopIfTrue="1">
      <formula>$D5="作業中"</formula>
    </cfRule>
    <cfRule type="expression" dxfId="78" priority="3" stopIfTrue="1">
      <formula>OR($D5="終了",$D5="完了")</formula>
    </cfRule>
  </conditionalFormatting>
  <conditionalFormatting sqref="P402:P65543">
    <cfRule type="expression" dxfId="77" priority="4" stopIfTrue="1">
      <formula>$D402="未着手"</formula>
    </cfRule>
    <cfRule type="expression" dxfId="76" priority="5" stopIfTrue="1">
      <formula>$D402="作業中"</formula>
    </cfRule>
    <cfRule type="expression" dxfId="75" priority="6" stopIfTrue="1">
      <formula>OR($D402="終了",$D402="完了")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04"/>
  <sheetViews>
    <sheetView tabSelected="1" zoomScaleNormal="100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M3" sqref="M3"/>
    </sheetView>
  </sheetViews>
  <sheetFormatPr defaultRowHeight="13.5" x14ac:dyDescent="0.15"/>
  <cols>
    <col min="1" max="1" width="3.875" style="127" customWidth="1"/>
    <col min="2" max="2" width="73.25" style="128" customWidth="1"/>
    <col min="3" max="3" width="9" style="128"/>
    <col min="4" max="4" width="8.25" style="129" customWidth="1"/>
    <col min="5" max="6" width="6.875" style="130" customWidth="1"/>
    <col min="7" max="8" width="6.875" style="131" customWidth="1"/>
    <col min="9" max="9" width="6.75" style="132" customWidth="1"/>
    <col min="10" max="16" width="4.75" style="137" customWidth="1"/>
    <col min="17" max="26" width="9" style="127"/>
    <col min="27" max="27" width="14.25" style="127" customWidth="1"/>
    <col min="28" max="28" width="4.75" style="127" customWidth="1"/>
    <col min="29" max="29" width="3.75" style="127" customWidth="1"/>
    <col min="30" max="16384" width="9" style="127"/>
  </cols>
  <sheetData>
    <row r="1" spans="1:22" s="115" customFormat="1" ht="15" customHeight="1" x14ac:dyDescent="0.15">
      <c r="A1" s="193" t="s">
        <v>14</v>
      </c>
      <c r="B1" s="193" t="s">
        <v>15</v>
      </c>
      <c r="C1" s="193" t="s">
        <v>16</v>
      </c>
      <c r="D1" s="193" t="s">
        <v>17</v>
      </c>
      <c r="E1" s="196" t="s">
        <v>18</v>
      </c>
      <c r="F1" s="196" t="s">
        <v>19</v>
      </c>
      <c r="G1" s="197" t="s">
        <v>20</v>
      </c>
      <c r="H1" s="197" t="s">
        <v>21</v>
      </c>
      <c r="I1" s="193" t="s">
        <v>22</v>
      </c>
      <c r="J1" s="199" t="s">
        <v>23</v>
      </c>
      <c r="K1" s="200"/>
      <c r="L1" s="200"/>
      <c r="M1" s="200"/>
      <c r="N1" s="200"/>
      <c r="O1" s="200"/>
      <c r="P1" s="200"/>
    </row>
    <row r="2" spans="1:22" s="115" customFormat="1" x14ac:dyDescent="0.15">
      <c r="A2" s="193"/>
      <c r="B2" s="194"/>
      <c r="C2" s="194"/>
      <c r="D2" s="193"/>
      <c r="E2" s="196"/>
      <c r="F2" s="196"/>
      <c r="G2" s="198"/>
      <c r="H2" s="198"/>
      <c r="I2" s="193"/>
      <c r="J2" s="116" t="s">
        <v>434</v>
      </c>
      <c r="K2" s="116" t="s">
        <v>435</v>
      </c>
      <c r="L2" s="116" t="s">
        <v>437</v>
      </c>
      <c r="M2" s="116" t="s">
        <v>436</v>
      </c>
      <c r="N2" s="116" t="s">
        <v>438</v>
      </c>
      <c r="O2" s="116" t="s">
        <v>439</v>
      </c>
      <c r="P2" s="116" t="s">
        <v>440</v>
      </c>
    </row>
    <row r="3" spans="1:22" s="115" customFormat="1" x14ac:dyDescent="0.15">
      <c r="A3" s="193"/>
      <c r="B3" s="194"/>
      <c r="C3" s="194"/>
      <c r="D3" s="193"/>
      <c r="E3" s="196"/>
      <c r="F3" s="196"/>
      <c r="G3" s="198"/>
      <c r="H3" s="198"/>
      <c r="I3" s="193"/>
      <c r="J3" s="119">
        <f>INT(($J$4-(COLUMN()-COLUMN($J4))*($J$4/COUNTA($J$2:$P$2))))</f>
        <v>215</v>
      </c>
      <c r="K3" s="119">
        <f t="shared" ref="K3:O3" si="0">INT(($J$4-(COLUMN()-COLUMN($J4))*($J$4/COUNTA($J$2:$P$2))))</f>
        <v>184</v>
      </c>
      <c r="L3" s="119">
        <f t="shared" si="0"/>
        <v>153</v>
      </c>
      <c r="M3" s="119">
        <f t="shared" si="0"/>
        <v>123</v>
      </c>
      <c r="N3" s="119">
        <f t="shared" si="0"/>
        <v>92</v>
      </c>
      <c r="O3" s="119">
        <f t="shared" si="0"/>
        <v>61</v>
      </c>
      <c r="P3" s="119">
        <f>INT(($J$4-(COLUMN()-COLUMN($J4))*($J$4/COUNTA($J$2:$P$2))))</f>
        <v>30</v>
      </c>
    </row>
    <row r="4" spans="1:22" s="115" customFormat="1" x14ac:dyDescent="0.15">
      <c r="A4" s="193"/>
      <c r="B4" s="194"/>
      <c r="C4" s="195"/>
      <c r="D4" s="193"/>
      <c r="E4" s="196"/>
      <c r="F4" s="196"/>
      <c r="G4" s="198"/>
      <c r="H4" s="198"/>
      <c r="I4" s="193"/>
      <c r="J4" s="120">
        <f>SUM(J5:J400)</f>
        <v>215.5</v>
      </c>
      <c r="K4" s="120">
        <f>SUM(K5:K400)</f>
        <v>208.5</v>
      </c>
      <c r="L4" s="120">
        <f>SUM(L5:L400)</f>
        <v>151.30000000000001</v>
      </c>
      <c r="M4" s="120"/>
      <c r="N4" s="120"/>
      <c r="O4" s="120"/>
      <c r="P4" s="120"/>
      <c r="Q4" s="156">
        <f>SUM(J5:J90)</f>
        <v>101.89999999999999</v>
      </c>
      <c r="R4" s="156">
        <f>SUM(K5:K90)</f>
        <v>99.899999999999991</v>
      </c>
      <c r="S4" s="156"/>
      <c r="T4" s="156"/>
      <c r="U4" s="156"/>
      <c r="V4" s="156"/>
    </row>
    <row r="5" spans="1:22" s="115" customFormat="1" x14ac:dyDescent="0.15">
      <c r="A5" s="121">
        <v>1</v>
      </c>
      <c r="B5" s="122" t="s">
        <v>358</v>
      </c>
      <c r="C5" s="159"/>
      <c r="D5" s="160" t="str">
        <f t="shared" ref="D5:D69" si="1">IF(ISBLANK($B5),"",IF(ISBLANK($F5),"未着手",IF($I5=0,"完了","作業中")))</f>
        <v>未着手</v>
      </c>
      <c r="E5" s="146"/>
      <c r="F5" s="146"/>
      <c r="G5" s="161"/>
      <c r="H5" s="161"/>
      <c r="I5" s="160" t="str">
        <f ca="1">IF(ISBLANK(J5)=FALSE,OFFSET(I5,0,COUNTA(J5:P5)),"")</f>
        <v/>
      </c>
      <c r="J5" s="126"/>
      <c r="K5" s="126"/>
      <c r="L5" s="126"/>
      <c r="M5" s="126"/>
      <c r="N5" s="126"/>
      <c r="O5" s="126"/>
      <c r="P5" s="126"/>
    </row>
    <row r="6" spans="1:22" s="115" customFormat="1" x14ac:dyDescent="0.15">
      <c r="A6" s="121">
        <v>2</v>
      </c>
      <c r="B6" s="122"/>
      <c r="C6" s="159"/>
      <c r="D6" s="160" t="str">
        <f t="shared" si="1"/>
        <v/>
      </c>
      <c r="E6" s="146"/>
      <c r="F6" s="146"/>
      <c r="G6" s="161"/>
      <c r="H6" s="161"/>
      <c r="I6" s="160" t="str">
        <f ca="1">IF(ISBLANK(J6)=FALSE,OFFSET(I6,0,COUNTA(J6:P6)),"")</f>
        <v/>
      </c>
      <c r="J6" s="126"/>
      <c r="K6" s="126"/>
      <c r="L6" s="126"/>
      <c r="M6" s="126"/>
      <c r="N6" s="126"/>
      <c r="O6" s="126"/>
      <c r="P6" s="126"/>
    </row>
    <row r="7" spans="1:22" s="115" customFormat="1" x14ac:dyDescent="0.15">
      <c r="A7" s="121">
        <v>3</v>
      </c>
      <c r="B7" s="122" t="s">
        <v>360</v>
      </c>
      <c r="C7" s="159"/>
      <c r="D7" s="160" t="str">
        <f t="shared" si="1"/>
        <v>未着手</v>
      </c>
      <c r="E7" s="146"/>
      <c r="F7" s="146"/>
      <c r="G7" s="161"/>
      <c r="H7" s="161"/>
      <c r="I7" s="160" t="str">
        <f t="shared" ref="I7:I73" ca="1" si="2">IF(ISBLANK(J7)=FALSE,OFFSET(I7,0,COUNTA(J7:P7)),"")</f>
        <v/>
      </c>
      <c r="J7" s="126"/>
      <c r="K7" s="126"/>
      <c r="L7" s="126"/>
      <c r="M7" s="126"/>
      <c r="N7" s="126"/>
      <c r="O7" s="126"/>
      <c r="P7" s="126"/>
    </row>
    <row r="8" spans="1:22" s="115" customFormat="1" x14ac:dyDescent="0.15">
      <c r="A8" s="121">
        <v>4</v>
      </c>
      <c r="B8" s="122" t="s">
        <v>402</v>
      </c>
      <c r="C8" s="159" t="s">
        <v>401</v>
      </c>
      <c r="D8" s="160" t="str">
        <f t="shared" si="1"/>
        <v>未着手</v>
      </c>
      <c r="E8" s="146">
        <v>42885</v>
      </c>
      <c r="F8" s="146"/>
      <c r="G8" s="161">
        <v>3</v>
      </c>
      <c r="H8" s="161"/>
      <c r="I8" s="160">
        <f t="shared" ca="1" si="2"/>
        <v>3</v>
      </c>
      <c r="J8" s="126">
        <v>3</v>
      </c>
      <c r="K8" s="126">
        <v>3</v>
      </c>
      <c r="L8" s="126">
        <v>3</v>
      </c>
      <c r="M8" s="126"/>
      <c r="N8" s="126"/>
      <c r="O8" s="126"/>
      <c r="P8" s="126"/>
    </row>
    <row r="9" spans="1:22" s="115" customFormat="1" x14ac:dyDescent="0.15">
      <c r="A9" s="121">
        <v>5</v>
      </c>
      <c r="B9" s="122" t="s">
        <v>405</v>
      </c>
      <c r="C9" s="159" t="s">
        <v>418</v>
      </c>
      <c r="D9" s="160" t="str">
        <f t="shared" ca="1" si="1"/>
        <v>作業中</v>
      </c>
      <c r="E9" s="146"/>
      <c r="F9" s="146">
        <v>42885</v>
      </c>
      <c r="G9" s="161">
        <v>4</v>
      </c>
      <c r="H9" s="161">
        <v>1</v>
      </c>
      <c r="I9" s="160">
        <f t="shared" ca="1" si="2"/>
        <v>3</v>
      </c>
      <c r="J9" s="126">
        <v>3</v>
      </c>
      <c r="K9" s="126">
        <v>3</v>
      </c>
      <c r="L9" s="126">
        <v>3</v>
      </c>
      <c r="M9" s="126"/>
      <c r="N9" s="126"/>
      <c r="O9" s="126"/>
      <c r="P9" s="126"/>
      <c r="Q9" s="115">
        <f>SUM(P5:P250)</f>
        <v>0</v>
      </c>
    </row>
    <row r="10" spans="1:22" s="115" customFormat="1" x14ac:dyDescent="0.15">
      <c r="A10" s="121">
        <v>6</v>
      </c>
      <c r="B10" s="122" t="s">
        <v>406</v>
      </c>
      <c r="C10" s="159" t="s">
        <v>418</v>
      </c>
      <c r="D10" s="160" t="str">
        <f t="shared" ca="1" si="1"/>
        <v>作業中</v>
      </c>
      <c r="E10" s="146"/>
      <c r="F10" s="146">
        <v>42885</v>
      </c>
      <c r="G10" s="161">
        <v>4</v>
      </c>
      <c r="H10" s="161">
        <v>1</v>
      </c>
      <c r="I10" s="160">
        <f t="shared" ca="1" si="2"/>
        <v>3</v>
      </c>
      <c r="J10" s="126">
        <v>3</v>
      </c>
      <c r="K10" s="126">
        <v>3</v>
      </c>
      <c r="L10" s="126">
        <v>3</v>
      </c>
      <c r="M10" s="126"/>
      <c r="N10" s="126"/>
      <c r="O10" s="126"/>
      <c r="P10" s="126"/>
    </row>
    <row r="11" spans="1:22" s="115" customFormat="1" x14ac:dyDescent="0.15">
      <c r="A11" s="121">
        <v>7</v>
      </c>
      <c r="B11" s="122" t="s">
        <v>407</v>
      </c>
      <c r="C11" s="159" t="s">
        <v>418</v>
      </c>
      <c r="D11" s="160" t="str">
        <f t="shared" ca="1" si="1"/>
        <v>作業中</v>
      </c>
      <c r="E11" s="146"/>
      <c r="F11" s="146">
        <v>42885</v>
      </c>
      <c r="G11" s="161">
        <v>4</v>
      </c>
      <c r="H11" s="161">
        <v>1</v>
      </c>
      <c r="I11" s="160">
        <f t="shared" ca="1" si="2"/>
        <v>3</v>
      </c>
      <c r="J11" s="126">
        <v>3</v>
      </c>
      <c r="K11" s="126">
        <v>3</v>
      </c>
      <c r="L11" s="126">
        <v>3</v>
      </c>
      <c r="M11" s="126"/>
      <c r="N11" s="126"/>
      <c r="O11" s="126"/>
      <c r="P11" s="126"/>
      <c r="Q11" s="115">
        <f>SUM(P5:P250)</f>
        <v>0</v>
      </c>
    </row>
    <row r="12" spans="1:22" s="115" customFormat="1" x14ac:dyDescent="0.15">
      <c r="A12" s="121">
        <v>8</v>
      </c>
      <c r="B12" s="122" t="s">
        <v>408</v>
      </c>
      <c r="C12" s="159" t="s">
        <v>418</v>
      </c>
      <c r="D12" s="160" t="str">
        <f t="shared" ca="1" si="1"/>
        <v>作業中</v>
      </c>
      <c r="E12" s="146"/>
      <c r="F12" s="146">
        <v>42885</v>
      </c>
      <c r="G12" s="161">
        <v>4</v>
      </c>
      <c r="H12" s="161">
        <v>1</v>
      </c>
      <c r="I12" s="160">
        <f t="shared" ca="1" si="2"/>
        <v>3</v>
      </c>
      <c r="J12" s="126">
        <v>3</v>
      </c>
      <c r="K12" s="126">
        <v>3</v>
      </c>
      <c r="L12" s="126">
        <v>3</v>
      </c>
      <c r="M12" s="161"/>
      <c r="N12" s="161"/>
      <c r="O12" s="161"/>
      <c r="P12" s="126"/>
    </row>
    <row r="13" spans="1:22" s="115" customFormat="1" x14ac:dyDescent="0.15">
      <c r="A13" s="121">
        <v>9</v>
      </c>
      <c r="B13" s="122" t="s">
        <v>409</v>
      </c>
      <c r="C13" s="159" t="s">
        <v>418</v>
      </c>
      <c r="D13" s="160" t="str">
        <f t="shared" ca="1" si="1"/>
        <v>作業中</v>
      </c>
      <c r="E13" s="146"/>
      <c r="F13" s="146">
        <v>42885</v>
      </c>
      <c r="G13" s="161">
        <v>4</v>
      </c>
      <c r="H13" s="161">
        <v>1</v>
      </c>
      <c r="I13" s="160">
        <f t="shared" ca="1" si="2"/>
        <v>3</v>
      </c>
      <c r="J13" s="126">
        <v>3</v>
      </c>
      <c r="K13" s="126">
        <v>3</v>
      </c>
      <c r="L13" s="126">
        <v>3</v>
      </c>
      <c r="M13" s="161"/>
      <c r="N13" s="161"/>
      <c r="O13" s="161"/>
      <c r="P13" s="126"/>
    </row>
    <row r="14" spans="1:22" s="115" customFormat="1" x14ac:dyDescent="0.15">
      <c r="A14" s="121">
        <v>10</v>
      </c>
      <c r="B14" s="122" t="s">
        <v>410</v>
      </c>
      <c r="C14" s="159" t="s">
        <v>418</v>
      </c>
      <c r="D14" s="160" t="str">
        <f t="shared" ca="1" si="1"/>
        <v>作業中</v>
      </c>
      <c r="E14" s="146"/>
      <c r="F14" s="146">
        <v>42885</v>
      </c>
      <c r="G14" s="161">
        <v>4</v>
      </c>
      <c r="H14" s="161">
        <v>1</v>
      </c>
      <c r="I14" s="160">
        <f t="shared" ca="1" si="2"/>
        <v>3</v>
      </c>
      <c r="J14" s="126">
        <v>3</v>
      </c>
      <c r="K14" s="126">
        <v>3</v>
      </c>
      <c r="L14" s="126">
        <v>3</v>
      </c>
      <c r="M14" s="161"/>
      <c r="N14" s="161"/>
      <c r="O14" s="161"/>
      <c r="P14" s="126"/>
    </row>
    <row r="15" spans="1:22" s="115" customFormat="1" x14ac:dyDescent="0.15">
      <c r="A15" s="121">
        <v>11</v>
      </c>
      <c r="B15" s="122" t="s">
        <v>411</v>
      </c>
      <c r="C15" s="159" t="s">
        <v>418</v>
      </c>
      <c r="D15" s="160" t="str">
        <f t="shared" si="1"/>
        <v>未着手</v>
      </c>
      <c r="E15" s="146"/>
      <c r="F15" s="146"/>
      <c r="G15" s="161">
        <v>4</v>
      </c>
      <c r="H15" s="161"/>
      <c r="I15" s="160">
        <f t="shared" ca="1" si="2"/>
        <v>4</v>
      </c>
      <c r="J15" s="126">
        <v>4</v>
      </c>
      <c r="K15" s="126">
        <v>4</v>
      </c>
      <c r="L15" s="126">
        <v>4</v>
      </c>
      <c r="M15" s="161"/>
      <c r="N15" s="161"/>
      <c r="O15" s="161"/>
      <c r="P15" s="126"/>
    </row>
    <row r="16" spans="1:22" s="115" customFormat="1" x14ac:dyDescent="0.15">
      <c r="A16" s="121">
        <v>12</v>
      </c>
      <c r="B16" s="122" t="s">
        <v>412</v>
      </c>
      <c r="C16" s="159" t="s">
        <v>418</v>
      </c>
      <c r="D16" s="160" t="str">
        <f t="shared" si="1"/>
        <v>未着手</v>
      </c>
      <c r="E16" s="146"/>
      <c r="F16" s="146"/>
      <c r="G16" s="161">
        <v>4</v>
      </c>
      <c r="H16" s="161"/>
      <c r="I16" s="160">
        <f t="shared" ca="1" si="2"/>
        <v>4</v>
      </c>
      <c r="J16" s="126">
        <v>4</v>
      </c>
      <c r="K16" s="126">
        <v>4</v>
      </c>
      <c r="L16" s="126">
        <v>4</v>
      </c>
      <c r="M16" s="161"/>
      <c r="N16" s="161"/>
      <c r="O16" s="161"/>
      <c r="P16" s="126"/>
    </row>
    <row r="17" spans="1:16" s="115" customFormat="1" x14ac:dyDescent="0.15">
      <c r="A17" s="121">
        <v>13</v>
      </c>
      <c r="B17" s="122" t="s">
        <v>413</v>
      </c>
      <c r="C17" s="159" t="s">
        <v>418</v>
      </c>
      <c r="D17" s="160" t="str">
        <f t="shared" ca="1" si="1"/>
        <v>作業中</v>
      </c>
      <c r="E17" s="146"/>
      <c r="F17" s="146">
        <v>42885</v>
      </c>
      <c r="G17" s="161">
        <v>4</v>
      </c>
      <c r="H17" s="161">
        <v>1</v>
      </c>
      <c r="I17" s="160">
        <f t="shared" ca="1" si="2"/>
        <v>3</v>
      </c>
      <c r="J17" s="126">
        <v>3</v>
      </c>
      <c r="K17" s="126">
        <v>3</v>
      </c>
      <c r="L17" s="126">
        <v>3</v>
      </c>
      <c r="M17" s="161"/>
      <c r="N17" s="161"/>
      <c r="O17" s="161"/>
      <c r="P17" s="126"/>
    </row>
    <row r="18" spans="1:16" s="115" customFormat="1" x14ac:dyDescent="0.15">
      <c r="A18" s="121">
        <v>14</v>
      </c>
      <c r="B18" s="122" t="s">
        <v>414</v>
      </c>
      <c r="C18" s="159" t="s">
        <v>418</v>
      </c>
      <c r="D18" s="160" t="str">
        <f t="shared" ca="1" si="1"/>
        <v>作業中</v>
      </c>
      <c r="E18" s="146"/>
      <c r="F18" s="146">
        <v>42885</v>
      </c>
      <c r="G18" s="161">
        <v>4</v>
      </c>
      <c r="H18" s="161">
        <v>1</v>
      </c>
      <c r="I18" s="160">
        <f t="shared" ca="1" si="2"/>
        <v>3</v>
      </c>
      <c r="J18" s="126">
        <v>3</v>
      </c>
      <c r="K18" s="126">
        <v>3</v>
      </c>
      <c r="L18" s="126">
        <v>3</v>
      </c>
      <c r="M18" s="161"/>
      <c r="N18" s="161"/>
      <c r="O18" s="161"/>
      <c r="P18" s="126"/>
    </row>
    <row r="19" spans="1:16" s="115" customFormat="1" x14ac:dyDescent="0.15">
      <c r="A19" s="121">
        <v>15</v>
      </c>
      <c r="B19" s="122" t="s">
        <v>415</v>
      </c>
      <c r="C19" s="159" t="s">
        <v>418</v>
      </c>
      <c r="D19" s="160" t="str">
        <f t="shared" si="1"/>
        <v>未着手</v>
      </c>
      <c r="E19" s="146"/>
      <c r="F19" s="146"/>
      <c r="G19" s="161">
        <v>4</v>
      </c>
      <c r="H19" s="161"/>
      <c r="I19" s="160">
        <f t="shared" ca="1" si="2"/>
        <v>4</v>
      </c>
      <c r="J19" s="126">
        <v>4</v>
      </c>
      <c r="K19" s="126">
        <v>4</v>
      </c>
      <c r="L19" s="126">
        <v>4</v>
      </c>
      <c r="M19" s="161"/>
      <c r="N19" s="161"/>
      <c r="O19" s="161"/>
      <c r="P19" s="126"/>
    </row>
    <row r="20" spans="1:16" s="115" customFormat="1" x14ac:dyDescent="0.15">
      <c r="A20" s="121">
        <v>16</v>
      </c>
      <c r="B20" s="122" t="s">
        <v>416</v>
      </c>
      <c r="C20" s="123" t="s">
        <v>418</v>
      </c>
      <c r="D20" s="121" t="str">
        <f t="shared" si="1"/>
        <v>未着手</v>
      </c>
      <c r="E20" s="124"/>
      <c r="F20" s="124"/>
      <c r="G20" s="125">
        <v>4</v>
      </c>
      <c r="H20" s="125"/>
      <c r="I20" s="160">
        <f t="shared" ca="1" si="2"/>
        <v>4</v>
      </c>
      <c r="J20" s="126">
        <v>4</v>
      </c>
      <c r="K20" s="126">
        <v>4</v>
      </c>
      <c r="L20" s="126">
        <v>4</v>
      </c>
      <c r="M20" s="125"/>
      <c r="N20" s="125"/>
      <c r="O20" s="125"/>
      <c r="P20" s="126"/>
    </row>
    <row r="21" spans="1:16" s="115" customFormat="1" x14ac:dyDescent="0.15">
      <c r="A21" s="121">
        <v>17</v>
      </c>
      <c r="B21" s="122" t="s">
        <v>417</v>
      </c>
      <c r="C21" s="123" t="s">
        <v>418</v>
      </c>
      <c r="D21" s="121" t="str">
        <f t="shared" si="1"/>
        <v>未着手</v>
      </c>
      <c r="E21" s="124"/>
      <c r="F21" s="124"/>
      <c r="G21" s="125">
        <v>4</v>
      </c>
      <c r="H21" s="125"/>
      <c r="I21" s="160">
        <f ca="1">IF(ISBLANK(J21)=FALSE,OFFSET(I21,0,COUNTA(J21:P21)),"")</f>
        <v>4</v>
      </c>
      <c r="J21" s="126">
        <v>4</v>
      </c>
      <c r="K21" s="126">
        <v>4</v>
      </c>
      <c r="L21" s="126">
        <v>4</v>
      </c>
      <c r="M21" s="125"/>
      <c r="N21" s="125"/>
      <c r="O21" s="125"/>
      <c r="P21" s="126"/>
    </row>
    <row r="22" spans="1:16" s="115" customFormat="1" x14ac:dyDescent="0.15">
      <c r="A22" s="121">
        <v>18</v>
      </c>
      <c r="B22" s="122" t="s">
        <v>419</v>
      </c>
      <c r="C22" s="123" t="s">
        <v>396</v>
      </c>
      <c r="D22" s="121" t="str">
        <f t="shared" ca="1" si="1"/>
        <v>完了</v>
      </c>
      <c r="E22" s="124"/>
      <c r="F22" s="124">
        <v>42885</v>
      </c>
      <c r="G22" s="125">
        <v>1</v>
      </c>
      <c r="H22" s="125"/>
      <c r="I22" s="160">
        <f t="shared" ca="1" si="2"/>
        <v>0</v>
      </c>
      <c r="J22" s="126">
        <v>1</v>
      </c>
      <c r="K22" s="126">
        <v>0</v>
      </c>
      <c r="L22" s="126">
        <v>0</v>
      </c>
      <c r="M22" s="125"/>
      <c r="N22" s="125"/>
      <c r="O22" s="125"/>
      <c r="P22" s="126"/>
    </row>
    <row r="23" spans="1:16" s="115" customFormat="1" x14ac:dyDescent="0.15">
      <c r="A23" s="121">
        <v>19</v>
      </c>
      <c r="B23" s="122"/>
      <c r="C23" s="123"/>
      <c r="D23" s="121" t="str">
        <f t="shared" si="1"/>
        <v/>
      </c>
      <c r="E23" s="124"/>
      <c r="F23" s="124"/>
      <c r="G23" s="125"/>
      <c r="H23" s="125"/>
      <c r="I23" s="160" t="str">
        <f t="shared" ca="1" si="2"/>
        <v/>
      </c>
      <c r="J23" s="126"/>
      <c r="K23" s="126"/>
      <c r="L23" s="125"/>
      <c r="M23" s="125"/>
      <c r="N23" s="125"/>
      <c r="O23" s="125"/>
      <c r="P23" s="126"/>
    </row>
    <row r="24" spans="1:16" s="115" customFormat="1" x14ac:dyDescent="0.15">
      <c r="A24" s="121">
        <v>20</v>
      </c>
      <c r="B24" s="122" t="s">
        <v>208</v>
      </c>
      <c r="C24" s="123"/>
      <c r="D24" s="121" t="str">
        <f t="shared" si="1"/>
        <v>未着手</v>
      </c>
      <c r="E24" s="124"/>
      <c r="F24" s="124"/>
      <c r="G24" s="125"/>
      <c r="H24" s="125"/>
      <c r="I24" s="160" t="str">
        <f t="shared" ca="1" si="2"/>
        <v/>
      </c>
      <c r="J24" s="126"/>
      <c r="K24" s="126"/>
      <c r="L24" s="125"/>
      <c r="M24" s="125"/>
      <c r="N24" s="125"/>
      <c r="O24" s="125"/>
      <c r="P24" s="126"/>
    </row>
    <row r="25" spans="1:16" s="115" customFormat="1" x14ac:dyDescent="0.15">
      <c r="A25" s="121">
        <v>21</v>
      </c>
      <c r="B25" s="122" t="s">
        <v>209</v>
      </c>
      <c r="C25" s="123"/>
      <c r="D25" s="121" t="str">
        <f t="shared" si="1"/>
        <v>未着手</v>
      </c>
      <c r="E25" s="124"/>
      <c r="F25" s="124"/>
      <c r="G25" s="125"/>
      <c r="H25" s="125"/>
      <c r="I25" s="160" t="str">
        <f t="shared" ca="1" si="2"/>
        <v/>
      </c>
      <c r="J25" s="126"/>
      <c r="K25" s="126"/>
      <c r="L25" s="125"/>
      <c r="M25" s="125"/>
      <c r="N25" s="125"/>
      <c r="O25" s="125"/>
      <c r="P25" s="126"/>
    </row>
    <row r="26" spans="1:16" s="115" customFormat="1" x14ac:dyDescent="0.15">
      <c r="A26" s="121">
        <v>22</v>
      </c>
      <c r="B26" s="157"/>
      <c r="C26" s="123"/>
      <c r="D26" s="121" t="str">
        <f t="shared" si="1"/>
        <v/>
      </c>
      <c r="E26" s="124"/>
      <c r="F26" s="124"/>
      <c r="G26" s="125"/>
      <c r="H26" s="125"/>
      <c r="I26" s="160" t="str">
        <f t="shared" ca="1" si="2"/>
        <v/>
      </c>
      <c r="J26" s="126"/>
      <c r="K26" s="126"/>
      <c r="L26" s="126"/>
      <c r="M26" s="126"/>
      <c r="N26" s="126"/>
      <c r="O26" s="126"/>
      <c r="P26" s="126"/>
    </row>
    <row r="27" spans="1:16" x14ac:dyDescent="0.15">
      <c r="A27" s="121">
        <v>23</v>
      </c>
      <c r="B27" s="122" t="s">
        <v>212</v>
      </c>
      <c r="C27" s="123"/>
      <c r="D27" s="121" t="str">
        <f t="shared" si="1"/>
        <v>未着手</v>
      </c>
      <c r="E27" s="124"/>
      <c r="F27" s="124"/>
      <c r="G27" s="125"/>
      <c r="H27" s="125"/>
      <c r="I27" s="160" t="str">
        <f t="shared" ca="1" si="2"/>
        <v/>
      </c>
      <c r="J27" s="125"/>
      <c r="K27" s="125"/>
      <c r="L27" s="126"/>
      <c r="M27" s="126"/>
      <c r="N27" s="126"/>
      <c r="O27" s="126"/>
      <c r="P27" s="126"/>
    </row>
    <row r="28" spans="1:16" s="163" customFormat="1" x14ac:dyDescent="0.15">
      <c r="A28" s="121">
        <v>24</v>
      </c>
      <c r="B28" s="162" t="s">
        <v>213</v>
      </c>
      <c r="C28" s="159" t="s">
        <v>339</v>
      </c>
      <c r="D28" s="160" t="str">
        <f t="shared" si="1"/>
        <v>未着手</v>
      </c>
      <c r="E28" s="146"/>
      <c r="F28" s="146"/>
      <c r="G28" s="161">
        <v>2</v>
      </c>
      <c r="H28" s="161"/>
      <c r="I28" s="160">
        <f t="shared" ca="1" si="2"/>
        <v>2</v>
      </c>
      <c r="J28" s="161">
        <v>2</v>
      </c>
      <c r="K28" s="161">
        <v>2</v>
      </c>
      <c r="L28" s="161">
        <v>2</v>
      </c>
      <c r="M28" s="126"/>
      <c r="N28" s="126"/>
      <c r="O28" s="126"/>
      <c r="P28" s="126"/>
    </row>
    <row r="29" spans="1:16" x14ac:dyDescent="0.15">
      <c r="A29" s="121">
        <v>25</v>
      </c>
      <c r="B29" s="122"/>
      <c r="C29" s="123"/>
      <c r="D29" s="121" t="str">
        <f t="shared" si="1"/>
        <v/>
      </c>
      <c r="E29" s="124"/>
      <c r="F29" s="124"/>
      <c r="G29" s="125"/>
      <c r="H29" s="125"/>
      <c r="I29" s="160" t="str">
        <f t="shared" ca="1" si="2"/>
        <v/>
      </c>
      <c r="J29" s="125"/>
      <c r="K29" s="125"/>
      <c r="L29" s="126"/>
      <c r="M29" s="126"/>
      <c r="N29" s="126"/>
      <c r="O29" s="126"/>
      <c r="P29" s="126"/>
    </row>
    <row r="30" spans="1:16" x14ac:dyDescent="0.15">
      <c r="A30" s="121">
        <v>26</v>
      </c>
      <c r="B30" s="122" t="s">
        <v>214</v>
      </c>
      <c r="C30" s="123"/>
      <c r="D30" s="121" t="str">
        <f t="shared" si="1"/>
        <v>未着手</v>
      </c>
      <c r="E30" s="124"/>
      <c r="F30" s="124"/>
      <c r="G30" s="125"/>
      <c r="H30" s="125"/>
      <c r="I30" s="160" t="str">
        <f t="shared" ca="1" si="2"/>
        <v/>
      </c>
      <c r="J30" s="125"/>
      <c r="K30" s="125"/>
      <c r="L30" s="126"/>
      <c r="M30" s="126"/>
      <c r="N30" s="126"/>
      <c r="O30" s="126"/>
      <c r="P30" s="126"/>
    </row>
    <row r="31" spans="1:16" s="163" customFormat="1" x14ac:dyDescent="0.15">
      <c r="A31" s="121">
        <v>27</v>
      </c>
      <c r="B31" s="147" t="s">
        <v>356</v>
      </c>
      <c r="C31" s="159" t="s">
        <v>352</v>
      </c>
      <c r="D31" s="160" t="str">
        <f t="shared" si="1"/>
        <v>未着手</v>
      </c>
      <c r="E31" s="146"/>
      <c r="F31" s="146"/>
      <c r="G31" s="161">
        <v>2</v>
      </c>
      <c r="H31" s="161"/>
      <c r="I31" s="160">
        <f t="shared" ca="1" si="2"/>
        <v>2</v>
      </c>
      <c r="J31" s="126">
        <v>2</v>
      </c>
      <c r="K31" s="126">
        <v>2</v>
      </c>
      <c r="L31" s="126">
        <v>2</v>
      </c>
      <c r="M31" s="126"/>
      <c r="N31" s="126"/>
      <c r="O31" s="126"/>
      <c r="P31" s="126"/>
    </row>
    <row r="32" spans="1:16" x14ac:dyDescent="0.15">
      <c r="A32" s="121">
        <v>28</v>
      </c>
      <c r="B32" s="122" t="s">
        <v>216</v>
      </c>
      <c r="C32" s="159" t="s">
        <v>189</v>
      </c>
      <c r="D32" s="160" t="str">
        <f t="shared" ca="1" si="1"/>
        <v>作業中</v>
      </c>
      <c r="E32" s="146"/>
      <c r="F32" s="146">
        <v>42885</v>
      </c>
      <c r="G32" s="161">
        <v>3</v>
      </c>
      <c r="H32" s="161">
        <v>0</v>
      </c>
      <c r="I32" s="160">
        <f t="shared" ca="1" si="2"/>
        <v>0.1</v>
      </c>
      <c r="J32" s="161">
        <v>3</v>
      </c>
      <c r="K32" s="161">
        <v>3</v>
      </c>
      <c r="L32" s="161">
        <v>0.1</v>
      </c>
      <c r="M32" s="126"/>
      <c r="N32" s="126"/>
      <c r="O32" s="126"/>
      <c r="P32" s="161"/>
    </row>
    <row r="33" spans="1:16" x14ac:dyDescent="0.15">
      <c r="A33" s="121">
        <v>29</v>
      </c>
      <c r="B33" s="122"/>
      <c r="C33" s="159"/>
      <c r="D33" s="160" t="str">
        <f t="shared" si="1"/>
        <v/>
      </c>
      <c r="E33" s="146"/>
      <c r="F33" s="146"/>
      <c r="G33" s="161"/>
      <c r="H33" s="161"/>
      <c r="I33" s="160" t="str">
        <f t="shared" ca="1" si="2"/>
        <v/>
      </c>
      <c r="J33" s="161"/>
      <c r="K33" s="161"/>
      <c r="L33" s="161"/>
      <c r="M33" s="126"/>
      <c r="N33" s="126"/>
      <c r="O33" s="126"/>
      <c r="P33" s="161"/>
    </row>
    <row r="34" spans="1:16" x14ac:dyDescent="0.15">
      <c r="A34" s="121">
        <v>30</v>
      </c>
      <c r="B34" s="122" t="s">
        <v>219</v>
      </c>
      <c r="C34" s="159"/>
      <c r="D34" s="160" t="str">
        <f t="shared" si="1"/>
        <v>未着手</v>
      </c>
      <c r="E34" s="146"/>
      <c r="F34" s="146"/>
      <c r="G34" s="161"/>
      <c r="H34" s="161"/>
      <c r="I34" s="160" t="str">
        <f t="shared" ca="1" si="2"/>
        <v/>
      </c>
      <c r="J34" s="126"/>
      <c r="K34" s="126"/>
      <c r="L34" s="126"/>
      <c r="M34" s="126"/>
      <c r="N34" s="126"/>
      <c r="O34" s="126"/>
      <c r="P34" s="161"/>
    </row>
    <row r="35" spans="1:16" x14ac:dyDescent="0.15">
      <c r="A35" s="121">
        <v>31</v>
      </c>
      <c r="B35" s="122"/>
      <c r="C35" s="159"/>
      <c r="D35" s="160" t="str">
        <f t="shared" si="1"/>
        <v/>
      </c>
      <c r="E35" s="146"/>
      <c r="F35" s="146"/>
      <c r="G35" s="161"/>
      <c r="H35" s="161"/>
      <c r="I35" s="160" t="str">
        <f t="shared" ca="1" si="2"/>
        <v/>
      </c>
      <c r="J35" s="126"/>
      <c r="K35" s="126"/>
      <c r="L35" s="126"/>
      <c r="M35" s="126"/>
      <c r="N35" s="126"/>
      <c r="O35" s="126"/>
      <c r="P35" s="161"/>
    </row>
    <row r="36" spans="1:16" x14ac:dyDescent="0.15">
      <c r="A36" s="121">
        <v>32</v>
      </c>
      <c r="B36" s="122" t="s">
        <v>223</v>
      </c>
      <c r="C36" s="159"/>
      <c r="D36" s="160" t="str">
        <f t="shared" si="1"/>
        <v>未着手</v>
      </c>
      <c r="E36" s="146"/>
      <c r="F36" s="146"/>
      <c r="G36" s="161"/>
      <c r="H36" s="161"/>
      <c r="I36" s="160" t="str">
        <f t="shared" ca="1" si="2"/>
        <v/>
      </c>
      <c r="J36" s="161"/>
      <c r="K36" s="161"/>
      <c r="L36" s="161"/>
      <c r="M36" s="126"/>
      <c r="N36" s="126"/>
      <c r="O36" s="126"/>
      <c r="P36" s="126"/>
    </row>
    <row r="37" spans="1:16" x14ac:dyDescent="0.15">
      <c r="A37" s="121">
        <v>33</v>
      </c>
      <c r="B37" s="122" t="s">
        <v>225</v>
      </c>
      <c r="C37" s="159" t="s">
        <v>189</v>
      </c>
      <c r="D37" s="160" t="str">
        <f t="shared" ca="1" si="1"/>
        <v>作業中</v>
      </c>
      <c r="E37" s="146"/>
      <c r="F37" s="146">
        <v>42883</v>
      </c>
      <c r="G37" s="161">
        <v>2</v>
      </c>
      <c r="H37" s="161"/>
      <c r="I37" s="160">
        <f t="shared" ca="1" si="2"/>
        <v>0.1</v>
      </c>
      <c r="J37" s="161">
        <v>0.1</v>
      </c>
      <c r="K37" s="161">
        <v>0.1</v>
      </c>
      <c r="L37" s="161">
        <v>0.1</v>
      </c>
      <c r="M37" s="126"/>
      <c r="N37" s="126"/>
      <c r="O37" s="126"/>
      <c r="P37" s="161"/>
    </row>
    <row r="38" spans="1:16" x14ac:dyDescent="0.15">
      <c r="A38" s="121">
        <v>34</v>
      </c>
      <c r="B38" s="122"/>
      <c r="C38" s="159"/>
      <c r="D38" s="160" t="str">
        <f t="shared" si="1"/>
        <v/>
      </c>
      <c r="E38" s="146"/>
      <c r="F38" s="146"/>
      <c r="G38" s="161"/>
      <c r="H38" s="161"/>
      <c r="I38" s="160" t="str">
        <f t="shared" ca="1" si="2"/>
        <v/>
      </c>
      <c r="J38" s="161"/>
      <c r="K38" s="161"/>
      <c r="L38" s="161"/>
      <c r="M38" s="126"/>
      <c r="N38" s="126"/>
      <c r="O38" s="126"/>
      <c r="P38" s="126"/>
    </row>
    <row r="39" spans="1:16" x14ac:dyDescent="0.15">
      <c r="A39" s="121">
        <v>35</v>
      </c>
      <c r="B39" s="122" t="s">
        <v>226</v>
      </c>
      <c r="C39" s="159"/>
      <c r="D39" s="160" t="str">
        <f t="shared" si="1"/>
        <v>未着手</v>
      </c>
      <c r="E39" s="146"/>
      <c r="F39" s="146"/>
      <c r="G39" s="161"/>
      <c r="H39" s="161"/>
      <c r="I39" s="160" t="str">
        <f t="shared" ca="1" si="2"/>
        <v/>
      </c>
      <c r="J39" s="126"/>
      <c r="K39" s="126"/>
      <c r="L39" s="126"/>
      <c r="M39" s="126"/>
      <c r="N39" s="126"/>
      <c r="O39" s="126"/>
      <c r="P39" s="126"/>
    </row>
    <row r="40" spans="1:16" x14ac:dyDescent="0.15">
      <c r="A40" s="121">
        <v>36</v>
      </c>
      <c r="B40" s="122" t="s">
        <v>228</v>
      </c>
      <c r="C40" s="159" t="s">
        <v>189</v>
      </c>
      <c r="D40" s="160" t="str">
        <f t="shared" ca="1" si="1"/>
        <v>作業中</v>
      </c>
      <c r="E40" s="146"/>
      <c r="F40" s="146">
        <v>42885</v>
      </c>
      <c r="G40" s="161">
        <v>2</v>
      </c>
      <c r="H40" s="161"/>
      <c r="I40" s="160">
        <f t="shared" ca="1" si="2"/>
        <v>0.1</v>
      </c>
      <c r="J40" s="161">
        <v>0.1</v>
      </c>
      <c r="K40" s="161">
        <v>0.1</v>
      </c>
      <c r="L40" s="161">
        <v>0.1</v>
      </c>
      <c r="M40" s="126"/>
      <c r="N40" s="126"/>
      <c r="O40" s="126"/>
      <c r="P40" s="161"/>
    </row>
    <row r="41" spans="1:16" s="163" customFormat="1" x14ac:dyDescent="0.15">
      <c r="A41" s="121">
        <v>37</v>
      </c>
      <c r="B41" s="147" t="s">
        <v>398</v>
      </c>
      <c r="C41" s="159" t="s">
        <v>396</v>
      </c>
      <c r="D41" s="160" t="str">
        <f t="shared" ca="1" si="1"/>
        <v>完了</v>
      </c>
      <c r="E41" s="146"/>
      <c r="F41" s="146">
        <v>42888</v>
      </c>
      <c r="G41" s="161">
        <v>2</v>
      </c>
      <c r="H41" s="161"/>
      <c r="I41" s="160">
        <f t="shared" ca="1" si="2"/>
        <v>0</v>
      </c>
      <c r="J41" s="161">
        <v>2</v>
      </c>
      <c r="K41" s="161">
        <v>2</v>
      </c>
      <c r="L41" s="126">
        <v>0</v>
      </c>
      <c r="M41" s="126"/>
      <c r="N41" s="126"/>
      <c r="O41" s="126"/>
      <c r="P41" s="126"/>
    </row>
    <row r="42" spans="1:16" s="163" customFormat="1" x14ac:dyDescent="0.15">
      <c r="A42" s="121">
        <v>38</v>
      </c>
      <c r="B42" s="147" t="s">
        <v>400</v>
      </c>
      <c r="C42" s="159" t="s">
        <v>396</v>
      </c>
      <c r="D42" s="160" t="str">
        <f t="shared" ca="1" si="1"/>
        <v>完了</v>
      </c>
      <c r="E42" s="146"/>
      <c r="F42" s="146">
        <v>42888</v>
      </c>
      <c r="G42" s="161">
        <v>2</v>
      </c>
      <c r="H42" s="161"/>
      <c r="I42" s="160">
        <f t="shared" ca="1" si="2"/>
        <v>0</v>
      </c>
      <c r="J42" s="161">
        <v>2</v>
      </c>
      <c r="K42" s="161">
        <v>2</v>
      </c>
      <c r="L42" s="126">
        <v>0</v>
      </c>
      <c r="M42" s="126"/>
      <c r="N42" s="126"/>
      <c r="O42" s="126"/>
      <c r="P42" s="126"/>
    </row>
    <row r="43" spans="1:16" x14ac:dyDescent="0.15">
      <c r="A43" s="121">
        <v>39</v>
      </c>
      <c r="B43" s="122"/>
      <c r="C43" s="123"/>
      <c r="D43" s="121" t="str">
        <f t="shared" si="1"/>
        <v/>
      </c>
      <c r="E43" s="124"/>
      <c r="F43" s="124"/>
      <c r="G43" s="125"/>
      <c r="H43" s="125"/>
      <c r="I43" s="160" t="str">
        <f t="shared" ca="1" si="2"/>
        <v/>
      </c>
      <c r="J43" s="126"/>
      <c r="K43" s="126"/>
      <c r="L43" s="126"/>
      <c r="M43" s="126"/>
      <c r="N43" s="126"/>
      <c r="O43" s="126"/>
      <c r="P43" s="125"/>
    </row>
    <row r="44" spans="1:16" x14ac:dyDescent="0.15">
      <c r="A44" s="121">
        <v>40</v>
      </c>
      <c r="B44" s="122"/>
      <c r="C44" s="123"/>
      <c r="D44" s="121" t="str">
        <f t="shared" si="1"/>
        <v/>
      </c>
      <c r="E44" s="124"/>
      <c r="F44" s="124"/>
      <c r="G44" s="125"/>
      <c r="H44" s="125"/>
      <c r="I44" s="160" t="str">
        <f t="shared" ca="1" si="2"/>
        <v/>
      </c>
      <c r="J44" s="126"/>
      <c r="K44" s="126"/>
      <c r="L44" s="126"/>
      <c r="M44" s="126"/>
      <c r="N44" s="126"/>
      <c r="O44" s="126"/>
      <c r="P44" s="125"/>
    </row>
    <row r="45" spans="1:16" x14ac:dyDescent="0.15">
      <c r="A45" s="121">
        <v>41</v>
      </c>
      <c r="B45" s="122" t="s">
        <v>229</v>
      </c>
      <c r="C45" s="123"/>
      <c r="D45" s="121" t="str">
        <f t="shared" si="1"/>
        <v>未着手</v>
      </c>
      <c r="E45" s="124"/>
      <c r="F45" s="124"/>
      <c r="G45" s="125"/>
      <c r="H45" s="125"/>
      <c r="I45" s="160" t="str">
        <f t="shared" ca="1" si="2"/>
        <v/>
      </c>
      <c r="J45" s="126"/>
      <c r="K45" s="126"/>
      <c r="L45" s="126"/>
      <c r="M45" s="126"/>
      <c r="N45" s="126"/>
      <c r="O45" s="126"/>
      <c r="P45" s="126"/>
    </row>
    <row r="46" spans="1:16" x14ac:dyDescent="0.15">
      <c r="A46" s="121">
        <v>42</v>
      </c>
      <c r="B46" s="122" t="s">
        <v>230</v>
      </c>
      <c r="C46" s="123"/>
      <c r="D46" s="121" t="str">
        <f t="shared" si="1"/>
        <v>未着手</v>
      </c>
      <c r="E46" s="124"/>
      <c r="F46" s="124"/>
      <c r="G46" s="125"/>
      <c r="H46" s="125"/>
      <c r="I46" s="160" t="str">
        <f t="shared" ca="1" si="2"/>
        <v/>
      </c>
      <c r="J46" s="126"/>
      <c r="K46" s="126"/>
      <c r="L46" s="126"/>
      <c r="M46" s="126"/>
      <c r="N46" s="126"/>
      <c r="O46" s="126"/>
      <c r="P46" s="125"/>
    </row>
    <row r="47" spans="1:16" s="163" customFormat="1" x14ac:dyDescent="0.15">
      <c r="A47" s="121">
        <v>43</v>
      </c>
      <c r="B47" s="147" t="s">
        <v>231</v>
      </c>
      <c r="C47" s="159" t="s">
        <v>339</v>
      </c>
      <c r="D47" s="160" t="str">
        <f t="shared" ca="1" si="1"/>
        <v>作業中</v>
      </c>
      <c r="E47" s="146"/>
      <c r="F47" s="146">
        <v>42878</v>
      </c>
      <c r="G47" s="161">
        <v>2</v>
      </c>
      <c r="H47" s="161"/>
      <c r="I47" s="160">
        <f t="shared" ca="1" si="2"/>
        <v>2</v>
      </c>
      <c r="J47" s="126">
        <v>2</v>
      </c>
      <c r="K47" s="126">
        <v>2</v>
      </c>
      <c r="L47" s="126">
        <v>2</v>
      </c>
      <c r="M47" s="126"/>
      <c r="N47" s="126"/>
      <c r="O47" s="126"/>
      <c r="P47" s="126"/>
    </row>
    <row r="48" spans="1:16" s="163" customFormat="1" x14ac:dyDescent="0.15">
      <c r="A48" s="121">
        <v>44</v>
      </c>
      <c r="B48" s="147" t="s">
        <v>233</v>
      </c>
      <c r="C48" s="159" t="s">
        <v>339</v>
      </c>
      <c r="D48" s="160" t="str">
        <f t="shared" ca="1" si="1"/>
        <v>作業中</v>
      </c>
      <c r="E48" s="146"/>
      <c r="F48" s="146">
        <v>42878</v>
      </c>
      <c r="G48" s="161">
        <v>2</v>
      </c>
      <c r="H48" s="161">
        <v>1</v>
      </c>
      <c r="I48" s="160">
        <f t="shared" ca="1" si="2"/>
        <v>0.1</v>
      </c>
      <c r="J48" s="126">
        <v>2</v>
      </c>
      <c r="K48" s="126">
        <v>1</v>
      </c>
      <c r="L48" s="126">
        <v>0.1</v>
      </c>
      <c r="M48" s="126"/>
      <c r="N48" s="126"/>
      <c r="O48" s="126"/>
      <c r="P48" s="161"/>
    </row>
    <row r="49" spans="1:16" s="163" customFormat="1" x14ac:dyDescent="0.15">
      <c r="A49" s="121">
        <v>45</v>
      </c>
      <c r="B49" s="147" t="s">
        <v>397</v>
      </c>
      <c r="C49" s="159" t="s">
        <v>396</v>
      </c>
      <c r="D49" s="160" t="str">
        <f t="shared" ca="1" si="1"/>
        <v>完了</v>
      </c>
      <c r="E49" s="146"/>
      <c r="F49" s="146">
        <v>42888</v>
      </c>
      <c r="G49" s="161">
        <v>3</v>
      </c>
      <c r="H49" s="161"/>
      <c r="I49" s="160">
        <f t="shared" ca="1" si="2"/>
        <v>0</v>
      </c>
      <c r="J49" s="126">
        <v>3</v>
      </c>
      <c r="K49" s="126">
        <v>3</v>
      </c>
      <c r="L49" s="126">
        <v>0</v>
      </c>
      <c r="M49" s="126"/>
      <c r="N49" s="126"/>
      <c r="O49" s="126"/>
      <c r="P49" s="161"/>
    </row>
    <row r="50" spans="1:16" x14ac:dyDescent="0.15">
      <c r="A50" s="121">
        <v>46</v>
      </c>
      <c r="B50" s="122"/>
      <c r="C50" s="159"/>
      <c r="D50" s="160" t="str">
        <f t="shared" si="1"/>
        <v/>
      </c>
      <c r="E50" s="146"/>
      <c r="F50" s="146"/>
      <c r="G50" s="161"/>
      <c r="H50" s="161"/>
      <c r="I50" s="160" t="str">
        <f t="shared" ca="1" si="2"/>
        <v/>
      </c>
      <c r="J50" s="126"/>
      <c r="K50" s="126"/>
      <c r="L50" s="126"/>
      <c r="M50" s="126"/>
      <c r="N50" s="126"/>
      <c r="O50" s="126"/>
      <c r="P50" s="126"/>
    </row>
    <row r="51" spans="1:16" x14ac:dyDescent="0.15">
      <c r="A51" s="121">
        <v>47</v>
      </c>
      <c r="B51" s="122" t="s">
        <v>234</v>
      </c>
      <c r="C51" s="159"/>
      <c r="D51" s="160" t="str">
        <f t="shared" si="1"/>
        <v>未着手</v>
      </c>
      <c r="E51" s="146"/>
      <c r="F51" s="146"/>
      <c r="G51" s="161"/>
      <c r="H51" s="161"/>
      <c r="I51" s="160" t="str">
        <f t="shared" ca="1" si="2"/>
        <v/>
      </c>
      <c r="J51" s="126"/>
      <c r="K51" s="126"/>
      <c r="L51" s="126"/>
      <c r="M51" s="126"/>
      <c r="N51" s="126"/>
      <c r="O51" s="126"/>
      <c r="P51" s="126"/>
    </row>
    <row r="52" spans="1:16" x14ac:dyDescent="0.15">
      <c r="A52" s="121">
        <v>48</v>
      </c>
      <c r="B52" s="122" t="s">
        <v>236</v>
      </c>
      <c r="C52" s="159" t="s">
        <v>340</v>
      </c>
      <c r="D52" s="160" t="str">
        <f t="shared" si="1"/>
        <v>未着手</v>
      </c>
      <c r="E52" s="146">
        <v>42888</v>
      </c>
      <c r="F52" s="146"/>
      <c r="G52" s="161">
        <v>3</v>
      </c>
      <c r="H52" s="161"/>
      <c r="I52" s="160">
        <f t="shared" ca="1" si="2"/>
        <v>3</v>
      </c>
      <c r="J52" s="126">
        <v>3</v>
      </c>
      <c r="K52" s="126">
        <v>3</v>
      </c>
      <c r="L52" s="126">
        <v>3</v>
      </c>
      <c r="M52" s="126"/>
      <c r="N52" s="126"/>
      <c r="O52" s="126"/>
      <c r="P52" s="161"/>
    </row>
    <row r="53" spans="1:16" x14ac:dyDescent="0.15">
      <c r="A53" s="121">
        <v>49</v>
      </c>
      <c r="B53" s="122"/>
      <c r="C53" s="159"/>
      <c r="D53" s="160" t="str">
        <f t="shared" si="1"/>
        <v/>
      </c>
      <c r="E53" s="146"/>
      <c r="F53" s="146"/>
      <c r="G53" s="161"/>
      <c r="H53" s="161"/>
      <c r="I53" s="160" t="str">
        <f t="shared" ca="1" si="2"/>
        <v/>
      </c>
      <c r="J53" s="126"/>
      <c r="K53" s="126"/>
      <c r="L53" s="126"/>
      <c r="M53" s="126"/>
      <c r="N53" s="126"/>
      <c r="O53" s="126"/>
      <c r="P53" s="161"/>
    </row>
    <row r="54" spans="1:16" x14ac:dyDescent="0.15">
      <c r="A54" s="121">
        <v>50</v>
      </c>
      <c r="B54" s="122" t="s">
        <v>117</v>
      </c>
      <c r="C54" s="159"/>
      <c r="D54" s="160" t="str">
        <f t="shared" si="1"/>
        <v>未着手</v>
      </c>
      <c r="E54" s="146"/>
      <c r="F54" s="146"/>
      <c r="G54" s="161"/>
      <c r="H54" s="161"/>
      <c r="I54" s="160" t="str">
        <f t="shared" ca="1" si="2"/>
        <v/>
      </c>
      <c r="J54" s="126"/>
      <c r="K54" s="126"/>
      <c r="L54" s="126"/>
      <c r="M54" s="126"/>
      <c r="N54" s="126"/>
      <c r="O54" s="126"/>
      <c r="P54" s="161"/>
    </row>
    <row r="55" spans="1:16" x14ac:dyDescent="0.15">
      <c r="A55" s="121">
        <v>51</v>
      </c>
      <c r="B55" s="122"/>
      <c r="C55" s="159"/>
      <c r="D55" s="160" t="str">
        <f t="shared" si="1"/>
        <v/>
      </c>
      <c r="E55" s="146"/>
      <c r="F55" s="146"/>
      <c r="G55" s="161"/>
      <c r="H55" s="161"/>
      <c r="I55" s="160" t="str">
        <f t="shared" ca="1" si="2"/>
        <v/>
      </c>
      <c r="J55" s="126"/>
      <c r="K55" s="126"/>
      <c r="L55" s="126"/>
      <c r="M55" s="126"/>
      <c r="N55" s="126"/>
      <c r="O55" s="126"/>
      <c r="P55" s="126"/>
    </row>
    <row r="56" spans="1:16" x14ac:dyDescent="0.15">
      <c r="A56" s="121">
        <v>52</v>
      </c>
      <c r="B56" s="122" t="s">
        <v>118</v>
      </c>
      <c r="C56" s="159"/>
      <c r="D56" s="160" t="str">
        <f t="shared" si="1"/>
        <v>未着手</v>
      </c>
      <c r="E56" s="146"/>
      <c r="F56" s="146"/>
      <c r="G56" s="161"/>
      <c r="H56" s="161"/>
      <c r="I56" s="160" t="str">
        <f t="shared" ca="1" si="2"/>
        <v/>
      </c>
      <c r="J56" s="126"/>
      <c r="K56" s="126"/>
      <c r="L56" s="126"/>
      <c r="M56" s="126"/>
      <c r="N56" s="126"/>
      <c r="O56" s="126"/>
      <c r="P56" s="126"/>
    </row>
    <row r="57" spans="1:16" s="163" customFormat="1" x14ac:dyDescent="0.15">
      <c r="A57" s="121">
        <v>53</v>
      </c>
      <c r="B57" s="147" t="s">
        <v>243</v>
      </c>
      <c r="C57" s="159" t="s">
        <v>336</v>
      </c>
      <c r="D57" s="160" t="str">
        <f t="shared" ca="1" si="1"/>
        <v>作業中</v>
      </c>
      <c r="E57" s="146"/>
      <c r="F57" s="146">
        <v>42888</v>
      </c>
      <c r="G57" s="161">
        <v>6</v>
      </c>
      <c r="H57" s="161">
        <v>1</v>
      </c>
      <c r="I57" s="160">
        <f ca="1">IF(ISBLANK(J57)=FALSE,OFFSET(I57,0,COUNTA(J57:P57)),"")</f>
        <v>4</v>
      </c>
      <c r="J57" s="126">
        <v>6</v>
      </c>
      <c r="K57" s="126">
        <v>6</v>
      </c>
      <c r="L57" s="126">
        <v>4</v>
      </c>
      <c r="M57" s="126"/>
      <c r="N57" s="126"/>
      <c r="O57" s="126"/>
      <c r="P57" s="126"/>
    </row>
    <row r="58" spans="1:16" x14ac:dyDescent="0.15">
      <c r="A58" s="121">
        <v>54</v>
      </c>
      <c r="B58" s="147"/>
      <c r="C58" s="159"/>
      <c r="D58" s="160" t="str">
        <f t="shared" si="1"/>
        <v/>
      </c>
      <c r="E58" s="146"/>
      <c r="F58" s="146"/>
      <c r="G58" s="161"/>
      <c r="H58" s="161"/>
      <c r="I58" s="160" t="str">
        <f t="shared" ca="1" si="2"/>
        <v/>
      </c>
      <c r="J58" s="126"/>
      <c r="K58" s="126"/>
      <c r="L58" s="126"/>
      <c r="M58" s="126"/>
      <c r="N58" s="126"/>
      <c r="O58" s="126"/>
      <c r="P58" s="126"/>
    </row>
    <row r="59" spans="1:16" x14ac:dyDescent="0.15">
      <c r="A59" s="121">
        <v>55</v>
      </c>
      <c r="B59" s="147" t="s">
        <v>244</v>
      </c>
      <c r="C59" s="159"/>
      <c r="D59" s="160" t="str">
        <f t="shared" si="1"/>
        <v>未着手</v>
      </c>
      <c r="E59" s="146"/>
      <c r="F59" s="146"/>
      <c r="G59" s="161"/>
      <c r="H59" s="161"/>
      <c r="I59" s="160" t="str">
        <f t="shared" ca="1" si="2"/>
        <v/>
      </c>
      <c r="J59" s="126"/>
      <c r="K59" s="126"/>
      <c r="L59" s="126"/>
      <c r="M59" s="126"/>
      <c r="N59" s="126"/>
      <c r="O59" s="126"/>
      <c r="P59" s="126"/>
    </row>
    <row r="60" spans="1:16" x14ac:dyDescent="0.15">
      <c r="A60" s="121">
        <v>56</v>
      </c>
      <c r="B60" s="147" t="s">
        <v>245</v>
      </c>
      <c r="C60" s="159" t="s">
        <v>339</v>
      </c>
      <c r="D60" s="160" t="str">
        <f t="shared" ca="1" si="1"/>
        <v>作業中</v>
      </c>
      <c r="E60" s="146"/>
      <c r="F60" s="146">
        <v>42877</v>
      </c>
      <c r="G60" s="161">
        <v>2</v>
      </c>
      <c r="H60" s="161">
        <v>1</v>
      </c>
      <c r="I60" s="160">
        <f t="shared" ca="1" si="2"/>
        <v>0.1</v>
      </c>
      <c r="J60" s="126">
        <v>0.1</v>
      </c>
      <c r="K60" s="126">
        <v>0.1</v>
      </c>
      <c r="L60" s="126">
        <v>0.1</v>
      </c>
      <c r="M60" s="126"/>
      <c r="N60" s="126"/>
      <c r="O60" s="126"/>
      <c r="P60" s="126"/>
    </row>
    <row r="61" spans="1:16" x14ac:dyDescent="0.15">
      <c r="A61" s="121">
        <v>57</v>
      </c>
      <c r="B61" s="147" t="s">
        <v>247</v>
      </c>
      <c r="C61" s="159" t="s">
        <v>339</v>
      </c>
      <c r="D61" s="160" t="str">
        <f t="shared" ca="1" si="1"/>
        <v>作業中</v>
      </c>
      <c r="E61" s="146"/>
      <c r="F61" s="146">
        <v>42881</v>
      </c>
      <c r="G61" s="161">
        <v>2</v>
      </c>
      <c r="H61" s="161"/>
      <c r="I61" s="160">
        <f t="shared" ca="1" si="2"/>
        <v>0.1</v>
      </c>
      <c r="J61" s="126">
        <v>2</v>
      </c>
      <c r="K61" s="126">
        <v>2</v>
      </c>
      <c r="L61" s="126">
        <v>0.1</v>
      </c>
      <c r="M61" s="126"/>
      <c r="N61" s="126"/>
      <c r="O61" s="126"/>
      <c r="P61" s="126"/>
    </row>
    <row r="62" spans="1:16" x14ac:dyDescent="0.15">
      <c r="A62" s="121">
        <v>58</v>
      </c>
      <c r="B62" s="147"/>
      <c r="C62" s="159"/>
      <c r="D62" s="160" t="str">
        <f t="shared" si="1"/>
        <v/>
      </c>
      <c r="E62" s="146"/>
      <c r="F62" s="146"/>
      <c r="G62" s="161"/>
      <c r="H62" s="161"/>
      <c r="I62" s="160" t="str">
        <f t="shared" ca="1" si="2"/>
        <v/>
      </c>
      <c r="J62" s="126"/>
      <c r="K62" s="126"/>
      <c r="L62" s="126"/>
      <c r="M62" s="126"/>
      <c r="N62" s="126"/>
      <c r="O62" s="126"/>
      <c r="P62" s="126"/>
    </row>
    <row r="63" spans="1:16" x14ac:dyDescent="0.15">
      <c r="A63" s="121">
        <v>59</v>
      </c>
      <c r="B63" s="147"/>
      <c r="C63" s="159"/>
      <c r="D63" s="160" t="str">
        <f t="shared" si="1"/>
        <v/>
      </c>
      <c r="E63" s="146"/>
      <c r="F63" s="146"/>
      <c r="G63" s="161"/>
      <c r="H63" s="161"/>
      <c r="I63" s="160" t="str">
        <f t="shared" ca="1" si="2"/>
        <v/>
      </c>
      <c r="J63" s="126"/>
      <c r="K63" s="126"/>
      <c r="L63" s="126"/>
      <c r="M63" s="126"/>
      <c r="N63" s="126"/>
      <c r="O63" s="126"/>
      <c r="P63" s="126"/>
    </row>
    <row r="64" spans="1:16" x14ac:dyDescent="0.15">
      <c r="A64" s="121">
        <v>60</v>
      </c>
      <c r="B64" s="147" t="s">
        <v>119</v>
      </c>
      <c r="C64" s="159"/>
      <c r="D64" s="160" t="str">
        <f t="shared" si="1"/>
        <v>未着手</v>
      </c>
      <c r="E64" s="146"/>
      <c r="F64" s="146"/>
      <c r="G64" s="161"/>
      <c r="H64" s="161"/>
      <c r="I64" s="160" t="str">
        <f t="shared" ca="1" si="2"/>
        <v/>
      </c>
      <c r="J64" s="126"/>
      <c r="K64" s="126"/>
      <c r="L64" s="126"/>
      <c r="M64" s="126"/>
      <c r="N64" s="126"/>
      <c r="O64" s="126"/>
      <c r="P64" s="126"/>
    </row>
    <row r="65" spans="1:16" x14ac:dyDescent="0.15">
      <c r="A65" s="121">
        <v>61</v>
      </c>
      <c r="B65" s="147" t="s">
        <v>357</v>
      </c>
      <c r="C65" s="159" t="s">
        <v>340</v>
      </c>
      <c r="D65" s="160" t="str">
        <f t="shared" ca="1" si="1"/>
        <v>作業中</v>
      </c>
      <c r="E65" s="146">
        <v>42881</v>
      </c>
      <c r="F65" s="146">
        <v>42881</v>
      </c>
      <c r="G65" s="161">
        <v>3</v>
      </c>
      <c r="H65" s="161"/>
      <c r="I65" s="160">
        <f t="shared" ca="1" si="2"/>
        <v>3</v>
      </c>
      <c r="J65" s="126">
        <v>3</v>
      </c>
      <c r="K65" s="126">
        <v>3</v>
      </c>
      <c r="L65" s="126">
        <v>3</v>
      </c>
      <c r="M65" s="126"/>
      <c r="N65" s="126"/>
      <c r="O65" s="126"/>
      <c r="P65" s="126"/>
    </row>
    <row r="66" spans="1:16" x14ac:dyDescent="0.15">
      <c r="A66" s="121">
        <v>62</v>
      </c>
      <c r="B66" s="147" t="s">
        <v>248</v>
      </c>
      <c r="C66" s="159" t="s">
        <v>336</v>
      </c>
      <c r="D66" s="160" t="str">
        <f t="shared" ca="1" si="1"/>
        <v>作業中</v>
      </c>
      <c r="E66" s="146"/>
      <c r="F66" s="146">
        <v>42857</v>
      </c>
      <c r="G66" s="161">
        <v>1</v>
      </c>
      <c r="H66" s="161"/>
      <c r="I66" s="160">
        <f t="shared" ca="1" si="2"/>
        <v>0.1</v>
      </c>
      <c r="J66" s="126">
        <v>0.1</v>
      </c>
      <c r="K66" s="126">
        <v>0.1</v>
      </c>
      <c r="L66" s="126">
        <v>0.1</v>
      </c>
      <c r="M66" s="126"/>
      <c r="N66" s="126"/>
      <c r="O66" s="126"/>
      <c r="P66" s="126"/>
    </row>
    <row r="67" spans="1:16" x14ac:dyDescent="0.15">
      <c r="A67" s="121">
        <v>63</v>
      </c>
      <c r="B67" s="147"/>
      <c r="C67" s="159"/>
      <c r="D67" s="160" t="str">
        <f t="shared" si="1"/>
        <v/>
      </c>
      <c r="E67" s="146"/>
      <c r="F67" s="146"/>
      <c r="G67" s="161"/>
      <c r="H67" s="161"/>
      <c r="I67" s="160" t="str">
        <f t="shared" ca="1" si="2"/>
        <v/>
      </c>
      <c r="J67" s="126"/>
      <c r="K67" s="126"/>
      <c r="L67" s="126"/>
      <c r="M67" s="126"/>
      <c r="N67" s="126"/>
      <c r="O67" s="126"/>
      <c r="P67" s="126"/>
    </row>
    <row r="68" spans="1:16" x14ac:dyDescent="0.15">
      <c r="A68" s="121">
        <v>64</v>
      </c>
      <c r="B68" s="147" t="s">
        <v>403</v>
      </c>
      <c r="C68" s="159"/>
      <c r="D68" s="160" t="str">
        <f t="shared" si="1"/>
        <v>未着手</v>
      </c>
      <c r="E68" s="146"/>
      <c r="F68" s="146"/>
      <c r="G68" s="161"/>
      <c r="H68" s="161"/>
      <c r="I68" s="160" t="str">
        <f t="shared" ca="1" si="2"/>
        <v/>
      </c>
      <c r="J68" s="126"/>
      <c r="K68" s="126"/>
      <c r="L68" s="126"/>
      <c r="M68" s="126"/>
      <c r="N68" s="126"/>
      <c r="O68" s="126"/>
      <c r="P68" s="126"/>
    </row>
    <row r="69" spans="1:16" x14ac:dyDescent="0.15">
      <c r="A69" s="121">
        <v>65</v>
      </c>
      <c r="B69" s="147" t="s">
        <v>404</v>
      </c>
      <c r="C69" s="159" t="s">
        <v>418</v>
      </c>
      <c r="D69" s="160" t="str">
        <f t="shared" ca="1" si="1"/>
        <v>作業中</v>
      </c>
      <c r="E69" s="146"/>
      <c r="F69" s="146">
        <v>42881</v>
      </c>
      <c r="G69" s="161">
        <v>6</v>
      </c>
      <c r="H69" s="161">
        <v>4</v>
      </c>
      <c r="I69" s="160">
        <f t="shared" ca="1" si="2"/>
        <v>2</v>
      </c>
      <c r="J69" s="126">
        <v>2</v>
      </c>
      <c r="K69" s="126">
        <v>2</v>
      </c>
      <c r="L69" s="126">
        <v>2</v>
      </c>
      <c r="M69" s="126"/>
      <c r="N69" s="126"/>
      <c r="O69" s="126"/>
      <c r="P69" s="126"/>
    </row>
    <row r="70" spans="1:16" x14ac:dyDescent="0.15">
      <c r="A70" s="121">
        <v>66</v>
      </c>
      <c r="B70" s="147"/>
      <c r="C70" s="159"/>
      <c r="D70" s="160" t="str">
        <f t="shared" ref="D70:D75" si="3">IF(ISBLANK($B70),"",IF(ISBLANK($F70),"未着手",IF($I70=0,"完了","作業中")))</f>
        <v/>
      </c>
      <c r="E70" s="146"/>
      <c r="F70" s="146"/>
      <c r="G70" s="161"/>
      <c r="H70" s="161"/>
      <c r="I70" s="160" t="str">
        <f t="shared" ca="1" si="2"/>
        <v/>
      </c>
      <c r="J70" s="126"/>
      <c r="K70" s="126"/>
      <c r="L70" s="126"/>
      <c r="M70" s="126"/>
      <c r="N70" s="126"/>
      <c r="O70" s="126"/>
      <c r="P70" s="126"/>
    </row>
    <row r="71" spans="1:16" x14ac:dyDescent="0.15">
      <c r="A71" s="121">
        <v>67</v>
      </c>
      <c r="B71" s="147" t="s">
        <v>442</v>
      </c>
      <c r="C71" s="159"/>
      <c r="D71" s="160" t="str">
        <f t="shared" si="3"/>
        <v>未着手</v>
      </c>
      <c r="E71" s="146"/>
      <c r="F71" s="146"/>
      <c r="G71" s="161"/>
      <c r="H71" s="161"/>
      <c r="I71" s="160" t="str">
        <f t="shared" ca="1" si="2"/>
        <v/>
      </c>
      <c r="J71" s="126"/>
      <c r="K71" s="126"/>
      <c r="L71" s="126"/>
      <c r="M71" s="126"/>
      <c r="N71" s="126"/>
      <c r="O71" s="126"/>
      <c r="P71" s="126"/>
    </row>
    <row r="72" spans="1:16" x14ac:dyDescent="0.15">
      <c r="A72" s="121">
        <v>68</v>
      </c>
      <c r="B72" s="147" t="s">
        <v>443</v>
      </c>
      <c r="C72" s="159" t="s">
        <v>444</v>
      </c>
      <c r="D72" s="160" t="str">
        <f t="shared" si="3"/>
        <v>未着手</v>
      </c>
      <c r="E72" s="146"/>
      <c r="F72" s="146"/>
      <c r="G72" s="161">
        <v>2</v>
      </c>
      <c r="H72" s="161"/>
      <c r="I72" s="160">
        <f t="shared" ca="1" si="2"/>
        <v>2</v>
      </c>
      <c r="J72" s="126">
        <v>2</v>
      </c>
      <c r="K72" s="126">
        <v>2</v>
      </c>
      <c r="L72" s="126">
        <v>2</v>
      </c>
      <c r="M72" s="126"/>
      <c r="N72" s="126"/>
      <c r="O72" s="126"/>
      <c r="P72" s="126"/>
    </row>
    <row r="73" spans="1:16" x14ac:dyDescent="0.15">
      <c r="A73" s="121">
        <v>69</v>
      </c>
      <c r="B73" s="147"/>
      <c r="C73" s="159"/>
      <c r="D73" s="160" t="str">
        <f t="shared" si="3"/>
        <v/>
      </c>
      <c r="E73" s="146"/>
      <c r="F73" s="146"/>
      <c r="G73" s="161"/>
      <c r="H73" s="161"/>
      <c r="I73" s="160" t="str">
        <f t="shared" ca="1" si="2"/>
        <v/>
      </c>
      <c r="J73" s="126"/>
      <c r="K73" s="126"/>
      <c r="L73" s="126"/>
      <c r="M73" s="126"/>
      <c r="N73" s="126"/>
      <c r="O73" s="126"/>
      <c r="P73" s="126"/>
    </row>
    <row r="74" spans="1:16" x14ac:dyDescent="0.15">
      <c r="A74" s="121">
        <v>70</v>
      </c>
      <c r="B74" s="147"/>
      <c r="C74" s="159"/>
      <c r="D74" s="160" t="str">
        <f t="shared" si="3"/>
        <v/>
      </c>
      <c r="E74" s="146"/>
      <c r="F74" s="146"/>
      <c r="G74" s="161"/>
      <c r="H74" s="161"/>
      <c r="I74" s="160" t="str">
        <f t="shared" ref="I74:I78" ca="1" si="4">IF(ISBLANK(J74)=FALSE,OFFSET(I74,0,COUNTA(J74:P74)),"")</f>
        <v/>
      </c>
      <c r="J74" s="126"/>
      <c r="K74" s="126"/>
      <c r="L74" s="126"/>
      <c r="M74" s="126"/>
      <c r="N74" s="126"/>
      <c r="O74" s="126"/>
      <c r="P74" s="126"/>
    </row>
    <row r="75" spans="1:16" x14ac:dyDescent="0.15">
      <c r="A75" s="121">
        <v>71</v>
      </c>
      <c r="B75" s="147" t="s">
        <v>249</v>
      </c>
      <c r="C75" s="159"/>
      <c r="D75" s="160" t="str">
        <f t="shared" si="3"/>
        <v>未着手</v>
      </c>
      <c r="E75" s="146"/>
      <c r="F75" s="146"/>
      <c r="G75" s="161"/>
      <c r="H75" s="161"/>
      <c r="I75" s="160" t="str">
        <f t="shared" ca="1" si="4"/>
        <v/>
      </c>
      <c r="J75" s="126"/>
      <c r="K75" s="126"/>
      <c r="L75" s="126"/>
      <c r="M75" s="126"/>
      <c r="N75" s="126"/>
      <c r="O75" s="126"/>
      <c r="P75" s="126"/>
    </row>
    <row r="76" spans="1:16" x14ac:dyDescent="0.15">
      <c r="A76" s="121">
        <v>72</v>
      </c>
      <c r="B76" s="147" t="s">
        <v>250</v>
      </c>
      <c r="C76" s="159"/>
      <c r="D76" s="160" t="str">
        <f t="shared" ref="D76:D135" si="5">IF(ISBLANK($B76),"",IF(ISBLANK($F76),"未着手",IF($I76=0,"完了","作業中")))</f>
        <v>未着手</v>
      </c>
      <c r="E76" s="146"/>
      <c r="F76" s="146"/>
      <c r="G76" s="161"/>
      <c r="H76" s="161"/>
      <c r="I76" s="160" t="str">
        <f t="shared" ca="1" si="4"/>
        <v/>
      </c>
      <c r="J76" s="126"/>
      <c r="K76" s="126"/>
      <c r="L76" s="126"/>
      <c r="M76" s="126"/>
      <c r="N76" s="126"/>
      <c r="O76" s="126"/>
      <c r="P76" s="126"/>
    </row>
    <row r="77" spans="1:16" x14ac:dyDescent="0.15">
      <c r="A77" s="121">
        <v>73</v>
      </c>
      <c r="B77" s="147"/>
      <c r="C77" s="159"/>
      <c r="D77" s="160" t="str">
        <f t="shared" si="5"/>
        <v/>
      </c>
      <c r="E77" s="146"/>
      <c r="F77" s="146"/>
      <c r="G77" s="161"/>
      <c r="H77" s="161"/>
      <c r="I77" s="160" t="str">
        <f t="shared" ca="1" si="4"/>
        <v/>
      </c>
      <c r="J77" s="126"/>
      <c r="K77" s="126"/>
      <c r="L77" s="126"/>
      <c r="M77" s="126"/>
      <c r="N77" s="126"/>
      <c r="O77" s="126"/>
      <c r="P77" s="126"/>
    </row>
    <row r="78" spans="1:16" x14ac:dyDescent="0.15">
      <c r="A78" s="121">
        <v>74</v>
      </c>
      <c r="B78" s="147" t="s">
        <v>255</v>
      </c>
      <c r="C78" s="159" t="s">
        <v>338</v>
      </c>
      <c r="D78" s="160" t="str">
        <f t="shared" si="5"/>
        <v>未着手</v>
      </c>
      <c r="E78" s="146"/>
      <c r="F78" s="146"/>
      <c r="G78" s="161"/>
      <c r="H78" s="161"/>
      <c r="I78" s="160" t="str">
        <f t="shared" ca="1" si="4"/>
        <v/>
      </c>
      <c r="J78" s="126"/>
      <c r="K78" s="126"/>
      <c r="L78" s="126"/>
      <c r="M78" s="126"/>
      <c r="N78" s="126"/>
      <c r="O78" s="126"/>
      <c r="P78" s="126"/>
    </row>
    <row r="79" spans="1:16" x14ac:dyDescent="0.15">
      <c r="A79" s="121">
        <v>75</v>
      </c>
      <c r="B79" s="147" t="s">
        <v>256</v>
      </c>
      <c r="C79" s="159" t="s">
        <v>338</v>
      </c>
      <c r="D79" s="160" t="str">
        <f t="shared" ca="1" si="5"/>
        <v>作業中</v>
      </c>
      <c r="E79" s="146">
        <v>42881</v>
      </c>
      <c r="F79" s="146">
        <v>42879</v>
      </c>
      <c r="G79" s="161">
        <v>4</v>
      </c>
      <c r="H79" s="161">
        <v>4</v>
      </c>
      <c r="I79" s="160">
        <f t="shared" ref="I79:I137" ca="1" si="6">IF(ISBLANK(J79)=FALSE,OFFSET(I79,0,COUNTA(J79:P79)),"")</f>
        <v>2.5</v>
      </c>
      <c r="J79" s="161">
        <v>2.5</v>
      </c>
      <c r="K79" s="161">
        <v>2.5</v>
      </c>
      <c r="L79" s="161">
        <v>2.5</v>
      </c>
      <c r="M79" s="126"/>
      <c r="N79" s="126"/>
      <c r="O79" s="126"/>
      <c r="P79" s="126"/>
    </row>
    <row r="80" spans="1:16" x14ac:dyDescent="0.15">
      <c r="A80" s="121">
        <v>76</v>
      </c>
      <c r="B80" s="147" t="s">
        <v>257</v>
      </c>
      <c r="C80" s="159" t="s">
        <v>338</v>
      </c>
      <c r="D80" s="160" t="str">
        <f t="shared" si="5"/>
        <v>未着手</v>
      </c>
      <c r="E80" s="146"/>
      <c r="F80" s="146"/>
      <c r="G80" s="161">
        <v>4</v>
      </c>
      <c r="H80" s="161"/>
      <c r="I80" s="160">
        <f t="shared" ca="1" si="6"/>
        <v>4</v>
      </c>
      <c r="J80" s="161">
        <v>4</v>
      </c>
      <c r="K80" s="161">
        <v>4</v>
      </c>
      <c r="L80" s="161">
        <v>4</v>
      </c>
      <c r="M80" s="126"/>
      <c r="N80" s="126"/>
      <c r="O80" s="126"/>
      <c r="P80" s="126"/>
    </row>
    <row r="81" spans="1:16" s="163" customFormat="1" x14ac:dyDescent="0.15">
      <c r="A81" s="121">
        <v>77</v>
      </c>
      <c r="B81" s="147" t="s">
        <v>258</v>
      </c>
      <c r="C81" s="159" t="s">
        <v>338</v>
      </c>
      <c r="D81" s="160" t="str">
        <f t="shared" si="5"/>
        <v>未着手</v>
      </c>
      <c r="E81" s="146"/>
      <c r="F81" s="146"/>
      <c r="G81" s="161">
        <v>4</v>
      </c>
      <c r="H81" s="161"/>
      <c r="I81" s="160" t="str">
        <f t="shared" ca="1" si="6"/>
        <v/>
      </c>
      <c r="J81" s="161"/>
      <c r="K81" s="161"/>
      <c r="L81" s="161"/>
      <c r="M81" s="126"/>
      <c r="N81" s="126"/>
      <c r="O81" s="126"/>
      <c r="P81" s="126"/>
    </row>
    <row r="82" spans="1:16" s="163" customFormat="1" x14ac:dyDescent="0.15">
      <c r="A82" s="121">
        <v>78</v>
      </c>
      <c r="B82" s="147" t="s">
        <v>259</v>
      </c>
      <c r="C82" s="159" t="s">
        <v>338</v>
      </c>
      <c r="D82" s="160" t="str">
        <f t="shared" si="5"/>
        <v>未着手</v>
      </c>
      <c r="E82" s="146"/>
      <c r="F82" s="146"/>
      <c r="G82" s="161">
        <v>4</v>
      </c>
      <c r="H82" s="161"/>
      <c r="I82" s="160" t="str">
        <f t="shared" ca="1" si="6"/>
        <v/>
      </c>
      <c r="J82" s="161"/>
      <c r="K82" s="161"/>
      <c r="L82" s="161"/>
      <c r="M82" s="126"/>
      <c r="N82" s="126"/>
      <c r="O82" s="126"/>
      <c r="P82" s="126"/>
    </row>
    <row r="83" spans="1:16" x14ac:dyDescent="0.15">
      <c r="A83" s="121">
        <v>79</v>
      </c>
      <c r="B83" s="122"/>
      <c r="C83" s="123"/>
      <c r="D83" s="121" t="str">
        <f t="shared" si="5"/>
        <v/>
      </c>
      <c r="E83" s="124"/>
      <c r="F83" s="124"/>
      <c r="G83" s="125"/>
      <c r="H83" s="125"/>
      <c r="I83" s="160" t="str">
        <f t="shared" ca="1" si="6"/>
        <v/>
      </c>
      <c r="J83" s="125"/>
      <c r="K83" s="125"/>
      <c r="L83" s="125"/>
      <c r="M83" s="126"/>
      <c r="N83" s="126"/>
      <c r="O83" s="126"/>
      <c r="P83" s="126"/>
    </row>
    <row r="84" spans="1:16" x14ac:dyDescent="0.15">
      <c r="A84" s="121">
        <v>80</v>
      </c>
      <c r="B84" s="122" t="s">
        <v>260</v>
      </c>
      <c r="C84" s="123" t="s">
        <v>338</v>
      </c>
      <c r="D84" s="121" t="str">
        <f t="shared" si="5"/>
        <v>未着手</v>
      </c>
      <c r="E84" s="124"/>
      <c r="F84" s="124"/>
      <c r="G84" s="125">
        <v>1</v>
      </c>
      <c r="H84" s="125"/>
      <c r="I84" s="160">
        <f t="shared" ca="1" si="6"/>
        <v>1</v>
      </c>
      <c r="J84" s="125">
        <v>1</v>
      </c>
      <c r="K84" s="125">
        <v>1</v>
      </c>
      <c r="L84" s="125">
        <v>1</v>
      </c>
      <c r="M84" s="126"/>
      <c r="N84" s="126"/>
      <c r="O84" s="126"/>
      <c r="P84" s="126"/>
    </row>
    <row r="85" spans="1:16" x14ac:dyDescent="0.15">
      <c r="A85" s="121">
        <v>81</v>
      </c>
      <c r="B85" s="122" t="s">
        <v>261</v>
      </c>
      <c r="C85" s="123" t="s">
        <v>338</v>
      </c>
      <c r="D85" s="121" t="str">
        <f t="shared" ca="1" si="5"/>
        <v>作業中</v>
      </c>
      <c r="E85" s="124"/>
      <c r="F85" s="124">
        <v>42874</v>
      </c>
      <c r="G85" s="125">
        <v>2</v>
      </c>
      <c r="H85" s="125"/>
      <c r="I85" s="160">
        <f t="shared" ca="1" si="6"/>
        <v>2</v>
      </c>
      <c r="J85" s="125">
        <v>2</v>
      </c>
      <c r="K85" s="125">
        <v>2</v>
      </c>
      <c r="L85" s="125">
        <v>2</v>
      </c>
      <c r="M85" s="126"/>
      <c r="N85" s="126"/>
      <c r="O85" s="126"/>
      <c r="P85" s="126"/>
    </row>
    <row r="86" spans="1:16" x14ac:dyDescent="0.15">
      <c r="A86" s="121">
        <v>82</v>
      </c>
      <c r="B86" s="122" t="s">
        <v>262</v>
      </c>
      <c r="C86" s="123" t="s">
        <v>338</v>
      </c>
      <c r="D86" s="121" t="str">
        <f t="shared" si="5"/>
        <v>未着手</v>
      </c>
      <c r="E86" s="124"/>
      <c r="F86" s="124"/>
      <c r="G86" s="125">
        <v>2</v>
      </c>
      <c r="H86" s="125"/>
      <c r="I86" s="160">
        <f t="shared" ca="1" si="6"/>
        <v>2</v>
      </c>
      <c r="J86" s="125">
        <v>2</v>
      </c>
      <c r="K86" s="125">
        <v>2</v>
      </c>
      <c r="L86" s="125">
        <v>2</v>
      </c>
      <c r="M86" s="126"/>
      <c r="N86" s="126"/>
      <c r="O86" s="126"/>
      <c r="P86" s="126"/>
    </row>
    <row r="87" spans="1:16" x14ac:dyDescent="0.15">
      <c r="A87" s="121">
        <v>83</v>
      </c>
      <c r="B87" s="122" t="s">
        <v>263</v>
      </c>
      <c r="C87" s="123" t="s">
        <v>338</v>
      </c>
      <c r="D87" s="121" t="str">
        <f t="shared" si="5"/>
        <v>未着手</v>
      </c>
      <c r="E87" s="124"/>
      <c r="F87" s="124"/>
      <c r="G87" s="125">
        <v>2</v>
      </c>
      <c r="H87" s="125"/>
      <c r="I87" s="160">
        <f t="shared" ca="1" si="6"/>
        <v>2</v>
      </c>
      <c r="J87" s="125">
        <v>2</v>
      </c>
      <c r="K87" s="125">
        <v>2</v>
      </c>
      <c r="L87" s="125">
        <v>2</v>
      </c>
      <c r="M87" s="126"/>
      <c r="N87" s="126"/>
      <c r="O87" s="126"/>
      <c r="P87" s="126"/>
    </row>
    <row r="88" spans="1:16" s="163" customFormat="1" x14ac:dyDescent="0.15">
      <c r="A88" s="121">
        <v>84</v>
      </c>
      <c r="B88" s="147" t="s">
        <v>264</v>
      </c>
      <c r="C88" s="159" t="s">
        <v>338</v>
      </c>
      <c r="D88" s="160" t="str">
        <f t="shared" si="5"/>
        <v>未着手</v>
      </c>
      <c r="E88" s="146"/>
      <c r="F88" s="146"/>
      <c r="G88" s="161">
        <v>2</v>
      </c>
      <c r="H88" s="161"/>
      <c r="I88" s="160">
        <f t="shared" ca="1" si="6"/>
        <v>2</v>
      </c>
      <c r="J88" s="161">
        <v>2</v>
      </c>
      <c r="K88" s="161">
        <v>2</v>
      </c>
      <c r="L88" s="161">
        <v>2</v>
      </c>
      <c r="M88" s="126"/>
      <c r="N88" s="126"/>
      <c r="O88" s="126"/>
      <c r="P88" s="126"/>
    </row>
    <row r="89" spans="1:16" s="163" customFormat="1" x14ac:dyDescent="0.15">
      <c r="A89" s="121">
        <v>85</v>
      </c>
      <c r="B89" s="147" t="s">
        <v>265</v>
      </c>
      <c r="C89" s="159" t="s">
        <v>338</v>
      </c>
      <c r="D89" s="160" t="str">
        <f t="shared" si="5"/>
        <v>未着手</v>
      </c>
      <c r="E89" s="146"/>
      <c r="F89" s="146"/>
      <c r="G89" s="161">
        <v>2</v>
      </c>
      <c r="H89" s="161"/>
      <c r="I89" s="160">
        <f t="shared" ca="1" si="6"/>
        <v>2</v>
      </c>
      <c r="J89" s="161">
        <v>2</v>
      </c>
      <c r="K89" s="161">
        <v>2</v>
      </c>
      <c r="L89" s="161">
        <v>2</v>
      </c>
      <c r="M89" s="126"/>
      <c r="N89" s="126"/>
      <c r="O89" s="126"/>
      <c r="P89" s="126"/>
    </row>
    <row r="90" spans="1:16" x14ac:dyDescent="0.15">
      <c r="A90" s="121">
        <v>86</v>
      </c>
      <c r="B90" s="122"/>
      <c r="C90" s="123"/>
      <c r="D90" s="121" t="str">
        <f t="shared" si="5"/>
        <v/>
      </c>
      <c r="E90" s="124"/>
      <c r="F90" s="124"/>
      <c r="G90" s="125"/>
      <c r="H90" s="125"/>
      <c r="I90" s="160" t="str">
        <f t="shared" ca="1" si="6"/>
        <v/>
      </c>
      <c r="J90" s="126"/>
      <c r="K90" s="126"/>
      <c r="L90" s="126"/>
      <c r="M90" s="126"/>
      <c r="N90" s="126"/>
      <c r="O90" s="126"/>
      <c r="P90" s="126"/>
    </row>
    <row r="91" spans="1:16" x14ac:dyDescent="0.15">
      <c r="A91" s="121">
        <v>87</v>
      </c>
      <c r="B91" s="122"/>
      <c r="C91" s="123"/>
      <c r="D91" s="121" t="str">
        <f t="shared" si="5"/>
        <v/>
      </c>
      <c r="E91" s="124"/>
      <c r="F91" s="124"/>
      <c r="G91" s="125"/>
      <c r="H91" s="125"/>
      <c r="I91" s="160" t="str">
        <f t="shared" ca="1" si="6"/>
        <v/>
      </c>
      <c r="J91" s="126"/>
      <c r="K91" s="126"/>
      <c r="L91" s="126"/>
      <c r="M91" s="126"/>
      <c r="N91" s="126"/>
      <c r="O91" s="126"/>
      <c r="P91" s="126"/>
    </row>
    <row r="92" spans="1:16" x14ac:dyDescent="0.15">
      <c r="A92" s="121">
        <v>88</v>
      </c>
      <c r="B92" s="122" t="s">
        <v>266</v>
      </c>
      <c r="C92" s="123"/>
      <c r="D92" s="121" t="str">
        <f t="shared" si="5"/>
        <v>未着手</v>
      </c>
      <c r="E92" s="124"/>
      <c r="F92" s="124"/>
      <c r="G92" s="125"/>
      <c r="H92" s="125"/>
      <c r="I92" s="160" t="str">
        <f t="shared" ca="1" si="6"/>
        <v/>
      </c>
      <c r="J92" s="126"/>
      <c r="K92" s="126"/>
      <c r="L92" s="126"/>
      <c r="M92" s="126"/>
      <c r="N92" s="126"/>
      <c r="O92" s="126"/>
      <c r="P92" s="126"/>
    </row>
    <row r="93" spans="1:16" x14ac:dyDescent="0.15">
      <c r="A93" s="121">
        <v>89</v>
      </c>
      <c r="B93" s="122" t="s">
        <v>212</v>
      </c>
      <c r="C93" s="123"/>
      <c r="D93" s="121" t="str">
        <f t="shared" si="5"/>
        <v>未着手</v>
      </c>
      <c r="E93" s="124"/>
      <c r="F93" s="124"/>
      <c r="G93" s="125"/>
      <c r="H93" s="125"/>
      <c r="I93" s="160" t="str">
        <f t="shared" ca="1" si="6"/>
        <v/>
      </c>
      <c r="J93" s="126"/>
      <c r="K93" s="126"/>
      <c r="L93" s="126"/>
      <c r="M93" s="126"/>
      <c r="N93" s="126"/>
      <c r="O93" s="126"/>
      <c r="P93" s="126"/>
    </row>
    <row r="94" spans="1:16" x14ac:dyDescent="0.15">
      <c r="A94" s="121">
        <v>90</v>
      </c>
      <c r="B94" s="122" t="s">
        <v>267</v>
      </c>
      <c r="C94" s="123" t="s">
        <v>341</v>
      </c>
      <c r="D94" s="121" t="str">
        <f t="shared" ca="1" si="5"/>
        <v>完了</v>
      </c>
      <c r="E94" s="124"/>
      <c r="F94" s="124">
        <v>42888</v>
      </c>
      <c r="G94" s="125">
        <v>1</v>
      </c>
      <c r="H94" s="125"/>
      <c r="I94" s="160">
        <f t="shared" ca="1" si="6"/>
        <v>0</v>
      </c>
      <c r="J94" s="126">
        <v>1</v>
      </c>
      <c r="K94" s="126">
        <v>1</v>
      </c>
      <c r="L94" s="126">
        <v>0</v>
      </c>
      <c r="M94" s="126"/>
      <c r="N94" s="126"/>
      <c r="O94" s="126"/>
      <c r="P94" s="126"/>
    </row>
    <row r="95" spans="1:16" x14ac:dyDescent="0.15">
      <c r="A95" s="121">
        <v>91</v>
      </c>
      <c r="B95" s="122"/>
      <c r="C95" s="123"/>
      <c r="D95" s="121" t="str">
        <f t="shared" si="5"/>
        <v/>
      </c>
      <c r="E95" s="124"/>
      <c r="F95" s="124"/>
      <c r="G95" s="125"/>
      <c r="H95" s="125"/>
      <c r="I95" s="160" t="str">
        <f t="shared" ca="1" si="6"/>
        <v/>
      </c>
      <c r="J95" s="126"/>
      <c r="K95" s="126"/>
      <c r="L95" s="126"/>
      <c r="M95" s="126"/>
      <c r="N95" s="126"/>
      <c r="O95" s="126"/>
      <c r="P95" s="126"/>
    </row>
    <row r="96" spans="1:16" x14ac:dyDescent="0.15">
      <c r="A96" s="121">
        <v>92</v>
      </c>
      <c r="B96" s="122" t="s">
        <v>214</v>
      </c>
      <c r="C96" s="123"/>
      <c r="D96" s="121" t="str">
        <f t="shared" si="5"/>
        <v>未着手</v>
      </c>
      <c r="E96" s="124"/>
      <c r="F96" s="124"/>
      <c r="G96" s="125"/>
      <c r="H96" s="125"/>
      <c r="I96" s="160" t="str">
        <f t="shared" ca="1" si="6"/>
        <v/>
      </c>
      <c r="J96" s="126"/>
      <c r="K96" s="126"/>
      <c r="L96" s="126"/>
      <c r="M96" s="126"/>
      <c r="N96" s="126"/>
      <c r="O96" s="126"/>
      <c r="P96" s="126"/>
    </row>
    <row r="97" spans="1:16" x14ac:dyDescent="0.15">
      <c r="A97" s="121">
        <v>93</v>
      </c>
      <c r="B97" s="122" t="s">
        <v>215</v>
      </c>
      <c r="C97" s="123" t="s">
        <v>341</v>
      </c>
      <c r="D97" s="121" t="str">
        <f t="shared" ca="1" si="5"/>
        <v>完了</v>
      </c>
      <c r="E97" s="124"/>
      <c r="F97" s="124">
        <v>42881</v>
      </c>
      <c r="G97" s="125">
        <v>1</v>
      </c>
      <c r="H97" s="125"/>
      <c r="I97" s="160">
        <f t="shared" ca="1" si="6"/>
        <v>0</v>
      </c>
      <c r="J97" s="126">
        <v>1</v>
      </c>
      <c r="K97" s="126">
        <v>1</v>
      </c>
      <c r="L97" s="126">
        <v>0</v>
      </c>
      <c r="M97" s="126"/>
      <c r="N97" s="126"/>
      <c r="O97" s="126"/>
      <c r="P97" s="126"/>
    </row>
    <row r="98" spans="1:16" x14ac:dyDescent="0.15">
      <c r="A98" s="121">
        <v>94</v>
      </c>
      <c r="B98" s="122" t="s">
        <v>268</v>
      </c>
      <c r="C98" s="123" t="s">
        <v>341</v>
      </c>
      <c r="D98" s="121" t="str">
        <f t="shared" ca="1" si="5"/>
        <v>完了</v>
      </c>
      <c r="E98" s="124"/>
      <c r="F98" s="124">
        <v>42883</v>
      </c>
      <c r="G98" s="125">
        <v>3</v>
      </c>
      <c r="H98" s="125"/>
      <c r="I98" s="160">
        <f t="shared" ca="1" si="6"/>
        <v>0</v>
      </c>
      <c r="J98" s="125">
        <v>0</v>
      </c>
      <c r="K98" s="125">
        <v>0</v>
      </c>
      <c r="L98" s="125">
        <v>0</v>
      </c>
      <c r="M98" s="125"/>
      <c r="N98" s="125"/>
      <c r="O98" s="125"/>
      <c r="P98" s="125"/>
    </row>
    <row r="99" spans="1:16" x14ac:dyDescent="0.15">
      <c r="A99" s="121">
        <v>95</v>
      </c>
      <c r="B99" s="122" t="s">
        <v>272</v>
      </c>
      <c r="C99" s="123" t="s">
        <v>338</v>
      </c>
      <c r="D99" s="121" t="str">
        <f t="shared" si="5"/>
        <v>未着手</v>
      </c>
      <c r="E99" s="124"/>
      <c r="F99" s="124"/>
      <c r="G99" s="125">
        <v>3</v>
      </c>
      <c r="H99" s="125"/>
      <c r="I99" s="160">
        <f t="shared" ca="1" si="6"/>
        <v>3</v>
      </c>
      <c r="J99" s="125">
        <v>3</v>
      </c>
      <c r="K99" s="125">
        <v>3</v>
      </c>
      <c r="L99" s="125">
        <v>3</v>
      </c>
      <c r="M99" s="125"/>
      <c r="N99" s="125"/>
      <c r="O99" s="125"/>
      <c r="P99" s="125"/>
    </row>
    <row r="100" spans="1:16" s="163" customFormat="1" x14ac:dyDescent="0.15">
      <c r="A100" s="121">
        <v>96</v>
      </c>
      <c r="B100" s="147" t="s">
        <v>273</v>
      </c>
      <c r="C100" s="159" t="s">
        <v>338</v>
      </c>
      <c r="D100" s="160" t="str">
        <f t="shared" si="5"/>
        <v>未着手</v>
      </c>
      <c r="E100" s="146"/>
      <c r="F100" s="146"/>
      <c r="G100" s="161">
        <v>3</v>
      </c>
      <c r="H100" s="161"/>
      <c r="I100" s="160" t="str">
        <f t="shared" ca="1" si="6"/>
        <v/>
      </c>
      <c r="J100" s="161"/>
      <c r="K100" s="161"/>
      <c r="L100" s="161"/>
      <c r="M100" s="161"/>
      <c r="N100" s="161"/>
      <c r="O100" s="161"/>
      <c r="P100" s="161"/>
    </row>
    <row r="101" spans="1:16" x14ac:dyDescent="0.15">
      <c r="A101" s="121">
        <v>97</v>
      </c>
      <c r="B101" s="122"/>
      <c r="C101" s="123"/>
      <c r="D101" s="121" t="str">
        <f t="shared" si="5"/>
        <v/>
      </c>
      <c r="E101" s="124"/>
      <c r="F101" s="124"/>
      <c r="G101" s="125"/>
      <c r="H101" s="125"/>
      <c r="I101" s="160" t="str">
        <f t="shared" ca="1" si="6"/>
        <v/>
      </c>
      <c r="J101" s="126"/>
      <c r="K101" s="126"/>
      <c r="L101" s="126"/>
      <c r="M101" s="125"/>
      <c r="N101" s="125"/>
      <c r="O101" s="125"/>
      <c r="P101" s="125"/>
    </row>
    <row r="102" spans="1:16" x14ac:dyDescent="0.15">
      <c r="A102" s="121">
        <v>98</v>
      </c>
      <c r="B102" s="122" t="s">
        <v>219</v>
      </c>
      <c r="C102" s="123"/>
      <c r="D102" s="121" t="str">
        <f t="shared" si="5"/>
        <v>未着手</v>
      </c>
      <c r="E102" s="124"/>
      <c r="F102" s="124"/>
      <c r="G102" s="125"/>
      <c r="H102" s="125"/>
      <c r="I102" s="160" t="str">
        <f t="shared" ca="1" si="6"/>
        <v/>
      </c>
      <c r="J102" s="126"/>
      <c r="K102" s="126"/>
      <c r="L102" s="126"/>
      <c r="M102" s="126"/>
      <c r="N102" s="126"/>
      <c r="O102" s="126"/>
      <c r="P102" s="126"/>
    </row>
    <row r="103" spans="1:16" x14ac:dyDescent="0.15">
      <c r="A103" s="121">
        <v>99</v>
      </c>
      <c r="B103" s="122" t="s">
        <v>274</v>
      </c>
      <c r="C103" s="123" t="s">
        <v>338</v>
      </c>
      <c r="D103" s="121" t="str">
        <f t="shared" si="5"/>
        <v>未着手</v>
      </c>
      <c r="E103" s="124"/>
      <c r="F103" s="124"/>
      <c r="G103" s="125">
        <v>3</v>
      </c>
      <c r="H103" s="125"/>
      <c r="I103" s="160">
        <f t="shared" ca="1" si="6"/>
        <v>3</v>
      </c>
      <c r="J103" s="125">
        <v>3</v>
      </c>
      <c r="K103" s="125">
        <v>3</v>
      </c>
      <c r="L103" s="125">
        <v>3</v>
      </c>
      <c r="M103" s="126"/>
      <c r="N103" s="126"/>
      <c r="O103" s="126"/>
      <c r="P103" s="126"/>
    </row>
    <row r="104" spans="1:16" x14ac:dyDescent="0.15">
      <c r="A104" s="121">
        <v>100</v>
      </c>
      <c r="B104" s="122" t="s">
        <v>275</v>
      </c>
      <c r="C104" s="123" t="s">
        <v>341</v>
      </c>
      <c r="D104" s="121" t="str">
        <f t="shared" ca="1" si="5"/>
        <v>完了</v>
      </c>
      <c r="E104" s="124"/>
      <c r="F104" s="124">
        <v>42883</v>
      </c>
      <c r="G104" s="125">
        <v>3</v>
      </c>
      <c r="H104" s="125"/>
      <c r="I104" s="160">
        <f t="shared" ca="1" si="6"/>
        <v>0</v>
      </c>
      <c r="J104" s="125">
        <v>0</v>
      </c>
      <c r="K104" s="125">
        <v>0</v>
      </c>
      <c r="L104" s="125">
        <v>0</v>
      </c>
      <c r="M104" s="125"/>
      <c r="N104" s="125"/>
      <c r="O104" s="125"/>
      <c r="P104" s="125"/>
    </row>
    <row r="105" spans="1:16" x14ac:dyDescent="0.15">
      <c r="A105" s="121">
        <v>101</v>
      </c>
      <c r="B105" s="122" t="s">
        <v>276</v>
      </c>
      <c r="C105" s="123" t="s">
        <v>338</v>
      </c>
      <c r="D105" s="121" t="str">
        <f t="shared" si="5"/>
        <v>未着手</v>
      </c>
      <c r="E105" s="124"/>
      <c r="F105" s="124"/>
      <c r="G105" s="125">
        <v>1.5</v>
      </c>
      <c r="H105" s="125"/>
      <c r="I105" s="160">
        <f t="shared" ca="1" si="6"/>
        <v>1.5</v>
      </c>
      <c r="J105" s="125">
        <v>1.5</v>
      </c>
      <c r="K105" s="125">
        <v>1.5</v>
      </c>
      <c r="L105" s="125">
        <v>1.5</v>
      </c>
      <c r="M105" s="125"/>
      <c r="N105" s="125"/>
      <c r="O105" s="125"/>
      <c r="P105" s="125"/>
    </row>
    <row r="106" spans="1:16" x14ac:dyDescent="0.15">
      <c r="A106" s="121">
        <v>102</v>
      </c>
      <c r="B106" s="122" t="s">
        <v>277</v>
      </c>
      <c r="C106" s="123" t="s">
        <v>338</v>
      </c>
      <c r="D106" s="121" t="str">
        <f t="shared" si="5"/>
        <v>未着手</v>
      </c>
      <c r="E106" s="124"/>
      <c r="F106" s="124"/>
      <c r="G106" s="125">
        <v>1.5</v>
      </c>
      <c r="H106" s="125"/>
      <c r="I106" s="160">
        <f t="shared" ca="1" si="6"/>
        <v>1.5</v>
      </c>
      <c r="J106" s="125">
        <v>1.5</v>
      </c>
      <c r="K106" s="125">
        <v>1.5</v>
      </c>
      <c r="L106" s="125">
        <v>1.5</v>
      </c>
      <c r="M106" s="125"/>
      <c r="N106" s="125"/>
      <c r="O106" s="125"/>
      <c r="P106" s="125"/>
    </row>
    <row r="107" spans="1:16" x14ac:dyDescent="0.15">
      <c r="A107" s="121">
        <v>103</v>
      </c>
      <c r="B107" s="122" t="s">
        <v>278</v>
      </c>
      <c r="C107" s="123" t="s">
        <v>338</v>
      </c>
      <c r="D107" s="121" t="str">
        <f t="shared" si="5"/>
        <v>未着手</v>
      </c>
      <c r="E107" s="124"/>
      <c r="F107" s="124"/>
      <c r="G107" s="125">
        <v>1.5</v>
      </c>
      <c r="H107" s="125"/>
      <c r="I107" s="160">
        <f t="shared" ca="1" si="6"/>
        <v>1.5</v>
      </c>
      <c r="J107" s="125">
        <v>1.5</v>
      </c>
      <c r="K107" s="125">
        <v>1.5</v>
      </c>
      <c r="L107" s="125">
        <v>1.5</v>
      </c>
      <c r="M107" s="125"/>
      <c r="N107" s="125"/>
      <c r="O107" s="125"/>
      <c r="P107" s="125"/>
    </row>
    <row r="108" spans="1:16" x14ac:dyDescent="0.15">
      <c r="A108" s="121">
        <v>104</v>
      </c>
      <c r="B108" s="147" t="s">
        <v>279</v>
      </c>
      <c r="C108" s="123" t="s">
        <v>338</v>
      </c>
      <c r="D108" s="121" t="str">
        <f t="shared" si="5"/>
        <v>未着手</v>
      </c>
      <c r="E108" s="124"/>
      <c r="F108" s="124"/>
      <c r="G108" s="125">
        <v>1.5</v>
      </c>
      <c r="H108" s="125"/>
      <c r="I108" s="160">
        <f t="shared" ca="1" si="6"/>
        <v>1.5</v>
      </c>
      <c r="J108" s="125">
        <v>1.5</v>
      </c>
      <c r="K108" s="125">
        <v>1.5</v>
      </c>
      <c r="L108" s="125">
        <v>1.5</v>
      </c>
      <c r="M108" s="125"/>
      <c r="N108" s="125"/>
      <c r="O108" s="125"/>
      <c r="P108" s="125"/>
    </row>
    <row r="109" spans="1:16" x14ac:dyDescent="0.15">
      <c r="A109" s="121">
        <v>105</v>
      </c>
      <c r="B109" s="147" t="s">
        <v>280</v>
      </c>
      <c r="C109" s="123" t="s">
        <v>338</v>
      </c>
      <c r="D109" s="121" t="str">
        <f t="shared" si="5"/>
        <v>未着手</v>
      </c>
      <c r="E109" s="124"/>
      <c r="F109" s="124"/>
      <c r="G109" s="125">
        <v>1.5</v>
      </c>
      <c r="H109" s="125"/>
      <c r="I109" s="160">
        <f t="shared" ca="1" si="6"/>
        <v>1.5</v>
      </c>
      <c r="J109" s="125">
        <v>1.5</v>
      </c>
      <c r="K109" s="125">
        <v>1.5</v>
      </c>
      <c r="L109" s="125">
        <v>1.5</v>
      </c>
      <c r="M109" s="125"/>
      <c r="N109" s="125"/>
      <c r="O109" s="125"/>
      <c r="P109" s="125"/>
    </row>
    <row r="110" spans="1:16" x14ac:dyDescent="0.15">
      <c r="A110" s="121">
        <v>106</v>
      </c>
      <c r="B110" s="122"/>
      <c r="C110" s="123"/>
      <c r="D110" s="121" t="str">
        <f t="shared" si="5"/>
        <v/>
      </c>
      <c r="E110" s="124"/>
      <c r="F110" s="124"/>
      <c r="G110" s="125"/>
      <c r="H110" s="125"/>
      <c r="I110" s="160" t="str">
        <f t="shared" ca="1" si="6"/>
        <v/>
      </c>
      <c r="J110" s="125"/>
      <c r="K110" s="125"/>
      <c r="L110" s="125"/>
      <c r="M110" s="125"/>
      <c r="N110" s="125"/>
      <c r="O110" s="125"/>
      <c r="P110" s="125"/>
    </row>
    <row r="111" spans="1:16" x14ac:dyDescent="0.15">
      <c r="A111" s="121">
        <v>107</v>
      </c>
      <c r="B111" s="122" t="s">
        <v>281</v>
      </c>
      <c r="C111" s="123"/>
      <c r="D111" s="121" t="str">
        <f t="shared" si="5"/>
        <v>未着手</v>
      </c>
      <c r="E111" s="124"/>
      <c r="F111" s="124"/>
      <c r="G111" s="125"/>
      <c r="H111" s="125"/>
      <c r="I111" s="160" t="str">
        <f t="shared" ca="1" si="6"/>
        <v/>
      </c>
      <c r="J111" s="125"/>
      <c r="K111" s="125"/>
      <c r="L111" s="125"/>
      <c r="M111" s="125"/>
      <c r="N111" s="125"/>
      <c r="O111" s="125"/>
      <c r="P111" s="125"/>
    </row>
    <row r="112" spans="1:16" x14ac:dyDescent="0.15">
      <c r="A112" s="121">
        <v>108</v>
      </c>
      <c r="B112" s="122" t="s">
        <v>282</v>
      </c>
      <c r="C112" s="123" t="s">
        <v>341</v>
      </c>
      <c r="D112" s="121" t="str">
        <f t="shared" ca="1" si="5"/>
        <v>完了</v>
      </c>
      <c r="E112" s="124"/>
      <c r="F112" s="124">
        <v>42888</v>
      </c>
      <c r="G112" s="125">
        <v>1</v>
      </c>
      <c r="H112" s="125"/>
      <c r="I112" s="160">
        <f t="shared" ca="1" si="6"/>
        <v>0</v>
      </c>
      <c r="J112" s="125">
        <v>1</v>
      </c>
      <c r="K112" s="125">
        <v>1</v>
      </c>
      <c r="L112" s="125">
        <v>0</v>
      </c>
      <c r="M112" s="125"/>
      <c r="N112" s="125"/>
      <c r="O112" s="125"/>
      <c r="P112" s="125"/>
    </row>
    <row r="113" spans="1:16" x14ac:dyDescent="0.15">
      <c r="A113" s="121">
        <v>109</v>
      </c>
      <c r="B113" s="122" t="s">
        <v>283</v>
      </c>
      <c r="C113" s="123" t="s">
        <v>341</v>
      </c>
      <c r="D113" s="121" t="str">
        <f t="shared" ca="1" si="5"/>
        <v>完了</v>
      </c>
      <c r="E113" s="124"/>
      <c r="F113" s="124">
        <v>42888</v>
      </c>
      <c r="G113" s="125">
        <v>1</v>
      </c>
      <c r="H113" s="125"/>
      <c r="I113" s="160">
        <f t="shared" ca="1" si="6"/>
        <v>0</v>
      </c>
      <c r="J113" s="125">
        <v>1</v>
      </c>
      <c r="K113" s="125">
        <v>1</v>
      </c>
      <c r="L113" s="125">
        <v>0</v>
      </c>
      <c r="M113" s="125"/>
      <c r="N113" s="125"/>
      <c r="O113" s="125"/>
      <c r="P113" s="125"/>
    </row>
    <row r="114" spans="1:16" x14ac:dyDescent="0.15">
      <c r="A114" s="121">
        <v>110</v>
      </c>
      <c r="B114" s="122" t="s">
        <v>284</v>
      </c>
      <c r="C114" s="123" t="s">
        <v>341</v>
      </c>
      <c r="D114" s="121" t="str">
        <f t="shared" ca="1" si="5"/>
        <v>完了</v>
      </c>
      <c r="E114" s="124"/>
      <c r="F114" s="124">
        <v>42888</v>
      </c>
      <c r="G114" s="125">
        <v>1</v>
      </c>
      <c r="H114" s="125"/>
      <c r="I114" s="160">
        <f t="shared" ca="1" si="6"/>
        <v>0</v>
      </c>
      <c r="J114" s="125">
        <v>1</v>
      </c>
      <c r="K114" s="125">
        <v>1</v>
      </c>
      <c r="L114" s="125">
        <v>0</v>
      </c>
      <c r="M114" s="125"/>
      <c r="N114" s="125"/>
      <c r="O114" s="125"/>
      <c r="P114" s="125"/>
    </row>
    <row r="115" spans="1:16" x14ac:dyDescent="0.15">
      <c r="A115" s="121">
        <v>111</v>
      </c>
      <c r="B115" s="122" t="s">
        <v>285</v>
      </c>
      <c r="C115" s="123" t="s">
        <v>338</v>
      </c>
      <c r="D115" s="121" t="str">
        <f t="shared" si="5"/>
        <v>未着手</v>
      </c>
      <c r="E115" s="124"/>
      <c r="F115" s="124"/>
      <c r="G115" s="125">
        <v>2</v>
      </c>
      <c r="H115" s="125"/>
      <c r="I115" s="160">
        <f t="shared" ca="1" si="6"/>
        <v>2</v>
      </c>
      <c r="J115" s="125">
        <v>2</v>
      </c>
      <c r="K115" s="125">
        <v>2</v>
      </c>
      <c r="L115" s="125">
        <v>2</v>
      </c>
      <c r="M115" s="126"/>
      <c r="N115" s="126"/>
      <c r="O115" s="126"/>
      <c r="P115" s="126"/>
    </row>
    <row r="116" spans="1:16" x14ac:dyDescent="0.15">
      <c r="A116" s="121">
        <v>112</v>
      </c>
      <c r="B116" s="122" t="s">
        <v>326</v>
      </c>
      <c r="C116" s="123" t="s">
        <v>338</v>
      </c>
      <c r="D116" s="121" t="str">
        <f t="shared" si="5"/>
        <v>未着手</v>
      </c>
      <c r="E116" s="124"/>
      <c r="F116" s="124"/>
      <c r="G116" s="125">
        <v>3</v>
      </c>
      <c r="H116" s="125"/>
      <c r="I116" s="160">
        <f t="shared" ca="1" si="6"/>
        <v>3</v>
      </c>
      <c r="J116" s="125">
        <v>3</v>
      </c>
      <c r="K116" s="125">
        <v>3</v>
      </c>
      <c r="L116" s="125">
        <v>3</v>
      </c>
      <c r="M116" s="126"/>
      <c r="N116" s="126"/>
      <c r="O116" s="126"/>
      <c r="P116" s="126"/>
    </row>
    <row r="117" spans="1:16" x14ac:dyDescent="0.15">
      <c r="A117" s="121">
        <v>113</v>
      </c>
      <c r="B117" s="122" t="s">
        <v>327</v>
      </c>
      <c r="C117" s="123" t="s">
        <v>338</v>
      </c>
      <c r="D117" s="121" t="str">
        <f t="shared" si="5"/>
        <v>未着手</v>
      </c>
      <c r="E117" s="124"/>
      <c r="F117" s="124"/>
      <c r="G117" s="125">
        <v>2</v>
      </c>
      <c r="H117" s="125"/>
      <c r="I117" s="160">
        <f t="shared" ca="1" si="6"/>
        <v>2</v>
      </c>
      <c r="J117" s="125">
        <v>2</v>
      </c>
      <c r="K117" s="125">
        <v>2</v>
      </c>
      <c r="L117" s="125">
        <v>2</v>
      </c>
      <c r="M117" s="126"/>
      <c r="N117" s="126"/>
      <c r="O117" s="126"/>
      <c r="P117" s="126"/>
    </row>
    <row r="118" spans="1:16" x14ac:dyDescent="0.15">
      <c r="A118" s="121">
        <v>114</v>
      </c>
      <c r="B118" s="122" t="s">
        <v>287</v>
      </c>
      <c r="C118" s="123" t="s">
        <v>343</v>
      </c>
      <c r="D118" s="121" t="str">
        <f t="shared" si="5"/>
        <v>未着手</v>
      </c>
      <c r="E118" s="124"/>
      <c r="F118" s="124"/>
      <c r="G118" s="125"/>
      <c r="H118" s="125"/>
      <c r="I118" s="160" t="str">
        <f t="shared" ca="1" si="6"/>
        <v/>
      </c>
      <c r="J118" s="125"/>
      <c r="K118" s="125"/>
      <c r="L118" s="125"/>
      <c r="M118" s="126"/>
      <c r="N118" s="126"/>
      <c r="O118" s="126"/>
      <c r="P118" s="126"/>
    </row>
    <row r="119" spans="1:16" x14ac:dyDescent="0.15">
      <c r="A119" s="121">
        <v>115</v>
      </c>
      <c r="B119" s="122" t="s">
        <v>288</v>
      </c>
      <c r="C119" s="123" t="s">
        <v>343</v>
      </c>
      <c r="D119" s="121" t="str">
        <f t="shared" si="5"/>
        <v>未着手</v>
      </c>
      <c r="E119" s="124"/>
      <c r="F119" s="124"/>
      <c r="G119" s="125"/>
      <c r="H119" s="125"/>
      <c r="I119" s="160" t="str">
        <f t="shared" ca="1" si="6"/>
        <v/>
      </c>
      <c r="J119" s="125"/>
      <c r="K119" s="125"/>
      <c r="L119" s="126"/>
      <c r="M119" s="126"/>
      <c r="N119" s="126"/>
      <c r="O119" s="126"/>
      <c r="P119" s="126"/>
    </row>
    <row r="120" spans="1:16" x14ac:dyDescent="0.15">
      <c r="A120" s="121">
        <v>116</v>
      </c>
      <c r="B120" s="122" t="s">
        <v>289</v>
      </c>
      <c r="C120" s="123" t="s">
        <v>343</v>
      </c>
      <c r="D120" s="121" t="str">
        <f t="shared" si="5"/>
        <v>未着手</v>
      </c>
      <c r="E120" s="124"/>
      <c r="F120" s="124"/>
      <c r="G120" s="125"/>
      <c r="H120" s="125"/>
      <c r="I120" s="160" t="str">
        <f t="shared" ca="1" si="6"/>
        <v/>
      </c>
      <c r="J120" s="125"/>
      <c r="K120" s="125"/>
      <c r="L120" s="126"/>
      <c r="M120" s="126"/>
      <c r="N120" s="126"/>
      <c r="O120" s="126"/>
      <c r="P120" s="126"/>
    </row>
    <row r="121" spans="1:16" x14ac:dyDescent="0.15">
      <c r="A121" s="121">
        <v>117</v>
      </c>
      <c r="B121" s="122" t="s">
        <v>290</v>
      </c>
      <c r="C121" s="123" t="s">
        <v>343</v>
      </c>
      <c r="D121" s="121" t="str">
        <f t="shared" si="5"/>
        <v>未着手</v>
      </c>
      <c r="E121" s="124"/>
      <c r="F121" s="124"/>
      <c r="G121" s="125"/>
      <c r="H121" s="125"/>
      <c r="I121" s="160" t="str">
        <f t="shared" ca="1" si="6"/>
        <v/>
      </c>
      <c r="J121" s="125"/>
      <c r="K121" s="125"/>
      <c r="L121" s="126"/>
      <c r="M121" s="126"/>
      <c r="N121" s="126"/>
      <c r="O121" s="126"/>
      <c r="P121" s="126"/>
    </row>
    <row r="122" spans="1:16" x14ac:dyDescent="0.15">
      <c r="A122" s="121">
        <v>118</v>
      </c>
      <c r="B122" s="122" t="s">
        <v>291</v>
      </c>
      <c r="C122" s="123" t="s">
        <v>343</v>
      </c>
      <c r="D122" s="121" t="str">
        <f t="shared" si="5"/>
        <v>未着手</v>
      </c>
      <c r="E122" s="124"/>
      <c r="F122" s="124"/>
      <c r="G122" s="125"/>
      <c r="H122" s="125"/>
      <c r="I122" s="160" t="str">
        <f t="shared" ca="1" si="6"/>
        <v/>
      </c>
      <c r="J122" s="125"/>
      <c r="K122" s="125"/>
      <c r="L122" s="126"/>
      <c r="M122" s="126"/>
      <c r="N122" s="126"/>
      <c r="O122" s="126"/>
      <c r="P122" s="126"/>
    </row>
    <row r="123" spans="1:16" x14ac:dyDescent="0.15">
      <c r="A123" s="121">
        <v>119</v>
      </c>
      <c r="B123" s="122" t="s">
        <v>292</v>
      </c>
      <c r="C123" s="123" t="s">
        <v>343</v>
      </c>
      <c r="D123" s="121" t="str">
        <f t="shared" si="5"/>
        <v>未着手</v>
      </c>
      <c r="E123" s="124"/>
      <c r="F123" s="124"/>
      <c r="G123" s="125"/>
      <c r="H123" s="125"/>
      <c r="I123" s="160" t="str">
        <f t="shared" ca="1" si="6"/>
        <v/>
      </c>
      <c r="J123" s="125"/>
      <c r="K123" s="125"/>
      <c r="L123" s="125"/>
      <c r="M123" s="125"/>
      <c r="N123" s="125"/>
      <c r="O123" s="125"/>
      <c r="P123" s="125"/>
    </row>
    <row r="124" spans="1:16" x14ac:dyDescent="0.15">
      <c r="A124" s="121">
        <v>120</v>
      </c>
      <c r="B124" s="122" t="s">
        <v>293</v>
      </c>
      <c r="C124" s="123" t="s">
        <v>343</v>
      </c>
      <c r="D124" s="121" t="str">
        <f t="shared" si="5"/>
        <v>未着手</v>
      </c>
      <c r="E124" s="124"/>
      <c r="F124" s="124"/>
      <c r="G124" s="125"/>
      <c r="H124" s="125"/>
      <c r="I124" s="160" t="str">
        <f t="shared" ca="1" si="6"/>
        <v/>
      </c>
      <c r="J124" s="125"/>
      <c r="K124" s="125"/>
      <c r="L124" s="125"/>
      <c r="M124" s="125"/>
      <c r="N124" s="125"/>
      <c r="O124" s="125"/>
      <c r="P124" s="125"/>
    </row>
    <row r="125" spans="1:16" x14ac:dyDescent="0.15">
      <c r="A125" s="121">
        <v>121</v>
      </c>
      <c r="B125" s="122" t="s">
        <v>294</v>
      </c>
      <c r="C125" s="123" t="s">
        <v>343</v>
      </c>
      <c r="D125" s="121" t="str">
        <f t="shared" si="5"/>
        <v>未着手</v>
      </c>
      <c r="E125" s="124"/>
      <c r="F125" s="124"/>
      <c r="G125" s="125"/>
      <c r="H125" s="125"/>
      <c r="I125" s="160" t="str">
        <f t="shared" ca="1" si="6"/>
        <v/>
      </c>
      <c r="J125" s="125"/>
      <c r="K125" s="125"/>
      <c r="L125" s="125"/>
      <c r="M125" s="125"/>
      <c r="N125" s="125"/>
      <c r="O125" s="125"/>
      <c r="P125" s="125"/>
    </row>
    <row r="126" spans="1:16" x14ac:dyDescent="0.15">
      <c r="A126" s="121">
        <v>122</v>
      </c>
      <c r="B126" s="122" t="s">
        <v>328</v>
      </c>
      <c r="C126" s="123" t="s">
        <v>343</v>
      </c>
      <c r="D126" s="121" t="str">
        <f t="shared" si="5"/>
        <v>未着手</v>
      </c>
      <c r="E126" s="124"/>
      <c r="F126" s="124"/>
      <c r="G126" s="125"/>
      <c r="H126" s="125"/>
      <c r="I126" s="160" t="str">
        <f t="shared" ca="1" si="6"/>
        <v/>
      </c>
      <c r="J126" s="125"/>
      <c r="K126" s="125"/>
      <c r="L126" s="125"/>
      <c r="M126" s="125"/>
      <c r="N126" s="125"/>
      <c r="O126" s="125"/>
      <c r="P126" s="125"/>
    </row>
    <row r="127" spans="1:16" x14ac:dyDescent="0.15">
      <c r="A127" s="121">
        <v>123</v>
      </c>
      <c r="B127" s="122" t="s">
        <v>329</v>
      </c>
      <c r="C127" s="123" t="s">
        <v>343</v>
      </c>
      <c r="D127" s="121" t="str">
        <f t="shared" si="5"/>
        <v>未着手</v>
      </c>
      <c r="E127" s="124"/>
      <c r="F127" s="124"/>
      <c r="G127" s="125"/>
      <c r="H127" s="125"/>
      <c r="I127" s="160" t="str">
        <f t="shared" ca="1" si="6"/>
        <v/>
      </c>
      <c r="J127" s="125"/>
      <c r="K127" s="125"/>
      <c r="L127" s="125"/>
      <c r="M127" s="125"/>
      <c r="N127" s="125"/>
      <c r="O127" s="125"/>
      <c r="P127" s="125"/>
    </row>
    <row r="128" spans="1:16" x14ac:dyDescent="0.15">
      <c r="A128" s="121">
        <v>124</v>
      </c>
      <c r="B128" s="122" t="s">
        <v>295</v>
      </c>
      <c r="C128" s="123" t="s">
        <v>343</v>
      </c>
      <c r="D128" s="121" t="str">
        <f t="shared" si="5"/>
        <v>未着手</v>
      </c>
      <c r="E128" s="124"/>
      <c r="F128" s="124"/>
      <c r="G128" s="125"/>
      <c r="H128" s="125"/>
      <c r="I128" s="160" t="str">
        <f t="shared" ca="1" si="6"/>
        <v/>
      </c>
      <c r="J128" s="125"/>
      <c r="K128" s="125"/>
      <c r="L128" s="125"/>
      <c r="M128" s="125"/>
      <c r="N128" s="125"/>
      <c r="O128" s="125"/>
      <c r="P128" s="125"/>
    </row>
    <row r="129" spans="1:22" x14ac:dyDescent="0.15">
      <c r="A129" s="121">
        <v>125</v>
      </c>
      <c r="B129" s="122"/>
      <c r="C129" s="123"/>
      <c r="D129" s="121" t="str">
        <f t="shared" si="5"/>
        <v/>
      </c>
      <c r="E129" s="124"/>
      <c r="F129" s="124"/>
      <c r="G129" s="125"/>
      <c r="H129" s="125"/>
      <c r="I129" s="160" t="str">
        <f t="shared" ca="1" si="6"/>
        <v/>
      </c>
      <c r="J129" s="125"/>
      <c r="K129" s="125"/>
      <c r="L129" s="126"/>
      <c r="M129" s="126"/>
      <c r="N129" s="126"/>
      <c r="O129" s="126"/>
      <c r="P129" s="126"/>
    </row>
    <row r="130" spans="1:22" x14ac:dyDescent="0.15">
      <c r="A130" s="121">
        <v>126</v>
      </c>
      <c r="B130" s="122" t="s">
        <v>296</v>
      </c>
      <c r="C130" s="123" t="s">
        <v>338</v>
      </c>
      <c r="D130" s="121" t="str">
        <f t="shared" ca="1" si="5"/>
        <v>作業中</v>
      </c>
      <c r="E130" s="124"/>
      <c r="F130" s="124">
        <v>42883</v>
      </c>
      <c r="G130" s="125">
        <v>2</v>
      </c>
      <c r="H130" s="125"/>
      <c r="I130" s="160">
        <f t="shared" ca="1" si="6"/>
        <v>0.1</v>
      </c>
      <c r="J130" s="125">
        <v>0.1</v>
      </c>
      <c r="K130" s="125">
        <v>0.1</v>
      </c>
      <c r="L130" s="125">
        <v>0.1</v>
      </c>
      <c r="M130" s="126"/>
      <c r="N130" s="126"/>
      <c r="O130" s="126"/>
      <c r="P130" s="126"/>
    </row>
    <row r="131" spans="1:22" x14ac:dyDescent="0.15">
      <c r="A131" s="121">
        <v>127</v>
      </c>
      <c r="B131" s="122" t="s">
        <v>297</v>
      </c>
      <c r="C131" s="123" t="s">
        <v>338</v>
      </c>
      <c r="D131" s="121" t="str">
        <f t="shared" ca="1" si="5"/>
        <v>完了</v>
      </c>
      <c r="E131" s="124"/>
      <c r="F131" s="124">
        <v>42883</v>
      </c>
      <c r="G131" s="125">
        <v>1.5</v>
      </c>
      <c r="H131" s="125"/>
      <c r="I131" s="160">
        <f t="shared" ca="1" si="6"/>
        <v>0</v>
      </c>
      <c r="J131" s="125">
        <v>1.5</v>
      </c>
      <c r="K131" s="125">
        <v>1.5</v>
      </c>
      <c r="L131" s="125">
        <v>0</v>
      </c>
      <c r="M131" s="125"/>
      <c r="N131" s="125"/>
      <c r="O131" s="125"/>
      <c r="P131" s="125"/>
    </row>
    <row r="132" spans="1:22" x14ac:dyDescent="0.15">
      <c r="A132" s="121">
        <v>128</v>
      </c>
      <c r="B132" s="122"/>
      <c r="C132" s="123"/>
      <c r="D132" s="121" t="str">
        <f t="shared" si="5"/>
        <v/>
      </c>
      <c r="E132" s="124"/>
      <c r="F132" s="124"/>
      <c r="G132" s="125"/>
      <c r="H132" s="125"/>
      <c r="I132" s="160" t="str">
        <f t="shared" ca="1" si="6"/>
        <v/>
      </c>
      <c r="J132" s="125"/>
      <c r="K132" s="125"/>
      <c r="L132" s="125"/>
      <c r="M132" s="125"/>
      <c r="N132" s="125"/>
      <c r="O132" s="125"/>
      <c r="P132" s="125"/>
    </row>
    <row r="133" spans="1:22" x14ac:dyDescent="0.15">
      <c r="A133" s="121">
        <v>129</v>
      </c>
      <c r="B133" s="122" t="s">
        <v>298</v>
      </c>
      <c r="C133" s="123"/>
      <c r="D133" s="121" t="str">
        <f t="shared" si="5"/>
        <v>未着手</v>
      </c>
      <c r="E133" s="124"/>
      <c r="F133" s="124"/>
      <c r="G133" s="125"/>
      <c r="H133" s="125"/>
      <c r="I133" s="160" t="str">
        <f t="shared" ca="1" si="6"/>
        <v/>
      </c>
      <c r="J133" s="125"/>
      <c r="K133" s="125"/>
      <c r="L133" s="125"/>
      <c r="M133" s="125"/>
      <c r="N133" s="125"/>
      <c r="O133" s="125"/>
      <c r="P133" s="125"/>
    </row>
    <row r="134" spans="1:22" x14ac:dyDescent="0.15">
      <c r="A134" s="121">
        <v>130</v>
      </c>
      <c r="B134" s="122" t="s">
        <v>301</v>
      </c>
      <c r="C134" s="123" t="s">
        <v>341</v>
      </c>
      <c r="D134" s="121" t="str">
        <f t="shared" ca="1" si="5"/>
        <v>完了</v>
      </c>
      <c r="E134" s="124"/>
      <c r="F134" s="124">
        <v>42888</v>
      </c>
      <c r="G134" s="125">
        <v>2</v>
      </c>
      <c r="H134" s="125"/>
      <c r="I134" s="160">
        <f t="shared" ca="1" si="6"/>
        <v>0</v>
      </c>
      <c r="J134" s="125">
        <v>2</v>
      </c>
      <c r="K134" s="125">
        <v>2</v>
      </c>
      <c r="L134" s="125">
        <v>0</v>
      </c>
      <c r="M134" s="125"/>
      <c r="N134" s="125"/>
      <c r="O134" s="125"/>
      <c r="P134" s="125"/>
    </row>
    <row r="135" spans="1:22" ht="10.5" customHeight="1" x14ac:dyDescent="0.15">
      <c r="A135" s="121">
        <v>131</v>
      </c>
      <c r="B135" s="122" t="s">
        <v>302</v>
      </c>
      <c r="C135" s="123" t="s">
        <v>341</v>
      </c>
      <c r="D135" s="121" t="str">
        <f t="shared" ca="1" si="5"/>
        <v>完了</v>
      </c>
      <c r="E135" s="124"/>
      <c r="F135" s="124">
        <v>42883</v>
      </c>
      <c r="G135" s="125">
        <v>2</v>
      </c>
      <c r="H135" s="125"/>
      <c r="I135" s="160">
        <f t="shared" ca="1" si="6"/>
        <v>0</v>
      </c>
      <c r="J135" s="125">
        <v>2</v>
      </c>
      <c r="K135" s="125">
        <v>2</v>
      </c>
      <c r="L135" s="125">
        <v>0</v>
      </c>
      <c r="M135" s="125"/>
      <c r="N135" s="125"/>
      <c r="O135" s="125"/>
      <c r="P135" s="125"/>
    </row>
    <row r="136" spans="1:22" x14ac:dyDescent="0.15">
      <c r="A136" s="121">
        <v>132</v>
      </c>
      <c r="B136" s="122" t="s">
        <v>303</v>
      </c>
      <c r="C136" s="123" t="s">
        <v>341</v>
      </c>
      <c r="D136" s="121" t="str">
        <f t="shared" ref="D136:D199" ca="1" si="7">IF(ISBLANK($B136),"",IF(ISBLANK($F136),"未着手",IF($I136=0,"完了","作業中")))</f>
        <v>完了</v>
      </c>
      <c r="E136" s="124"/>
      <c r="F136" s="124">
        <v>42888</v>
      </c>
      <c r="G136" s="125">
        <v>2</v>
      </c>
      <c r="H136" s="125"/>
      <c r="I136" s="160">
        <f t="shared" ca="1" si="6"/>
        <v>0</v>
      </c>
      <c r="J136" s="125">
        <v>2</v>
      </c>
      <c r="K136" s="125">
        <v>2</v>
      </c>
      <c r="L136" s="125">
        <v>0</v>
      </c>
      <c r="M136" s="125"/>
      <c r="N136" s="125"/>
      <c r="O136" s="125"/>
      <c r="P136" s="125"/>
      <c r="Q136" s="133" t="s">
        <v>24</v>
      </c>
      <c r="R136" s="133" t="s">
        <v>20</v>
      </c>
      <c r="S136" s="133" t="s">
        <v>22</v>
      </c>
      <c r="T136" s="133" t="s">
        <v>21</v>
      </c>
      <c r="U136" s="133" t="s">
        <v>25</v>
      </c>
      <c r="V136" s="133" t="s">
        <v>26</v>
      </c>
    </row>
    <row r="137" spans="1:22" x14ac:dyDescent="0.15">
      <c r="A137" s="121">
        <v>133</v>
      </c>
      <c r="B137" s="122" t="s">
        <v>304</v>
      </c>
      <c r="C137" s="123" t="s">
        <v>341</v>
      </c>
      <c r="D137" s="121" t="str">
        <f t="shared" ca="1" si="7"/>
        <v>完了</v>
      </c>
      <c r="E137" s="124"/>
      <c r="F137" s="124">
        <v>42888</v>
      </c>
      <c r="G137" s="125">
        <v>2</v>
      </c>
      <c r="H137" s="125"/>
      <c r="I137" s="160">
        <f t="shared" ca="1" si="6"/>
        <v>0</v>
      </c>
      <c r="J137" s="125">
        <v>2</v>
      </c>
      <c r="K137" s="125">
        <v>2</v>
      </c>
      <c r="L137" s="125">
        <v>0</v>
      </c>
      <c r="M137" s="125"/>
      <c r="N137" s="125"/>
      <c r="O137" s="125"/>
      <c r="P137" s="125"/>
      <c r="Q137" s="123" t="s">
        <v>336</v>
      </c>
      <c r="R137" s="134">
        <f>SUMIF($C$5:$C$264,Q137,$G$5:$G$264)</f>
        <v>24</v>
      </c>
      <c r="S137" s="134">
        <f t="shared" ref="S137:S145" ca="1" si="8">SUMIF($C$5:$C$264,Q137,$I$5:$I$264)</f>
        <v>4.3999999999999995</v>
      </c>
      <c r="T137" s="134">
        <f t="shared" ref="T137:T145" si="9">SUMIF($C$5:$C$264,Q137,$H$5:$H$264)</f>
        <v>1</v>
      </c>
      <c r="U137" s="135">
        <f t="shared" ref="U137:U145" si="10">COUNTA($J$2:$O$2)*6-COUNTA($J$4:$O$4)*6</f>
        <v>18</v>
      </c>
      <c r="V137" s="136">
        <f t="shared" ref="V137:V145" ca="1" si="11">IF(U137&gt;S137,0,S137-U137)</f>
        <v>0</v>
      </c>
    </row>
    <row r="138" spans="1:22" x14ac:dyDescent="0.15">
      <c r="A138" s="121">
        <v>134</v>
      </c>
      <c r="B138" s="122"/>
      <c r="C138" s="123"/>
      <c r="D138" s="121" t="str">
        <f t="shared" si="7"/>
        <v/>
      </c>
      <c r="E138" s="124"/>
      <c r="F138" s="124"/>
      <c r="G138" s="125"/>
      <c r="H138" s="125"/>
      <c r="I138" s="160" t="str">
        <f t="shared" ref="I138:I201" ca="1" si="12">IF(ISBLANK(J138)=FALSE,OFFSET(I138,0,COUNTA(J138:P138)),"")</f>
        <v/>
      </c>
      <c r="J138" s="125"/>
      <c r="K138" s="125"/>
      <c r="L138" s="125"/>
      <c r="M138" s="125"/>
      <c r="N138" s="125"/>
      <c r="O138" s="125"/>
      <c r="P138" s="125"/>
      <c r="Q138" s="123" t="s">
        <v>338</v>
      </c>
      <c r="R138" s="134">
        <f t="shared" ref="R138:R145" si="13">SUMIF($C$5:$C$264,Q138,$G$5:$G$264)</f>
        <v>87.5</v>
      </c>
      <c r="S138" s="134">
        <f t="shared" ca="1" si="8"/>
        <v>60.6</v>
      </c>
      <c r="T138" s="134">
        <f t="shared" si="9"/>
        <v>4</v>
      </c>
      <c r="U138" s="135">
        <f t="shared" si="10"/>
        <v>18</v>
      </c>
      <c r="V138" s="136">
        <f t="shared" ca="1" si="11"/>
        <v>42.6</v>
      </c>
    </row>
    <row r="139" spans="1:22" x14ac:dyDescent="0.15">
      <c r="A139" s="121">
        <v>135</v>
      </c>
      <c r="B139" s="122" t="s">
        <v>330</v>
      </c>
      <c r="C139" s="123"/>
      <c r="D139" s="121" t="str">
        <f t="shared" si="7"/>
        <v>未着手</v>
      </c>
      <c r="E139" s="124"/>
      <c r="F139" s="124"/>
      <c r="G139" s="125"/>
      <c r="H139" s="125"/>
      <c r="I139" s="160" t="str">
        <f t="shared" ca="1" si="12"/>
        <v/>
      </c>
      <c r="J139" s="125"/>
      <c r="K139" s="125"/>
      <c r="L139" s="125"/>
      <c r="M139" s="125"/>
      <c r="N139" s="125"/>
      <c r="O139" s="125"/>
      <c r="P139" s="125"/>
      <c r="Q139" s="123" t="s">
        <v>339</v>
      </c>
      <c r="R139" s="134">
        <f t="shared" si="13"/>
        <v>22</v>
      </c>
      <c r="S139" s="134">
        <f t="shared" ca="1" si="8"/>
        <v>8.2999999999999989</v>
      </c>
      <c r="T139" s="134">
        <f t="shared" si="9"/>
        <v>2</v>
      </c>
      <c r="U139" s="135">
        <f t="shared" si="10"/>
        <v>18</v>
      </c>
      <c r="V139" s="136">
        <f t="shared" ca="1" si="11"/>
        <v>0</v>
      </c>
    </row>
    <row r="140" spans="1:22" x14ac:dyDescent="0.15">
      <c r="A140" s="121">
        <v>136</v>
      </c>
      <c r="B140" s="122" t="s">
        <v>305</v>
      </c>
      <c r="C140" s="123" t="s">
        <v>341</v>
      </c>
      <c r="D140" s="121" t="str">
        <f t="shared" ca="1" si="7"/>
        <v>完了</v>
      </c>
      <c r="E140" s="124"/>
      <c r="F140" s="124">
        <v>42888</v>
      </c>
      <c r="G140" s="125">
        <v>1</v>
      </c>
      <c r="H140" s="125"/>
      <c r="I140" s="160">
        <f t="shared" ca="1" si="12"/>
        <v>0</v>
      </c>
      <c r="J140" s="125">
        <v>1</v>
      </c>
      <c r="K140" s="125">
        <v>1</v>
      </c>
      <c r="L140" s="125">
        <v>0</v>
      </c>
      <c r="M140" s="125"/>
      <c r="N140" s="125"/>
      <c r="O140" s="125"/>
      <c r="P140" s="125"/>
      <c r="Q140" s="123" t="s">
        <v>340</v>
      </c>
      <c r="R140" s="134">
        <f t="shared" si="13"/>
        <v>17</v>
      </c>
      <c r="S140" s="134">
        <f t="shared" ca="1" si="8"/>
        <v>17</v>
      </c>
      <c r="T140" s="134">
        <f t="shared" si="9"/>
        <v>0</v>
      </c>
      <c r="U140" s="135">
        <f t="shared" si="10"/>
        <v>18</v>
      </c>
      <c r="V140" s="136">
        <f t="shared" ca="1" si="11"/>
        <v>0</v>
      </c>
    </row>
    <row r="141" spans="1:22" x14ac:dyDescent="0.15">
      <c r="A141" s="121">
        <v>137</v>
      </c>
      <c r="B141" s="122" t="s">
        <v>307</v>
      </c>
      <c r="C141" s="123" t="s">
        <v>341</v>
      </c>
      <c r="D141" s="121" t="str">
        <f t="shared" ca="1" si="7"/>
        <v>完了</v>
      </c>
      <c r="E141" s="124"/>
      <c r="F141" s="124">
        <v>42883</v>
      </c>
      <c r="G141" s="125">
        <v>2</v>
      </c>
      <c r="H141" s="125"/>
      <c r="I141" s="160">
        <f t="shared" ca="1" si="12"/>
        <v>0</v>
      </c>
      <c r="J141" s="125">
        <v>2</v>
      </c>
      <c r="K141" s="125">
        <v>2</v>
      </c>
      <c r="L141" s="125">
        <v>0</v>
      </c>
      <c r="M141" s="125"/>
      <c r="N141" s="125"/>
      <c r="O141" s="125"/>
      <c r="P141" s="125"/>
      <c r="Q141" s="123" t="s">
        <v>362</v>
      </c>
      <c r="R141" s="134">
        <f t="shared" si="13"/>
        <v>66</v>
      </c>
      <c r="S141" s="134">
        <f t="shared" ca="1" si="8"/>
        <v>54</v>
      </c>
      <c r="T141" s="134">
        <f t="shared" si="9"/>
        <v>12</v>
      </c>
      <c r="U141" s="135">
        <f t="shared" si="10"/>
        <v>18</v>
      </c>
      <c r="V141" s="136">
        <f t="shared" ca="1" si="11"/>
        <v>36</v>
      </c>
    </row>
    <row r="142" spans="1:22" x14ac:dyDescent="0.15">
      <c r="A142" s="121">
        <v>138</v>
      </c>
      <c r="B142" s="122" t="s">
        <v>308</v>
      </c>
      <c r="C142" s="123" t="s">
        <v>341</v>
      </c>
      <c r="D142" s="121" t="str">
        <f t="shared" ca="1" si="7"/>
        <v>完了</v>
      </c>
      <c r="E142" s="124"/>
      <c r="F142" s="124">
        <v>42883</v>
      </c>
      <c r="G142" s="125">
        <v>2</v>
      </c>
      <c r="H142" s="125"/>
      <c r="I142" s="160">
        <f t="shared" ca="1" si="12"/>
        <v>0</v>
      </c>
      <c r="J142" s="125">
        <v>2</v>
      </c>
      <c r="K142" s="125">
        <v>2</v>
      </c>
      <c r="L142" s="125">
        <v>0</v>
      </c>
      <c r="M142" s="125"/>
      <c r="N142" s="125"/>
      <c r="O142" s="125"/>
      <c r="P142" s="125"/>
      <c r="Q142" s="123" t="s">
        <v>343</v>
      </c>
      <c r="R142" s="134">
        <f t="shared" si="13"/>
        <v>0</v>
      </c>
      <c r="S142" s="134">
        <f t="shared" ca="1" si="8"/>
        <v>0</v>
      </c>
      <c r="T142" s="134">
        <f t="shared" si="9"/>
        <v>0</v>
      </c>
      <c r="U142" s="135">
        <f t="shared" si="10"/>
        <v>18</v>
      </c>
      <c r="V142" s="136">
        <f t="shared" ca="1" si="11"/>
        <v>0</v>
      </c>
    </row>
    <row r="143" spans="1:22" x14ac:dyDescent="0.15">
      <c r="A143" s="121">
        <v>139</v>
      </c>
      <c r="B143" s="122" t="s">
        <v>309</v>
      </c>
      <c r="C143" s="123" t="s">
        <v>341</v>
      </c>
      <c r="D143" s="121" t="str">
        <f t="shared" ca="1" si="7"/>
        <v>完了</v>
      </c>
      <c r="E143" s="124"/>
      <c r="F143" s="124">
        <v>42883</v>
      </c>
      <c r="G143" s="125">
        <v>2</v>
      </c>
      <c r="H143" s="125"/>
      <c r="I143" s="160">
        <f t="shared" ca="1" si="12"/>
        <v>0</v>
      </c>
      <c r="J143" s="125">
        <v>2</v>
      </c>
      <c r="K143" s="125">
        <v>2</v>
      </c>
      <c r="L143" s="125">
        <v>0</v>
      </c>
      <c r="M143" s="125"/>
      <c r="N143" s="125"/>
      <c r="O143" s="125"/>
      <c r="P143" s="125"/>
      <c r="Q143" s="123" t="s">
        <v>341</v>
      </c>
      <c r="R143" s="134">
        <f t="shared" si="13"/>
        <v>44</v>
      </c>
      <c r="S143" s="134">
        <f t="shared" ca="1" si="8"/>
        <v>5</v>
      </c>
      <c r="T143" s="134">
        <f t="shared" si="9"/>
        <v>0</v>
      </c>
      <c r="U143" s="135">
        <f t="shared" si="10"/>
        <v>18</v>
      </c>
      <c r="V143" s="136">
        <f t="shared" ca="1" si="11"/>
        <v>0</v>
      </c>
    </row>
    <row r="144" spans="1:22" x14ac:dyDescent="0.15">
      <c r="A144" s="121">
        <v>140</v>
      </c>
      <c r="B144" s="122" t="s">
        <v>310</v>
      </c>
      <c r="C144" s="123" t="s">
        <v>345</v>
      </c>
      <c r="D144" s="121" t="str">
        <f t="shared" si="7"/>
        <v>未着手</v>
      </c>
      <c r="E144" s="124"/>
      <c r="F144" s="124"/>
      <c r="G144" s="125">
        <v>3</v>
      </c>
      <c r="H144" s="125"/>
      <c r="I144" s="160">
        <f t="shared" ca="1" si="12"/>
        <v>3</v>
      </c>
      <c r="J144" s="125">
        <v>3</v>
      </c>
      <c r="K144" s="125">
        <v>3</v>
      </c>
      <c r="L144" s="125">
        <v>3</v>
      </c>
      <c r="M144" s="125"/>
      <c r="N144" s="125"/>
      <c r="O144" s="125"/>
      <c r="P144" s="125"/>
      <c r="Q144" s="123"/>
      <c r="R144" s="134">
        <f t="shared" si="13"/>
        <v>0</v>
      </c>
      <c r="S144" s="134">
        <f t="shared" si="8"/>
        <v>0</v>
      </c>
      <c r="T144" s="134">
        <f t="shared" si="9"/>
        <v>0</v>
      </c>
      <c r="U144" s="135">
        <f t="shared" si="10"/>
        <v>18</v>
      </c>
      <c r="V144" s="136">
        <f t="shared" si="11"/>
        <v>0</v>
      </c>
    </row>
    <row r="145" spans="1:22" x14ac:dyDescent="0.15">
      <c r="A145" s="121">
        <v>141</v>
      </c>
      <c r="B145" s="122"/>
      <c r="C145" s="123"/>
      <c r="D145" s="121" t="str">
        <f t="shared" si="7"/>
        <v/>
      </c>
      <c r="E145" s="124"/>
      <c r="F145" s="124"/>
      <c r="G145" s="125"/>
      <c r="H145" s="125"/>
      <c r="I145" s="160" t="str">
        <f t="shared" ca="1" si="12"/>
        <v/>
      </c>
      <c r="J145" s="125"/>
      <c r="K145" s="125"/>
      <c r="L145" s="125"/>
      <c r="M145" s="125"/>
      <c r="N145" s="125"/>
      <c r="O145" s="125"/>
      <c r="P145" s="125"/>
      <c r="Q145" s="150"/>
      <c r="R145" s="134">
        <f t="shared" si="13"/>
        <v>0</v>
      </c>
      <c r="S145" s="134">
        <f t="shared" si="8"/>
        <v>0</v>
      </c>
      <c r="T145" s="151">
        <f t="shared" si="9"/>
        <v>0</v>
      </c>
      <c r="U145" s="152">
        <f t="shared" si="10"/>
        <v>18</v>
      </c>
      <c r="V145" s="153">
        <f t="shared" si="11"/>
        <v>0</v>
      </c>
    </row>
    <row r="146" spans="1:22" x14ac:dyDescent="0.15">
      <c r="A146" s="121">
        <v>142</v>
      </c>
      <c r="B146" s="122" t="s">
        <v>331</v>
      </c>
      <c r="C146" s="123"/>
      <c r="D146" s="121" t="str">
        <f t="shared" si="7"/>
        <v>未着手</v>
      </c>
      <c r="E146" s="124"/>
      <c r="F146" s="124"/>
      <c r="G146" s="125"/>
      <c r="H146" s="125"/>
      <c r="I146" s="160" t="str">
        <f t="shared" ca="1" si="12"/>
        <v/>
      </c>
      <c r="J146" s="125"/>
      <c r="K146" s="125"/>
      <c r="L146" s="125"/>
      <c r="M146" s="125"/>
      <c r="N146" s="125"/>
      <c r="O146" s="125"/>
      <c r="P146" s="125"/>
      <c r="Q146" s="148"/>
      <c r="R146" s="155"/>
      <c r="S146" s="155"/>
      <c r="T146" s="155"/>
      <c r="U146" s="148"/>
      <c r="V146" s="148"/>
    </row>
    <row r="147" spans="1:22" x14ac:dyDescent="0.15">
      <c r="A147" s="121">
        <v>143</v>
      </c>
      <c r="B147" s="122" t="s">
        <v>348</v>
      </c>
      <c r="C147" s="123"/>
      <c r="D147" s="121" t="str">
        <f t="shared" si="7"/>
        <v>未着手</v>
      </c>
      <c r="E147" s="124"/>
      <c r="F147" s="124"/>
      <c r="G147" s="125">
        <v>2</v>
      </c>
      <c r="H147" s="125"/>
      <c r="I147" s="160">
        <f t="shared" ca="1" si="12"/>
        <v>2</v>
      </c>
      <c r="J147" s="125">
        <v>2</v>
      </c>
      <c r="K147" s="125">
        <v>2</v>
      </c>
      <c r="L147" s="125">
        <v>2</v>
      </c>
      <c r="M147" s="125"/>
      <c r="N147" s="125"/>
      <c r="O147" s="125"/>
      <c r="P147" s="125"/>
      <c r="Q147" s="149"/>
      <c r="R147" s="154"/>
      <c r="S147" s="154"/>
      <c r="T147" s="154"/>
      <c r="U147" s="149"/>
      <c r="V147" s="149"/>
    </row>
    <row r="148" spans="1:22" x14ac:dyDescent="0.15">
      <c r="A148" s="121">
        <v>144</v>
      </c>
      <c r="B148" s="122" t="s">
        <v>311</v>
      </c>
      <c r="C148" s="123" t="s">
        <v>341</v>
      </c>
      <c r="D148" s="121" t="str">
        <f t="shared" si="7"/>
        <v>未着手</v>
      </c>
      <c r="E148" s="124"/>
      <c r="F148" s="124"/>
      <c r="G148" s="125">
        <v>3</v>
      </c>
      <c r="H148" s="125"/>
      <c r="I148" s="160">
        <f t="shared" ca="1" si="12"/>
        <v>3</v>
      </c>
      <c r="J148" s="125">
        <v>3</v>
      </c>
      <c r="K148" s="125">
        <v>3</v>
      </c>
      <c r="L148" s="125">
        <v>3</v>
      </c>
      <c r="M148" s="125"/>
      <c r="N148" s="125"/>
      <c r="O148" s="125"/>
      <c r="P148" s="125"/>
      <c r="Q148" s="149"/>
      <c r="R148" s="154"/>
      <c r="S148" s="154"/>
      <c r="T148" s="154"/>
      <c r="U148" s="149"/>
      <c r="V148" s="149"/>
    </row>
    <row r="149" spans="1:22" x14ac:dyDescent="0.15">
      <c r="A149" s="121">
        <v>145</v>
      </c>
      <c r="B149" s="122" t="s">
        <v>332</v>
      </c>
      <c r="C149" s="123" t="s">
        <v>341</v>
      </c>
      <c r="D149" s="121" t="str">
        <f t="shared" ca="1" si="7"/>
        <v>完了</v>
      </c>
      <c r="E149" s="124"/>
      <c r="F149" s="124">
        <v>42888</v>
      </c>
      <c r="G149" s="125">
        <v>2</v>
      </c>
      <c r="H149" s="125"/>
      <c r="I149" s="160">
        <f t="shared" ca="1" si="12"/>
        <v>0</v>
      </c>
      <c r="J149" s="125">
        <v>2</v>
      </c>
      <c r="K149" s="125">
        <v>2</v>
      </c>
      <c r="L149" s="125">
        <v>0</v>
      </c>
      <c r="M149" s="125"/>
      <c r="N149" s="125"/>
      <c r="O149" s="125"/>
      <c r="P149" s="125"/>
      <c r="Q149" s="149"/>
      <c r="R149" s="154"/>
      <c r="S149" s="154"/>
      <c r="T149" s="154"/>
      <c r="U149" s="149"/>
      <c r="V149" s="149"/>
    </row>
    <row r="150" spans="1:22" x14ac:dyDescent="0.15">
      <c r="A150" s="121">
        <v>146</v>
      </c>
      <c r="B150" s="122" t="s">
        <v>312</v>
      </c>
      <c r="C150" s="123" t="s">
        <v>341</v>
      </c>
      <c r="D150" s="121" t="str">
        <f t="shared" ca="1" si="7"/>
        <v>完了</v>
      </c>
      <c r="E150" s="124"/>
      <c r="F150" s="124">
        <v>42888</v>
      </c>
      <c r="G150" s="125">
        <v>2</v>
      </c>
      <c r="H150" s="125"/>
      <c r="I150" s="160">
        <f t="shared" ca="1" si="12"/>
        <v>0</v>
      </c>
      <c r="J150" s="125">
        <v>2</v>
      </c>
      <c r="K150" s="125">
        <v>2</v>
      </c>
      <c r="L150" s="125">
        <v>0</v>
      </c>
      <c r="M150" s="125"/>
      <c r="N150" s="125"/>
      <c r="O150" s="125"/>
      <c r="P150" s="125"/>
    </row>
    <row r="151" spans="1:22" x14ac:dyDescent="0.15">
      <c r="A151" s="121">
        <v>147</v>
      </c>
      <c r="B151" s="122" t="s">
        <v>313</v>
      </c>
      <c r="C151" s="123" t="s">
        <v>341</v>
      </c>
      <c r="D151" s="121" t="str">
        <f t="shared" ca="1" si="7"/>
        <v>完了</v>
      </c>
      <c r="E151" s="124"/>
      <c r="F151" s="124">
        <v>42888</v>
      </c>
      <c r="G151" s="125">
        <v>3</v>
      </c>
      <c r="H151" s="125"/>
      <c r="I151" s="160">
        <f t="shared" ca="1" si="12"/>
        <v>0</v>
      </c>
      <c r="J151" s="125">
        <v>3</v>
      </c>
      <c r="K151" s="125">
        <v>3</v>
      </c>
      <c r="L151" s="125">
        <v>0</v>
      </c>
      <c r="M151" s="125"/>
      <c r="N151" s="125"/>
      <c r="O151" s="125"/>
      <c r="P151" s="125"/>
    </row>
    <row r="152" spans="1:22" x14ac:dyDescent="0.15">
      <c r="A152" s="121">
        <v>148</v>
      </c>
      <c r="B152" s="122" t="s">
        <v>314</v>
      </c>
      <c r="C152" s="123" t="s">
        <v>341</v>
      </c>
      <c r="D152" s="121" t="str">
        <f t="shared" ca="1" si="7"/>
        <v>完了</v>
      </c>
      <c r="E152" s="124"/>
      <c r="F152" s="124">
        <v>42888</v>
      </c>
      <c r="G152" s="125">
        <v>3</v>
      </c>
      <c r="H152" s="125"/>
      <c r="I152" s="160">
        <f t="shared" ca="1" si="12"/>
        <v>0</v>
      </c>
      <c r="J152" s="125">
        <v>3</v>
      </c>
      <c r="K152" s="125">
        <v>3</v>
      </c>
      <c r="L152" s="125">
        <v>0</v>
      </c>
      <c r="M152" s="125"/>
      <c r="N152" s="125"/>
      <c r="O152" s="125"/>
      <c r="P152" s="125"/>
    </row>
    <row r="153" spans="1:22" x14ac:dyDescent="0.15">
      <c r="A153" s="121">
        <v>149</v>
      </c>
      <c r="B153" s="122" t="s">
        <v>315</v>
      </c>
      <c r="C153" s="123" t="s">
        <v>341</v>
      </c>
      <c r="D153" s="121" t="str">
        <f t="shared" ca="1" si="7"/>
        <v>完了</v>
      </c>
      <c r="E153" s="124"/>
      <c r="F153" s="124">
        <v>42888</v>
      </c>
      <c r="G153" s="125">
        <v>3</v>
      </c>
      <c r="H153" s="125"/>
      <c r="I153" s="160">
        <f t="shared" ca="1" si="12"/>
        <v>0</v>
      </c>
      <c r="J153" s="125">
        <v>3</v>
      </c>
      <c r="K153" s="125">
        <v>3</v>
      </c>
      <c r="L153" s="125">
        <v>0</v>
      </c>
      <c r="M153" s="125"/>
      <c r="N153" s="125"/>
      <c r="O153" s="125"/>
      <c r="P153" s="125"/>
    </row>
    <row r="154" spans="1:22" x14ac:dyDescent="0.15">
      <c r="A154" s="121">
        <v>150</v>
      </c>
      <c r="B154" s="122" t="s">
        <v>316</v>
      </c>
      <c r="C154" s="123" t="s">
        <v>341</v>
      </c>
      <c r="D154" s="121" t="str">
        <f t="shared" si="7"/>
        <v>未着手</v>
      </c>
      <c r="E154" s="124"/>
      <c r="F154" s="124"/>
      <c r="G154" s="125">
        <v>2</v>
      </c>
      <c r="H154" s="125"/>
      <c r="I154" s="160">
        <f t="shared" ca="1" si="12"/>
        <v>2</v>
      </c>
      <c r="J154" s="125">
        <v>2</v>
      </c>
      <c r="K154" s="125">
        <v>2</v>
      </c>
      <c r="L154" s="125">
        <v>2</v>
      </c>
      <c r="M154" s="125"/>
      <c r="N154" s="125"/>
      <c r="O154" s="125"/>
      <c r="P154" s="125"/>
    </row>
    <row r="155" spans="1:22" x14ac:dyDescent="0.15">
      <c r="A155" s="121">
        <v>151</v>
      </c>
      <c r="B155" s="122"/>
      <c r="C155" s="123"/>
      <c r="D155" s="121" t="str">
        <f t="shared" si="7"/>
        <v/>
      </c>
      <c r="E155" s="124"/>
      <c r="F155" s="124"/>
      <c r="G155" s="125"/>
      <c r="H155" s="125"/>
      <c r="I155" s="160" t="str">
        <f t="shared" ca="1" si="12"/>
        <v/>
      </c>
      <c r="J155" s="125"/>
      <c r="K155" s="125"/>
      <c r="L155" s="125"/>
      <c r="M155" s="125"/>
      <c r="N155" s="125"/>
      <c r="O155" s="125"/>
      <c r="P155" s="125"/>
    </row>
    <row r="156" spans="1:22" x14ac:dyDescent="0.15">
      <c r="A156" s="121">
        <v>152</v>
      </c>
      <c r="B156" s="122"/>
      <c r="C156" s="123"/>
      <c r="D156" s="121" t="str">
        <f t="shared" si="7"/>
        <v/>
      </c>
      <c r="E156" s="124"/>
      <c r="F156" s="124"/>
      <c r="G156" s="125"/>
      <c r="H156" s="125"/>
      <c r="I156" s="160" t="str">
        <f t="shared" ca="1" si="12"/>
        <v/>
      </c>
      <c r="J156" s="125"/>
      <c r="K156" s="125"/>
      <c r="L156" s="125"/>
      <c r="M156" s="125"/>
      <c r="N156" s="125"/>
      <c r="O156" s="125"/>
      <c r="P156" s="125"/>
    </row>
    <row r="157" spans="1:22" x14ac:dyDescent="0.15">
      <c r="A157" s="121">
        <v>153</v>
      </c>
      <c r="B157" s="122" t="s">
        <v>333</v>
      </c>
      <c r="C157" s="123"/>
      <c r="D157" s="121" t="str">
        <f t="shared" si="7"/>
        <v>未着手</v>
      </c>
      <c r="E157" s="124"/>
      <c r="F157" s="124"/>
      <c r="G157" s="125"/>
      <c r="H157" s="125"/>
      <c r="I157" s="160" t="str">
        <f t="shared" ca="1" si="12"/>
        <v/>
      </c>
      <c r="J157" s="125"/>
      <c r="K157" s="125"/>
      <c r="L157" s="125"/>
      <c r="M157" s="125"/>
      <c r="N157" s="125"/>
      <c r="O157" s="125"/>
      <c r="P157" s="125"/>
    </row>
    <row r="158" spans="1:22" x14ac:dyDescent="0.15">
      <c r="A158" s="121">
        <v>154</v>
      </c>
      <c r="B158" s="122" t="s">
        <v>325</v>
      </c>
      <c r="C158" s="123" t="s">
        <v>345</v>
      </c>
      <c r="D158" s="121" t="str">
        <f t="shared" ca="1" si="7"/>
        <v>作業中</v>
      </c>
      <c r="E158" s="124"/>
      <c r="F158" s="124">
        <v>42880</v>
      </c>
      <c r="G158" s="125">
        <v>3</v>
      </c>
      <c r="H158" s="125"/>
      <c r="I158" s="160">
        <f t="shared" ca="1" si="12"/>
        <v>3</v>
      </c>
      <c r="J158" s="125">
        <v>3</v>
      </c>
      <c r="K158" s="125">
        <v>3</v>
      </c>
      <c r="L158" s="125">
        <v>3</v>
      </c>
      <c r="M158" s="125"/>
      <c r="N158" s="125"/>
      <c r="O158" s="125"/>
      <c r="P158" s="125"/>
    </row>
    <row r="159" spans="1:22" x14ac:dyDescent="0.15">
      <c r="A159" s="121">
        <v>155</v>
      </c>
      <c r="B159" s="122"/>
      <c r="C159" s="123"/>
      <c r="D159" s="121" t="str">
        <f t="shared" si="7"/>
        <v/>
      </c>
      <c r="E159" s="124"/>
      <c r="F159" s="124"/>
      <c r="G159" s="125"/>
      <c r="H159" s="125"/>
      <c r="I159" s="160" t="str">
        <f t="shared" ca="1" si="12"/>
        <v/>
      </c>
      <c r="J159" s="125"/>
      <c r="K159" s="125"/>
      <c r="L159" s="125"/>
      <c r="M159" s="125"/>
      <c r="N159" s="125"/>
      <c r="O159" s="125"/>
      <c r="P159" s="125"/>
    </row>
    <row r="160" spans="1:22" x14ac:dyDescent="0.15">
      <c r="A160" s="121">
        <v>156</v>
      </c>
      <c r="B160" s="122" t="s">
        <v>366</v>
      </c>
      <c r="C160" s="123" t="s">
        <v>345</v>
      </c>
      <c r="D160" s="121" t="str">
        <f t="shared" si="7"/>
        <v>未着手</v>
      </c>
      <c r="E160" s="124"/>
      <c r="F160" s="124"/>
      <c r="G160" s="125"/>
      <c r="H160" s="125"/>
      <c r="I160" s="160" t="str">
        <f t="shared" ca="1" si="12"/>
        <v/>
      </c>
      <c r="J160" s="125"/>
      <c r="K160" s="125"/>
      <c r="L160" s="125"/>
      <c r="M160" s="125"/>
      <c r="N160" s="125"/>
      <c r="O160" s="125"/>
      <c r="P160" s="125"/>
    </row>
    <row r="161" spans="1:16" x14ac:dyDescent="0.15">
      <c r="A161" s="121">
        <v>157</v>
      </c>
      <c r="B161" s="122" t="s">
        <v>367</v>
      </c>
      <c r="C161" s="123" t="s">
        <v>345</v>
      </c>
      <c r="D161" s="121" t="str">
        <f t="shared" si="7"/>
        <v>未着手</v>
      </c>
      <c r="E161" s="124"/>
      <c r="F161" s="124"/>
      <c r="G161" s="125"/>
      <c r="H161" s="125"/>
      <c r="I161" s="160" t="str">
        <f t="shared" ca="1" si="12"/>
        <v/>
      </c>
      <c r="J161" s="125"/>
      <c r="K161" s="125"/>
      <c r="L161" s="125"/>
      <c r="M161" s="125"/>
      <c r="N161" s="125"/>
      <c r="O161" s="125"/>
      <c r="P161" s="125"/>
    </row>
    <row r="162" spans="1:16" x14ac:dyDescent="0.15">
      <c r="A162" s="121">
        <v>158</v>
      </c>
      <c r="B162" s="122" t="s">
        <v>370</v>
      </c>
      <c r="C162" s="123" t="s">
        <v>345</v>
      </c>
      <c r="D162" s="121" t="str">
        <f t="shared" ca="1" si="7"/>
        <v>作業中</v>
      </c>
      <c r="E162" s="124"/>
      <c r="F162" s="124">
        <v>42886</v>
      </c>
      <c r="G162" s="125">
        <v>1</v>
      </c>
      <c r="H162" s="125"/>
      <c r="I162" s="160">
        <f t="shared" ca="1" si="12"/>
        <v>1</v>
      </c>
      <c r="J162" s="125">
        <v>1</v>
      </c>
      <c r="K162" s="125">
        <v>1</v>
      </c>
      <c r="L162" s="125">
        <v>1</v>
      </c>
      <c r="M162" s="125"/>
      <c r="N162" s="125"/>
      <c r="O162" s="125"/>
      <c r="P162" s="125"/>
    </row>
    <row r="163" spans="1:16" s="163" customFormat="1" x14ac:dyDescent="0.15">
      <c r="A163" s="121">
        <v>159</v>
      </c>
      <c r="B163" s="147" t="s">
        <v>371</v>
      </c>
      <c r="C163" s="159" t="s">
        <v>345</v>
      </c>
      <c r="D163" s="160" t="str">
        <f t="shared" si="7"/>
        <v>未着手</v>
      </c>
      <c r="E163" s="146"/>
      <c r="F163" s="146"/>
      <c r="G163" s="161"/>
      <c r="H163" s="161"/>
      <c r="I163" s="160" t="str">
        <f t="shared" ca="1" si="12"/>
        <v/>
      </c>
      <c r="J163" s="161"/>
      <c r="K163" s="161"/>
      <c r="L163" s="161"/>
      <c r="M163" s="161"/>
      <c r="N163" s="161"/>
      <c r="O163" s="161"/>
      <c r="P163" s="161"/>
    </row>
    <row r="164" spans="1:16" s="163" customFormat="1" x14ac:dyDescent="0.15">
      <c r="A164" s="121">
        <v>160</v>
      </c>
      <c r="B164" s="147"/>
      <c r="C164" s="159"/>
      <c r="D164" s="160" t="str">
        <f t="shared" si="7"/>
        <v/>
      </c>
      <c r="E164" s="146"/>
      <c r="F164" s="146"/>
      <c r="G164" s="161"/>
      <c r="H164" s="161"/>
      <c r="I164" s="160" t="str">
        <f t="shared" ca="1" si="12"/>
        <v/>
      </c>
      <c r="J164" s="161"/>
      <c r="K164" s="161"/>
      <c r="L164" s="161"/>
      <c r="M164" s="161"/>
      <c r="N164" s="161"/>
      <c r="O164" s="161"/>
      <c r="P164" s="161"/>
    </row>
    <row r="165" spans="1:16" s="163" customFormat="1" x14ac:dyDescent="0.15">
      <c r="A165" s="121">
        <v>161</v>
      </c>
      <c r="B165" s="147" t="s">
        <v>372</v>
      </c>
      <c r="C165" s="164"/>
      <c r="D165" s="160" t="str">
        <f t="shared" si="7"/>
        <v>未着手</v>
      </c>
      <c r="E165" s="146"/>
      <c r="F165" s="146"/>
      <c r="G165" s="161"/>
      <c r="H165" s="161"/>
      <c r="I165" s="160" t="str">
        <f t="shared" ca="1" si="12"/>
        <v/>
      </c>
      <c r="J165" s="161"/>
      <c r="K165" s="161"/>
      <c r="L165" s="161"/>
      <c r="M165" s="161"/>
      <c r="N165" s="161"/>
      <c r="O165" s="161"/>
      <c r="P165" s="161"/>
    </row>
    <row r="166" spans="1:16" s="163" customFormat="1" x14ac:dyDescent="0.15">
      <c r="A166" s="121">
        <v>162</v>
      </c>
      <c r="B166" s="147" t="s">
        <v>371</v>
      </c>
      <c r="C166" s="159" t="s">
        <v>345</v>
      </c>
      <c r="D166" s="160" t="str">
        <f t="shared" si="7"/>
        <v>未着手</v>
      </c>
      <c r="E166" s="146"/>
      <c r="F166" s="146"/>
      <c r="G166" s="161"/>
      <c r="H166" s="161"/>
      <c r="I166" s="160" t="str">
        <f t="shared" ca="1" si="12"/>
        <v/>
      </c>
      <c r="J166" s="161"/>
      <c r="K166" s="161"/>
      <c r="L166" s="161"/>
      <c r="M166" s="161"/>
      <c r="N166" s="161"/>
      <c r="O166" s="161"/>
      <c r="P166" s="161"/>
    </row>
    <row r="167" spans="1:16" s="163" customFormat="1" x14ac:dyDescent="0.15">
      <c r="A167" s="121">
        <v>163</v>
      </c>
      <c r="B167" s="147"/>
      <c r="C167" s="159"/>
      <c r="D167" s="160" t="str">
        <f t="shared" si="7"/>
        <v/>
      </c>
      <c r="E167" s="146"/>
      <c r="F167" s="146"/>
      <c r="G167" s="161"/>
      <c r="H167" s="161"/>
      <c r="I167" s="160" t="str">
        <f t="shared" ca="1" si="12"/>
        <v/>
      </c>
      <c r="J167" s="161"/>
      <c r="K167" s="161"/>
      <c r="L167" s="161"/>
      <c r="M167" s="161"/>
      <c r="N167" s="161"/>
      <c r="O167" s="161"/>
      <c r="P167" s="161"/>
    </row>
    <row r="168" spans="1:16" x14ac:dyDescent="0.15">
      <c r="A168" s="121">
        <v>164</v>
      </c>
      <c r="B168" s="122" t="s">
        <v>373</v>
      </c>
      <c r="C168" s="123" t="s">
        <v>345</v>
      </c>
      <c r="D168" s="121" t="str">
        <f t="shared" si="7"/>
        <v>未着手</v>
      </c>
      <c r="E168" s="124"/>
      <c r="F168" s="124"/>
      <c r="G168" s="125"/>
      <c r="H168" s="125"/>
      <c r="I168" s="160" t="str">
        <f t="shared" ca="1" si="12"/>
        <v/>
      </c>
      <c r="J168" s="125"/>
      <c r="K168" s="125"/>
      <c r="L168" s="125"/>
      <c r="M168" s="125"/>
      <c r="N168" s="125"/>
      <c r="O168" s="125"/>
      <c r="P168" s="125"/>
    </row>
    <row r="169" spans="1:16" x14ac:dyDescent="0.15">
      <c r="A169" s="121">
        <v>165</v>
      </c>
      <c r="B169" s="122" t="s">
        <v>385</v>
      </c>
      <c r="C169" s="123" t="s">
        <v>345</v>
      </c>
      <c r="D169" s="121" t="str">
        <f t="shared" si="7"/>
        <v>未着手</v>
      </c>
      <c r="E169" s="124"/>
      <c r="F169" s="124"/>
      <c r="G169" s="125">
        <v>4</v>
      </c>
      <c r="H169" s="125"/>
      <c r="I169" s="160">
        <f t="shared" ca="1" si="12"/>
        <v>4</v>
      </c>
      <c r="J169" s="125">
        <v>4</v>
      </c>
      <c r="K169" s="125">
        <v>4</v>
      </c>
      <c r="L169" s="125">
        <v>4</v>
      </c>
      <c r="M169" s="125"/>
      <c r="N169" s="125"/>
      <c r="O169" s="125"/>
      <c r="P169" s="125"/>
    </row>
    <row r="170" spans="1:16" x14ac:dyDescent="0.15">
      <c r="A170" s="121">
        <v>166</v>
      </c>
      <c r="B170" s="122" t="s">
        <v>384</v>
      </c>
      <c r="C170" s="123" t="s">
        <v>345</v>
      </c>
      <c r="D170" s="121" t="str">
        <f t="shared" ca="1" si="7"/>
        <v>完了</v>
      </c>
      <c r="E170" s="124"/>
      <c r="F170" s="124">
        <v>42888</v>
      </c>
      <c r="G170" s="125">
        <v>2.5</v>
      </c>
      <c r="H170" s="125"/>
      <c r="I170" s="160">
        <f t="shared" ca="1" si="12"/>
        <v>0</v>
      </c>
      <c r="J170" s="125">
        <v>2.5</v>
      </c>
      <c r="K170" s="125">
        <v>2.5</v>
      </c>
      <c r="L170" s="125">
        <v>0</v>
      </c>
      <c r="M170" s="125"/>
      <c r="N170" s="125"/>
      <c r="O170" s="125"/>
      <c r="P170" s="125"/>
    </row>
    <row r="171" spans="1:16" x14ac:dyDescent="0.15">
      <c r="A171" s="121">
        <v>167</v>
      </c>
      <c r="B171" s="122" t="s">
        <v>383</v>
      </c>
      <c r="C171" s="123" t="s">
        <v>345</v>
      </c>
      <c r="D171" s="121" t="str">
        <f t="shared" ca="1" si="7"/>
        <v>完了</v>
      </c>
      <c r="E171" s="124"/>
      <c r="F171" s="124">
        <v>42888</v>
      </c>
      <c r="G171" s="125">
        <v>2</v>
      </c>
      <c r="H171" s="125"/>
      <c r="I171" s="160">
        <f t="shared" ca="1" si="12"/>
        <v>0</v>
      </c>
      <c r="J171" s="125">
        <v>2</v>
      </c>
      <c r="K171" s="125">
        <v>2</v>
      </c>
      <c r="L171" s="125">
        <v>0</v>
      </c>
      <c r="M171" s="125"/>
      <c r="N171" s="125"/>
      <c r="O171" s="125"/>
      <c r="P171" s="125"/>
    </row>
    <row r="172" spans="1:16" x14ac:dyDescent="0.15">
      <c r="A172" s="121">
        <v>168</v>
      </c>
      <c r="B172" s="122" t="s">
        <v>382</v>
      </c>
      <c r="C172" s="123" t="s">
        <v>345</v>
      </c>
      <c r="D172" s="121" t="str">
        <f t="shared" ca="1" si="7"/>
        <v>完了</v>
      </c>
      <c r="E172" s="124"/>
      <c r="F172" s="124">
        <v>42888</v>
      </c>
      <c r="G172" s="125">
        <v>1</v>
      </c>
      <c r="H172" s="125"/>
      <c r="I172" s="160">
        <f t="shared" ca="1" si="12"/>
        <v>0</v>
      </c>
      <c r="J172" s="125">
        <v>1</v>
      </c>
      <c r="K172" s="125">
        <v>1</v>
      </c>
      <c r="L172" s="125">
        <v>0</v>
      </c>
      <c r="M172" s="125"/>
      <c r="N172" s="125"/>
      <c r="O172" s="125"/>
      <c r="P172" s="125"/>
    </row>
    <row r="173" spans="1:16" x14ac:dyDescent="0.15">
      <c r="A173" s="121">
        <v>169</v>
      </c>
      <c r="B173" s="122" t="s">
        <v>381</v>
      </c>
      <c r="C173" s="123" t="s">
        <v>345</v>
      </c>
      <c r="D173" s="121" t="str">
        <f t="shared" ca="1" si="7"/>
        <v>完了</v>
      </c>
      <c r="E173" s="124"/>
      <c r="F173" s="124">
        <v>42886</v>
      </c>
      <c r="G173" s="125">
        <v>1</v>
      </c>
      <c r="H173" s="125"/>
      <c r="I173" s="160">
        <f t="shared" ca="1" si="12"/>
        <v>0</v>
      </c>
      <c r="J173" s="125">
        <v>1</v>
      </c>
      <c r="K173" s="125">
        <v>0</v>
      </c>
      <c r="L173" s="125">
        <v>0</v>
      </c>
      <c r="M173" s="125"/>
      <c r="N173" s="125"/>
      <c r="O173" s="125"/>
      <c r="P173" s="125"/>
    </row>
    <row r="174" spans="1:16" x14ac:dyDescent="0.15">
      <c r="A174" s="121">
        <v>170</v>
      </c>
      <c r="B174" s="122" t="s">
        <v>380</v>
      </c>
      <c r="C174" s="123" t="s">
        <v>345</v>
      </c>
      <c r="D174" s="121" t="str">
        <f t="shared" ca="1" si="7"/>
        <v>完了</v>
      </c>
      <c r="E174" s="124"/>
      <c r="F174" s="124">
        <v>42886</v>
      </c>
      <c r="G174" s="125">
        <v>1</v>
      </c>
      <c r="H174" s="125"/>
      <c r="I174" s="160">
        <f t="shared" ca="1" si="12"/>
        <v>0</v>
      </c>
      <c r="J174" s="125">
        <v>1</v>
      </c>
      <c r="K174" s="125">
        <v>0</v>
      </c>
      <c r="L174" s="125">
        <v>0</v>
      </c>
      <c r="M174" s="125"/>
      <c r="N174" s="125"/>
      <c r="O174" s="125"/>
      <c r="P174" s="125"/>
    </row>
    <row r="175" spans="1:16" x14ac:dyDescent="0.15">
      <c r="A175" s="121">
        <v>171</v>
      </c>
      <c r="B175" s="122" t="s">
        <v>379</v>
      </c>
      <c r="C175" s="123" t="s">
        <v>345</v>
      </c>
      <c r="D175" s="121" t="str">
        <f t="shared" ca="1" si="7"/>
        <v>完了</v>
      </c>
      <c r="E175" s="124"/>
      <c r="F175" s="124">
        <v>42886</v>
      </c>
      <c r="G175" s="125">
        <v>1</v>
      </c>
      <c r="H175" s="125"/>
      <c r="I175" s="160">
        <f t="shared" ca="1" si="12"/>
        <v>0</v>
      </c>
      <c r="J175" s="125">
        <v>1</v>
      </c>
      <c r="K175" s="125">
        <v>0</v>
      </c>
      <c r="L175" s="125">
        <v>0</v>
      </c>
      <c r="M175" s="125"/>
      <c r="N175" s="125"/>
      <c r="O175" s="125"/>
      <c r="P175" s="125"/>
    </row>
    <row r="176" spans="1:16" x14ac:dyDescent="0.15">
      <c r="A176" s="121">
        <v>172</v>
      </c>
      <c r="B176" s="122" t="s">
        <v>378</v>
      </c>
      <c r="C176" s="123" t="s">
        <v>345</v>
      </c>
      <c r="D176" s="121" t="str">
        <f t="shared" si="7"/>
        <v>未着手</v>
      </c>
      <c r="E176" s="124"/>
      <c r="F176" s="124"/>
      <c r="G176" s="125">
        <v>1.5</v>
      </c>
      <c r="H176" s="125"/>
      <c r="I176" s="160">
        <f t="shared" ca="1" si="12"/>
        <v>1.5</v>
      </c>
      <c r="J176" s="125">
        <v>1.5</v>
      </c>
      <c r="K176" s="125">
        <v>1.5</v>
      </c>
      <c r="L176" s="125">
        <v>1.5</v>
      </c>
      <c r="M176" s="125"/>
      <c r="N176" s="125"/>
      <c r="O176" s="125"/>
      <c r="P176" s="125"/>
    </row>
    <row r="177" spans="1:16" x14ac:dyDescent="0.15">
      <c r="A177" s="121">
        <v>173</v>
      </c>
      <c r="B177" s="122" t="s">
        <v>377</v>
      </c>
      <c r="C177" s="123" t="s">
        <v>345</v>
      </c>
      <c r="D177" s="121" t="str">
        <f t="shared" si="7"/>
        <v>未着手</v>
      </c>
      <c r="E177" s="124"/>
      <c r="F177" s="124"/>
      <c r="G177" s="125">
        <v>2.5</v>
      </c>
      <c r="H177" s="125"/>
      <c r="I177" s="160">
        <f t="shared" ca="1" si="12"/>
        <v>2.5</v>
      </c>
      <c r="J177" s="125">
        <v>2.5</v>
      </c>
      <c r="K177" s="125">
        <v>2.5</v>
      </c>
      <c r="L177" s="125">
        <v>2.5</v>
      </c>
      <c r="M177" s="125"/>
      <c r="N177" s="125"/>
      <c r="O177" s="125"/>
      <c r="P177" s="125"/>
    </row>
    <row r="178" spans="1:16" x14ac:dyDescent="0.15">
      <c r="A178" s="121">
        <v>174</v>
      </c>
      <c r="B178" s="122" t="s">
        <v>376</v>
      </c>
      <c r="C178" s="123" t="s">
        <v>345</v>
      </c>
      <c r="D178" s="121" t="str">
        <f t="shared" si="7"/>
        <v>未着手</v>
      </c>
      <c r="E178" s="124"/>
      <c r="F178" s="124"/>
      <c r="G178" s="125">
        <v>2</v>
      </c>
      <c r="H178" s="125"/>
      <c r="I178" s="160">
        <f t="shared" ca="1" si="12"/>
        <v>2</v>
      </c>
      <c r="J178" s="125">
        <v>2</v>
      </c>
      <c r="K178" s="125">
        <v>2</v>
      </c>
      <c r="L178" s="125">
        <v>2</v>
      </c>
      <c r="M178" s="125"/>
      <c r="N178" s="125"/>
      <c r="O178" s="125"/>
      <c r="P178" s="125"/>
    </row>
    <row r="179" spans="1:16" s="163" customFormat="1" x14ac:dyDescent="0.15">
      <c r="A179" s="121">
        <v>175</v>
      </c>
      <c r="B179" s="147" t="s">
        <v>375</v>
      </c>
      <c r="C179" s="159" t="s">
        <v>345</v>
      </c>
      <c r="D179" s="160" t="str">
        <f t="shared" si="7"/>
        <v>未着手</v>
      </c>
      <c r="E179" s="146"/>
      <c r="F179" s="146"/>
      <c r="G179" s="161"/>
      <c r="H179" s="161"/>
      <c r="I179" s="160" t="str">
        <f t="shared" ca="1" si="12"/>
        <v/>
      </c>
      <c r="J179" s="161"/>
      <c r="K179" s="161"/>
      <c r="L179" s="161"/>
      <c r="M179" s="161"/>
      <c r="N179" s="161"/>
      <c r="O179" s="161"/>
      <c r="P179" s="161"/>
    </row>
    <row r="180" spans="1:16" s="163" customFormat="1" x14ac:dyDescent="0.15">
      <c r="A180" s="121">
        <v>176</v>
      </c>
      <c r="B180" s="147"/>
      <c r="C180" s="159"/>
      <c r="D180" s="160" t="str">
        <f t="shared" si="7"/>
        <v/>
      </c>
      <c r="E180" s="146"/>
      <c r="F180" s="146"/>
      <c r="G180" s="161"/>
      <c r="H180" s="161"/>
      <c r="I180" s="160" t="str">
        <f t="shared" ca="1" si="12"/>
        <v/>
      </c>
      <c r="J180" s="161"/>
      <c r="K180" s="161"/>
      <c r="L180" s="161"/>
      <c r="M180" s="161"/>
      <c r="N180" s="161"/>
      <c r="O180" s="161"/>
      <c r="P180" s="161"/>
    </row>
    <row r="181" spans="1:16" s="163" customFormat="1" x14ac:dyDescent="0.15">
      <c r="A181" s="121">
        <v>177</v>
      </c>
      <c r="B181" s="147" t="s">
        <v>298</v>
      </c>
      <c r="C181" s="159" t="s">
        <v>345</v>
      </c>
      <c r="D181" s="160" t="str">
        <f t="shared" si="7"/>
        <v>未着手</v>
      </c>
      <c r="E181" s="146"/>
      <c r="F181" s="146"/>
      <c r="G181" s="161"/>
      <c r="H181" s="161"/>
      <c r="I181" s="160" t="str">
        <f t="shared" ca="1" si="12"/>
        <v/>
      </c>
      <c r="J181" s="161"/>
      <c r="K181" s="161"/>
      <c r="L181" s="161"/>
      <c r="M181" s="161"/>
      <c r="N181" s="161"/>
      <c r="O181" s="161"/>
      <c r="P181" s="161"/>
    </row>
    <row r="182" spans="1:16" s="163" customFormat="1" x14ac:dyDescent="0.15">
      <c r="A182" s="121">
        <v>178</v>
      </c>
      <c r="B182" s="147" t="s">
        <v>374</v>
      </c>
      <c r="C182" s="159" t="s">
        <v>345</v>
      </c>
      <c r="D182" s="160" t="str">
        <f t="shared" si="7"/>
        <v>未着手</v>
      </c>
      <c r="E182" s="146"/>
      <c r="F182" s="146"/>
      <c r="G182" s="161">
        <v>2</v>
      </c>
      <c r="H182" s="161"/>
      <c r="I182" s="160">
        <f t="shared" ca="1" si="12"/>
        <v>2</v>
      </c>
      <c r="J182" s="161">
        <v>2</v>
      </c>
      <c r="K182" s="161">
        <v>2</v>
      </c>
      <c r="L182" s="161">
        <v>2</v>
      </c>
      <c r="M182" s="161"/>
      <c r="N182" s="161"/>
      <c r="O182" s="161"/>
      <c r="P182" s="161"/>
    </row>
    <row r="183" spans="1:16" s="163" customFormat="1" x14ac:dyDescent="0.15">
      <c r="A183" s="121">
        <v>179</v>
      </c>
      <c r="B183" s="147" t="s">
        <v>386</v>
      </c>
      <c r="C183" s="159" t="s">
        <v>345</v>
      </c>
      <c r="D183" s="160" t="str">
        <f t="shared" si="7"/>
        <v>未着手</v>
      </c>
      <c r="E183" s="146"/>
      <c r="F183" s="146"/>
      <c r="G183" s="161">
        <v>1</v>
      </c>
      <c r="H183" s="161"/>
      <c r="I183" s="160">
        <f t="shared" ca="1" si="12"/>
        <v>1</v>
      </c>
      <c r="J183" s="161">
        <v>1</v>
      </c>
      <c r="K183" s="161">
        <v>1</v>
      </c>
      <c r="L183" s="161">
        <v>1</v>
      </c>
      <c r="M183" s="161"/>
      <c r="N183" s="161"/>
      <c r="O183" s="161"/>
      <c r="P183" s="161"/>
    </row>
    <row r="184" spans="1:16" s="163" customFormat="1" x14ac:dyDescent="0.15">
      <c r="A184" s="121">
        <v>180</v>
      </c>
      <c r="B184" s="147"/>
      <c r="C184" s="159"/>
      <c r="D184" s="160" t="str">
        <f t="shared" si="7"/>
        <v/>
      </c>
      <c r="E184" s="146"/>
      <c r="F184" s="146"/>
      <c r="G184" s="161"/>
      <c r="H184" s="161"/>
      <c r="I184" s="160" t="str">
        <f t="shared" ca="1" si="12"/>
        <v/>
      </c>
      <c r="J184" s="161"/>
      <c r="K184" s="161"/>
      <c r="L184" s="161"/>
      <c r="M184" s="161"/>
      <c r="N184" s="161"/>
      <c r="O184" s="161"/>
      <c r="P184" s="161"/>
    </row>
    <row r="185" spans="1:16" s="163" customFormat="1" x14ac:dyDescent="0.15">
      <c r="A185" s="121">
        <v>181</v>
      </c>
      <c r="B185" s="147" t="s">
        <v>330</v>
      </c>
      <c r="C185" s="159" t="s">
        <v>345</v>
      </c>
      <c r="D185" s="160" t="str">
        <f t="shared" si="7"/>
        <v>未着手</v>
      </c>
      <c r="E185" s="146"/>
      <c r="F185" s="146"/>
      <c r="G185" s="161"/>
      <c r="H185" s="161"/>
      <c r="I185" s="160" t="str">
        <f t="shared" ca="1" si="12"/>
        <v/>
      </c>
      <c r="J185" s="161"/>
      <c r="K185" s="161"/>
      <c r="L185" s="161"/>
      <c r="M185" s="161"/>
      <c r="N185" s="161"/>
      <c r="O185" s="161"/>
      <c r="P185" s="161"/>
    </row>
    <row r="186" spans="1:16" s="163" customFormat="1" x14ac:dyDescent="0.15">
      <c r="A186" s="121">
        <v>182</v>
      </c>
      <c r="B186" s="147" t="s">
        <v>388</v>
      </c>
      <c r="C186" s="159" t="s">
        <v>345</v>
      </c>
      <c r="D186" s="160" t="str">
        <f t="shared" si="7"/>
        <v>未着手</v>
      </c>
      <c r="E186" s="146"/>
      <c r="F186" s="146"/>
      <c r="G186" s="161">
        <v>2.5</v>
      </c>
      <c r="H186" s="161"/>
      <c r="I186" s="160">
        <f t="shared" ca="1" si="12"/>
        <v>0</v>
      </c>
      <c r="J186" s="161">
        <v>2.5</v>
      </c>
      <c r="K186" s="161">
        <v>2.5</v>
      </c>
      <c r="L186" s="161">
        <v>0</v>
      </c>
      <c r="M186" s="161"/>
      <c r="N186" s="161"/>
      <c r="O186" s="161"/>
      <c r="P186" s="161"/>
    </row>
    <row r="187" spans="1:16" s="163" customFormat="1" x14ac:dyDescent="0.15">
      <c r="A187" s="121">
        <v>183</v>
      </c>
      <c r="B187" s="147" t="s">
        <v>371</v>
      </c>
      <c r="C187" s="159" t="s">
        <v>345</v>
      </c>
      <c r="D187" s="160" t="str">
        <f t="shared" si="7"/>
        <v>未着手</v>
      </c>
      <c r="E187" s="146"/>
      <c r="F187" s="146"/>
      <c r="G187" s="161"/>
      <c r="H187" s="161"/>
      <c r="I187" s="160" t="str">
        <f t="shared" ca="1" si="12"/>
        <v/>
      </c>
      <c r="J187" s="161"/>
      <c r="K187" s="161"/>
      <c r="L187" s="161"/>
      <c r="M187" s="161"/>
      <c r="N187" s="161"/>
      <c r="O187" s="161"/>
      <c r="P187" s="161"/>
    </row>
    <row r="188" spans="1:16" s="163" customFormat="1" x14ac:dyDescent="0.15">
      <c r="A188" s="121">
        <v>184</v>
      </c>
      <c r="B188" s="147"/>
      <c r="C188" s="159"/>
      <c r="D188" s="160" t="str">
        <f t="shared" si="7"/>
        <v/>
      </c>
      <c r="E188" s="146"/>
      <c r="F188" s="146"/>
      <c r="G188" s="161"/>
      <c r="H188" s="161"/>
      <c r="I188" s="160" t="str">
        <f t="shared" ca="1" si="12"/>
        <v/>
      </c>
      <c r="J188" s="161"/>
      <c r="K188" s="161"/>
      <c r="L188" s="161"/>
      <c r="M188" s="161"/>
      <c r="N188" s="161"/>
      <c r="O188" s="161"/>
      <c r="P188" s="161"/>
    </row>
    <row r="189" spans="1:16" s="163" customFormat="1" x14ac:dyDescent="0.15">
      <c r="A189" s="121">
        <v>185</v>
      </c>
      <c r="B189" s="147" t="s">
        <v>331</v>
      </c>
      <c r="C189" s="159" t="s">
        <v>345</v>
      </c>
      <c r="D189" s="160" t="str">
        <f t="shared" si="7"/>
        <v>未着手</v>
      </c>
      <c r="E189" s="146"/>
      <c r="F189" s="146"/>
      <c r="G189" s="161"/>
      <c r="H189" s="161"/>
      <c r="I189" s="160" t="str">
        <f t="shared" ca="1" si="12"/>
        <v/>
      </c>
      <c r="J189" s="161"/>
      <c r="K189" s="161"/>
      <c r="L189" s="161"/>
      <c r="M189" s="161"/>
      <c r="N189" s="161"/>
      <c r="O189" s="161"/>
      <c r="P189" s="161"/>
    </row>
    <row r="190" spans="1:16" s="163" customFormat="1" x14ac:dyDescent="0.15">
      <c r="A190" s="121">
        <v>186</v>
      </c>
      <c r="B190" s="147" t="s">
        <v>390</v>
      </c>
      <c r="C190" s="159" t="s">
        <v>345</v>
      </c>
      <c r="D190" s="160" t="str">
        <f t="shared" si="7"/>
        <v>未着手</v>
      </c>
      <c r="E190" s="146"/>
      <c r="F190" s="146"/>
      <c r="G190" s="161">
        <v>2.5</v>
      </c>
      <c r="H190" s="161"/>
      <c r="I190" s="160">
        <f t="shared" ca="1" si="12"/>
        <v>2.5</v>
      </c>
      <c r="J190" s="161">
        <v>2.5</v>
      </c>
      <c r="K190" s="161">
        <v>2.5</v>
      </c>
      <c r="L190" s="161">
        <v>2.5</v>
      </c>
      <c r="M190" s="161"/>
      <c r="N190" s="161"/>
      <c r="O190" s="161"/>
      <c r="P190" s="161"/>
    </row>
    <row r="191" spans="1:16" s="163" customFormat="1" x14ac:dyDescent="0.15">
      <c r="A191" s="121">
        <v>187</v>
      </c>
      <c r="B191" s="147" t="s">
        <v>371</v>
      </c>
      <c r="C191" s="159" t="s">
        <v>345</v>
      </c>
      <c r="D191" s="160" t="str">
        <f t="shared" si="7"/>
        <v>未着手</v>
      </c>
      <c r="E191" s="146"/>
      <c r="F191" s="146"/>
      <c r="G191" s="161"/>
      <c r="H191" s="161"/>
      <c r="I191" s="160" t="str">
        <f t="shared" ca="1" si="12"/>
        <v/>
      </c>
      <c r="J191" s="126"/>
      <c r="K191" s="126"/>
      <c r="L191" s="126"/>
      <c r="M191" s="161"/>
      <c r="N191" s="161"/>
      <c r="O191" s="161"/>
      <c r="P191" s="161"/>
    </row>
    <row r="192" spans="1:16" s="163" customFormat="1" x14ac:dyDescent="0.15">
      <c r="A192" s="121">
        <v>188</v>
      </c>
      <c r="B192" s="147"/>
      <c r="C192" s="159"/>
      <c r="D192" s="160" t="str">
        <f t="shared" si="7"/>
        <v/>
      </c>
      <c r="E192" s="146"/>
      <c r="F192" s="146"/>
      <c r="G192" s="161"/>
      <c r="H192" s="161"/>
      <c r="I192" s="160" t="str">
        <f t="shared" ca="1" si="12"/>
        <v/>
      </c>
      <c r="J192" s="126"/>
      <c r="K192" s="126"/>
      <c r="L192" s="126"/>
      <c r="M192" s="161"/>
      <c r="N192" s="161"/>
      <c r="O192" s="161"/>
      <c r="P192" s="161"/>
    </row>
    <row r="193" spans="1:19" s="163" customFormat="1" x14ac:dyDescent="0.15">
      <c r="A193" s="121">
        <v>189</v>
      </c>
      <c r="B193" s="147" t="s">
        <v>433</v>
      </c>
      <c r="C193" s="159"/>
      <c r="D193" s="160" t="str">
        <f t="shared" si="7"/>
        <v>未着手</v>
      </c>
      <c r="E193" s="146"/>
      <c r="F193" s="146"/>
      <c r="G193" s="161"/>
      <c r="H193" s="161"/>
      <c r="I193" s="160" t="str">
        <f t="shared" ca="1" si="12"/>
        <v/>
      </c>
      <c r="J193" s="126"/>
      <c r="K193" s="126"/>
      <c r="L193" s="126"/>
      <c r="M193" s="161"/>
      <c r="N193" s="161"/>
      <c r="O193" s="161"/>
      <c r="P193" s="161"/>
    </row>
    <row r="194" spans="1:19" s="163" customFormat="1" x14ac:dyDescent="0.15">
      <c r="A194" s="121">
        <v>190</v>
      </c>
      <c r="B194" s="147" t="s">
        <v>421</v>
      </c>
      <c r="C194" s="159" t="s">
        <v>446</v>
      </c>
      <c r="D194" s="160" t="str">
        <f t="shared" si="7"/>
        <v>未着手</v>
      </c>
      <c r="E194" s="146"/>
      <c r="F194" s="146"/>
      <c r="G194" s="161">
        <v>4</v>
      </c>
      <c r="H194" s="161"/>
      <c r="I194" s="160">
        <f t="shared" ca="1" si="12"/>
        <v>4</v>
      </c>
      <c r="J194" s="161">
        <v>4</v>
      </c>
      <c r="K194" s="161">
        <v>4</v>
      </c>
      <c r="L194" s="161">
        <v>4</v>
      </c>
      <c r="M194" s="161"/>
      <c r="N194" s="161"/>
      <c r="O194" s="161"/>
      <c r="P194" s="161"/>
    </row>
    <row r="195" spans="1:19" s="163" customFormat="1" x14ac:dyDescent="0.15">
      <c r="A195" s="121">
        <v>191</v>
      </c>
      <c r="B195" s="147" t="s">
        <v>424</v>
      </c>
      <c r="C195" s="159" t="s">
        <v>446</v>
      </c>
      <c r="D195" s="160" t="str">
        <f t="shared" si="7"/>
        <v>未着手</v>
      </c>
      <c r="E195" s="146"/>
      <c r="F195" s="146"/>
      <c r="G195" s="161">
        <v>4</v>
      </c>
      <c r="H195" s="161"/>
      <c r="I195" s="160">
        <f t="shared" ca="1" si="12"/>
        <v>4</v>
      </c>
      <c r="J195" s="161">
        <v>4</v>
      </c>
      <c r="K195" s="161">
        <v>4</v>
      </c>
      <c r="L195" s="161">
        <v>4</v>
      </c>
      <c r="M195" s="161"/>
      <c r="N195" s="161"/>
      <c r="O195" s="161"/>
      <c r="P195" s="161"/>
    </row>
    <row r="196" spans="1:19" s="163" customFormat="1" x14ac:dyDescent="0.15">
      <c r="A196" s="121">
        <v>192</v>
      </c>
      <c r="B196" s="147" t="s">
        <v>425</v>
      </c>
      <c r="C196" s="159" t="s">
        <v>445</v>
      </c>
      <c r="D196" s="160" t="str">
        <f t="shared" si="7"/>
        <v>未着手</v>
      </c>
      <c r="E196" s="146"/>
      <c r="F196" s="146"/>
      <c r="G196" s="161">
        <v>4</v>
      </c>
      <c r="H196" s="161"/>
      <c r="I196" s="160">
        <f t="shared" ca="1" si="12"/>
        <v>4</v>
      </c>
      <c r="J196" s="161">
        <v>4</v>
      </c>
      <c r="K196" s="161">
        <v>4</v>
      </c>
      <c r="L196" s="161">
        <v>4</v>
      </c>
      <c r="M196" s="161"/>
      <c r="N196" s="161"/>
      <c r="O196" s="161"/>
      <c r="P196" s="161"/>
    </row>
    <row r="197" spans="1:19" s="163" customFormat="1" x14ac:dyDescent="0.15">
      <c r="A197" s="121">
        <v>193</v>
      </c>
      <c r="B197" s="147" t="s">
        <v>426</v>
      </c>
      <c r="C197" s="159" t="s">
        <v>445</v>
      </c>
      <c r="D197" s="160" t="str">
        <f t="shared" si="7"/>
        <v>未着手</v>
      </c>
      <c r="E197" s="146"/>
      <c r="F197" s="146"/>
      <c r="G197" s="161">
        <v>4</v>
      </c>
      <c r="H197" s="161"/>
      <c r="I197" s="160">
        <f t="shared" ca="1" si="12"/>
        <v>4</v>
      </c>
      <c r="J197" s="161">
        <v>4</v>
      </c>
      <c r="K197" s="161">
        <v>4</v>
      </c>
      <c r="L197" s="161">
        <v>4</v>
      </c>
      <c r="M197" s="161"/>
      <c r="N197" s="161"/>
      <c r="O197" s="161"/>
      <c r="P197" s="161"/>
      <c r="R197"/>
      <c r="S197"/>
    </row>
    <row r="198" spans="1:19" s="163" customFormat="1" x14ac:dyDescent="0.15">
      <c r="A198" s="121">
        <v>194</v>
      </c>
      <c r="B198" s="147" t="s">
        <v>422</v>
      </c>
      <c r="C198" s="159" t="s">
        <v>441</v>
      </c>
      <c r="D198" s="160" t="str">
        <f t="shared" ca="1" si="7"/>
        <v>完了</v>
      </c>
      <c r="E198" s="146"/>
      <c r="F198" s="146">
        <v>42885</v>
      </c>
      <c r="G198" s="161">
        <v>4</v>
      </c>
      <c r="H198" s="161"/>
      <c r="I198" s="160">
        <f t="shared" ca="1" si="12"/>
        <v>0</v>
      </c>
      <c r="J198" s="126">
        <v>0</v>
      </c>
      <c r="K198" s="126">
        <v>0</v>
      </c>
      <c r="L198" s="126">
        <v>0</v>
      </c>
      <c r="M198" s="161"/>
      <c r="N198" s="161"/>
      <c r="O198" s="161"/>
      <c r="P198" s="161"/>
      <c r="R198"/>
      <c r="S198"/>
    </row>
    <row r="199" spans="1:19" s="163" customFormat="1" x14ac:dyDescent="0.15">
      <c r="A199" s="121">
        <v>195</v>
      </c>
      <c r="B199" s="147"/>
      <c r="C199" s="159"/>
      <c r="D199" s="160" t="str">
        <f t="shared" si="7"/>
        <v/>
      </c>
      <c r="E199" s="146"/>
      <c r="F199" s="146"/>
      <c r="G199" s="161"/>
      <c r="H199" s="161"/>
      <c r="I199" s="160" t="str">
        <f t="shared" ca="1" si="12"/>
        <v/>
      </c>
      <c r="J199" s="126"/>
      <c r="K199" s="126"/>
      <c r="L199" s="126"/>
      <c r="M199" s="161"/>
      <c r="N199" s="161"/>
      <c r="O199" s="161"/>
      <c r="P199" s="161"/>
      <c r="R199"/>
      <c r="S199"/>
    </row>
    <row r="200" spans="1:19" s="163" customFormat="1" x14ac:dyDescent="0.15">
      <c r="A200" s="121">
        <v>196</v>
      </c>
      <c r="B200" s="147" t="s">
        <v>428</v>
      </c>
      <c r="C200" s="159"/>
      <c r="D200" s="160" t="str">
        <f t="shared" ref="D200:D263" si="14">IF(ISBLANK($B200),"",IF(ISBLANK($F200),"未着手",IF($I200=0,"完了","作業中")))</f>
        <v>未着手</v>
      </c>
      <c r="E200" s="146"/>
      <c r="F200" s="146"/>
      <c r="G200" s="161"/>
      <c r="H200" s="161"/>
      <c r="I200" s="160" t="str">
        <f t="shared" ca="1" si="12"/>
        <v/>
      </c>
      <c r="J200" s="126"/>
      <c r="K200" s="126"/>
      <c r="L200" s="126"/>
      <c r="M200" s="161"/>
      <c r="N200" s="161"/>
      <c r="O200" s="161"/>
      <c r="P200" s="161"/>
    </row>
    <row r="201" spans="1:19" s="163" customFormat="1" x14ac:dyDescent="0.15">
      <c r="A201" s="121">
        <v>197</v>
      </c>
      <c r="B201" s="147" t="s">
        <v>430</v>
      </c>
      <c r="C201" s="159" t="s">
        <v>429</v>
      </c>
      <c r="D201" s="160" t="str">
        <f t="shared" ca="1" si="14"/>
        <v>完了</v>
      </c>
      <c r="E201" s="146"/>
      <c r="F201" s="146">
        <v>42885</v>
      </c>
      <c r="G201" s="161">
        <v>6</v>
      </c>
      <c r="H201" s="161"/>
      <c r="I201" s="160">
        <f t="shared" ca="1" si="12"/>
        <v>0</v>
      </c>
      <c r="J201" s="126">
        <v>2</v>
      </c>
      <c r="K201" s="126">
        <v>0</v>
      </c>
      <c r="L201" s="126">
        <v>0</v>
      </c>
      <c r="M201" s="161"/>
      <c r="N201" s="161"/>
      <c r="O201" s="161"/>
      <c r="P201" s="161"/>
    </row>
    <row r="202" spans="1:19" s="163" customFormat="1" x14ac:dyDescent="0.15">
      <c r="A202" s="121">
        <v>198</v>
      </c>
      <c r="B202" s="147"/>
      <c r="C202" s="159"/>
      <c r="D202" s="160" t="str">
        <f t="shared" si="14"/>
        <v/>
      </c>
      <c r="E202" s="146"/>
      <c r="F202" s="146"/>
      <c r="G202" s="161"/>
      <c r="H202" s="161"/>
      <c r="I202" s="160" t="str">
        <f t="shared" ref="I202:I265" ca="1" si="15">IF(ISBLANK(J202)=FALSE,OFFSET(I202,0,COUNTA(J202:P202)),"")</f>
        <v/>
      </c>
      <c r="J202" s="161"/>
      <c r="K202" s="161"/>
      <c r="L202" s="161"/>
      <c r="M202" s="161"/>
      <c r="N202" s="161"/>
      <c r="O202" s="161"/>
      <c r="P202" s="161"/>
    </row>
    <row r="203" spans="1:19" s="163" customFormat="1" x14ac:dyDescent="0.15">
      <c r="A203" s="121">
        <v>199</v>
      </c>
      <c r="B203" s="147"/>
      <c r="C203" s="159"/>
      <c r="D203" s="160" t="str">
        <f t="shared" si="14"/>
        <v/>
      </c>
      <c r="E203" s="146"/>
      <c r="F203" s="146"/>
      <c r="G203" s="161"/>
      <c r="H203" s="161"/>
      <c r="I203" s="160" t="str">
        <f t="shared" ca="1" si="15"/>
        <v/>
      </c>
      <c r="J203" s="161"/>
      <c r="K203" s="161"/>
      <c r="L203" s="161"/>
      <c r="M203" s="161"/>
      <c r="N203" s="161"/>
      <c r="O203" s="161"/>
      <c r="P203" s="161"/>
    </row>
    <row r="204" spans="1:19" s="163" customFormat="1" x14ac:dyDescent="0.15">
      <c r="A204" s="121">
        <v>200</v>
      </c>
      <c r="B204" s="147"/>
      <c r="C204" s="159"/>
      <c r="D204" s="160" t="str">
        <f t="shared" si="14"/>
        <v/>
      </c>
      <c r="E204" s="146"/>
      <c r="F204" s="146"/>
      <c r="G204" s="161"/>
      <c r="H204" s="161"/>
      <c r="I204" s="160" t="str">
        <f t="shared" ca="1" si="15"/>
        <v/>
      </c>
      <c r="J204" s="161"/>
      <c r="K204" s="161"/>
      <c r="L204" s="161"/>
      <c r="M204" s="161"/>
      <c r="N204" s="161"/>
      <c r="O204" s="161"/>
      <c r="P204" s="161"/>
    </row>
    <row r="205" spans="1:19" s="163" customFormat="1" x14ac:dyDescent="0.15">
      <c r="A205" s="121">
        <v>201</v>
      </c>
      <c r="B205" s="147"/>
      <c r="C205" s="159"/>
      <c r="D205" s="160" t="str">
        <f t="shared" si="14"/>
        <v/>
      </c>
      <c r="E205" s="146"/>
      <c r="F205" s="146"/>
      <c r="G205" s="161"/>
      <c r="H205" s="161"/>
      <c r="I205" s="160" t="str">
        <f t="shared" ca="1" si="15"/>
        <v/>
      </c>
      <c r="J205" s="161"/>
      <c r="K205" s="161"/>
      <c r="L205" s="161"/>
      <c r="M205" s="161"/>
      <c r="N205" s="161"/>
      <c r="O205" s="161"/>
      <c r="P205" s="161"/>
    </row>
    <row r="206" spans="1:19" s="163" customFormat="1" x14ac:dyDescent="0.15">
      <c r="A206" s="121">
        <v>202</v>
      </c>
      <c r="B206" s="147"/>
      <c r="C206" s="159"/>
      <c r="D206" s="160" t="str">
        <f t="shared" si="14"/>
        <v/>
      </c>
      <c r="E206" s="146"/>
      <c r="F206" s="146"/>
      <c r="G206" s="161"/>
      <c r="H206" s="161"/>
      <c r="I206" s="160" t="str">
        <f t="shared" ca="1" si="15"/>
        <v/>
      </c>
      <c r="J206" s="161"/>
      <c r="K206" s="161"/>
      <c r="L206" s="161"/>
      <c r="M206" s="161"/>
      <c r="N206" s="161"/>
      <c r="O206" s="161"/>
      <c r="P206" s="161"/>
    </row>
    <row r="207" spans="1:19" s="163" customFormat="1" x14ac:dyDescent="0.15">
      <c r="A207" s="121">
        <v>203</v>
      </c>
      <c r="B207" s="147"/>
      <c r="C207" s="159"/>
      <c r="D207" s="160" t="str">
        <f t="shared" si="14"/>
        <v/>
      </c>
      <c r="E207" s="146"/>
      <c r="F207" s="146"/>
      <c r="G207" s="161"/>
      <c r="H207" s="161"/>
      <c r="I207" s="160" t="str">
        <f t="shared" ca="1" si="15"/>
        <v/>
      </c>
      <c r="J207" s="161"/>
      <c r="K207" s="161"/>
      <c r="L207" s="161"/>
      <c r="M207" s="161"/>
      <c r="N207" s="161"/>
      <c r="O207" s="161"/>
      <c r="P207" s="161"/>
    </row>
    <row r="208" spans="1:19" s="163" customFormat="1" x14ac:dyDescent="0.15">
      <c r="A208" s="121">
        <v>204</v>
      </c>
      <c r="B208" s="147"/>
      <c r="C208" s="159"/>
      <c r="D208" s="160" t="str">
        <f t="shared" si="14"/>
        <v/>
      </c>
      <c r="E208" s="146"/>
      <c r="F208" s="146"/>
      <c r="G208" s="161"/>
      <c r="H208" s="161"/>
      <c r="I208" s="160" t="str">
        <f t="shared" ca="1" si="15"/>
        <v/>
      </c>
      <c r="J208" s="161"/>
      <c r="K208" s="161"/>
      <c r="L208" s="161"/>
      <c r="M208" s="161"/>
      <c r="N208" s="161"/>
      <c r="O208" s="161"/>
      <c r="P208" s="161"/>
    </row>
    <row r="209" spans="1:22" s="163" customFormat="1" x14ac:dyDescent="0.15">
      <c r="A209" s="121">
        <v>205</v>
      </c>
      <c r="B209" s="147"/>
      <c r="C209" s="159"/>
      <c r="D209" s="160" t="str">
        <f t="shared" si="14"/>
        <v/>
      </c>
      <c r="E209" s="146"/>
      <c r="F209" s="146"/>
      <c r="G209" s="161"/>
      <c r="H209" s="161"/>
      <c r="I209" s="160" t="str">
        <f t="shared" ca="1" si="15"/>
        <v/>
      </c>
      <c r="J209" s="161"/>
      <c r="K209" s="161"/>
      <c r="L209" s="161"/>
      <c r="M209" s="161"/>
      <c r="N209" s="161"/>
      <c r="O209" s="161"/>
      <c r="P209" s="161"/>
    </row>
    <row r="210" spans="1:22" s="163" customFormat="1" x14ac:dyDescent="0.15">
      <c r="A210" s="121">
        <v>206</v>
      </c>
      <c r="B210" s="147"/>
      <c r="C210" s="159"/>
      <c r="D210" s="160" t="str">
        <f t="shared" si="14"/>
        <v/>
      </c>
      <c r="E210" s="146"/>
      <c r="F210" s="146"/>
      <c r="G210" s="161"/>
      <c r="H210" s="161"/>
      <c r="I210" s="160" t="str">
        <f t="shared" ca="1" si="15"/>
        <v/>
      </c>
      <c r="J210" s="161"/>
      <c r="K210" s="161"/>
      <c r="L210" s="161"/>
      <c r="M210" s="161"/>
      <c r="N210" s="161"/>
      <c r="O210" s="161"/>
      <c r="P210" s="161"/>
    </row>
    <row r="211" spans="1:22" s="163" customFormat="1" x14ac:dyDescent="0.15">
      <c r="A211" s="121">
        <v>207</v>
      </c>
      <c r="B211" s="147"/>
      <c r="C211" s="159"/>
      <c r="D211" s="160" t="str">
        <f t="shared" si="14"/>
        <v/>
      </c>
      <c r="E211" s="146"/>
      <c r="F211" s="146"/>
      <c r="G211" s="161"/>
      <c r="H211" s="161"/>
      <c r="I211" s="160" t="str">
        <f t="shared" ca="1" si="15"/>
        <v/>
      </c>
      <c r="J211" s="161"/>
      <c r="K211" s="161"/>
      <c r="L211" s="161"/>
      <c r="M211" s="161"/>
      <c r="N211" s="161"/>
      <c r="O211" s="161"/>
      <c r="P211" s="161"/>
    </row>
    <row r="212" spans="1:22" s="163" customFormat="1" x14ac:dyDescent="0.15">
      <c r="A212" s="121">
        <v>208</v>
      </c>
      <c r="B212" s="147"/>
      <c r="C212" s="164"/>
      <c r="D212" s="160" t="str">
        <f t="shared" si="14"/>
        <v/>
      </c>
      <c r="E212" s="146"/>
      <c r="F212" s="146"/>
      <c r="G212" s="161"/>
      <c r="H212" s="161"/>
      <c r="I212" s="160" t="str">
        <f t="shared" ca="1" si="15"/>
        <v/>
      </c>
      <c r="J212" s="161"/>
      <c r="K212" s="161"/>
      <c r="L212" s="161"/>
      <c r="M212" s="161"/>
      <c r="N212" s="161"/>
      <c r="O212" s="161"/>
      <c r="P212" s="161"/>
    </row>
    <row r="213" spans="1:22" s="163" customFormat="1" x14ac:dyDescent="0.15">
      <c r="A213" s="121">
        <v>209</v>
      </c>
      <c r="B213" s="147"/>
      <c r="C213" s="159"/>
      <c r="D213" s="160" t="str">
        <f t="shared" si="14"/>
        <v/>
      </c>
      <c r="E213" s="146"/>
      <c r="F213" s="146"/>
      <c r="G213" s="161"/>
      <c r="H213" s="161"/>
      <c r="I213" s="160" t="str">
        <f t="shared" ca="1" si="15"/>
        <v/>
      </c>
      <c r="J213" s="161"/>
      <c r="K213" s="161"/>
      <c r="L213" s="161"/>
      <c r="M213" s="161"/>
      <c r="N213" s="161"/>
      <c r="O213" s="161"/>
      <c r="P213" s="161"/>
      <c r="Q213" s="164"/>
      <c r="R213" s="164"/>
      <c r="S213" s="164"/>
      <c r="T213" s="164"/>
      <c r="U213" s="164"/>
      <c r="V213" s="164"/>
    </row>
    <row r="214" spans="1:22" s="163" customFormat="1" x14ac:dyDescent="0.15">
      <c r="A214" s="121">
        <v>210</v>
      </c>
      <c r="B214" s="147"/>
      <c r="C214" s="159"/>
      <c r="D214" s="160" t="str">
        <f t="shared" si="14"/>
        <v/>
      </c>
      <c r="E214" s="146"/>
      <c r="F214" s="146"/>
      <c r="G214" s="161"/>
      <c r="H214" s="161"/>
      <c r="I214" s="160" t="str">
        <f t="shared" ca="1" si="15"/>
        <v/>
      </c>
      <c r="J214" s="161"/>
      <c r="K214" s="161"/>
      <c r="L214" s="161"/>
      <c r="M214" s="161"/>
      <c r="N214" s="161"/>
      <c r="O214" s="161"/>
      <c r="P214" s="161"/>
    </row>
    <row r="215" spans="1:22" s="163" customFormat="1" x14ac:dyDescent="0.15">
      <c r="A215" s="121">
        <v>211</v>
      </c>
      <c r="B215" s="147"/>
      <c r="C215" s="159"/>
      <c r="D215" s="160" t="str">
        <f t="shared" si="14"/>
        <v/>
      </c>
      <c r="E215" s="146"/>
      <c r="F215" s="146"/>
      <c r="G215" s="161"/>
      <c r="H215" s="161"/>
      <c r="I215" s="160" t="str">
        <f t="shared" ca="1" si="15"/>
        <v/>
      </c>
      <c r="J215" s="161"/>
      <c r="K215" s="161"/>
      <c r="L215" s="161"/>
      <c r="M215" s="161"/>
      <c r="N215" s="161"/>
      <c r="O215" s="161"/>
      <c r="P215" s="161"/>
      <c r="Q215" s="164"/>
      <c r="R215" s="164"/>
      <c r="S215" s="164"/>
      <c r="T215" s="164"/>
      <c r="U215" s="164"/>
      <c r="V215" s="164"/>
    </row>
    <row r="216" spans="1:22" s="163" customFormat="1" x14ac:dyDescent="0.15">
      <c r="A216" s="121">
        <v>212</v>
      </c>
      <c r="B216" s="147"/>
      <c r="C216" s="159"/>
      <c r="D216" s="160" t="str">
        <f t="shared" si="14"/>
        <v/>
      </c>
      <c r="E216" s="146"/>
      <c r="F216" s="146"/>
      <c r="G216" s="161"/>
      <c r="H216" s="161"/>
      <c r="I216" s="160" t="str">
        <f t="shared" ca="1" si="15"/>
        <v/>
      </c>
      <c r="J216" s="161"/>
      <c r="K216" s="161"/>
      <c r="L216" s="161"/>
      <c r="M216" s="161"/>
      <c r="N216" s="161"/>
      <c r="O216" s="161"/>
      <c r="P216" s="161"/>
      <c r="Q216" s="164"/>
      <c r="R216" s="164"/>
      <c r="S216" s="164"/>
      <c r="T216" s="164"/>
      <c r="U216" s="164"/>
      <c r="V216" s="164"/>
    </row>
    <row r="217" spans="1:22" s="163" customFormat="1" x14ac:dyDescent="0.15">
      <c r="A217" s="121">
        <v>213</v>
      </c>
      <c r="B217" s="147"/>
      <c r="C217" s="159"/>
      <c r="D217" s="160" t="str">
        <f t="shared" si="14"/>
        <v/>
      </c>
      <c r="E217" s="146"/>
      <c r="F217" s="146"/>
      <c r="G217" s="161"/>
      <c r="H217" s="161"/>
      <c r="I217" s="160" t="str">
        <f t="shared" ca="1" si="15"/>
        <v/>
      </c>
      <c r="J217" s="161"/>
      <c r="K217" s="161"/>
      <c r="L217" s="161"/>
      <c r="M217" s="161"/>
      <c r="N217" s="161"/>
      <c r="O217" s="161"/>
      <c r="P217" s="161"/>
      <c r="Q217" s="164"/>
      <c r="R217" s="164"/>
      <c r="S217" s="164"/>
      <c r="T217" s="164"/>
      <c r="U217" s="164"/>
      <c r="V217" s="164"/>
    </row>
    <row r="218" spans="1:22" s="163" customFormat="1" x14ac:dyDescent="0.15">
      <c r="A218" s="121">
        <v>214</v>
      </c>
      <c r="B218" s="147"/>
      <c r="C218" s="159"/>
      <c r="D218" s="160" t="str">
        <f t="shared" si="14"/>
        <v/>
      </c>
      <c r="E218" s="146"/>
      <c r="F218" s="146"/>
      <c r="G218" s="161"/>
      <c r="H218" s="161"/>
      <c r="I218" s="160" t="str">
        <f t="shared" ca="1" si="15"/>
        <v/>
      </c>
      <c r="J218" s="161"/>
      <c r="K218" s="161"/>
      <c r="L218" s="161"/>
      <c r="M218" s="161"/>
      <c r="N218" s="161"/>
      <c r="O218" s="161"/>
      <c r="P218" s="161"/>
      <c r="Q218" s="164"/>
      <c r="R218" s="164"/>
      <c r="S218" s="164"/>
      <c r="T218" s="164"/>
      <c r="U218" s="164"/>
      <c r="V218" s="164"/>
    </row>
    <row r="219" spans="1:22" s="163" customFormat="1" x14ac:dyDescent="0.15">
      <c r="A219" s="121">
        <v>215</v>
      </c>
      <c r="B219" s="147"/>
      <c r="C219" s="159"/>
      <c r="D219" s="160" t="str">
        <f t="shared" si="14"/>
        <v/>
      </c>
      <c r="E219" s="146"/>
      <c r="F219" s="146"/>
      <c r="G219" s="161"/>
      <c r="H219" s="161"/>
      <c r="I219" s="160" t="str">
        <f t="shared" ca="1" si="15"/>
        <v/>
      </c>
      <c r="J219" s="161"/>
      <c r="K219" s="161"/>
      <c r="L219" s="161"/>
      <c r="M219" s="161"/>
      <c r="N219" s="161"/>
      <c r="O219" s="161"/>
      <c r="P219" s="161"/>
      <c r="Q219" s="164"/>
      <c r="R219" s="164"/>
      <c r="S219" s="164"/>
      <c r="T219" s="164"/>
      <c r="U219" s="164"/>
      <c r="V219" s="164"/>
    </row>
    <row r="220" spans="1:22" s="163" customFormat="1" x14ac:dyDescent="0.15">
      <c r="A220" s="121">
        <v>216</v>
      </c>
      <c r="B220" s="147"/>
      <c r="C220" s="159"/>
      <c r="D220" s="160" t="str">
        <f t="shared" si="14"/>
        <v/>
      </c>
      <c r="E220" s="146"/>
      <c r="F220" s="146"/>
      <c r="G220" s="161"/>
      <c r="H220" s="161"/>
      <c r="I220" s="160" t="str">
        <f t="shared" ca="1" si="15"/>
        <v/>
      </c>
      <c r="J220" s="161"/>
      <c r="K220" s="161"/>
      <c r="L220" s="161"/>
      <c r="M220" s="161"/>
      <c r="N220" s="161"/>
      <c r="O220" s="161"/>
      <c r="P220" s="161"/>
      <c r="Q220" s="164"/>
      <c r="R220" s="164"/>
      <c r="S220" s="164"/>
      <c r="T220" s="164"/>
      <c r="U220" s="164"/>
      <c r="V220" s="164"/>
    </row>
    <row r="221" spans="1:22" s="163" customFormat="1" x14ac:dyDescent="0.15">
      <c r="A221" s="121">
        <v>217</v>
      </c>
      <c r="B221" s="147"/>
      <c r="C221" s="159"/>
      <c r="D221" s="160" t="str">
        <f t="shared" si="14"/>
        <v/>
      </c>
      <c r="E221" s="146"/>
      <c r="F221" s="146"/>
      <c r="G221" s="161"/>
      <c r="H221" s="161"/>
      <c r="I221" s="160" t="str">
        <f t="shared" ca="1" si="15"/>
        <v/>
      </c>
      <c r="J221" s="161"/>
      <c r="K221" s="161"/>
      <c r="L221" s="161"/>
      <c r="M221" s="161"/>
      <c r="N221" s="161"/>
      <c r="O221" s="161"/>
      <c r="P221" s="161"/>
      <c r="Q221" s="164"/>
      <c r="R221" s="164"/>
      <c r="S221" s="164"/>
      <c r="T221" s="164"/>
      <c r="U221" s="164"/>
      <c r="V221" s="164"/>
    </row>
    <row r="222" spans="1:22" s="163" customFormat="1" x14ac:dyDescent="0.15">
      <c r="A222" s="121">
        <v>218</v>
      </c>
      <c r="B222" s="147"/>
      <c r="C222" s="159"/>
      <c r="D222" s="160" t="str">
        <f t="shared" si="14"/>
        <v/>
      </c>
      <c r="E222" s="146"/>
      <c r="F222" s="146"/>
      <c r="G222" s="161"/>
      <c r="H222" s="161"/>
      <c r="I222" s="160" t="str">
        <f t="shared" ca="1" si="15"/>
        <v/>
      </c>
      <c r="J222" s="161"/>
      <c r="K222" s="161"/>
      <c r="L222" s="161"/>
      <c r="M222" s="161"/>
      <c r="N222" s="161"/>
      <c r="O222" s="161"/>
      <c r="P222" s="161"/>
      <c r="Q222" s="164"/>
      <c r="R222" s="164"/>
      <c r="S222" s="164"/>
      <c r="T222" s="164"/>
      <c r="U222" s="164"/>
      <c r="V222" s="164"/>
    </row>
    <row r="223" spans="1:22" s="163" customFormat="1" x14ac:dyDescent="0.15">
      <c r="A223" s="121">
        <v>219</v>
      </c>
      <c r="B223" s="147"/>
      <c r="C223" s="159"/>
      <c r="D223" s="160" t="str">
        <f t="shared" si="14"/>
        <v/>
      </c>
      <c r="E223" s="146"/>
      <c r="F223" s="146"/>
      <c r="G223" s="161"/>
      <c r="H223" s="161"/>
      <c r="I223" s="160" t="str">
        <f t="shared" ca="1" si="15"/>
        <v/>
      </c>
      <c r="J223" s="161"/>
      <c r="K223" s="161"/>
      <c r="L223" s="161"/>
      <c r="M223" s="161"/>
      <c r="N223" s="161"/>
      <c r="O223" s="161"/>
      <c r="P223" s="161"/>
      <c r="Q223" s="164"/>
      <c r="R223" s="164"/>
      <c r="S223" s="164"/>
      <c r="T223" s="164"/>
      <c r="U223" s="164"/>
      <c r="V223" s="164"/>
    </row>
    <row r="224" spans="1:22" s="163" customFormat="1" x14ac:dyDescent="0.15">
      <c r="A224" s="121">
        <v>220</v>
      </c>
      <c r="B224" s="147"/>
      <c r="C224" s="159"/>
      <c r="D224" s="160" t="str">
        <f t="shared" si="14"/>
        <v/>
      </c>
      <c r="E224" s="146"/>
      <c r="F224" s="146"/>
      <c r="G224" s="161"/>
      <c r="H224" s="161"/>
      <c r="I224" s="160" t="str">
        <f t="shared" ca="1" si="15"/>
        <v/>
      </c>
      <c r="J224" s="161"/>
      <c r="K224" s="161"/>
      <c r="L224" s="161"/>
      <c r="M224" s="161"/>
      <c r="N224" s="161"/>
      <c r="O224" s="161"/>
      <c r="P224" s="161"/>
    </row>
    <row r="225" spans="1:16" s="163" customFormat="1" x14ac:dyDescent="0.15">
      <c r="A225" s="121">
        <v>221</v>
      </c>
      <c r="B225" s="147"/>
      <c r="C225" s="159"/>
      <c r="D225" s="160" t="str">
        <f t="shared" si="14"/>
        <v/>
      </c>
      <c r="E225" s="146"/>
      <c r="F225" s="146"/>
      <c r="G225" s="161"/>
      <c r="H225" s="161"/>
      <c r="I225" s="160" t="str">
        <f t="shared" ca="1" si="15"/>
        <v/>
      </c>
      <c r="J225" s="161"/>
      <c r="K225" s="161"/>
      <c r="L225" s="161"/>
      <c r="M225" s="161"/>
      <c r="N225" s="161"/>
      <c r="O225" s="161"/>
      <c r="P225" s="161"/>
    </row>
    <row r="226" spans="1:16" s="163" customFormat="1" x14ac:dyDescent="0.15">
      <c r="A226" s="121">
        <v>222</v>
      </c>
      <c r="B226" s="147"/>
      <c r="C226" s="159"/>
      <c r="D226" s="160" t="str">
        <f t="shared" si="14"/>
        <v/>
      </c>
      <c r="E226" s="146"/>
      <c r="F226" s="146"/>
      <c r="G226" s="161"/>
      <c r="H226" s="161"/>
      <c r="I226" s="160" t="str">
        <f t="shared" ca="1" si="15"/>
        <v/>
      </c>
      <c r="J226" s="161"/>
      <c r="K226" s="161"/>
      <c r="L226" s="161"/>
      <c r="M226" s="161"/>
      <c r="N226" s="161"/>
      <c r="O226" s="161"/>
      <c r="P226" s="161"/>
    </row>
    <row r="227" spans="1:16" s="163" customFormat="1" x14ac:dyDescent="0.15">
      <c r="A227" s="121">
        <v>223</v>
      </c>
      <c r="B227" s="147"/>
      <c r="C227" s="159"/>
      <c r="D227" s="160" t="str">
        <f t="shared" si="14"/>
        <v/>
      </c>
      <c r="E227" s="146"/>
      <c r="F227" s="146"/>
      <c r="G227" s="161"/>
      <c r="H227" s="161"/>
      <c r="I227" s="160" t="str">
        <f t="shared" ca="1" si="15"/>
        <v/>
      </c>
      <c r="J227" s="161"/>
      <c r="K227" s="161"/>
      <c r="L227" s="161"/>
      <c r="M227" s="161"/>
      <c r="N227" s="161"/>
      <c r="O227" s="161"/>
      <c r="P227" s="161"/>
    </row>
    <row r="228" spans="1:16" s="163" customFormat="1" x14ac:dyDescent="0.15">
      <c r="A228" s="121">
        <v>224</v>
      </c>
      <c r="B228" s="147"/>
      <c r="C228" s="159"/>
      <c r="D228" s="160" t="str">
        <f t="shared" si="14"/>
        <v/>
      </c>
      <c r="E228" s="146"/>
      <c r="F228" s="146"/>
      <c r="G228" s="161"/>
      <c r="H228" s="161"/>
      <c r="I228" s="160" t="str">
        <f t="shared" ca="1" si="15"/>
        <v/>
      </c>
      <c r="J228" s="161"/>
      <c r="K228" s="161"/>
      <c r="L228" s="161"/>
      <c r="M228" s="161"/>
      <c r="N228" s="161"/>
      <c r="O228" s="161"/>
      <c r="P228" s="161"/>
    </row>
    <row r="229" spans="1:16" s="163" customFormat="1" x14ac:dyDescent="0.15">
      <c r="A229" s="121">
        <v>225</v>
      </c>
      <c r="B229" s="147"/>
      <c r="C229" s="159"/>
      <c r="D229" s="160" t="str">
        <f t="shared" si="14"/>
        <v/>
      </c>
      <c r="E229" s="146"/>
      <c r="F229" s="146"/>
      <c r="G229" s="161"/>
      <c r="H229" s="161"/>
      <c r="I229" s="160" t="str">
        <f t="shared" ca="1" si="15"/>
        <v/>
      </c>
      <c r="J229" s="161"/>
      <c r="K229" s="161"/>
      <c r="L229" s="161"/>
      <c r="M229" s="161"/>
      <c r="N229" s="161"/>
      <c r="O229" s="161"/>
      <c r="P229" s="161"/>
    </row>
    <row r="230" spans="1:16" s="163" customFormat="1" x14ac:dyDescent="0.15">
      <c r="A230" s="121">
        <v>226</v>
      </c>
      <c r="B230" s="147"/>
      <c r="C230" s="159"/>
      <c r="D230" s="160" t="str">
        <f t="shared" si="14"/>
        <v/>
      </c>
      <c r="E230" s="146"/>
      <c r="F230" s="146"/>
      <c r="G230" s="161"/>
      <c r="H230" s="161"/>
      <c r="I230" s="160" t="str">
        <f t="shared" ca="1" si="15"/>
        <v/>
      </c>
      <c r="J230" s="161"/>
      <c r="K230" s="161"/>
      <c r="L230" s="161"/>
      <c r="M230" s="161"/>
      <c r="N230" s="161"/>
      <c r="O230" s="161"/>
      <c r="P230" s="161"/>
    </row>
    <row r="231" spans="1:16" s="163" customFormat="1" x14ac:dyDescent="0.15">
      <c r="A231" s="121">
        <v>227</v>
      </c>
      <c r="B231" s="147"/>
      <c r="C231" s="159"/>
      <c r="D231" s="160" t="str">
        <f t="shared" si="14"/>
        <v/>
      </c>
      <c r="E231" s="146"/>
      <c r="F231" s="146"/>
      <c r="G231" s="161"/>
      <c r="H231" s="161"/>
      <c r="I231" s="160" t="str">
        <f t="shared" ca="1" si="15"/>
        <v/>
      </c>
      <c r="J231" s="161"/>
      <c r="K231" s="161"/>
      <c r="L231" s="161"/>
      <c r="M231" s="161"/>
      <c r="N231" s="161"/>
      <c r="O231" s="161"/>
      <c r="P231" s="161"/>
    </row>
    <row r="232" spans="1:16" s="163" customFormat="1" x14ac:dyDescent="0.15">
      <c r="A232" s="121">
        <v>228</v>
      </c>
      <c r="B232" s="147"/>
      <c r="C232" s="159"/>
      <c r="D232" s="160" t="str">
        <f t="shared" si="14"/>
        <v/>
      </c>
      <c r="E232" s="146"/>
      <c r="F232" s="146"/>
      <c r="G232" s="161"/>
      <c r="H232" s="161"/>
      <c r="I232" s="160" t="str">
        <f t="shared" ca="1" si="15"/>
        <v/>
      </c>
      <c r="J232" s="161"/>
      <c r="K232" s="161"/>
      <c r="L232" s="161"/>
      <c r="M232" s="161"/>
      <c r="N232" s="161"/>
      <c r="O232" s="161"/>
      <c r="P232" s="161"/>
    </row>
    <row r="233" spans="1:16" s="163" customFormat="1" x14ac:dyDescent="0.15">
      <c r="A233" s="121">
        <v>229</v>
      </c>
      <c r="B233" s="147"/>
      <c r="C233" s="159"/>
      <c r="D233" s="160" t="str">
        <f t="shared" si="14"/>
        <v/>
      </c>
      <c r="E233" s="146"/>
      <c r="F233" s="146"/>
      <c r="G233" s="161"/>
      <c r="H233" s="161"/>
      <c r="I233" s="160" t="str">
        <f t="shared" ca="1" si="15"/>
        <v/>
      </c>
      <c r="J233" s="161"/>
      <c r="K233" s="161"/>
      <c r="L233" s="161"/>
      <c r="M233" s="161"/>
      <c r="N233" s="161"/>
      <c r="O233" s="161"/>
      <c r="P233" s="161"/>
    </row>
    <row r="234" spans="1:16" s="163" customFormat="1" x14ac:dyDescent="0.15">
      <c r="A234" s="121">
        <v>230</v>
      </c>
      <c r="B234" s="147"/>
      <c r="C234" s="159"/>
      <c r="D234" s="160" t="str">
        <f t="shared" si="14"/>
        <v/>
      </c>
      <c r="E234" s="146"/>
      <c r="F234" s="146"/>
      <c r="G234" s="161"/>
      <c r="H234" s="161"/>
      <c r="I234" s="160" t="str">
        <f t="shared" ca="1" si="15"/>
        <v/>
      </c>
      <c r="J234" s="161"/>
      <c r="K234" s="161"/>
      <c r="L234" s="161"/>
      <c r="M234" s="161"/>
      <c r="N234" s="161"/>
      <c r="O234" s="161"/>
      <c r="P234" s="161"/>
    </row>
    <row r="235" spans="1:16" s="163" customFormat="1" x14ac:dyDescent="0.15">
      <c r="A235" s="121">
        <v>231</v>
      </c>
      <c r="B235" s="147"/>
      <c r="C235" s="159"/>
      <c r="D235" s="160" t="str">
        <f t="shared" si="14"/>
        <v/>
      </c>
      <c r="E235" s="146"/>
      <c r="F235" s="146"/>
      <c r="G235" s="161"/>
      <c r="H235" s="161"/>
      <c r="I235" s="160" t="str">
        <f t="shared" ca="1" si="15"/>
        <v/>
      </c>
      <c r="J235" s="161"/>
      <c r="K235" s="161"/>
      <c r="L235" s="161"/>
      <c r="M235" s="161"/>
      <c r="N235" s="161"/>
      <c r="O235" s="161"/>
      <c r="P235" s="161"/>
    </row>
    <row r="236" spans="1:16" s="163" customFormat="1" x14ac:dyDescent="0.15">
      <c r="A236" s="121">
        <v>232</v>
      </c>
      <c r="B236" s="147"/>
      <c r="C236" s="159"/>
      <c r="D236" s="160" t="str">
        <f t="shared" si="14"/>
        <v/>
      </c>
      <c r="E236" s="146"/>
      <c r="F236" s="146"/>
      <c r="G236" s="161"/>
      <c r="H236" s="161"/>
      <c r="I236" s="160" t="str">
        <f t="shared" ca="1" si="15"/>
        <v/>
      </c>
      <c r="J236" s="161"/>
      <c r="K236" s="161"/>
      <c r="L236" s="161"/>
      <c r="M236" s="161"/>
      <c r="N236" s="161"/>
      <c r="O236" s="161"/>
      <c r="P236" s="161"/>
    </row>
    <row r="237" spans="1:16" s="163" customFormat="1" x14ac:dyDescent="0.15">
      <c r="A237" s="121">
        <v>233</v>
      </c>
      <c r="B237" s="147"/>
      <c r="C237" s="159"/>
      <c r="D237" s="160" t="str">
        <f t="shared" si="14"/>
        <v/>
      </c>
      <c r="E237" s="146"/>
      <c r="F237" s="146"/>
      <c r="G237" s="161"/>
      <c r="H237" s="161"/>
      <c r="I237" s="160" t="str">
        <f t="shared" ca="1" si="15"/>
        <v/>
      </c>
      <c r="J237" s="161"/>
      <c r="K237" s="161"/>
      <c r="L237" s="161"/>
      <c r="M237" s="161"/>
      <c r="N237" s="161"/>
      <c r="O237" s="161"/>
      <c r="P237" s="161"/>
    </row>
    <row r="238" spans="1:16" s="163" customFormat="1" x14ac:dyDescent="0.15">
      <c r="A238" s="121">
        <v>234</v>
      </c>
      <c r="B238" s="147"/>
      <c r="C238" s="159"/>
      <c r="D238" s="160" t="str">
        <f t="shared" si="14"/>
        <v/>
      </c>
      <c r="E238" s="146"/>
      <c r="F238" s="146"/>
      <c r="G238" s="161"/>
      <c r="H238" s="161"/>
      <c r="I238" s="160" t="str">
        <f t="shared" ca="1" si="15"/>
        <v/>
      </c>
      <c r="J238" s="161"/>
      <c r="K238" s="126"/>
      <c r="L238" s="126"/>
      <c r="M238" s="126"/>
      <c r="N238" s="126"/>
      <c r="O238" s="126"/>
      <c r="P238" s="126"/>
    </row>
    <row r="239" spans="1:16" s="163" customFormat="1" x14ac:dyDescent="0.15">
      <c r="A239" s="121">
        <v>235</v>
      </c>
      <c r="B239" s="147"/>
      <c r="C239" s="159"/>
      <c r="D239" s="160" t="str">
        <f t="shared" si="14"/>
        <v/>
      </c>
      <c r="E239" s="146"/>
      <c r="F239" s="146"/>
      <c r="G239" s="161"/>
      <c r="H239" s="161"/>
      <c r="I239" s="160" t="str">
        <f t="shared" ca="1" si="15"/>
        <v/>
      </c>
      <c r="J239" s="161"/>
      <c r="K239" s="126"/>
      <c r="L239" s="126"/>
      <c r="M239" s="126"/>
      <c r="N239" s="126"/>
      <c r="O239" s="126"/>
      <c r="P239" s="126"/>
    </row>
    <row r="240" spans="1:16" s="163" customFormat="1" x14ac:dyDescent="0.15">
      <c r="A240" s="121">
        <v>236</v>
      </c>
      <c r="B240" s="147"/>
      <c r="C240" s="159"/>
      <c r="D240" s="160" t="str">
        <f t="shared" si="14"/>
        <v/>
      </c>
      <c r="E240" s="146"/>
      <c r="F240" s="146"/>
      <c r="G240" s="161"/>
      <c r="H240" s="161"/>
      <c r="I240" s="160" t="str">
        <f t="shared" ca="1" si="15"/>
        <v/>
      </c>
      <c r="J240" s="161"/>
      <c r="K240" s="126"/>
      <c r="L240" s="126"/>
      <c r="M240" s="126"/>
      <c r="N240" s="126"/>
      <c r="O240" s="126"/>
      <c r="P240" s="126"/>
    </row>
    <row r="241" spans="1:16" s="163" customFormat="1" x14ac:dyDescent="0.15">
      <c r="A241" s="121">
        <v>237</v>
      </c>
      <c r="B241" s="147"/>
      <c r="C241" s="159"/>
      <c r="D241" s="160" t="str">
        <f t="shared" si="14"/>
        <v/>
      </c>
      <c r="E241" s="146"/>
      <c r="F241" s="146"/>
      <c r="G241" s="161"/>
      <c r="H241" s="161"/>
      <c r="I241" s="160" t="str">
        <f t="shared" ca="1" si="15"/>
        <v/>
      </c>
      <c r="J241" s="161"/>
      <c r="K241" s="126"/>
      <c r="L241" s="126"/>
      <c r="M241" s="126"/>
      <c r="N241" s="126"/>
      <c r="O241" s="126"/>
      <c r="P241" s="126"/>
    </row>
    <row r="242" spans="1:16" s="163" customFormat="1" x14ac:dyDescent="0.15">
      <c r="A242" s="121">
        <v>238</v>
      </c>
      <c r="B242" s="147"/>
      <c r="C242" s="159"/>
      <c r="D242" s="160" t="str">
        <f t="shared" si="14"/>
        <v/>
      </c>
      <c r="E242" s="146"/>
      <c r="F242" s="146"/>
      <c r="G242" s="161"/>
      <c r="H242" s="161"/>
      <c r="I242" s="160" t="str">
        <f t="shared" ca="1" si="15"/>
        <v/>
      </c>
      <c r="J242" s="161"/>
      <c r="K242" s="126"/>
      <c r="L242" s="126"/>
      <c r="M242" s="126"/>
      <c r="N242" s="126"/>
      <c r="O242" s="126"/>
      <c r="P242" s="126"/>
    </row>
    <row r="243" spans="1:16" s="163" customFormat="1" x14ac:dyDescent="0.15">
      <c r="A243" s="121">
        <v>239</v>
      </c>
      <c r="B243" s="147"/>
      <c r="C243" s="159"/>
      <c r="D243" s="160" t="str">
        <f t="shared" si="14"/>
        <v/>
      </c>
      <c r="E243" s="146"/>
      <c r="F243" s="146"/>
      <c r="G243" s="161"/>
      <c r="H243" s="161"/>
      <c r="I243" s="160" t="str">
        <f t="shared" ca="1" si="15"/>
        <v/>
      </c>
      <c r="J243" s="161"/>
      <c r="K243" s="126"/>
      <c r="L243" s="126"/>
      <c r="M243" s="126"/>
      <c r="N243" s="126"/>
      <c r="O243" s="126"/>
      <c r="P243" s="126"/>
    </row>
    <row r="244" spans="1:16" s="163" customFormat="1" x14ac:dyDescent="0.15">
      <c r="A244" s="121">
        <v>240</v>
      </c>
      <c r="B244" s="147"/>
      <c r="C244" s="159"/>
      <c r="D244" s="160" t="str">
        <f t="shared" si="14"/>
        <v/>
      </c>
      <c r="E244" s="146"/>
      <c r="F244" s="146"/>
      <c r="G244" s="161"/>
      <c r="H244" s="161"/>
      <c r="I244" s="160" t="str">
        <f t="shared" ca="1" si="15"/>
        <v/>
      </c>
      <c r="J244" s="161"/>
      <c r="K244" s="126"/>
      <c r="L244" s="126"/>
      <c r="M244" s="126"/>
      <c r="N244" s="126"/>
      <c r="O244" s="126"/>
      <c r="P244" s="126"/>
    </row>
    <row r="245" spans="1:16" s="163" customFormat="1" x14ac:dyDescent="0.15">
      <c r="A245" s="121">
        <v>241</v>
      </c>
      <c r="B245" s="147"/>
      <c r="C245" s="159"/>
      <c r="D245" s="160" t="str">
        <f t="shared" si="14"/>
        <v/>
      </c>
      <c r="E245" s="146"/>
      <c r="F245" s="146"/>
      <c r="G245" s="161"/>
      <c r="H245" s="161"/>
      <c r="I245" s="160" t="str">
        <f t="shared" ca="1" si="15"/>
        <v/>
      </c>
      <c r="J245" s="161"/>
      <c r="K245" s="161"/>
      <c r="L245" s="161"/>
      <c r="M245" s="161"/>
      <c r="N245" s="161"/>
      <c r="O245" s="161"/>
      <c r="P245" s="126"/>
    </row>
    <row r="246" spans="1:16" s="163" customFormat="1" x14ac:dyDescent="0.15">
      <c r="A246" s="121">
        <v>242</v>
      </c>
      <c r="B246" s="147"/>
      <c r="C246" s="159"/>
      <c r="D246" s="160" t="str">
        <f t="shared" si="14"/>
        <v/>
      </c>
      <c r="E246" s="146"/>
      <c r="F246" s="146"/>
      <c r="G246" s="161"/>
      <c r="H246" s="161"/>
      <c r="I246" s="160" t="str">
        <f t="shared" ca="1" si="15"/>
        <v/>
      </c>
      <c r="J246" s="161"/>
      <c r="K246" s="126"/>
      <c r="L246" s="126"/>
      <c r="M246" s="126"/>
      <c r="N246" s="126"/>
      <c r="O246" s="126"/>
      <c r="P246" s="126"/>
    </row>
    <row r="247" spans="1:16" s="163" customFormat="1" x14ac:dyDescent="0.15">
      <c r="A247" s="121">
        <v>243</v>
      </c>
      <c r="B247" s="147"/>
      <c r="C247" s="159"/>
      <c r="D247" s="160" t="str">
        <f t="shared" si="14"/>
        <v/>
      </c>
      <c r="E247" s="146"/>
      <c r="F247" s="146"/>
      <c r="G247" s="161"/>
      <c r="H247" s="161"/>
      <c r="I247" s="160" t="str">
        <f t="shared" ca="1" si="15"/>
        <v/>
      </c>
      <c r="J247" s="161"/>
      <c r="K247" s="126"/>
      <c r="L247" s="126"/>
      <c r="M247" s="126"/>
      <c r="N247" s="126"/>
      <c r="O247" s="126"/>
      <c r="P247" s="126"/>
    </row>
    <row r="248" spans="1:16" s="163" customFormat="1" x14ac:dyDescent="0.15">
      <c r="A248" s="121">
        <v>244</v>
      </c>
      <c r="B248" s="147"/>
      <c r="C248" s="159"/>
      <c r="D248" s="160" t="str">
        <f t="shared" si="14"/>
        <v/>
      </c>
      <c r="E248" s="146"/>
      <c r="F248" s="146"/>
      <c r="G248" s="161"/>
      <c r="H248" s="161"/>
      <c r="I248" s="160" t="str">
        <f t="shared" ca="1" si="15"/>
        <v/>
      </c>
      <c r="J248" s="161"/>
      <c r="K248" s="126"/>
      <c r="L248" s="126"/>
      <c r="M248" s="126"/>
      <c r="N248" s="126"/>
      <c r="O248" s="126"/>
      <c r="P248" s="126"/>
    </row>
    <row r="249" spans="1:16" s="163" customFormat="1" x14ac:dyDescent="0.15">
      <c r="A249" s="121">
        <v>245</v>
      </c>
      <c r="B249" s="147"/>
      <c r="C249" s="159"/>
      <c r="D249" s="160" t="str">
        <f t="shared" si="14"/>
        <v/>
      </c>
      <c r="E249" s="146"/>
      <c r="F249" s="146"/>
      <c r="G249" s="161"/>
      <c r="H249" s="161"/>
      <c r="I249" s="160" t="str">
        <f t="shared" ca="1" si="15"/>
        <v/>
      </c>
      <c r="J249" s="161"/>
      <c r="K249" s="126"/>
      <c r="L249" s="126"/>
      <c r="M249" s="126"/>
      <c r="N249" s="126"/>
      <c r="O249" s="126"/>
      <c r="P249" s="126"/>
    </row>
    <row r="250" spans="1:16" s="163" customFormat="1" x14ac:dyDescent="0.15">
      <c r="A250" s="121">
        <v>246</v>
      </c>
      <c r="B250" s="147"/>
      <c r="C250" s="159"/>
      <c r="D250" s="160" t="str">
        <f t="shared" si="14"/>
        <v/>
      </c>
      <c r="E250" s="146"/>
      <c r="F250" s="146"/>
      <c r="G250" s="161"/>
      <c r="H250" s="161"/>
      <c r="I250" s="160" t="str">
        <f t="shared" ca="1" si="15"/>
        <v/>
      </c>
      <c r="J250" s="161"/>
      <c r="K250" s="161"/>
      <c r="L250" s="161"/>
      <c r="M250" s="161"/>
      <c r="N250" s="161"/>
      <c r="O250" s="161"/>
      <c r="P250" s="126"/>
    </row>
    <row r="251" spans="1:16" s="163" customFormat="1" x14ac:dyDescent="0.15">
      <c r="A251" s="121">
        <v>247</v>
      </c>
      <c r="B251" s="147"/>
      <c r="C251" s="159"/>
      <c r="D251" s="160" t="str">
        <f t="shared" si="14"/>
        <v/>
      </c>
      <c r="E251" s="146"/>
      <c r="F251" s="146"/>
      <c r="G251" s="161"/>
      <c r="H251" s="161"/>
      <c r="I251" s="160" t="str">
        <f t="shared" ca="1" si="15"/>
        <v/>
      </c>
      <c r="J251" s="161"/>
      <c r="K251" s="126"/>
      <c r="L251" s="126"/>
      <c r="M251" s="126"/>
      <c r="N251" s="126"/>
      <c r="O251" s="126"/>
      <c r="P251" s="126"/>
    </row>
    <row r="252" spans="1:16" s="163" customFormat="1" x14ac:dyDescent="0.15">
      <c r="A252" s="121">
        <v>248</v>
      </c>
      <c r="B252" s="147"/>
      <c r="C252" s="159"/>
      <c r="D252" s="160" t="str">
        <f t="shared" si="14"/>
        <v/>
      </c>
      <c r="E252" s="146"/>
      <c r="F252" s="146"/>
      <c r="G252" s="161"/>
      <c r="H252" s="161"/>
      <c r="I252" s="160" t="str">
        <f t="shared" ca="1" si="15"/>
        <v/>
      </c>
      <c r="J252" s="161"/>
      <c r="K252" s="126"/>
      <c r="L252" s="126"/>
      <c r="M252" s="126"/>
      <c r="N252" s="126"/>
      <c r="O252" s="126"/>
      <c r="P252" s="126"/>
    </row>
    <row r="253" spans="1:16" s="163" customFormat="1" x14ac:dyDescent="0.15">
      <c r="A253" s="121">
        <v>249</v>
      </c>
      <c r="B253" s="147"/>
      <c r="C253" s="159"/>
      <c r="D253" s="160" t="str">
        <f t="shared" si="14"/>
        <v/>
      </c>
      <c r="E253" s="146"/>
      <c r="F253" s="146"/>
      <c r="G253" s="161"/>
      <c r="H253" s="161"/>
      <c r="I253" s="160" t="str">
        <f t="shared" ca="1" si="15"/>
        <v/>
      </c>
      <c r="J253" s="161"/>
      <c r="K253" s="126"/>
      <c r="L253" s="126"/>
      <c r="M253" s="126"/>
      <c r="N253" s="126"/>
      <c r="O253" s="126"/>
      <c r="P253" s="126"/>
    </row>
    <row r="254" spans="1:16" s="163" customFormat="1" x14ac:dyDescent="0.15">
      <c r="A254" s="121">
        <v>250</v>
      </c>
      <c r="B254" s="147"/>
      <c r="C254" s="159"/>
      <c r="D254" s="160" t="str">
        <f t="shared" si="14"/>
        <v/>
      </c>
      <c r="E254" s="146"/>
      <c r="F254" s="146"/>
      <c r="G254" s="161"/>
      <c r="H254" s="161"/>
      <c r="I254" s="160" t="str">
        <f t="shared" ca="1" si="15"/>
        <v/>
      </c>
      <c r="J254" s="161"/>
      <c r="K254" s="126"/>
      <c r="L254" s="126"/>
      <c r="M254" s="126"/>
      <c r="N254" s="126"/>
      <c r="O254" s="126"/>
      <c r="P254" s="126"/>
    </row>
    <row r="255" spans="1:16" s="163" customFormat="1" x14ac:dyDescent="0.15">
      <c r="A255" s="121">
        <v>251</v>
      </c>
      <c r="B255" s="147"/>
      <c r="C255" s="159"/>
      <c r="D255" s="160" t="str">
        <f t="shared" si="14"/>
        <v/>
      </c>
      <c r="E255" s="146"/>
      <c r="F255" s="146"/>
      <c r="G255" s="161"/>
      <c r="H255" s="161"/>
      <c r="I255" s="160" t="str">
        <f t="shared" ca="1" si="15"/>
        <v/>
      </c>
      <c r="J255" s="161"/>
      <c r="K255" s="126"/>
      <c r="L255" s="126"/>
      <c r="M255" s="126"/>
      <c r="N255" s="126"/>
      <c r="O255" s="126"/>
      <c r="P255" s="126"/>
    </row>
    <row r="256" spans="1:16" s="163" customFormat="1" x14ac:dyDescent="0.15">
      <c r="A256" s="121">
        <v>252</v>
      </c>
      <c r="B256" s="147"/>
      <c r="C256" s="159"/>
      <c r="D256" s="160" t="str">
        <f t="shared" si="14"/>
        <v/>
      </c>
      <c r="E256" s="146"/>
      <c r="F256" s="146"/>
      <c r="G256" s="161"/>
      <c r="H256" s="161"/>
      <c r="I256" s="160" t="str">
        <f t="shared" ca="1" si="15"/>
        <v/>
      </c>
      <c r="J256" s="161"/>
      <c r="K256" s="126"/>
      <c r="L256" s="126"/>
      <c r="M256" s="126"/>
      <c r="N256" s="126"/>
      <c r="O256" s="126"/>
      <c r="P256" s="126"/>
    </row>
    <row r="257" spans="1:16" s="163" customFormat="1" x14ac:dyDescent="0.15">
      <c r="A257" s="121">
        <v>253</v>
      </c>
      <c r="B257" s="147"/>
      <c r="C257" s="159"/>
      <c r="D257" s="160" t="str">
        <f t="shared" si="14"/>
        <v/>
      </c>
      <c r="E257" s="146"/>
      <c r="F257" s="146"/>
      <c r="G257" s="161"/>
      <c r="H257" s="161"/>
      <c r="I257" s="160" t="str">
        <f t="shared" ca="1" si="15"/>
        <v/>
      </c>
      <c r="J257" s="161"/>
      <c r="K257" s="126"/>
      <c r="L257" s="126"/>
      <c r="M257" s="126"/>
      <c r="N257" s="126"/>
      <c r="O257" s="126"/>
      <c r="P257" s="126"/>
    </row>
    <row r="258" spans="1:16" s="163" customFormat="1" x14ac:dyDescent="0.15">
      <c r="A258" s="121">
        <v>254</v>
      </c>
      <c r="B258" s="147"/>
      <c r="C258" s="159"/>
      <c r="D258" s="160" t="str">
        <f t="shared" si="14"/>
        <v/>
      </c>
      <c r="E258" s="146"/>
      <c r="F258" s="146"/>
      <c r="G258" s="161"/>
      <c r="H258" s="161"/>
      <c r="I258" s="160" t="str">
        <f t="shared" ca="1" si="15"/>
        <v/>
      </c>
      <c r="J258" s="161"/>
      <c r="K258" s="126"/>
      <c r="L258" s="126"/>
      <c r="M258" s="126"/>
      <c r="N258" s="126"/>
      <c r="O258" s="126"/>
      <c r="P258" s="126"/>
    </row>
    <row r="259" spans="1:16" s="163" customFormat="1" x14ac:dyDescent="0.15">
      <c r="A259" s="121">
        <v>255</v>
      </c>
      <c r="B259" s="147"/>
      <c r="C259" s="159"/>
      <c r="D259" s="160" t="str">
        <f t="shared" si="14"/>
        <v/>
      </c>
      <c r="E259" s="146"/>
      <c r="F259" s="146"/>
      <c r="G259" s="161"/>
      <c r="H259" s="161"/>
      <c r="I259" s="160" t="str">
        <f t="shared" ca="1" si="15"/>
        <v/>
      </c>
      <c r="J259" s="161"/>
      <c r="K259" s="126"/>
      <c r="L259" s="126"/>
      <c r="M259" s="126"/>
      <c r="N259" s="126"/>
      <c r="O259" s="126"/>
      <c r="P259" s="126"/>
    </row>
    <row r="260" spans="1:16" s="163" customFormat="1" x14ac:dyDescent="0.15">
      <c r="A260" s="121">
        <v>256</v>
      </c>
      <c r="B260" s="147"/>
      <c r="C260" s="159"/>
      <c r="D260" s="160" t="str">
        <f t="shared" si="14"/>
        <v/>
      </c>
      <c r="E260" s="146"/>
      <c r="F260" s="146"/>
      <c r="G260" s="161"/>
      <c r="H260" s="161"/>
      <c r="I260" s="160" t="str">
        <f t="shared" ca="1" si="15"/>
        <v/>
      </c>
      <c r="J260" s="161"/>
      <c r="K260" s="126"/>
      <c r="L260" s="126"/>
      <c r="M260" s="126"/>
      <c r="N260" s="126"/>
      <c r="O260" s="126"/>
      <c r="P260" s="126"/>
    </row>
    <row r="261" spans="1:16" s="163" customFormat="1" x14ac:dyDescent="0.15">
      <c r="A261" s="121">
        <v>257</v>
      </c>
      <c r="B261" s="147"/>
      <c r="C261" s="159"/>
      <c r="D261" s="160" t="str">
        <f t="shared" si="14"/>
        <v/>
      </c>
      <c r="E261" s="146"/>
      <c r="F261" s="146"/>
      <c r="G261" s="161"/>
      <c r="H261" s="161"/>
      <c r="I261" s="160" t="str">
        <f t="shared" ca="1" si="15"/>
        <v/>
      </c>
      <c r="J261" s="161"/>
      <c r="K261" s="126"/>
      <c r="L261" s="126"/>
      <c r="M261" s="126"/>
      <c r="N261" s="126"/>
      <c r="O261" s="126"/>
      <c r="P261" s="126"/>
    </row>
    <row r="262" spans="1:16" s="163" customFormat="1" x14ac:dyDescent="0.15">
      <c r="A262" s="121">
        <v>258</v>
      </c>
      <c r="B262" s="147"/>
      <c r="C262" s="159"/>
      <c r="D262" s="160" t="str">
        <f t="shared" si="14"/>
        <v/>
      </c>
      <c r="E262" s="146"/>
      <c r="F262" s="146"/>
      <c r="G262" s="161"/>
      <c r="H262" s="161"/>
      <c r="I262" s="160" t="str">
        <f t="shared" ca="1" si="15"/>
        <v/>
      </c>
      <c r="J262" s="161"/>
      <c r="K262" s="126"/>
      <c r="L262" s="126"/>
      <c r="M262" s="126"/>
      <c r="N262" s="126"/>
      <c r="O262" s="126"/>
      <c r="P262" s="126"/>
    </row>
    <row r="263" spans="1:16" s="163" customFormat="1" x14ac:dyDescent="0.15">
      <c r="A263" s="121">
        <v>259</v>
      </c>
      <c r="B263" s="147"/>
      <c r="C263" s="159"/>
      <c r="D263" s="160" t="str">
        <f t="shared" si="14"/>
        <v/>
      </c>
      <c r="E263" s="146"/>
      <c r="F263" s="146"/>
      <c r="G263" s="161"/>
      <c r="H263" s="161"/>
      <c r="I263" s="160" t="str">
        <f t="shared" ca="1" si="15"/>
        <v/>
      </c>
      <c r="J263" s="161"/>
      <c r="K263" s="126"/>
      <c r="L263" s="126"/>
      <c r="M263" s="126"/>
      <c r="N263" s="126"/>
      <c r="O263" s="126"/>
      <c r="P263" s="126"/>
    </row>
    <row r="264" spans="1:16" s="163" customFormat="1" x14ac:dyDescent="0.15">
      <c r="A264" s="121">
        <v>260</v>
      </c>
      <c r="B264" s="147"/>
      <c r="C264" s="159"/>
      <c r="D264" s="160" t="str">
        <f t="shared" ref="D264:D327" si="16">IF(ISBLANK($B264),"",IF(ISBLANK($F264),"未着手",IF($I264=0,"完了","作業中")))</f>
        <v/>
      </c>
      <c r="E264" s="146"/>
      <c r="F264" s="146"/>
      <c r="G264" s="161"/>
      <c r="H264" s="161"/>
      <c r="I264" s="160" t="str">
        <f t="shared" ca="1" si="15"/>
        <v/>
      </c>
      <c r="J264" s="161"/>
      <c r="K264" s="126"/>
      <c r="L264" s="126"/>
      <c r="M264" s="126"/>
      <c r="N264" s="126"/>
      <c r="O264" s="126"/>
      <c r="P264" s="126"/>
    </row>
    <row r="265" spans="1:16" s="163" customFormat="1" x14ac:dyDescent="0.15">
      <c r="A265" s="121">
        <v>261</v>
      </c>
      <c r="B265" s="147"/>
      <c r="C265" s="159"/>
      <c r="D265" s="160" t="str">
        <f t="shared" si="16"/>
        <v/>
      </c>
      <c r="E265" s="146"/>
      <c r="F265" s="146"/>
      <c r="G265" s="161"/>
      <c r="H265" s="161"/>
      <c r="I265" s="160" t="str">
        <f t="shared" ca="1" si="15"/>
        <v/>
      </c>
      <c r="J265" s="161"/>
      <c r="K265" s="126"/>
      <c r="L265" s="126"/>
      <c r="M265" s="126"/>
      <c r="N265" s="126"/>
      <c r="O265" s="126"/>
      <c r="P265" s="126"/>
    </row>
    <row r="266" spans="1:16" s="163" customFormat="1" x14ac:dyDescent="0.15">
      <c r="A266" s="121">
        <v>262</v>
      </c>
      <c r="B266" s="147"/>
      <c r="C266" s="159"/>
      <c r="D266" s="160" t="str">
        <f t="shared" si="16"/>
        <v/>
      </c>
      <c r="E266" s="146"/>
      <c r="F266" s="146"/>
      <c r="G266" s="161"/>
      <c r="H266" s="161"/>
      <c r="I266" s="160" t="str">
        <f t="shared" ref="I266:I329" ca="1" si="17">IF(ISBLANK(J266)=FALSE,OFFSET(I266,0,COUNTA(J266:P266)),"")</f>
        <v/>
      </c>
      <c r="J266" s="161"/>
      <c r="K266" s="126"/>
      <c r="L266" s="126"/>
      <c r="M266" s="126"/>
      <c r="N266" s="126"/>
      <c r="O266" s="126"/>
      <c r="P266" s="126"/>
    </row>
    <row r="267" spans="1:16" s="163" customFormat="1" x14ac:dyDescent="0.15">
      <c r="A267" s="121">
        <v>263</v>
      </c>
      <c r="B267" s="147"/>
      <c r="C267" s="159"/>
      <c r="D267" s="160" t="str">
        <f t="shared" si="16"/>
        <v/>
      </c>
      <c r="E267" s="146"/>
      <c r="F267" s="146"/>
      <c r="G267" s="161"/>
      <c r="H267" s="161"/>
      <c r="I267" s="160" t="str">
        <f t="shared" ca="1" si="17"/>
        <v/>
      </c>
      <c r="J267" s="161"/>
      <c r="K267" s="126"/>
      <c r="L267" s="126"/>
      <c r="M267" s="126"/>
      <c r="N267" s="126"/>
      <c r="O267" s="126"/>
      <c r="P267" s="126"/>
    </row>
    <row r="268" spans="1:16" s="163" customFormat="1" x14ac:dyDescent="0.15">
      <c r="A268" s="121">
        <v>264</v>
      </c>
      <c r="B268" s="147"/>
      <c r="C268" s="159"/>
      <c r="D268" s="160" t="str">
        <f t="shared" si="16"/>
        <v/>
      </c>
      <c r="E268" s="146"/>
      <c r="F268" s="146"/>
      <c r="G268" s="161"/>
      <c r="H268" s="161"/>
      <c r="I268" s="160" t="str">
        <f t="shared" ca="1" si="17"/>
        <v/>
      </c>
      <c r="J268" s="161"/>
      <c r="K268" s="126"/>
      <c r="L268" s="126"/>
      <c r="M268" s="126"/>
      <c r="N268" s="126"/>
      <c r="O268" s="126"/>
      <c r="P268" s="126"/>
    </row>
    <row r="269" spans="1:16" s="163" customFormat="1" x14ac:dyDescent="0.15">
      <c r="A269" s="121">
        <v>265</v>
      </c>
      <c r="B269" s="147"/>
      <c r="C269" s="159"/>
      <c r="D269" s="160" t="str">
        <f t="shared" si="16"/>
        <v/>
      </c>
      <c r="E269" s="146"/>
      <c r="F269" s="146"/>
      <c r="G269" s="161"/>
      <c r="H269" s="161"/>
      <c r="I269" s="160" t="str">
        <f t="shared" ca="1" si="17"/>
        <v/>
      </c>
      <c r="J269" s="161"/>
      <c r="K269" s="126"/>
      <c r="L269" s="126"/>
      <c r="M269" s="126"/>
      <c r="N269" s="126"/>
      <c r="O269" s="126"/>
      <c r="P269" s="126"/>
    </row>
    <row r="270" spans="1:16" s="163" customFormat="1" x14ac:dyDescent="0.15">
      <c r="A270" s="121">
        <v>266</v>
      </c>
      <c r="B270" s="147"/>
      <c r="C270" s="159"/>
      <c r="D270" s="160" t="str">
        <f t="shared" si="16"/>
        <v/>
      </c>
      <c r="E270" s="146"/>
      <c r="F270" s="146"/>
      <c r="G270" s="161"/>
      <c r="H270" s="161"/>
      <c r="I270" s="160" t="str">
        <f t="shared" ca="1" si="17"/>
        <v/>
      </c>
      <c r="J270" s="161"/>
      <c r="K270" s="126"/>
      <c r="L270" s="126"/>
      <c r="M270" s="126"/>
      <c r="N270" s="126"/>
      <c r="O270" s="126"/>
      <c r="P270" s="126"/>
    </row>
    <row r="271" spans="1:16" s="163" customFormat="1" x14ac:dyDescent="0.15">
      <c r="A271" s="121">
        <v>267</v>
      </c>
      <c r="B271" s="147"/>
      <c r="C271" s="159"/>
      <c r="D271" s="160" t="str">
        <f t="shared" si="16"/>
        <v/>
      </c>
      <c r="E271" s="146"/>
      <c r="F271" s="146"/>
      <c r="G271" s="161"/>
      <c r="H271" s="161"/>
      <c r="I271" s="160" t="str">
        <f t="shared" ca="1" si="17"/>
        <v/>
      </c>
      <c r="J271" s="161"/>
      <c r="K271" s="126"/>
      <c r="L271" s="126"/>
      <c r="M271" s="126"/>
      <c r="N271" s="126"/>
      <c r="O271" s="126"/>
      <c r="P271" s="126"/>
    </row>
    <row r="272" spans="1:16" s="163" customFormat="1" x14ac:dyDescent="0.15">
      <c r="A272" s="121">
        <v>268</v>
      </c>
      <c r="B272" s="147"/>
      <c r="C272" s="159"/>
      <c r="D272" s="160" t="str">
        <f t="shared" si="16"/>
        <v/>
      </c>
      <c r="E272" s="146"/>
      <c r="F272" s="146"/>
      <c r="G272" s="161"/>
      <c r="H272" s="161"/>
      <c r="I272" s="160" t="str">
        <f t="shared" ca="1" si="17"/>
        <v/>
      </c>
      <c r="J272" s="161"/>
      <c r="K272" s="126"/>
      <c r="L272" s="126"/>
      <c r="M272" s="126"/>
      <c r="N272" s="126"/>
      <c r="O272" s="126"/>
      <c r="P272" s="126"/>
    </row>
    <row r="273" spans="1:16" s="163" customFormat="1" x14ac:dyDescent="0.15">
      <c r="A273" s="121">
        <v>269</v>
      </c>
      <c r="B273" s="147"/>
      <c r="C273" s="159"/>
      <c r="D273" s="160" t="str">
        <f t="shared" si="16"/>
        <v/>
      </c>
      <c r="E273" s="146"/>
      <c r="F273" s="146"/>
      <c r="G273" s="161"/>
      <c r="H273" s="161"/>
      <c r="I273" s="160" t="str">
        <f t="shared" ca="1" si="17"/>
        <v/>
      </c>
      <c r="J273" s="161"/>
      <c r="K273" s="126"/>
      <c r="L273" s="126"/>
      <c r="M273" s="126"/>
      <c r="N273" s="126"/>
      <c r="O273" s="126"/>
      <c r="P273" s="126"/>
    </row>
    <row r="274" spans="1:16" s="163" customFormat="1" x14ac:dyDescent="0.15">
      <c r="A274" s="121">
        <v>270</v>
      </c>
      <c r="B274" s="147"/>
      <c r="C274" s="159"/>
      <c r="D274" s="160" t="str">
        <f t="shared" si="16"/>
        <v/>
      </c>
      <c r="E274" s="146"/>
      <c r="F274" s="146"/>
      <c r="G274" s="161"/>
      <c r="H274" s="161"/>
      <c r="I274" s="160" t="str">
        <f t="shared" ca="1" si="17"/>
        <v/>
      </c>
      <c r="J274" s="161"/>
      <c r="K274" s="126"/>
      <c r="L274" s="126"/>
      <c r="M274" s="126"/>
      <c r="N274" s="126"/>
      <c r="O274" s="126"/>
      <c r="P274" s="126"/>
    </row>
    <row r="275" spans="1:16" s="163" customFormat="1" x14ac:dyDescent="0.15">
      <c r="A275" s="121">
        <v>271</v>
      </c>
      <c r="B275" s="147"/>
      <c r="C275" s="159"/>
      <c r="D275" s="160" t="str">
        <f t="shared" si="16"/>
        <v/>
      </c>
      <c r="E275" s="146"/>
      <c r="F275" s="146"/>
      <c r="G275" s="161"/>
      <c r="H275" s="161"/>
      <c r="I275" s="160" t="str">
        <f t="shared" ca="1" si="17"/>
        <v/>
      </c>
      <c r="J275" s="161"/>
      <c r="K275" s="126"/>
      <c r="L275" s="126"/>
      <c r="M275" s="126"/>
      <c r="N275" s="126"/>
      <c r="O275" s="126"/>
      <c r="P275" s="126"/>
    </row>
    <row r="276" spans="1:16" s="163" customFormat="1" x14ac:dyDescent="0.15">
      <c r="A276" s="121">
        <v>272</v>
      </c>
      <c r="B276" s="147"/>
      <c r="C276" s="159"/>
      <c r="D276" s="160" t="str">
        <f t="shared" si="16"/>
        <v/>
      </c>
      <c r="E276" s="146"/>
      <c r="F276" s="146"/>
      <c r="G276" s="161"/>
      <c r="H276" s="161"/>
      <c r="I276" s="160" t="str">
        <f t="shared" ca="1" si="17"/>
        <v/>
      </c>
      <c r="J276" s="161"/>
      <c r="K276" s="126"/>
      <c r="L276" s="126"/>
      <c r="M276" s="126"/>
      <c r="N276" s="126"/>
      <c r="O276" s="126"/>
      <c r="P276" s="126"/>
    </row>
    <row r="277" spans="1:16" s="163" customFormat="1" x14ac:dyDescent="0.15">
      <c r="A277" s="121">
        <v>273</v>
      </c>
      <c r="B277" s="147"/>
      <c r="C277" s="159"/>
      <c r="D277" s="160" t="str">
        <f t="shared" si="16"/>
        <v/>
      </c>
      <c r="E277" s="146"/>
      <c r="F277" s="146"/>
      <c r="G277" s="161"/>
      <c r="H277" s="161"/>
      <c r="I277" s="160" t="str">
        <f t="shared" ca="1" si="17"/>
        <v/>
      </c>
      <c r="J277" s="161"/>
      <c r="K277" s="126"/>
      <c r="L277" s="126"/>
      <c r="M277" s="126"/>
      <c r="N277" s="126"/>
      <c r="O277" s="126"/>
      <c r="P277" s="126"/>
    </row>
    <row r="278" spans="1:16" s="163" customFormat="1" x14ac:dyDescent="0.15">
      <c r="A278" s="121">
        <v>274</v>
      </c>
      <c r="B278" s="147"/>
      <c r="C278" s="159"/>
      <c r="D278" s="160" t="str">
        <f t="shared" si="16"/>
        <v/>
      </c>
      <c r="E278" s="146"/>
      <c r="F278" s="146"/>
      <c r="G278" s="161"/>
      <c r="H278" s="161"/>
      <c r="I278" s="160" t="str">
        <f t="shared" ca="1" si="17"/>
        <v/>
      </c>
      <c r="J278" s="161"/>
      <c r="K278" s="126"/>
      <c r="L278" s="126"/>
      <c r="M278" s="126"/>
      <c r="N278" s="126"/>
      <c r="O278" s="126"/>
      <c r="P278" s="126"/>
    </row>
    <row r="279" spans="1:16" s="163" customFormat="1" x14ac:dyDescent="0.15">
      <c r="A279" s="121">
        <v>275</v>
      </c>
      <c r="B279" s="147"/>
      <c r="C279" s="159"/>
      <c r="D279" s="160" t="str">
        <f t="shared" si="16"/>
        <v/>
      </c>
      <c r="E279" s="146"/>
      <c r="F279" s="146"/>
      <c r="G279" s="161"/>
      <c r="H279" s="161"/>
      <c r="I279" s="160" t="str">
        <f t="shared" ca="1" si="17"/>
        <v/>
      </c>
      <c r="J279" s="161"/>
      <c r="K279" s="126"/>
      <c r="L279" s="126"/>
      <c r="M279" s="126"/>
      <c r="N279" s="126"/>
      <c r="O279" s="126"/>
      <c r="P279" s="126"/>
    </row>
    <row r="280" spans="1:16" s="163" customFormat="1" x14ac:dyDescent="0.15">
      <c r="A280" s="121">
        <v>276</v>
      </c>
      <c r="B280" s="147"/>
      <c r="C280" s="159"/>
      <c r="D280" s="160" t="str">
        <f t="shared" si="16"/>
        <v/>
      </c>
      <c r="E280" s="146"/>
      <c r="F280" s="146"/>
      <c r="G280" s="161"/>
      <c r="H280" s="161"/>
      <c r="I280" s="160" t="str">
        <f t="shared" ca="1" si="17"/>
        <v/>
      </c>
      <c r="J280" s="161"/>
      <c r="K280" s="126"/>
      <c r="L280" s="126"/>
      <c r="M280" s="126"/>
      <c r="N280" s="126"/>
      <c r="O280" s="126"/>
      <c r="P280" s="126"/>
    </row>
    <row r="281" spans="1:16" s="163" customFormat="1" x14ac:dyDescent="0.15">
      <c r="A281" s="121">
        <v>277</v>
      </c>
      <c r="B281" s="147"/>
      <c r="C281" s="159"/>
      <c r="D281" s="160" t="str">
        <f t="shared" si="16"/>
        <v/>
      </c>
      <c r="E281" s="146"/>
      <c r="F281" s="146"/>
      <c r="G281" s="161"/>
      <c r="H281" s="161"/>
      <c r="I281" s="160" t="str">
        <f t="shared" ca="1" si="17"/>
        <v/>
      </c>
      <c r="J281" s="161"/>
      <c r="K281" s="126"/>
      <c r="L281" s="126"/>
      <c r="M281" s="126"/>
      <c r="N281" s="126"/>
      <c r="O281" s="126"/>
      <c r="P281" s="126"/>
    </row>
    <row r="282" spans="1:16" s="163" customFormat="1" x14ac:dyDescent="0.15">
      <c r="A282" s="121">
        <v>278</v>
      </c>
      <c r="B282" s="147"/>
      <c r="C282" s="159"/>
      <c r="D282" s="160" t="str">
        <f t="shared" si="16"/>
        <v/>
      </c>
      <c r="E282" s="146"/>
      <c r="F282" s="146"/>
      <c r="G282" s="161"/>
      <c r="H282" s="161"/>
      <c r="I282" s="160" t="str">
        <f t="shared" ca="1" si="17"/>
        <v/>
      </c>
      <c r="J282" s="161"/>
      <c r="K282" s="126"/>
      <c r="L282" s="126"/>
      <c r="M282" s="126"/>
      <c r="N282" s="126"/>
      <c r="O282" s="126"/>
      <c r="P282" s="126"/>
    </row>
    <row r="283" spans="1:16" s="163" customFormat="1" x14ac:dyDescent="0.15">
      <c r="A283" s="121">
        <v>279</v>
      </c>
      <c r="B283" s="147"/>
      <c r="C283" s="159"/>
      <c r="D283" s="160" t="str">
        <f t="shared" si="16"/>
        <v/>
      </c>
      <c r="E283" s="146"/>
      <c r="F283" s="146"/>
      <c r="G283" s="161"/>
      <c r="H283" s="161"/>
      <c r="I283" s="160" t="str">
        <f t="shared" ca="1" si="17"/>
        <v/>
      </c>
      <c r="J283" s="161"/>
      <c r="K283" s="126"/>
      <c r="L283" s="126"/>
      <c r="M283" s="126"/>
      <c r="N283" s="126"/>
      <c r="O283" s="126"/>
      <c r="P283" s="126"/>
    </row>
    <row r="284" spans="1:16" s="163" customFormat="1" x14ac:dyDescent="0.15">
      <c r="A284" s="121">
        <v>280</v>
      </c>
      <c r="B284" s="147"/>
      <c r="C284" s="159"/>
      <c r="D284" s="160" t="str">
        <f t="shared" si="16"/>
        <v/>
      </c>
      <c r="E284" s="146"/>
      <c r="F284" s="146"/>
      <c r="G284" s="161"/>
      <c r="H284" s="161"/>
      <c r="I284" s="160" t="str">
        <f t="shared" ca="1" si="17"/>
        <v/>
      </c>
      <c r="J284" s="161"/>
      <c r="K284" s="126"/>
      <c r="L284" s="126"/>
      <c r="M284" s="126"/>
      <c r="N284" s="126"/>
      <c r="O284" s="126"/>
      <c r="P284" s="126"/>
    </row>
    <row r="285" spans="1:16" s="163" customFormat="1" x14ac:dyDescent="0.15">
      <c r="A285" s="121">
        <v>281</v>
      </c>
      <c r="B285" s="147"/>
      <c r="C285" s="159"/>
      <c r="D285" s="160" t="str">
        <f t="shared" si="16"/>
        <v/>
      </c>
      <c r="E285" s="146"/>
      <c r="F285" s="146"/>
      <c r="G285" s="161"/>
      <c r="H285" s="161"/>
      <c r="I285" s="160" t="str">
        <f t="shared" ca="1" si="17"/>
        <v/>
      </c>
      <c r="J285" s="161"/>
      <c r="K285" s="126"/>
      <c r="L285" s="126"/>
      <c r="M285" s="126"/>
      <c r="N285" s="126"/>
      <c r="O285" s="126"/>
      <c r="P285" s="126"/>
    </row>
    <row r="286" spans="1:16" s="163" customFormat="1" x14ac:dyDescent="0.15">
      <c r="A286" s="121">
        <v>282</v>
      </c>
      <c r="B286" s="147"/>
      <c r="C286" s="159"/>
      <c r="D286" s="160" t="str">
        <f t="shared" si="16"/>
        <v/>
      </c>
      <c r="E286" s="146"/>
      <c r="F286" s="146"/>
      <c r="G286" s="161"/>
      <c r="H286" s="161"/>
      <c r="I286" s="160" t="str">
        <f t="shared" ca="1" si="17"/>
        <v/>
      </c>
      <c r="J286" s="161"/>
      <c r="K286" s="126"/>
      <c r="L286" s="126"/>
      <c r="M286" s="126"/>
      <c r="N286" s="126"/>
      <c r="O286" s="126"/>
      <c r="P286" s="126"/>
    </row>
    <row r="287" spans="1:16" s="163" customFormat="1" x14ac:dyDescent="0.15">
      <c r="A287" s="121">
        <v>283</v>
      </c>
      <c r="B287" s="147"/>
      <c r="C287" s="159"/>
      <c r="D287" s="160" t="str">
        <f t="shared" si="16"/>
        <v/>
      </c>
      <c r="E287" s="146"/>
      <c r="F287" s="146"/>
      <c r="G287" s="161"/>
      <c r="H287" s="161"/>
      <c r="I287" s="160" t="str">
        <f t="shared" ca="1" si="17"/>
        <v/>
      </c>
      <c r="J287" s="161"/>
      <c r="K287" s="126"/>
      <c r="L287" s="126"/>
      <c r="M287" s="126"/>
      <c r="N287" s="126"/>
      <c r="O287" s="126"/>
      <c r="P287" s="126"/>
    </row>
    <row r="288" spans="1:16" s="163" customFormat="1" x14ac:dyDescent="0.15">
      <c r="A288" s="121">
        <v>284</v>
      </c>
      <c r="B288" s="147"/>
      <c r="C288" s="159"/>
      <c r="D288" s="160" t="str">
        <f t="shared" si="16"/>
        <v/>
      </c>
      <c r="E288" s="146"/>
      <c r="F288" s="146"/>
      <c r="G288" s="161"/>
      <c r="H288" s="161"/>
      <c r="I288" s="160" t="str">
        <f t="shared" ca="1" si="17"/>
        <v/>
      </c>
      <c r="J288" s="161"/>
      <c r="K288" s="126"/>
      <c r="L288" s="126"/>
      <c r="M288" s="126"/>
      <c r="N288" s="126"/>
      <c r="O288" s="126"/>
      <c r="P288" s="126"/>
    </row>
    <row r="289" spans="1:16" s="163" customFormat="1" x14ac:dyDescent="0.15">
      <c r="A289" s="121">
        <v>285</v>
      </c>
      <c r="B289" s="147"/>
      <c r="C289" s="159"/>
      <c r="D289" s="160" t="str">
        <f t="shared" si="16"/>
        <v/>
      </c>
      <c r="E289" s="146"/>
      <c r="F289" s="146"/>
      <c r="G289" s="161"/>
      <c r="H289" s="161"/>
      <c r="I289" s="160" t="str">
        <f t="shared" ca="1" si="17"/>
        <v/>
      </c>
      <c r="J289" s="161"/>
      <c r="K289" s="126"/>
      <c r="L289" s="126"/>
      <c r="M289" s="126"/>
      <c r="N289" s="126"/>
      <c r="O289" s="126"/>
      <c r="P289" s="126"/>
    </row>
    <row r="290" spans="1:16" s="163" customFormat="1" x14ac:dyDescent="0.15">
      <c r="A290" s="121">
        <v>286</v>
      </c>
      <c r="B290" s="147"/>
      <c r="C290" s="159"/>
      <c r="D290" s="160" t="str">
        <f t="shared" si="16"/>
        <v/>
      </c>
      <c r="E290" s="146"/>
      <c r="F290" s="146"/>
      <c r="G290" s="161"/>
      <c r="H290" s="161"/>
      <c r="I290" s="160" t="str">
        <f t="shared" ca="1" si="17"/>
        <v/>
      </c>
      <c r="J290" s="161"/>
      <c r="K290" s="126"/>
      <c r="L290" s="126"/>
      <c r="M290" s="126"/>
      <c r="N290" s="126"/>
      <c r="O290" s="126"/>
      <c r="P290" s="126"/>
    </row>
    <row r="291" spans="1:16" s="163" customFormat="1" x14ac:dyDescent="0.15">
      <c r="A291" s="121">
        <v>287</v>
      </c>
      <c r="B291" s="147"/>
      <c r="C291" s="159"/>
      <c r="D291" s="160" t="str">
        <f t="shared" si="16"/>
        <v/>
      </c>
      <c r="E291" s="146"/>
      <c r="F291" s="146"/>
      <c r="G291" s="161"/>
      <c r="H291" s="161"/>
      <c r="I291" s="160" t="str">
        <f t="shared" ca="1" si="17"/>
        <v/>
      </c>
      <c r="J291" s="161"/>
      <c r="K291" s="126"/>
      <c r="L291" s="126"/>
      <c r="M291" s="126"/>
      <c r="N291" s="126"/>
      <c r="O291" s="126"/>
      <c r="P291" s="126"/>
    </row>
    <row r="292" spans="1:16" s="163" customFormat="1" x14ac:dyDescent="0.15">
      <c r="A292" s="121">
        <v>288</v>
      </c>
      <c r="B292" s="147"/>
      <c r="C292" s="159"/>
      <c r="D292" s="160" t="str">
        <f t="shared" si="16"/>
        <v/>
      </c>
      <c r="E292" s="146"/>
      <c r="F292" s="146"/>
      <c r="G292" s="161"/>
      <c r="H292" s="161"/>
      <c r="I292" s="160" t="str">
        <f t="shared" ca="1" si="17"/>
        <v/>
      </c>
      <c r="J292" s="161"/>
      <c r="K292" s="126"/>
      <c r="L292" s="126"/>
      <c r="M292" s="126"/>
      <c r="N292" s="126"/>
      <c r="O292" s="126"/>
      <c r="P292" s="126"/>
    </row>
    <row r="293" spans="1:16" s="163" customFormat="1" x14ac:dyDescent="0.15">
      <c r="A293" s="121">
        <v>289</v>
      </c>
      <c r="B293" s="147"/>
      <c r="C293" s="159"/>
      <c r="D293" s="160" t="str">
        <f t="shared" si="16"/>
        <v/>
      </c>
      <c r="E293" s="146"/>
      <c r="F293" s="146"/>
      <c r="G293" s="161"/>
      <c r="H293" s="161"/>
      <c r="I293" s="160" t="str">
        <f t="shared" ca="1" si="17"/>
        <v/>
      </c>
      <c r="J293" s="161"/>
      <c r="K293" s="126"/>
      <c r="L293" s="126"/>
      <c r="M293" s="126"/>
      <c r="N293" s="126"/>
      <c r="O293" s="126"/>
      <c r="P293" s="126"/>
    </row>
    <row r="294" spans="1:16" s="163" customFormat="1" x14ac:dyDescent="0.15">
      <c r="A294" s="121">
        <v>290</v>
      </c>
      <c r="B294" s="147"/>
      <c r="C294" s="159"/>
      <c r="D294" s="160" t="str">
        <f t="shared" si="16"/>
        <v/>
      </c>
      <c r="E294" s="146"/>
      <c r="F294" s="146"/>
      <c r="G294" s="161"/>
      <c r="H294" s="161"/>
      <c r="I294" s="160" t="str">
        <f t="shared" ca="1" si="17"/>
        <v/>
      </c>
      <c r="J294" s="161"/>
      <c r="K294" s="126"/>
      <c r="L294" s="126"/>
      <c r="M294" s="126"/>
      <c r="N294" s="126"/>
      <c r="O294" s="126"/>
      <c r="P294" s="126"/>
    </row>
    <row r="295" spans="1:16" s="163" customFormat="1" x14ac:dyDescent="0.15">
      <c r="A295" s="121">
        <v>291</v>
      </c>
      <c r="B295" s="147"/>
      <c r="C295" s="159"/>
      <c r="D295" s="160" t="str">
        <f t="shared" si="16"/>
        <v/>
      </c>
      <c r="E295" s="146"/>
      <c r="F295" s="146"/>
      <c r="G295" s="161"/>
      <c r="H295" s="161"/>
      <c r="I295" s="160" t="str">
        <f t="shared" ca="1" si="17"/>
        <v/>
      </c>
      <c r="J295" s="161"/>
      <c r="K295" s="126"/>
      <c r="L295" s="126"/>
      <c r="M295" s="126"/>
      <c r="N295" s="126"/>
      <c r="O295" s="126"/>
      <c r="P295" s="126"/>
    </row>
    <row r="296" spans="1:16" s="163" customFormat="1" x14ac:dyDescent="0.15">
      <c r="A296" s="121">
        <v>292</v>
      </c>
      <c r="B296" s="147"/>
      <c r="C296" s="159"/>
      <c r="D296" s="160" t="str">
        <f t="shared" si="16"/>
        <v/>
      </c>
      <c r="E296" s="146"/>
      <c r="F296" s="146"/>
      <c r="G296" s="161"/>
      <c r="H296" s="161"/>
      <c r="I296" s="160" t="str">
        <f t="shared" ca="1" si="17"/>
        <v/>
      </c>
      <c r="J296" s="161"/>
      <c r="K296" s="126"/>
      <c r="L296" s="126"/>
      <c r="M296" s="126"/>
      <c r="N296" s="126"/>
      <c r="O296" s="126"/>
      <c r="P296" s="126"/>
    </row>
    <row r="297" spans="1:16" s="163" customFormat="1" x14ac:dyDescent="0.15">
      <c r="A297" s="121">
        <v>293</v>
      </c>
      <c r="B297" s="147"/>
      <c r="C297" s="159"/>
      <c r="D297" s="160" t="str">
        <f t="shared" si="16"/>
        <v/>
      </c>
      <c r="E297" s="146"/>
      <c r="F297" s="146"/>
      <c r="G297" s="161"/>
      <c r="H297" s="161"/>
      <c r="I297" s="160" t="str">
        <f t="shared" ca="1" si="17"/>
        <v/>
      </c>
      <c r="J297" s="161"/>
      <c r="K297" s="126"/>
      <c r="L297" s="126"/>
      <c r="M297" s="126"/>
      <c r="N297" s="126"/>
      <c r="O297" s="126"/>
      <c r="P297" s="126"/>
    </row>
    <row r="298" spans="1:16" s="163" customFormat="1" x14ac:dyDescent="0.15">
      <c r="A298" s="121">
        <v>294</v>
      </c>
      <c r="B298" s="147"/>
      <c r="C298" s="159"/>
      <c r="D298" s="160" t="str">
        <f t="shared" si="16"/>
        <v/>
      </c>
      <c r="E298" s="146"/>
      <c r="F298" s="146"/>
      <c r="G298" s="161"/>
      <c r="H298" s="161"/>
      <c r="I298" s="160" t="str">
        <f t="shared" ca="1" si="17"/>
        <v/>
      </c>
      <c r="J298" s="161"/>
      <c r="K298" s="126"/>
      <c r="L298" s="126"/>
      <c r="M298" s="126"/>
      <c r="N298" s="126"/>
      <c r="O298" s="126"/>
      <c r="P298" s="126"/>
    </row>
    <row r="299" spans="1:16" s="163" customFormat="1" x14ac:dyDescent="0.15">
      <c r="A299" s="121">
        <v>295</v>
      </c>
      <c r="B299" s="147"/>
      <c r="C299" s="159"/>
      <c r="D299" s="160" t="str">
        <f t="shared" si="16"/>
        <v/>
      </c>
      <c r="E299" s="146"/>
      <c r="F299" s="146"/>
      <c r="G299" s="161"/>
      <c r="H299" s="161"/>
      <c r="I299" s="160" t="str">
        <f t="shared" ca="1" si="17"/>
        <v/>
      </c>
      <c r="J299" s="161"/>
      <c r="K299" s="126"/>
      <c r="L299" s="126"/>
      <c r="M299" s="126"/>
      <c r="N299" s="126"/>
      <c r="O299" s="126"/>
      <c r="P299" s="126"/>
    </row>
    <row r="300" spans="1:16" s="163" customFormat="1" x14ac:dyDescent="0.15">
      <c r="A300" s="121">
        <v>296</v>
      </c>
      <c r="B300" s="147"/>
      <c r="C300" s="159"/>
      <c r="D300" s="160" t="str">
        <f t="shared" si="16"/>
        <v/>
      </c>
      <c r="E300" s="146"/>
      <c r="F300" s="146"/>
      <c r="G300" s="161"/>
      <c r="H300" s="161"/>
      <c r="I300" s="160" t="str">
        <f t="shared" ca="1" si="17"/>
        <v/>
      </c>
      <c r="J300" s="161"/>
      <c r="K300" s="126"/>
      <c r="L300" s="126"/>
      <c r="M300" s="126"/>
      <c r="N300" s="126"/>
      <c r="O300" s="126"/>
      <c r="P300" s="126"/>
    </row>
    <row r="301" spans="1:16" s="163" customFormat="1" x14ac:dyDescent="0.15">
      <c r="A301" s="121">
        <v>297</v>
      </c>
      <c r="B301" s="147"/>
      <c r="C301" s="159"/>
      <c r="D301" s="160" t="str">
        <f t="shared" si="16"/>
        <v/>
      </c>
      <c r="E301" s="146"/>
      <c r="F301" s="146"/>
      <c r="G301" s="161"/>
      <c r="H301" s="161"/>
      <c r="I301" s="160" t="str">
        <f t="shared" ca="1" si="17"/>
        <v/>
      </c>
      <c r="J301" s="161"/>
      <c r="K301" s="126"/>
      <c r="L301" s="126"/>
      <c r="M301" s="126"/>
      <c r="N301" s="126"/>
      <c r="O301" s="126"/>
      <c r="P301" s="126"/>
    </row>
    <row r="302" spans="1:16" s="163" customFormat="1" x14ac:dyDescent="0.15">
      <c r="A302" s="121">
        <v>298</v>
      </c>
      <c r="B302" s="147"/>
      <c r="C302" s="159"/>
      <c r="D302" s="160" t="str">
        <f t="shared" si="16"/>
        <v/>
      </c>
      <c r="E302" s="146"/>
      <c r="F302" s="146"/>
      <c r="G302" s="161"/>
      <c r="H302" s="161"/>
      <c r="I302" s="160" t="str">
        <f t="shared" ca="1" si="17"/>
        <v/>
      </c>
      <c r="J302" s="161"/>
      <c r="K302" s="126"/>
      <c r="L302" s="126"/>
      <c r="M302" s="126"/>
      <c r="N302" s="126"/>
      <c r="O302" s="126"/>
      <c r="P302" s="126"/>
    </row>
    <row r="303" spans="1:16" s="163" customFormat="1" x14ac:dyDescent="0.15">
      <c r="A303" s="121">
        <v>299</v>
      </c>
      <c r="B303" s="147"/>
      <c r="C303" s="159"/>
      <c r="D303" s="160" t="str">
        <f t="shared" si="16"/>
        <v/>
      </c>
      <c r="E303" s="146"/>
      <c r="F303" s="146"/>
      <c r="G303" s="161"/>
      <c r="H303" s="161"/>
      <c r="I303" s="160" t="str">
        <f t="shared" ca="1" si="17"/>
        <v/>
      </c>
      <c r="J303" s="161"/>
      <c r="K303" s="126"/>
      <c r="L303" s="126"/>
      <c r="M303" s="126"/>
      <c r="N303" s="126"/>
      <c r="O303" s="126"/>
      <c r="P303" s="126"/>
    </row>
    <row r="304" spans="1:16" s="163" customFormat="1" x14ac:dyDescent="0.15">
      <c r="A304" s="121">
        <v>300</v>
      </c>
      <c r="B304" s="147"/>
      <c r="C304" s="159"/>
      <c r="D304" s="160" t="str">
        <f t="shared" si="16"/>
        <v/>
      </c>
      <c r="E304" s="146"/>
      <c r="F304" s="146"/>
      <c r="G304" s="161"/>
      <c r="H304" s="161"/>
      <c r="I304" s="160" t="str">
        <f t="shared" ca="1" si="17"/>
        <v/>
      </c>
      <c r="J304" s="161"/>
      <c r="K304" s="126"/>
      <c r="L304" s="126"/>
      <c r="M304" s="126"/>
      <c r="N304" s="126"/>
      <c r="O304" s="126"/>
      <c r="P304" s="126"/>
    </row>
    <row r="305" spans="1:16" s="163" customFormat="1" x14ac:dyDescent="0.15">
      <c r="A305" s="121">
        <v>301</v>
      </c>
      <c r="B305" s="147"/>
      <c r="C305" s="159"/>
      <c r="D305" s="160" t="str">
        <f t="shared" si="16"/>
        <v/>
      </c>
      <c r="E305" s="146"/>
      <c r="F305" s="146"/>
      <c r="G305" s="161"/>
      <c r="H305" s="161"/>
      <c r="I305" s="160" t="str">
        <f t="shared" ca="1" si="17"/>
        <v/>
      </c>
      <c r="J305" s="161"/>
      <c r="K305" s="126"/>
      <c r="L305" s="126"/>
      <c r="M305" s="126"/>
      <c r="N305" s="126"/>
      <c r="O305" s="126"/>
      <c r="P305" s="126"/>
    </row>
    <row r="306" spans="1:16" s="163" customFormat="1" x14ac:dyDescent="0.15">
      <c r="A306" s="121">
        <v>302</v>
      </c>
      <c r="B306" s="147"/>
      <c r="C306" s="159"/>
      <c r="D306" s="160" t="str">
        <f t="shared" si="16"/>
        <v/>
      </c>
      <c r="E306" s="146"/>
      <c r="F306" s="146"/>
      <c r="G306" s="161"/>
      <c r="H306" s="161"/>
      <c r="I306" s="160" t="str">
        <f t="shared" ca="1" si="17"/>
        <v/>
      </c>
      <c r="J306" s="161"/>
      <c r="K306" s="126"/>
      <c r="L306" s="126"/>
      <c r="M306" s="126"/>
      <c r="N306" s="126"/>
      <c r="O306" s="126"/>
      <c r="P306" s="126"/>
    </row>
    <row r="307" spans="1:16" s="163" customFormat="1" x14ac:dyDescent="0.15">
      <c r="A307" s="121">
        <v>303</v>
      </c>
      <c r="B307" s="147"/>
      <c r="C307" s="159"/>
      <c r="D307" s="160" t="str">
        <f t="shared" si="16"/>
        <v/>
      </c>
      <c r="E307" s="146"/>
      <c r="F307" s="146"/>
      <c r="G307" s="161"/>
      <c r="H307" s="161"/>
      <c r="I307" s="160" t="str">
        <f t="shared" ca="1" si="17"/>
        <v/>
      </c>
      <c r="J307" s="161"/>
      <c r="K307" s="126"/>
      <c r="L307" s="126"/>
      <c r="M307" s="126"/>
      <c r="N307" s="126"/>
      <c r="O307" s="126"/>
      <c r="P307" s="126"/>
    </row>
    <row r="308" spans="1:16" s="163" customFormat="1" x14ac:dyDescent="0.15">
      <c r="A308" s="121">
        <v>304</v>
      </c>
      <c r="B308" s="147"/>
      <c r="C308" s="159"/>
      <c r="D308" s="160" t="str">
        <f t="shared" si="16"/>
        <v/>
      </c>
      <c r="E308" s="146"/>
      <c r="F308" s="146"/>
      <c r="G308" s="161"/>
      <c r="H308" s="161"/>
      <c r="I308" s="160" t="str">
        <f t="shared" ca="1" si="17"/>
        <v/>
      </c>
      <c r="J308" s="161"/>
      <c r="K308" s="126"/>
      <c r="L308" s="126"/>
      <c r="M308" s="126"/>
      <c r="N308" s="126"/>
      <c r="O308" s="126"/>
      <c r="P308" s="126"/>
    </row>
    <row r="309" spans="1:16" s="163" customFormat="1" x14ac:dyDescent="0.15">
      <c r="A309" s="121">
        <v>305</v>
      </c>
      <c r="B309" s="147"/>
      <c r="C309" s="159"/>
      <c r="D309" s="160" t="str">
        <f t="shared" si="16"/>
        <v/>
      </c>
      <c r="E309" s="146"/>
      <c r="F309" s="146"/>
      <c r="G309" s="161"/>
      <c r="H309" s="161"/>
      <c r="I309" s="160" t="str">
        <f t="shared" ca="1" si="17"/>
        <v/>
      </c>
      <c r="J309" s="161"/>
      <c r="K309" s="126"/>
      <c r="L309" s="126"/>
      <c r="M309" s="126"/>
      <c r="N309" s="126"/>
      <c r="O309" s="126"/>
      <c r="P309" s="126"/>
    </row>
    <row r="310" spans="1:16" s="163" customFormat="1" x14ac:dyDescent="0.15">
      <c r="A310" s="121">
        <v>306</v>
      </c>
      <c r="B310" s="147"/>
      <c r="C310" s="159"/>
      <c r="D310" s="160" t="str">
        <f t="shared" si="16"/>
        <v/>
      </c>
      <c r="E310" s="146"/>
      <c r="F310" s="146"/>
      <c r="G310" s="161"/>
      <c r="H310" s="161"/>
      <c r="I310" s="160" t="str">
        <f t="shared" ca="1" si="17"/>
        <v/>
      </c>
      <c r="J310" s="161"/>
      <c r="K310" s="126"/>
      <c r="L310" s="126"/>
      <c r="M310" s="126"/>
      <c r="N310" s="126"/>
      <c r="O310" s="126"/>
      <c r="P310" s="126"/>
    </row>
    <row r="311" spans="1:16" s="163" customFormat="1" x14ac:dyDescent="0.15">
      <c r="A311" s="121">
        <v>307</v>
      </c>
      <c r="B311" s="147"/>
      <c r="C311" s="159"/>
      <c r="D311" s="160" t="str">
        <f t="shared" si="16"/>
        <v/>
      </c>
      <c r="E311" s="146"/>
      <c r="F311" s="146"/>
      <c r="G311" s="161"/>
      <c r="H311" s="161"/>
      <c r="I311" s="160" t="str">
        <f t="shared" ca="1" si="17"/>
        <v/>
      </c>
      <c r="J311" s="161"/>
      <c r="K311" s="126"/>
      <c r="L311" s="126"/>
      <c r="M311" s="126"/>
      <c r="N311" s="126"/>
      <c r="O311" s="126"/>
      <c r="P311" s="126"/>
    </row>
    <row r="312" spans="1:16" s="163" customFormat="1" x14ac:dyDescent="0.15">
      <c r="A312" s="121">
        <v>308</v>
      </c>
      <c r="B312" s="147"/>
      <c r="C312" s="159"/>
      <c r="D312" s="160" t="str">
        <f t="shared" si="16"/>
        <v/>
      </c>
      <c r="E312" s="146"/>
      <c r="F312" s="146"/>
      <c r="G312" s="161"/>
      <c r="H312" s="161"/>
      <c r="I312" s="160" t="str">
        <f t="shared" ca="1" si="17"/>
        <v/>
      </c>
      <c r="J312" s="161"/>
      <c r="K312" s="126"/>
      <c r="L312" s="126"/>
      <c r="M312" s="126"/>
      <c r="N312" s="126"/>
      <c r="O312" s="126"/>
      <c r="P312" s="126"/>
    </row>
    <row r="313" spans="1:16" s="163" customFormat="1" x14ac:dyDescent="0.15">
      <c r="A313" s="121">
        <v>309</v>
      </c>
      <c r="B313" s="147"/>
      <c r="C313" s="159"/>
      <c r="D313" s="160" t="str">
        <f t="shared" si="16"/>
        <v/>
      </c>
      <c r="E313" s="146"/>
      <c r="F313" s="146"/>
      <c r="G313" s="161"/>
      <c r="H313" s="161"/>
      <c r="I313" s="160" t="str">
        <f t="shared" ca="1" si="17"/>
        <v/>
      </c>
      <c r="J313" s="161"/>
      <c r="K313" s="126"/>
      <c r="L313" s="126"/>
      <c r="M313" s="126"/>
      <c r="N313" s="126"/>
      <c r="O313" s="126"/>
      <c r="P313" s="126"/>
    </row>
    <row r="314" spans="1:16" s="163" customFormat="1" x14ac:dyDescent="0.15">
      <c r="A314" s="121">
        <v>310</v>
      </c>
      <c r="B314" s="147"/>
      <c r="C314" s="159"/>
      <c r="D314" s="160" t="str">
        <f t="shared" si="16"/>
        <v/>
      </c>
      <c r="E314" s="146"/>
      <c r="F314" s="146"/>
      <c r="G314" s="161"/>
      <c r="H314" s="161"/>
      <c r="I314" s="160" t="str">
        <f t="shared" ca="1" si="17"/>
        <v/>
      </c>
      <c r="J314" s="161"/>
      <c r="K314" s="126"/>
      <c r="L314" s="126"/>
      <c r="M314" s="126"/>
      <c r="N314" s="126"/>
      <c r="O314" s="126"/>
      <c r="P314" s="126"/>
    </row>
    <row r="315" spans="1:16" s="163" customFormat="1" x14ac:dyDescent="0.15">
      <c r="A315" s="121">
        <v>311</v>
      </c>
      <c r="B315" s="147"/>
      <c r="C315" s="159"/>
      <c r="D315" s="160" t="str">
        <f t="shared" si="16"/>
        <v/>
      </c>
      <c r="E315" s="146"/>
      <c r="F315" s="146"/>
      <c r="G315" s="161"/>
      <c r="H315" s="161"/>
      <c r="I315" s="160" t="str">
        <f t="shared" ca="1" si="17"/>
        <v/>
      </c>
      <c r="J315" s="161"/>
      <c r="K315" s="126"/>
      <c r="L315" s="126"/>
      <c r="M315" s="126"/>
      <c r="N315" s="126"/>
      <c r="O315" s="126"/>
      <c r="P315" s="126"/>
    </row>
    <row r="316" spans="1:16" s="163" customFormat="1" x14ac:dyDescent="0.15">
      <c r="A316" s="121">
        <v>312</v>
      </c>
      <c r="B316" s="147"/>
      <c r="C316" s="159"/>
      <c r="D316" s="160" t="str">
        <f t="shared" si="16"/>
        <v/>
      </c>
      <c r="E316" s="146"/>
      <c r="F316" s="146"/>
      <c r="G316" s="161"/>
      <c r="H316" s="161"/>
      <c r="I316" s="160" t="str">
        <f t="shared" ca="1" si="17"/>
        <v/>
      </c>
      <c r="J316" s="161"/>
      <c r="K316" s="126"/>
      <c r="L316" s="126"/>
      <c r="M316" s="126"/>
      <c r="N316" s="126"/>
      <c r="O316" s="126"/>
      <c r="P316" s="126"/>
    </row>
    <row r="317" spans="1:16" s="163" customFormat="1" x14ac:dyDescent="0.15">
      <c r="A317" s="121">
        <v>313</v>
      </c>
      <c r="B317" s="147"/>
      <c r="C317" s="159"/>
      <c r="D317" s="160" t="str">
        <f t="shared" si="16"/>
        <v/>
      </c>
      <c r="E317" s="146"/>
      <c r="F317" s="146"/>
      <c r="G317" s="161"/>
      <c r="H317" s="161"/>
      <c r="I317" s="160" t="str">
        <f t="shared" ca="1" si="17"/>
        <v/>
      </c>
      <c r="J317" s="161"/>
      <c r="K317" s="126"/>
      <c r="L317" s="126"/>
      <c r="M317" s="126"/>
      <c r="N317" s="126"/>
      <c r="O317" s="126"/>
      <c r="P317" s="126"/>
    </row>
    <row r="318" spans="1:16" s="163" customFormat="1" x14ac:dyDescent="0.15">
      <c r="A318" s="121">
        <v>314</v>
      </c>
      <c r="B318" s="147"/>
      <c r="C318" s="159"/>
      <c r="D318" s="160" t="str">
        <f t="shared" si="16"/>
        <v/>
      </c>
      <c r="E318" s="146"/>
      <c r="F318" s="146"/>
      <c r="G318" s="161"/>
      <c r="H318" s="161"/>
      <c r="I318" s="160" t="str">
        <f t="shared" ca="1" si="17"/>
        <v/>
      </c>
      <c r="J318" s="161"/>
      <c r="K318" s="126"/>
      <c r="L318" s="126"/>
      <c r="M318" s="126"/>
      <c r="N318" s="126"/>
      <c r="O318" s="126"/>
      <c r="P318" s="126"/>
    </row>
    <row r="319" spans="1:16" s="163" customFormat="1" x14ac:dyDescent="0.15">
      <c r="A319" s="121">
        <v>315</v>
      </c>
      <c r="B319" s="147"/>
      <c r="C319" s="159"/>
      <c r="D319" s="160" t="str">
        <f t="shared" si="16"/>
        <v/>
      </c>
      <c r="E319" s="146"/>
      <c r="F319" s="146"/>
      <c r="G319" s="161"/>
      <c r="H319" s="161"/>
      <c r="I319" s="160" t="str">
        <f t="shared" ca="1" si="17"/>
        <v/>
      </c>
      <c r="J319" s="161"/>
      <c r="K319" s="126"/>
      <c r="L319" s="126"/>
      <c r="M319" s="126"/>
      <c r="N319" s="126"/>
      <c r="O319" s="126"/>
      <c r="P319" s="126"/>
    </row>
    <row r="320" spans="1:16" s="163" customFormat="1" x14ac:dyDescent="0.15">
      <c r="A320" s="121">
        <v>316</v>
      </c>
      <c r="B320" s="147"/>
      <c r="C320" s="159"/>
      <c r="D320" s="160" t="str">
        <f t="shared" si="16"/>
        <v/>
      </c>
      <c r="E320" s="146"/>
      <c r="F320" s="146"/>
      <c r="G320" s="161"/>
      <c r="H320" s="161"/>
      <c r="I320" s="160" t="str">
        <f t="shared" ca="1" si="17"/>
        <v/>
      </c>
      <c r="J320" s="161"/>
      <c r="K320" s="126"/>
      <c r="L320" s="126"/>
      <c r="M320" s="126"/>
      <c r="N320" s="126"/>
      <c r="O320" s="126"/>
      <c r="P320" s="126"/>
    </row>
    <row r="321" spans="1:16" s="163" customFormat="1" x14ac:dyDescent="0.15">
      <c r="A321" s="121">
        <v>317</v>
      </c>
      <c r="B321" s="147"/>
      <c r="C321" s="159"/>
      <c r="D321" s="160" t="str">
        <f t="shared" si="16"/>
        <v/>
      </c>
      <c r="E321" s="146"/>
      <c r="F321" s="146"/>
      <c r="G321" s="161"/>
      <c r="H321" s="161"/>
      <c r="I321" s="160" t="str">
        <f t="shared" ca="1" si="17"/>
        <v/>
      </c>
      <c r="J321" s="161"/>
      <c r="K321" s="126"/>
      <c r="L321" s="126"/>
      <c r="M321" s="126"/>
      <c r="N321" s="126"/>
      <c r="O321" s="126"/>
      <c r="P321" s="126"/>
    </row>
    <row r="322" spans="1:16" s="163" customFormat="1" x14ac:dyDescent="0.15">
      <c r="A322" s="121">
        <v>318</v>
      </c>
      <c r="B322" s="147"/>
      <c r="C322" s="159"/>
      <c r="D322" s="160" t="str">
        <f t="shared" si="16"/>
        <v/>
      </c>
      <c r="E322" s="146"/>
      <c r="F322" s="146"/>
      <c r="G322" s="161"/>
      <c r="H322" s="161"/>
      <c r="I322" s="160" t="str">
        <f t="shared" ca="1" si="17"/>
        <v/>
      </c>
      <c r="J322" s="161"/>
      <c r="K322" s="126"/>
      <c r="L322" s="126"/>
      <c r="M322" s="126"/>
      <c r="N322" s="126"/>
      <c r="O322" s="126"/>
      <c r="P322" s="126"/>
    </row>
    <row r="323" spans="1:16" s="163" customFormat="1" x14ac:dyDescent="0.15">
      <c r="A323" s="121">
        <v>319</v>
      </c>
      <c r="B323" s="147"/>
      <c r="C323" s="159"/>
      <c r="D323" s="160" t="str">
        <f t="shared" si="16"/>
        <v/>
      </c>
      <c r="E323" s="146"/>
      <c r="F323" s="146"/>
      <c r="G323" s="161"/>
      <c r="H323" s="161"/>
      <c r="I323" s="160" t="str">
        <f t="shared" ca="1" si="17"/>
        <v/>
      </c>
      <c r="J323" s="161"/>
      <c r="K323" s="126"/>
      <c r="L323" s="126"/>
      <c r="M323" s="126"/>
      <c r="N323" s="126"/>
      <c r="O323" s="126"/>
      <c r="P323" s="126"/>
    </row>
    <row r="324" spans="1:16" s="163" customFormat="1" x14ac:dyDescent="0.15">
      <c r="A324" s="121">
        <v>320</v>
      </c>
      <c r="B324" s="147"/>
      <c r="C324" s="159"/>
      <c r="D324" s="160" t="str">
        <f t="shared" si="16"/>
        <v/>
      </c>
      <c r="E324" s="146"/>
      <c r="F324" s="146"/>
      <c r="G324" s="161"/>
      <c r="H324" s="161"/>
      <c r="I324" s="160" t="str">
        <f t="shared" ca="1" si="17"/>
        <v/>
      </c>
      <c r="J324" s="161"/>
      <c r="K324" s="126"/>
      <c r="L324" s="126"/>
      <c r="M324" s="126"/>
      <c r="N324" s="126"/>
      <c r="O324" s="126"/>
      <c r="P324" s="126"/>
    </row>
    <row r="325" spans="1:16" x14ac:dyDescent="0.15">
      <c r="A325" s="121">
        <v>321</v>
      </c>
      <c r="B325" s="122"/>
      <c r="C325" s="123"/>
      <c r="D325" s="121" t="str">
        <f t="shared" si="16"/>
        <v/>
      </c>
      <c r="E325" s="124"/>
      <c r="F325" s="124"/>
      <c r="G325" s="125"/>
      <c r="H325" s="125"/>
      <c r="I325" s="160" t="str">
        <f t="shared" ca="1" si="17"/>
        <v/>
      </c>
      <c r="J325" s="125"/>
      <c r="K325" s="126"/>
      <c r="L325" s="126"/>
      <c r="M325" s="126"/>
      <c r="N325" s="126"/>
      <c r="O325" s="126"/>
      <c r="P325" s="126"/>
    </row>
    <row r="326" spans="1:16" x14ac:dyDescent="0.15">
      <c r="A326" s="121">
        <v>322</v>
      </c>
      <c r="B326" s="122"/>
      <c r="C326" s="123"/>
      <c r="D326" s="121" t="str">
        <f t="shared" si="16"/>
        <v/>
      </c>
      <c r="E326" s="124"/>
      <c r="F326" s="124"/>
      <c r="G326" s="125"/>
      <c r="H326" s="125"/>
      <c r="I326" s="160" t="str">
        <f t="shared" ca="1" si="17"/>
        <v/>
      </c>
      <c r="J326" s="125"/>
      <c r="K326" s="126"/>
      <c r="L326" s="126"/>
      <c r="M326" s="126"/>
      <c r="N326" s="126"/>
      <c r="O326" s="126"/>
      <c r="P326" s="126"/>
    </row>
    <row r="327" spans="1:16" x14ac:dyDescent="0.15">
      <c r="A327" s="121">
        <v>323</v>
      </c>
      <c r="B327" s="122"/>
      <c r="C327" s="123"/>
      <c r="D327" s="121" t="str">
        <f t="shared" si="16"/>
        <v/>
      </c>
      <c r="E327" s="124"/>
      <c r="F327" s="124"/>
      <c r="G327" s="125"/>
      <c r="H327" s="125"/>
      <c r="I327" s="160" t="str">
        <f t="shared" ca="1" si="17"/>
        <v/>
      </c>
      <c r="J327" s="125"/>
      <c r="K327" s="126"/>
      <c r="L327" s="126"/>
      <c r="M327" s="126"/>
      <c r="N327" s="126"/>
      <c r="O327" s="126"/>
      <c r="P327" s="126"/>
    </row>
    <row r="328" spans="1:16" x14ac:dyDescent="0.15">
      <c r="A328" s="121">
        <v>324</v>
      </c>
      <c r="B328" s="122"/>
      <c r="C328" s="123"/>
      <c r="D328" s="121" t="str">
        <f t="shared" ref="D328:D391" si="18">IF(ISBLANK($B328),"",IF(ISBLANK($F328),"未着手",IF($I328=0,"完了","作業中")))</f>
        <v/>
      </c>
      <c r="E328" s="124"/>
      <c r="F328" s="124"/>
      <c r="G328" s="125"/>
      <c r="H328" s="125"/>
      <c r="I328" s="160" t="str">
        <f t="shared" ca="1" si="17"/>
        <v/>
      </c>
      <c r="J328" s="125"/>
      <c r="K328" s="126"/>
      <c r="L328" s="126"/>
      <c r="M328" s="126"/>
      <c r="N328" s="126"/>
      <c r="O328" s="126"/>
      <c r="P328" s="126"/>
    </row>
    <row r="329" spans="1:16" x14ac:dyDescent="0.15">
      <c r="A329" s="121">
        <v>325</v>
      </c>
      <c r="B329" s="122"/>
      <c r="C329" s="123"/>
      <c r="D329" s="121" t="str">
        <f t="shared" si="18"/>
        <v/>
      </c>
      <c r="E329" s="124"/>
      <c r="F329" s="124"/>
      <c r="G329" s="125"/>
      <c r="H329" s="125"/>
      <c r="I329" s="160" t="str">
        <f t="shared" ca="1" si="17"/>
        <v/>
      </c>
      <c r="J329" s="125"/>
      <c r="K329" s="126"/>
      <c r="L329" s="126"/>
      <c r="M329" s="126"/>
      <c r="N329" s="126"/>
      <c r="O329" s="126"/>
      <c r="P329" s="126"/>
    </row>
    <row r="330" spans="1:16" x14ac:dyDescent="0.15">
      <c r="A330" s="121">
        <v>326</v>
      </c>
      <c r="B330" s="122"/>
      <c r="C330" s="123"/>
      <c r="D330" s="121" t="str">
        <f t="shared" si="18"/>
        <v/>
      </c>
      <c r="E330" s="124"/>
      <c r="F330" s="124"/>
      <c r="G330" s="125"/>
      <c r="H330" s="125"/>
      <c r="I330" s="160" t="str">
        <f t="shared" ref="I330:I391" ca="1" si="19">IF(ISBLANK(J330)=FALSE,OFFSET(I330,0,COUNTA(J330:P330)),"")</f>
        <v/>
      </c>
      <c r="J330" s="125"/>
      <c r="K330" s="126"/>
      <c r="L330" s="126"/>
      <c r="M330" s="126"/>
      <c r="N330" s="126"/>
      <c r="O330" s="126"/>
      <c r="P330" s="126"/>
    </row>
    <row r="331" spans="1:16" x14ac:dyDescent="0.15">
      <c r="A331" s="121">
        <v>327</v>
      </c>
      <c r="B331" s="122"/>
      <c r="C331" s="123"/>
      <c r="D331" s="121" t="str">
        <f t="shared" si="18"/>
        <v/>
      </c>
      <c r="E331" s="124"/>
      <c r="F331" s="124"/>
      <c r="G331" s="125"/>
      <c r="H331" s="125"/>
      <c r="I331" s="160" t="str">
        <f t="shared" ca="1" si="19"/>
        <v/>
      </c>
      <c r="J331" s="125"/>
      <c r="K331" s="126"/>
      <c r="L331" s="126"/>
      <c r="M331" s="126"/>
      <c r="N331" s="126"/>
      <c r="O331" s="126"/>
      <c r="P331" s="126"/>
    </row>
    <row r="332" spans="1:16" x14ac:dyDescent="0.15">
      <c r="A332" s="121">
        <v>328</v>
      </c>
      <c r="B332" s="122"/>
      <c r="C332" s="123"/>
      <c r="D332" s="121" t="str">
        <f t="shared" si="18"/>
        <v/>
      </c>
      <c r="E332" s="124"/>
      <c r="F332" s="124"/>
      <c r="G332" s="125"/>
      <c r="H332" s="125"/>
      <c r="I332" s="160" t="str">
        <f t="shared" ca="1" si="19"/>
        <v/>
      </c>
      <c r="J332" s="125"/>
      <c r="K332" s="126"/>
      <c r="L332" s="126"/>
      <c r="M332" s="126"/>
      <c r="N332" s="126"/>
      <c r="O332" s="126"/>
      <c r="P332" s="126"/>
    </row>
    <row r="333" spans="1:16" x14ac:dyDescent="0.15">
      <c r="A333" s="121">
        <v>329</v>
      </c>
      <c r="B333" s="122"/>
      <c r="C333" s="123"/>
      <c r="D333" s="121" t="str">
        <f t="shared" si="18"/>
        <v/>
      </c>
      <c r="E333" s="124"/>
      <c r="F333" s="124"/>
      <c r="G333" s="125"/>
      <c r="H333" s="125"/>
      <c r="I333" s="160" t="str">
        <f t="shared" ca="1" si="19"/>
        <v/>
      </c>
      <c r="J333" s="125"/>
      <c r="K333" s="126"/>
      <c r="L333" s="126"/>
      <c r="M333" s="126"/>
      <c r="N333" s="126"/>
      <c r="O333" s="126"/>
      <c r="P333" s="126"/>
    </row>
    <row r="334" spans="1:16" x14ac:dyDescent="0.15">
      <c r="A334" s="121">
        <v>330</v>
      </c>
      <c r="B334" s="122"/>
      <c r="C334" s="123"/>
      <c r="D334" s="121" t="str">
        <f t="shared" si="18"/>
        <v/>
      </c>
      <c r="E334" s="124"/>
      <c r="F334" s="124"/>
      <c r="G334" s="125"/>
      <c r="H334" s="125"/>
      <c r="I334" s="160" t="str">
        <f t="shared" ca="1" si="19"/>
        <v/>
      </c>
      <c r="J334" s="125"/>
      <c r="K334" s="126"/>
      <c r="L334" s="126"/>
      <c r="M334" s="126"/>
      <c r="N334" s="126"/>
      <c r="O334" s="126"/>
      <c r="P334" s="126"/>
    </row>
    <row r="335" spans="1:16" x14ac:dyDescent="0.15">
      <c r="A335" s="121">
        <v>331</v>
      </c>
      <c r="B335" s="122"/>
      <c r="C335" s="123"/>
      <c r="D335" s="121" t="str">
        <f t="shared" si="18"/>
        <v/>
      </c>
      <c r="E335" s="124"/>
      <c r="F335" s="124"/>
      <c r="G335" s="125"/>
      <c r="H335" s="125"/>
      <c r="I335" s="160" t="str">
        <f t="shared" ca="1" si="19"/>
        <v/>
      </c>
      <c r="J335" s="125"/>
      <c r="K335" s="126"/>
      <c r="L335" s="126"/>
      <c r="M335" s="126"/>
      <c r="N335" s="126"/>
      <c r="O335" s="126"/>
      <c r="P335" s="126"/>
    </row>
    <row r="336" spans="1:16" x14ac:dyDescent="0.15">
      <c r="A336" s="121">
        <v>332</v>
      </c>
      <c r="B336" s="122"/>
      <c r="C336" s="123"/>
      <c r="D336" s="121" t="str">
        <f t="shared" si="18"/>
        <v/>
      </c>
      <c r="E336" s="124"/>
      <c r="F336" s="124"/>
      <c r="G336" s="125"/>
      <c r="H336" s="125"/>
      <c r="I336" s="160" t="str">
        <f t="shared" ca="1" si="19"/>
        <v/>
      </c>
      <c r="J336" s="125"/>
      <c r="K336" s="126"/>
      <c r="L336" s="126"/>
      <c r="M336" s="126"/>
      <c r="N336" s="126"/>
      <c r="O336" s="126"/>
      <c r="P336" s="126"/>
    </row>
    <row r="337" spans="1:16" x14ac:dyDescent="0.15">
      <c r="A337" s="121">
        <v>333</v>
      </c>
      <c r="B337" s="122"/>
      <c r="C337" s="123"/>
      <c r="D337" s="121" t="str">
        <f t="shared" si="18"/>
        <v/>
      </c>
      <c r="E337" s="124"/>
      <c r="F337" s="124"/>
      <c r="G337" s="125"/>
      <c r="H337" s="125"/>
      <c r="I337" s="160" t="str">
        <f t="shared" ca="1" si="19"/>
        <v/>
      </c>
      <c r="J337" s="125"/>
      <c r="K337" s="126"/>
      <c r="L337" s="126"/>
      <c r="M337" s="126"/>
      <c r="N337" s="126"/>
      <c r="O337" s="126"/>
      <c r="P337" s="126"/>
    </row>
    <row r="338" spans="1:16" x14ac:dyDescent="0.15">
      <c r="A338" s="121">
        <v>334</v>
      </c>
      <c r="B338" s="122"/>
      <c r="C338" s="123"/>
      <c r="D338" s="121" t="str">
        <f t="shared" si="18"/>
        <v/>
      </c>
      <c r="E338" s="124"/>
      <c r="F338" s="124"/>
      <c r="G338" s="125"/>
      <c r="H338" s="125"/>
      <c r="I338" s="160" t="str">
        <f t="shared" ca="1" si="19"/>
        <v/>
      </c>
      <c r="J338" s="125"/>
      <c r="K338" s="126"/>
      <c r="L338" s="126"/>
      <c r="M338" s="126"/>
      <c r="N338" s="126"/>
      <c r="O338" s="126"/>
      <c r="P338" s="126"/>
    </row>
    <row r="339" spans="1:16" x14ac:dyDescent="0.15">
      <c r="A339" s="121">
        <v>335</v>
      </c>
      <c r="B339" s="122"/>
      <c r="C339" s="123"/>
      <c r="D339" s="121" t="str">
        <f t="shared" si="18"/>
        <v/>
      </c>
      <c r="E339" s="124"/>
      <c r="F339" s="124"/>
      <c r="G339" s="125"/>
      <c r="H339" s="125"/>
      <c r="I339" s="160" t="str">
        <f t="shared" ca="1" si="19"/>
        <v/>
      </c>
      <c r="J339" s="125"/>
      <c r="K339" s="126"/>
      <c r="L339" s="126"/>
      <c r="M339" s="126"/>
      <c r="N339" s="126"/>
      <c r="O339" s="126"/>
      <c r="P339" s="126"/>
    </row>
    <row r="340" spans="1:16" x14ac:dyDescent="0.15">
      <c r="A340" s="121">
        <v>336</v>
      </c>
      <c r="B340" s="122"/>
      <c r="C340" s="123"/>
      <c r="D340" s="121" t="str">
        <f t="shared" si="18"/>
        <v/>
      </c>
      <c r="E340" s="124"/>
      <c r="F340" s="124"/>
      <c r="G340" s="125"/>
      <c r="H340" s="125"/>
      <c r="I340" s="160" t="str">
        <f t="shared" ca="1" si="19"/>
        <v/>
      </c>
      <c r="J340" s="125"/>
      <c r="K340" s="126"/>
      <c r="L340" s="126"/>
      <c r="M340" s="126"/>
      <c r="N340" s="126"/>
      <c r="O340" s="126"/>
      <c r="P340" s="126"/>
    </row>
    <row r="341" spans="1:16" x14ac:dyDescent="0.15">
      <c r="A341" s="121">
        <v>337</v>
      </c>
      <c r="B341" s="122"/>
      <c r="C341" s="123"/>
      <c r="D341" s="121" t="str">
        <f t="shared" si="18"/>
        <v/>
      </c>
      <c r="E341" s="124"/>
      <c r="F341" s="124"/>
      <c r="G341" s="125"/>
      <c r="H341" s="125"/>
      <c r="I341" s="160" t="str">
        <f t="shared" ca="1" si="19"/>
        <v/>
      </c>
      <c r="J341" s="125"/>
      <c r="K341" s="126"/>
      <c r="L341" s="126"/>
      <c r="M341" s="126"/>
      <c r="N341" s="126"/>
      <c r="O341" s="126"/>
      <c r="P341" s="126"/>
    </row>
    <row r="342" spans="1:16" x14ac:dyDescent="0.15">
      <c r="A342" s="121">
        <v>338</v>
      </c>
      <c r="B342" s="122"/>
      <c r="C342" s="123"/>
      <c r="D342" s="121" t="str">
        <f t="shared" si="18"/>
        <v/>
      </c>
      <c r="E342" s="124"/>
      <c r="F342" s="124"/>
      <c r="G342" s="125"/>
      <c r="H342" s="125"/>
      <c r="I342" s="160" t="str">
        <f t="shared" ca="1" si="19"/>
        <v/>
      </c>
      <c r="J342" s="125"/>
      <c r="K342" s="126"/>
      <c r="L342" s="126"/>
      <c r="M342" s="126"/>
      <c r="N342" s="126"/>
      <c r="O342" s="126"/>
      <c r="P342" s="126"/>
    </row>
    <row r="343" spans="1:16" x14ac:dyDescent="0.15">
      <c r="A343" s="121">
        <v>339</v>
      </c>
      <c r="B343" s="122"/>
      <c r="C343" s="123"/>
      <c r="D343" s="121" t="str">
        <f t="shared" si="18"/>
        <v/>
      </c>
      <c r="E343" s="124"/>
      <c r="F343" s="124"/>
      <c r="G343" s="125"/>
      <c r="H343" s="125"/>
      <c r="I343" s="160" t="str">
        <f t="shared" ca="1" si="19"/>
        <v/>
      </c>
      <c r="J343" s="125"/>
      <c r="K343" s="126"/>
      <c r="L343" s="126"/>
      <c r="M343" s="126"/>
      <c r="N343" s="126"/>
      <c r="O343" s="126"/>
      <c r="P343" s="126"/>
    </row>
    <row r="344" spans="1:16" x14ac:dyDescent="0.15">
      <c r="A344" s="121">
        <v>340</v>
      </c>
      <c r="B344" s="122"/>
      <c r="C344" s="123"/>
      <c r="D344" s="121" t="str">
        <f t="shared" si="18"/>
        <v/>
      </c>
      <c r="E344" s="124"/>
      <c r="F344" s="124"/>
      <c r="G344" s="125"/>
      <c r="H344" s="125"/>
      <c r="I344" s="160" t="str">
        <f t="shared" ca="1" si="19"/>
        <v/>
      </c>
      <c r="J344" s="125"/>
      <c r="K344" s="126"/>
      <c r="L344" s="126"/>
      <c r="M344" s="126"/>
      <c r="N344" s="126"/>
      <c r="O344" s="126"/>
      <c r="P344" s="126"/>
    </row>
    <row r="345" spans="1:16" x14ac:dyDescent="0.15">
      <c r="A345" s="121">
        <v>341</v>
      </c>
      <c r="B345" s="122"/>
      <c r="C345" s="123"/>
      <c r="D345" s="121" t="str">
        <f t="shared" si="18"/>
        <v/>
      </c>
      <c r="E345" s="124"/>
      <c r="F345" s="124"/>
      <c r="G345" s="125"/>
      <c r="H345" s="125"/>
      <c r="I345" s="160" t="str">
        <f t="shared" ca="1" si="19"/>
        <v/>
      </c>
      <c r="J345" s="125"/>
      <c r="K345" s="126"/>
      <c r="L345" s="126"/>
      <c r="M345" s="126"/>
      <c r="N345" s="126"/>
      <c r="O345" s="126"/>
      <c r="P345" s="126"/>
    </row>
    <row r="346" spans="1:16" x14ac:dyDescent="0.15">
      <c r="A346" s="121">
        <v>342</v>
      </c>
      <c r="B346" s="122"/>
      <c r="C346" s="123"/>
      <c r="D346" s="121" t="str">
        <f t="shared" si="18"/>
        <v/>
      </c>
      <c r="E346" s="124"/>
      <c r="F346" s="124"/>
      <c r="G346" s="125"/>
      <c r="H346" s="125"/>
      <c r="I346" s="160" t="str">
        <f t="shared" ca="1" si="19"/>
        <v/>
      </c>
      <c r="J346" s="125"/>
      <c r="K346" s="126"/>
      <c r="L346" s="126"/>
      <c r="M346" s="126"/>
      <c r="N346" s="126"/>
      <c r="O346" s="126"/>
      <c r="P346" s="126"/>
    </row>
    <row r="347" spans="1:16" x14ac:dyDescent="0.15">
      <c r="A347" s="121">
        <v>343</v>
      </c>
      <c r="B347" s="122"/>
      <c r="C347" s="123"/>
      <c r="D347" s="121" t="str">
        <f t="shared" si="18"/>
        <v/>
      </c>
      <c r="E347" s="124"/>
      <c r="F347" s="124"/>
      <c r="G347" s="125"/>
      <c r="H347" s="125"/>
      <c r="I347" s="160" t="str">
        <f t="shared" ca="1" si="19"/>
        <v/>
      </c>
      <c r="J347" s="125"/>
      <c r="K347" s="126"/>
      <c r="L347" s="126"/>
      <c r="M347" s="126"/>
      <c r="N347" s="126"/>
      <c r="O347" s="126"/>
      <c r="P347" s="126"/>
    </row>
    <row r="348" spans="1:16" x14ac:dyDescent="0.15">
      <c r="A348" s="121">
        <v>344</v>
      </c>
      <c r="B348" s="122"/>
      <c r="C348" s="123"/>
      <c r="D348" s="121" t="str">
        <f t="shared" si="18"/>
        <v/>
      </c>
      <c r="E348" s="124"/>
      <c r="F348" s="124"/>
      <c r="G348" s="125"/>
      <c r="H348" s="125"/>
      <c r="I348" s="160" t="str">
        <f t="shared" ca="1" si="19"/>
        <v/>
      </c>
      <c r="J348" s="125"/>
      <c r="K348" s="126"/>
      <c r="L348" s="126"/>
      <c r="M348" s="126"/>
      <c r="N348" s="126"/>
      <c r="O348" s="126"/>
      <c r="P348" s="126"/>
    </row>
    <row r="349" spans="1:16" x14ac:dyDescent="0.15">
      <c r="A349" s="121">
        <v>345</v>
      </c>
      <c r="B349" s="122"/>
      <c r="C349" s="123"/>
      <c r="D349" s="121" t="str">
        <f t="shared" si="18"/>
        <v/>
      </c>
      <c r="E349" s="124"/>
      <c r="F349" s="124"/>
      <c r="G349" s="125"/>
      <c r="H349" s="125"/>
      <c r="I349" s="160" t="str">
        <f t="shared" ca="1" si="19"/>
        <v/>
      </c>
      <c r="J349" s="125"/>
      <c r="K349" s="126"/>
      <c r="L349" s="126"/>
      <c r="M349" s="126"/>
      <c r="N349" s="126"/>
      <c r="O349" s="126"/>
      <c r="P349" s="126"/>
    </row>
    <row r="350" spans="1:16" x14ac:dyDescent="0.15">
      <c r="A350" s="121">
        <v>346</v>
      </c>
      <c r="B350" s="122"/>
      <c r="C350" s="123"/>
      <c r="D350" s="121" t="str">
        <f t="shared" si="18"/>
        <v/>
      </c>
      <c r="E350" s="124"/>
      <c r="F350" s="124"/>
      <c r="G350" s="125"/>
      <c r="H350" s="125"/>
      <c r="I350" s="160" t="str">
        <f t="shared" ca="1" si="19"/>
        <v/>
      </c>
      <c r="J350" s="125"/>
      <c r="K350" s="126"/>
      <c r="L350" s="126"/>
      <c r="M350" s="126"/>
      <c r="N350" s="126"/>
      <c r="O350" s="126"/>
      <c r="P350" s="126"/>
    </row>
    <row r="351" spans="1:16" x14ac:dyDescent="0.15">
      <c r="A351" s="121">
        <v>347</v>
      </c>
      <c r="B351" s="122"/>
      <c r="C351" s="123"/>
      <c r="D351" s="121" t="str">
        <f t="shared" si="18"/>
        <v/>
      </c>
      <c r="E351" s="124"/>
      <c r="F351" s="124"/>
      <c r="G351" s="125"/>
      <c r="H351" s="125"/>
      <c r="I351" s="160" t="str">
        <f t="shared" ca="1" si="19"/>
        <v/>
      </c>
      <c r="J351" s="125"/>
      <c r="K351" s="126"/>
      <c r="L351" s="126"/>
      <c r="M351" s="126"/>
      <c r="N351" s="126"/>
      <c r="O351" s="126"/>
      <c r="P351" s="126"/>
    </row>
    <row r="352" spans="1:16" x14ac:dyDescent="0.15">
      <c r="A352" s="121">
        <v>348</v>
      </c>
      <c r="B352" s="122"/>
      <c r="C352" s="123"/>
      <c r="D352" s="121" t="str">
        <f t="shared" si="18"/>
        <v/>
      </c>
      <c r="E352" s="124"/>
      <c r="F352" s="124"/>
      <c r="G352" s="125"/>
      <c r="H352" s="125"/>
      <c r="I352" s="160" t="str">
        <f t="shared" ca="1" si="19"/>
        <v/>
      </c>
      <c r="J352" s="125"/>
      <c r="K352" s="126"/>
      <c r="L352" s="126"/>
      <c r="M352" s="126"/>
      <c r="N352" s="126"/>
      <c r="O352" s="126"/>
      <c r="P352" s="126"/>
    </row>
    <row r="353" spans="1:16" x14ac:dyDescent="0.15">
      <c r="A353" s="121">
        <v>349</v>
      </c>
      <c r="B353" s="122"/>
      <c r="C353" s="123"/>
      <c r="D353" s="121" t="str">
        <f t="shared" si="18"/>
        <v/>
      </c>
      <c r="E353" s="124"/>
      <c r="F353" s="124"/>
      <c r="G353" s="125"/>
      <c r="H353" s="125"/>
      <c r="I353" s="160" t="str">
        <f t="shared" ca="1" si="19"/>
        <v/>
      </c>
      <c r="J353" s="125"/>
      <c r="K353" s="126"/>
      <c r="L353" s="126"/>
      <c r="M353" s="126"/>
      <c r="N353" s="126"/>
      <c r="O353" s="126"/>
      <c r="P353" s="126"/>
    </row>
    <row r="354" spans="1:16" x14ac:dyDescent="0.15">
      <c r="A354" s="121">
        <v>350</v>
      </c>
      <c r="B354" s="122"/>
      <c r="C354" s="123"/>
      <c r="D354" s="121" t="str">
        <f t="shared" si="18"/>
        <v/>
      </c>
      <c r="E354" s="124"/>
      <c r="F354" s="124"/>
      <c r="G354" s="125"/>
      <c r="H354" s="125"/>
      <c r="I354" s="160" t="str">
        <f t="shared" ca="1" si="19"/>
        <v/>
      </c>
      <c r="J354" s="125"/>
      <c r="K354" s="126"/>
      <c r="L354" s="126"/>
      <c r="M354" s="126"/>
      <c r="N354" s="126"/>
      <c r="O354" s="126"/>
      <c r="P354" s="126"/>
    </row>
    <row r="355" spans="1:16" x14ac:dyDescent="0.15">
      <c r="A355" s="121">
        <v>351</v>
      </c>
      <c r="B355" s="122"/>
      <c r="C355" s="123"/>
      <c r="D355" s="121" t="str">
        <f t="shared" si="18"/>
        <v/>
      </c>
      <c r="E355" s="124"/>
      <c r="F355" s="124"/>
      <c r="G355" s="125"/>
      <c r="H355" s="125"/>
      <c r="I355" s="160" t="str">
        <f t="shared" ca="1" si="19"/>
        <v/>
      </c>
      <c r="J355" s="125"/>
      <c r="K355" s="126"/>
      <c r="L355" s="126"/>
      <c r="M355" s="126"/>
      <c r="N355" s="126"/>
      <c r="O355" s="126"/>
      <c r="P355" s="126"/>
    </row>
    <row r="356" spans="1:16" x14ac:dyDescent="0.15">
      <c r="A356" s="121">
        <v>352</v>
      </c>
      <c r="B356" s="122"/>
      <c r="C356" s="123"/>
      <c r="D356" s="121" t="str">
        <f t="shared" si="18"/>
        <v/>
      </c>
      <c r="E356" s="124"/>
      <c r="F356" s="124"/>
      <c r="G356" s="125"/>
      <c r="H356" s="125"/>
      <c r="I356" s="160" t="str">
        <f t="shared" ca="1" si="19"/>
        <v/>
      </c>
      <c r="J356" s="125"/>
      <c r="K356" s="126"/>
      <c r="L356" s="126"/>
      <c r="M356" s="126"/>
      <c r="N356" s="126"/>
      <c r="O356" s="126"/>
      <c r="P356" s="126"/>
    </row>
    <row r="357" spans="1:16" x14ac:dyDescent="0.15">
      <c r="A357" s="121">
        <v>353</v>
      </c>
      <c r="B357" s="122"/>
      <c r="C357" s="123"/>
      <c r="D357" s="121" t="str">
        <f t="shared" si="18"/>
        <v/>
      </c>
      <c r="E357" s="124"/>
      <c r="F357" s="124"/>
      <c r="G357" s="125"/>
      <c r="H357" s="125"/>
      <c r="I357" s="160" t="str">
        <f t="shared" ca="1" si="19"/>
        <v/>
      </c>
      <c r="J357" s="125"/>
      <c r="K357" s="126"/>
      <c r="L357" s="126"/>
      <c r="M357" s="126"/>
      <c r="N357" s="126"/>
      <c r="O357" s="126"/>
      <c r="P357" s="126"/>
    </row>
    <row r="358" spans="1:16" x14ac:dyDescent="0.15">
      <c r="A358" s="121">
        <v>354</v>
      </c>
      <c r="B358" s="122"/>
      <c r="C358" s="123"/>
      <c r="D358" s="121" t="str">
        <f t="shared" si="18"/>
        <v/>
      </c>
      <c r="E358" s="124"/>
      <c r="F358" s="124"/>
      <c r="G358" s="125"/>
      <c r="H358" s="125"/>
      <c r="I358" s="160" t="str">
        <f t="shared" ca="1" si="19"/>
        <v/>
      </c>
      <c r="J358" s="125"/>
      <c r="K358" s="126"/>
      <c r="L358" s="126"/>
      <c r="M358" s="126"/>
      <c r="N358" s="126"/>
      <c r="O358" s="126"/>
      <c r="P358" s="126"/>
    </row>
    <row r="359" spans="1:16" x14ac:dyDescent="0.15">
      <c r="A359" s="121">
        <v>355</v>
      </c>
      <c r="B359" s="122"/>
      <c r="C359" s="123"/>
      <c r="D359" s="121" t="str">
        <f t="shared" si="18"/>
        <v/>
      </c>
      <c r="E359" s="124"/>
      <c r="F359" s="124"/>
      <c r="G359" s="125"/>
      <c r="H359" s="125"/>
      <c r="I359" s="160" t="str">
        <f t="shared" ca="1" si="19"/>
        <v/>
      </c>
      <c r="J359" s="125"/>
      <c r="K359" s="126"/>
      <c r="L359" s="126"/>
      <c r="M359" s="126"/>
      <c r="N359" s="126"/>
      <c r="O359" s="126"/>
      <c r="P359" s="126"/>
    </row>
    <row r="360" spans="1:16" x14ac:dyDescent="0.15">
      <c r="A360" s="121">
        <v>356</v>
      </c>
      <c r="B360" s="122"/>
      <c r="C360" s="123"/>
      <c r="D360" s="121" t="str">
        <f t="shared" si="18"/>
        <v/>
      </c>
      <c r="E360" s="124"/>
      <c r="F360" s="124"/>
      <c r="G360" s="125"/>
      <c r="H360" s="125"/>
      <c r="I360" s="160" t="str">
        <f t="shared" ca="1" si="19"/>
        <v/>
      </c>
      <c r="J360" s="125"/>
      <c r="K360" s="126"/>
      <c r="L360" s="126"/>
      <c r="M360" s="126"/>
      <c r="N360" s="126"/>
      <c r="O360" s="126"/>
      <c r="P360" s="126"/>
    </row>
    <row r="361" spans="1:16" x14ac:dyDescent="0.15">
      <c r="A361" s="121">
        <v>357</v>
      </c>
      <c r="B361" s="122"/>
      <c r="C361" s="123"/>
      <c r="D361" s="121" t="str">
        <f t="shared" si="18"/>
        <v/>
      </c>
      <c r="E361" s="124"/>
      <c r="F361" s="124"/>
      <c r="G361" s="125"/>
      <c r="H361" s="125"/>
      <c r="I361" s="160" t="str">
        <f t="shared" ca="1" si="19"/>
        <v/>
      </c>
      <c r="J361" s="125"/>
      <c r="K361" s="126"/>
      <c r="L361" s="126"/>
      <c r="M361" s="126"/>
      <c r="N361" s="126"/>
      <c r="O361" s="126"/>
      <c r="P361" s="126"/>
    </row>
    <row r="362" spans="1:16" x14ac:dyDescent="0.15">
      <c r="A362" s="121">
        <v>358</v>
      </c>
      <c r="B362" s="122"/>
      <c r="C362" s="123"/>
      <c r="D362" s="121" t="str">
        <f t="shared" si="18"/>
        <v/>
      </c>
      <c r="E362" s="124"/>
      <c r="F362" s="124"/>
      <c r="G362" s="125"/>
      <c r="H362" s="125"/>
      <c r="I362" s="160" t="str">
        <f t="shared" ca="1" si="19"/>
        <v/>
      </c>
      <c r="J362" s="125"/>
      <c r="K362" s="126"/>
      <c r="L362" s="126"/>
      <c r="M362" s="126"/>
      <c r="N362" s="126"/>
      <c r="O362" s="126"/>
      <c r="P362" s="126"/>
    </row>
    <row r="363" spans="1:16" x14ac:dyDescent="0.15">
      <c r="A363" s="121">
        <v>359</v>
      </c>
      <c r="B363" s="122"/>
      <c r="C363" s="123"/>
      <c r="D363" s="121" t="str">
        <f t="shared" si="18"/>
        <v/>
      </c>
      <c r="E363" s="124"/>
      <c r="F363" s="124"/>
      <c r="G363" s="125"/>
      <c r="H363" s="125"/>
      <c r="I363" s="160" t="str">
        <f t="shared" ca="1" si="19"/>
        <v/>
      </c>
      <c r="J363" s="125"/>
      <c r="K363" s="126"/>
      <c r="L363" s="126"/>
      <c r="M363" s="126"/>
      <c r="N363" s="126"/>
      <c r="O363" s="126"/>
      <c r="P363" s="126"/>
    </row>
    <row r="364" spans="1:16" x14ac:dyDescent="0.15">
      <c r="A364" s="121">
        <v>360</v>
      </c>
      <c r="B364" s="122"/>
      <c r="C364" s="123"/>
      <c r="D364" s="121" t="str">
        <f t="shared" si="18"/>
        <v/>
      </c>
      <c r="E364" s="124"/>
      <c r="F364" s="124"/>
      <c r="G364" s="125"/>
      <c r="H364" s="125"/>
      <c r="I364" s="160" t="str">
        <f t="shared" ca="1" si="19"/>
        <v/>
      </c>
      <c r="J364" s="125"/>
      <c r="K364" s="126"/>
      <c r="L364" s="126"/>
      <c r="M364" s="126"/>
      <c r="N364" s="126"/>
      <c r="O364" s="126"/>
      <c r="P364" s="126"/>
    </row>
    <row r="365" spans="1:16" x14ac:dyDescent="0.15">
      <c r="A365" s="121">
        <v>361</v>
      </c>
      <c r="B365" s="122"/>
      <c r="C365" s="123"/>
      <c r="D365" s="121" t="str">
        <f t="shared" si="18"/>
        <v/>
      </c>
      <c r="E365" s="124"/>
      <c r="F365" s="124"/>
      <c r="G365" s="125"/>
      <c r="H365" s="125"/>
      <c r="I365" s="160" t="str">
        <f t="shared" ca="1" si="19"/>
        <v/>
      </c>
      <c r="J365" s="125"/>
      <c r="K365" s="126"/>
      <c r="L365" s="126"/>
      <c r="M365" s="126"/>
      <c r="N365" s="126"/>
      <c r="O365" s="126"/>
      <c r="P365" s="126"/>
    </row>
    <row r="366" spans="1:16" x14ac:dyDescent="0.15">
      <c r="A366" s="121">
        <v>362</v>
      </c>
      <c r="B366" s="122"/>
      <c r="C366" s="123"/>
      <c r="D366" s="121" t="str">
        <f t="shared" si="18"/>
        <v/>
      </c>
      <c r="E366" s="124"/>
      <c r="F366" s="124"/>
      <c r="G366" s="125"/>
      <c r="H366" s="125"/>
      <c r="I366" s="160" t="str">
        <f t="shared" ca="1" si="19"/>
        <v/>
      </c>
      <c r="J366" s="125"/>
      <c r="K366" s="126"/>
      <c r="L366" s="126"/>
      <c r="M366" s="126"/>
      <c r="N366" s="126"/>
      <c r="O366" s="126"/>
      <c r="P366" s="126"/>
    </row>
    <row r="367" spans="1:16" x14ac:dyDescent="0.15">
      <c r="A367" s="121">
        <v>363</v>
      </c>
      <c r="B367" s="122"/>
      <c r="C367" s="123"/>
      <c r="D367" s="121" t="str">
        <f t="shared" si="18"/>
        <v/>
      </c>
      <c r="E367" s="124"/>
      <c r="F367" s="124"/>
      <c r="G367" s="125"/>
      <c r="H367" s="125"/>
      <c r="I367" s="160" t="str">
        <f t="shared" ca="1" si="19"/>
        <v/>
      </c>
      <c r="J367" s="125"/>
      <c r="K367" s="126"/>
      <c r="L367" s="126"/>
      <c r="M367" s="126"/>
      <c r="N367" s="126"/>
      <c r="O367" s="126"/>
      <c r="P367" s="126"/>
    </row>
    <row r="368" spans="1:16" x14ac:dyDescent="0.15">
      <c r="A368" s="121">
        <v>364</v>
      </c>
      <c r="B368" s="122"/>
      <c r="C368" s="123"/>
      <c r="D368" s="121" t="str">
        <f t="shared" si="18"/>
        <v/>
      </c>
      <c r="E368" s="124"/>
      <c r="F368" s="124"/>
      <c r="G368" s="125"/>
      <c r="H368" s="125"/>
      <c r="I368" s="160" t="str">
        <f t="shared" ca="1" si="19"/>
        <v/>
      </c>
      <c r="J368" s="125"/>
      <c r="K368" s="126"/>
      <c r="L368" s="126"/>
      <c r="M368" s="126"/>
      <c r="N368" s="126"/>
      <c r="O368" s="126"/>
      <c r="P368" s="126"/>
    </row>
    <row r="369" spans="1:16" x14ac:dyDescent="0.15">
      <c r="A369" s="121">
        <v>365</v>
      </c>
      <c r="B369" s="122"/>
      <c r="C369" s="123"/>
      <c r="D369" s="121" t="str">
        <f t="shared" si="18"/>
        <v/>
      </c>
      <c r="E369" s="124"/>
      <c r="F369" s="124"/>
      <c r="G369" s="125"/>
      <c r="H369" s="125"/>
      <c r="I369" s="160" t="str">
        <f t="shared" ca="1" si="19"/>
        <v/>
      </c>
      <c r="J369" s="125"/>
      <c r="K369" s="126"/>
      <c r="L369" s="126"/>
      <c r="M369" s="126"/>
      <c r="N369" s="126"/>
      <c r="O369" s="126"/>
      <c r="P369" s="126"/>
    </row>
    <row r="370" spans="1:16" x14ac:dyDescent="0.15">
      <c r="A370" s="121">
        <v>366</v>
      </c>
      <c r="B370" s="122"/>
      <c r="C370" s="123"/>
      <c r="D370" s="121" t="str">
        <f t="shared" si="18"/>
        <v/>
      </c>
      <c r="E370" s="124"/>
      <c r="F370" s="124"/>
      <c r="G370" s="125"/>
      <c r="H370" s="125"/>
      <c r="I370" s="160" t="str">
        <f t="shared" ca="1" si="19"/>
        <v/>
      </c>
      <c r="J370" s="125"/>
      <c r="K370" s="126"/>
      <c r="L370" s="126"/>
      <c r="M370" s="126"/>
      <c r="N370" s="126"/>
      <c r="O370" s="126"/>
      <c r="P370" s="126"/>
    </row>
    <row r="371" spans="1:16" x14ac:dyDescent="0.15">
      <c r="A371" s="121">
        <v>367</v>
      </c>
      <c r="B371" s="122"/>
      <c r="C371" s="123"/>
      <c r="D371" s="121" t="str">
        <f t="shared" si="18"/>
        <v/>
      </c>
      <c r="E371" s="124"/>
      <c r="F371" s="124"/>
      <c r="G371" s="125"/>
      <c r="H371" s="125"/>
      <c r="I371" s="160" t="str">
        <f t="shared" ca="1" si="19"/>
        <v/>
      </c>
      <c r="J371" s="125"/>
      <c r="K371" s="126"/>
      <c r="L371" s="126"/>
      <c r="M371" s="126"/>
      <c r="N371" s="126"/>
      <c r="O371" s="126"/>
      <c r="P371" s="126"/>
    </row>
    <row r="372" spans="1:16" x14ac:dyDescent="0.15">
      <c r="A372" s="121">
        <v>368</v>
      </c>
      <c r="B372" s="122"/>
      <c r="C372" s="123"/>
      <c r="D372" s="121" t="str">
        <f t="shared" si="18"/>
        <v/>
      </c>
      <c r="E372" s="124"/>
      <c r="F372" s="124"/>
      <c r="G372" s="125"/>
      <c r="H372" s="125"/>
      <c r="I372" s="160" t="str">
        <f t="shared" ca="1" si="19"/>
        <v/>
      </c>
      <c r="J372" s="125"/>
      <c r="K372" s="126"/>
      <c r="L372" s="126"/>
      <c r="M372" s="126"/>
      <c r="N372" s="126"/>
      <c r="O372" s="126"/>
      <c r="P372" s="126"/>
    </row>
    <row r="373" spans="1:16" x14ac:dyDescent="0.15">
      <c r="A373" s="121">
        <v>369</v>
      </c>
      <c r="B373" s="122"/>
      <c r="C373" s="123"/>
      <c r="D373" s="121" t="str">
        <f t="shared" si="18"/>
        <v/>
      </c>
      <c r="E373" s="124"/>
      <c r="F373" s="124"/>
      <c r="G373" s="125"/>
      <c r="H373" s="125"/>
      <c r="I373" s="160" t="str">
        <f t="shared" ca="1" si="19"/>
        <v/>
      </c>
      <c r="J373" s="125"/>
      <c r="K373" s="126"/>
      <c r="L373" s="126"/>
      <c r="M373" s="126"/>
      <c r="N373" s="126"/>
      <c r="O373" s="126"/>
      <c r="P373" s="126"/>
    </row>
    <row r="374" spans="1:16" x14ac:dyDescent="0.15">
      <c r="A374" s="121">
        <v>370</v>
      </c>
      <c r="B374" s="122"/>
      <c r="C374" s="123"/>
      <c r="D374" s="121" t="str">
        <f t="shared" si="18"/>
        <v/>
      </c>
      <c r="E374" s="124"/>
      <c r="F374" s="124"/>
      <c r="G374" s="125"/>
      <c r="H374" s="125"/>
      <c r="I374" s="160" t="str">
        <f t="shared" ca="1" si="19"/>
        <v/>
      </c>
      <c r="J374" s="125"/>
      <c r="K374" s="126"/>
      <c r="L374" s="126"/>
      <c r="M374" s="126"/>
      <c r="N374" s="126"/>
      <c r="O374" s="126"/>
      <c r="P374" s="126"/>
    </row>
    <row r="375" spans="1:16" x14ac:dyDescent="0.15">
      <c r="A375" s="121">
        <v>371</v>
      </c>
      <c r="B375" s="122"/>
      <c r="C375" s="123"/>
      <c r="D375" s="121" t="str">
        <f t="shared" si="18"/>
        <v/>
      </c>
      <c r="E375" s="124"/>
      <c r="F375" s="124"/>
      <c r="G375" s="125"/>
      <c r="H375" s="125"/>
      <c r="I375" s="160" t="str">
        <f t="shared" ca="1" si="19"/>
        <v/>
      </c>
      <c r="J375" s="125"/>
      <c r="K375" s="126"/>
      <c r="L375" s="126"/>
      <c r="M375" s="126"/>
      <c r="N375" s="126"/>
      <c r="O375" s="126"/>
      <c r="P375" s="126"/>
    </row>
    <row r="376" spans="1:16" x14ac:dyDescent="0.15">
      <c r="A376" s="121">
        <v>372</v>
      </c>
      <c r="B376" s="122"/>
      <c r="C376" s="123"/>
      <c r="D376" s="121" t="str">
        <f t="shared" si="18"/>
        <v/>
      </c>
      <c r="E376" s="124"/>
      <c r="F376" s="124"/>
      <c r="G376" s="125"/>
      <c r="H376" s="125"/>
      <c r="I376" s="160" t="str">
        <f t="shared" ca="1" si="19"/>
        <v/>
      </c>
      <c r="J376" s="125"/>
      <c r="K376" s="126"/>
      <c r="L376" s="126"/>
      <c r="M376" s="126"/>
      <c r="N376" s="126"/>
      <c r="O376" s="126"/>
      <c r="P376" s="126"/>
    </row>
    <row r="377" spans="1:16" x14ac:dyDescent="0.15">
      <c r="A377" s="121">
        <v>373</v>
      </c>
      <c r="B377" s="122"/>
      <c r="C377" s="123"/>
      <c r="D377" s="121" t="str">
        <f t="shared" si="18"/>
        <v/>
      </c>
      <c r="E377" s="124"/>
      <c r="F377" s="124"/>
      <c r="G377" s="125"/>
      <c r="H377" s="125"/>
      <c r="I377" s="160" t="str">
        <f t="shared" ca="1" si="19"/>
        <v/>
      </c>
      <c r="J377" s="125"/>
      <c r="K377" s="126"/>
      <c r="L377" s="126"/>
      <c r="M377" s="126"/>
      <c r="N377" s="126"/>
      <c r="O377" s="126"/>
      <c r="P377" s="126"/>
    </row>
    <row r="378" spans="1:16" x14ac:dyDescent="0.15">
      <c r="A378" s="121">
        <v>374</v>
      </c>
      <c r="B378" s="122"/>
      <c r="C378" s="123"/>
      <c r="D378" s="121" t="str">
        <f t="shared" si="18"/>
        <v/>
      </c>
      <c r="E378" s="124"/>
      <c r="F378" s="124"/>
      <c r="G378" s="125"/>
      <c r="H378" s="125"/>
      <c r="I378" s="160" t="str">
        <f t="shared" ca="1" si="19"/>
        <v/>
      </c>
      <c r="J378" s="125"/>
      <c r="K378" s="126"/>
      <c r="L378" s="126"/>
      <c r="M378" s="126"/>
      <c r="N378" s="126"/>
      <c r="O378" s="126"/>
      <c r="P378" s="126"/>
    </row>
    <row r="379" spans="1:16" x14ac:dyDescent="0.15">
      <c r="A379" s="121">
        <v>375</v>
      </c>
      <c r="B379" s="122"/>
      <c r="C379" s="123"/>
      <c r="D379" s="121" t="str">
        <f t="shared" si="18"/>
        <v/>
      </c>
      <c r="E379" s="124"/>
      <c r="F379" s="124"/>
      <c r="G379" s="125"/>
      <c r="H379" s="125"/>
      <c r="I379" s="160" t="str">
        <f t="shared" ca="1" si="19"/>
        <v/>
      </c>
      <c r="J379" s="125"/>
      <c r="K379" s="126"/>
      <c r="L379" s="126"/>
      <c r="M379" s="126"/>
      <c r="N379" s="126"/>
      <c r="O379" s="126"/>
      <c r="P379" s="126"/>
    </row>
    <row r="380" spans="1:16" x14ac:dyDescent="0.15">
      <c r="A380" s="121">
        <v>376</v>
      </c>
      <c r="B380" s="122"/>
      <c r="C380" s="123"/>
      <c r="D380" s="121" t="str">
        <f t="shared" si="18"/>
        <v/>
      </c>
      <c r="E380" s="124"/>
      <c r="F380" s="124"/>
      <c r="G380" s="125"/>
      <c r="H380" s="125"/>
      <c r="I380" s="160" t="str">
        <f t="shared" ca="1" si="19"/>
        <v/>
      </c>
      <c r="J380" s="125"/>
      <c r="K380" s="126"/>
      <c r="L380" s="126"/>
      <c r="M380" s="126"/>
      <c r="N380" s="126"/>
      <c r="O380" s="126"/>
      <c r="P380" s="126"/>
    </row>
    <row r="381" spans="1:16" x14ac:dyDescent="0.15">
      <c r="A381" s="121">
        <v>377</v>
      </c>
      <c r="B381" s="122"/>
      <c r="C381" s="123"/>
      <c r="D381" s="121" t="str">
        <f t="shared" si="18"/>
        <v/>
      </c>
      <c r="E381" s="124"/>
      <c r="F381" s="124"/>
      <c r="G381" s="125"/>
      <c r="H381" s="125"/>
      <c r="I381" s="160" t="str">
        <f t="shared" ca="1" si="19"/>
        <v/>
      </c>
      <c r="J381" s="125"/>
      <c r="K381" s="126"/>
      <c r="L381" s="126"/>
      <c r="M381" s="126"/>
      <c r="N381" s="126"/>
      <c r="O381" s="126"/>
      <c r="P381" s="126"/>
    </row>
    <row r="382" spans="1:16" x14ac:dyDescent="0.15">
      <c r="A382" s="121">
        <v>378</v>
      </c>
      <c r="B382" s="122"/>
      <c r="C382" s="123"/>
      <c r="D382" s="121" t="str">
        <f t="shared" si="18"/>
        <v/>
      </c>
      <c r="E382" s="124"/>
      <c r="F382" s="124"/>
      <c r="G382" s="125"/>
      <c r="H382" s="125"/>
      <c r="I382" s="160" t="str">
        <f t="shared" ca="1" si="19"/>
        <v/>
      </c>
      <c r="J382" s="125"/>
      <c r="K382" s="126"/>
      <c r="L382" s="126"/>
      <c r="M382" s="126"/>
      <c r="N382" s="126"/>
      <c r="O382" s="126"/>
      <c r="P382" s="126"/>
    </row>
    <row r="383" spans="1:16" x14ac:dyDescent="0.15">
      <c r="A383" s="121">
        <v>379</v>
      </c>
      <c r="B383" s="122"/>
      <c r="C383" s="123"/>
      <c r="D383" s="121" t="str">
        <f t="shared" si="18"/>
        <v/>
      </c>
      <c r="E383" s="124"/>
      <c r="F383" s="124"/>
      <c r="G383" s="125"/>
      <c r="H383" s="125"/>
      <c r="I383" s="160" t="str">
        <f t="shared" ca="1" si="19"/>
        <v/>
      </c>
      <c r="J383" s="125"/>
      <c r="K383" s="126"/>
      <c r="L383" s="126"/>
      <c r="M383" s="126"/>
      <c r="N383" s="126"/>
      <c r="O383" s="126"/>
      <c r="P383" s="126"/>
    </row>
    <row r="384" spans="1:16" x14ac:dyDescent="0.15">
      <c r="A384" s="121">
        <v>380</v>
      </c>
      <c r="B384" s="122"/>
      <c r="C384" s="123"/>
      <c r="D384" s="121" t="str">
        <f t="shared" si="18"/>
        <v/>
      </c>
      <c r="E384" s="124"/>
      <c r="F384" s="124"/>
      <c r="G384" s="125"/>
      <c r="H384" s="125"/>
      <c r="I384" s="160" t="str">
        <f t="shared" ca="1" si="19"/>
        <v/>
      </c>
      <c r="J384" s="125"/>
      <c r="K384" s="126"/>
      <c r="L384" s="126"/>
      <c r="M384" s="126"/>
      <c r="N384" s="126"/>
      <c r="O384" s="126"/>
      <c r="P384" s="126"/>
    </row>
    <row r="385" spans="1:16" x14ac:dyDescent="0.15">
      <c r="A385" s="121">
        <v>381</v>
      </c>
      <c r="B385" s="122"/>
      <c r="C385" s="123"/>
      <c r="D385" s="121" t="str">
        <f t="shared" si="18"/>
        <v/>
      </c>
      <c r="E385" s="124"/>
      <c r="F385" s="124"/>
      <c r="G385" s="125"/>
      <c r="H385" s="125"/>
      <c r="I385" s="160" t="str">
        <f t="shared" ca="1" si="19"/>
        <v/>
      </c>
      <c r="J385" s="125"/>
      <c r="K385" s="126"/>
      <c r="L385" s="126"/>
      <c r="M385" s="126"/>
      <c r="N385" s="126"/>
      <c r="O385" s="126"/>
      <c r="P385" s="126"/>
    </row>
    <row r="386" spans="1:16" x14ac:dyDescent="0.15">
      <c r="A386" s="121">
        <v>382</v>
      </c>
      <c r="B386" s="122"/>
      <c r="C386" s="123"/>
      <c r="D386" s="121" t="str">
        <f t="shared" si="18"/>
        <v/>
      </c>
      <c r="E386" s="124"/>
      <c r="F386" s="124"/>
      <c r="G386" s="125"/>
      <c r="H386" s="125"/>
      <c r="I386" s="160" t="str">
        <f t="shared" ca="1" si="19"/>
        <v/>
      </c>
      <c r="J386" s="125"/>
      <c r="K386" s="126"/>
      <c r="L386" s="126"/>
      <c r="M386" s="126"/>
      <c r="N386" s="126"/>
      <c r="O386" s="126"/>
      <c r="P386" s="126"/>
    </row>
    <row r="387" spans="1:16" x14ac:dyDescent="0.15">
      <c r="A387" s="121">
        <v>383</v>
      </c>
      <c r="B387" s="122"/>
      <c r="C387" s="123"/>
      <c r="D387" s="121" t="str">
        <f t="shared" si="18"/>
        <v/>
      </c>
      <c r="E387" s="124"/>
      <c r="F387" s="124"/>
      <c r="G387" s="125"/>
      <c r="H387" s="125"/>
      <c r="I387" s="160" t="str">
        <f t="shared" ca="1" si="19"/>
        <v/>
      </c>
      <c r="J387" s="125"/>
      <c r="K387" s="126"/>
      <c r="L387" s="126"/>
      <c r="M387" s="126"/>
      <c r="N387" s="126"/>
      <c r="O387" s="126"/>
      <c r="P387" s="126"/>
    </row>
    <row r="388" spans="1:16" x14ac:dyDescent="0.15">
      <c r="A388" s="121">
        <v>384</v>
      </c>
      <c r="B388" s="122"/>
      <c r="C388" s="123"/>
      <c r="D388" s="121" t="str">
        <f t="shared" si="18"/>
        <v/>
      </c>
      <c r="E388" s="124"/>
      <c r="F388" s="124"/>
      <c r="G388" s="125"/>
      <c r="H388" s="125"/>
      <c r="I388" s="160" t="str">
        <f t="shared" ca="1" si="19"/>
        <v/>
      </c>
      <c r="J388" s="125"/>
      <c r="K388" s="126"/>
      <c r="L388" s="126"/>
      <c r="M388" s="126"/>
      <c r="N388" s="126"/>
      <c r="O388" s="126"/>
      <c r="P388" s="126"/>
    </row>
    <row r="389" spans="1:16" x14ac:dyDescent="0.15">
      <c r="A389" s="121">
        <v>385</v>
      </c>
      <c r="B389" s="122"/>
      <c r="C389" s="123"/>
      <c r="D389" s="121" t="str">
        <f t="shared" si="18"/>
        <v/>
      </c>
      <c r="E389" s="124"/>
      <c r="F389" s="124"/>
      <c r="G389" s="125"/>
      <c r="H389" s="125"/>
      <c r="I389" s="160" t="str">
        <f t="shared" ca="1" si="19"/>
        <v/>
      </c>
      <c r="J389" s="125"/>
      <c r="K389" s="126"/>
      <c r="L389" s="126"/>
      <c r="M389" s="126"/>
      <c r="N389" s="126"/>
      <c r="O389" s="126"/>
      <c r="P389" s="126"/>
    </row>
    <row r="390" spans="1:16" x14ac:dyDescent="0.15">
      <c r="A390" s="121">
        <v>386</v>
      </c>
      <c r="B390" s="122"/>
      <c r="C390" s="123"/>
      <c r="D390" s="121" t="str">
        <f t="shared" si="18"/>
        <v/>
      </c>
      <c r="E390" s="124"/>
      <c r="F390" s="124"/>
      <c r="G390" s="125"/>
      <c r="H390" s="125"/>
      <c r="I390" s="160" t="str">
        <f t="shared" ca="1" si="19"/>
        <v/>
      </c>
      <c r="J390" s="125"/>
      <c r="K390" s="126"/>
      <c r="L390" s="126"/>
      <c r="M390" s="126"/>
      <c r="N390" s="126"/>
      <c r="O390" s="126"/>
      <c r="P390" s="126"/>
    </row>
    <row r="391" spans="1:16" x14ac:dyDescent="0.15">
      <c r="A391" s="121">
        <v>387</v>
      </c>
      <c r="B391" s="122"/>
      <c r="C391" s="123"/>
      <c r="D391" s="121" t="str">
        <f t="shared" si="18"/>
        <v/>
      </c>
      <c r="E391" s="124"/>
      <c r="F391" s="124"/>
      <c r="G391" s="125"/>
      <c r="H391" s="125"/>
      <c r="I391" s="160" t="str">
        <f t="shared" ca="1" si="19"/>
        <v/>
      </c>
      <c r="J391" s="125"/>
      <c r="K391" s="126"/>
      <c r="L391" s="126"/>
      <c r="M391" s="126"/>
      <c r="N391" s="126"/>
      <c r="O391" s="126"/>
      <c r="P391" s="126"/>
    </row>
    <row r="392" spans="1:16" x14ac:dyDescent="0.15">
      <c r="A392" s="121">
        <v>388</v>
      </c>
      <c r="B392" s="122"/>
      <c r="C392" s="123"/>
      <c r="D392" s="121" t="str">
        <f t="shared" ref="D392:D404" si="20">IF(ISBLANK($B392),"",IF(ISBLANK($F392),"未着手",IF($I392=0,"完了","作業中")))</f>
        <v/>
      </c>
      <c r="E392" s="124"/>
      <c r="F392" s="124"/>
      <c r="G392" s="125"/>
      <c r="H392" s="125"/>
      <c r="I392" s="121" t="str">
        <f t="shared" ref="I392:I404" ca="1" si="21">IF(ISBLANK(J392)=FALSE,OFFSET(I392,0,COUNTA(J392:O392)),"")</f>
        <v/>
      </c>
      <c r="J392" s="125"/>
      <c r="K392" s="126"/>
      <c r="L392" s="126"/>
      <c r="M392" s="126"/>
      <c r="N392" s="126"/>
      <c r="O392" s="126"/>
      <c r="P392" s="126"/>
    </row>
    <row r="393" spans="1:16" x14ac:dyDescent="0.15">
      <c r="A393" s="121">
        <v>389</v>
      </c>
      <c r="B393" s="122"/>
      <c r="C393" s="123"/>
      <c r="D393" s="121" t="str">
        <f t="shared" si="20"/>
        <v/>
      </c>
      <c r="E393" s="124"/>
      <c r="F393" s="124"/>
      <c r="G393" s="125"/>
      <c r="H393" s="125"/>
      <c r="I393" s="121" t="str">
        <f t="shared" ca="1" si="21"/>
        <v/>
      </c>
      <c r="J393" s="125"/>
      <c r="K393" s="126"/>
      <c r="L393" s="126"/>
      <c r="M393" s="126"/>
      <c r="N393" s="126"/>
      <c r="O393" s="126"/>
      <c r="P393" s="126"/>
    </row>
    <row r="394" spans="1:16" x14ac:dyDescent="0.15">
      <c r="A394" s="121">
        <v>390</v>
      </c>
      <c r="B394" s="122"/>
      <c r="C394" s="123"/>
      <c r="D394" s="121" t="str">
        <f t="shared" si="20"/>
        <v/>
      </c>
      <c r="E394" s="124"/>
      <c r="F394" s="124"/>
      <c r="G394" s="125"/>
      <c r="H394" s="125"/>
      <c r="I394" s="121" t="str">
        <f t="shared" ca="1" si="21"/>
        <v/>
      </c>
      <c r="J394" s="125"/>
      <c r="K394" s="126"/>
      <c r="L394" s="126"/>
      <c r="M394" s="126"/>
      <c r="N394" s="126"/>
      <c r="O394" s="126"/>
      <c r="P394" s="126"/>
    </row>
    <row r="395" spans="1:16" x14ac:dyDescent="0.15">
      <c r="A395" s="121">
        <v>391</v>
      </c>
      <c r="B395" s="122"/>
      <c r="C395" s="123"/>
      <c r="D395" s="121" t="str">
        <f t="shared" si="20"/>
        <v/>
      </c>
      <c r="E395" s="124"/>
      <c r="F395" s="124"/>
      <c r="G395" s="125"/>
      <c r="H395" s="125"/>
      <c r="I395" s="121" t="str">
        <f t="shared" ca="1" si="21"/>
        <v/>
      </c>
      <c r="J395" s="125"/>
      <c r="K395" s="126"/>
      <c r="L395" s="126"/>
      <c r="M395" s="126"/>
      <c r="N395" s="126"/>
      <c r="O395" s="126"/>
      <c r="P395" s="126"/>
    </row>
    <row r="396" spans="1:16" x14ac:dyDescent="0.15">
      <c r="A396" s="121">
        <v>392</v>
      </c>
      <c r="B396" s="122"/>
      <c r="C396" s="123"/>
      <c r="D396" s="121" t="str">
        <f t="shared" si="20"/>
        <v/>
      </c>
      <c r="E396" s="124"/>
      <c r="F396" s="124"/>
      <c r="G396" s="125"/>
      <c r="H396" s="125"/>
      <c r="I396" s="121" t="str">
        <f t="shared" ca="1" si="21"/>
        <v/>
      </c>
      <c r="J396" s="125"/>
      <c r="K396" s="126"/>
      <c r="L396" s="126"/>
      <c r="M396" s="126"/>
      <c r="N396" s="126"/>
      <c r="O396" s="126"/>
      <c r="P396" s="126"/>
    </row>
    <row r="397" spans="1:16" x14ac:dyDescent="0.15">
      <c r="A397" s="121">
        <v>393</v>
      </c>
      <c r="B397" s="122"/>
      <c r="C397" s="123"/>
      <c r="D397" s="121" t="str">
        <f t="shared" si="20"/>
        <v/>
      </c>
      <c r="E397" s="124"/>
      <c r="F397" s="124"/>
      <c r="G397" s="125"/>
      <c r="H397" s="125"/>
      <c r="I397" s="121" t="str">
        <f t="shared" ca="1" si="21"/>
        <v/>
      </c>
      <c r="J397" s="125"/>
      <c r="K397" s="126"/>
      <c r="L397" s="126"/>
      <c r="M397" s="126"/>
      <c r="N397" s="126"/>
      <c r="O397" s="126"/>
      <c r="P397" s="126"/>
    </row>
    <row r="398" spans="1:16" x14ac:dyDescent="0.15">
      <c r="A398" s="121">
        <v>394</v>
      </c>
      <c r="B398" s="122"/>
      <c r="C398" s="123"/>
      <c r="D398" s="121" t="str">
        <f t="shared" si="20"/>
        <v/>
      </c>
      <c r="E398" s="124"/>
      <c r="F398" s="124"/>
      <c r="G398" s="125"/>
      <c r="H398" s="125"/>
      <c r="I398" s="121" t="str">
        <f t="shared" ca="1" si="21"/>
        <v/>
      </c>
      <c r="J398" s="125"/>
      <c r="K398" s="126"/>
      <c r="L398" s="126"/>
      <c r="M398" s="126"/>
      <c r="N398" s="126"/>
      <c r="O398" s="126"/>
      <c r="P398" s="126"/>
    </row>
    <row r="399" spans="1:16" x14ac:dyDescent="0.15">
      <c r="A399" s="121">
        <v>395</v>
      </c>
      <c r="B399" s="122"/>
      <c r="C399" s="123"/>
      <c r="D399" s="121" t="str">
        <f t="shared" si="20"/>
        <v/>
      </c>
      <c r="E399" s="124"/>
      <c r="F399" s="124"/>
      <c r="G399" s="125"/>
      <c r="H399" s="125"/>
      <c r="I399" s="121" t="str">
        <f t="shared" ca="1" si="21"/>
        <v/>
      </c>
      <c r="J399" s="125"/>
      <c r="K399" s="126"/>
      <c r="L399" s="126"/>
      <c r="M399" s="126"/>
      <c r="N399" s="126"/>
      <c r="O399" s="126"/>
      <c r="P399" s="126"/>
    </row>
    <row r="400" spans="1:16" x14ac:dyDescent="0.15">
      <c r="A400" s="121">
        <v>396</v>
      </c>
      <c r="B400" s="122"/>
      <c r="C400" s="123"/>
      <c r="D400" s="121" t="str">
        <f t="shared" si="20"/>
        <v/>
      </c>
      <c r="E400" s="124"/>
      <c r="F400" s="124"/>
      <c r="G400" s="125"/>
      <c r="H400" s="125"/>
      <c r="I400" s="121" t="str">
        <f t="shared" ca="1" si="21"/>
        <v/>
      </c>
      <c r="J400" s="125"/>
      <c r="K400" s="126"/>
      <c r="L400" s="126"/>
      <c r="M400" s="126"/>
      <c r="N400" s="126"/>
      <c r="O400" s="126"/>
      <c r="P400" s="126"/>
    </row>
    <row r="401" spans="1:16" x14ac:dyDescent="0.15">
      <c r="A401" s="121">
        <v>397</v>
      </c>
      <c r="B401" s="122"/>
      <c r="C401" s="123"/>
      <c r="D401" s="121" t="str">
        <f t="shared" si="20"/>
        <v/>
      </c>
      <c r="E401" s="124"/>
      <c r="F401" s="124"/>
      <c r="G401" s="125"/>
      <c r="H401" s="125"/>
      <c r="I401" s="121" t="str">
        <f t="shared" ca="1" si="21"/>
        <v/>
      </c>
      <c r="J401" s="125"/>
      <c r="K401" s="126"/>
      <c r="L401" s="126"/>
      <c r="M401" s="126"/>
      <c r="N401" s="126"/>
      <c r="O401" s="126"/>
      <c r="P401" s="126"/>
    </row>
    <row r="402" spans="1:16" x14ac:dyDescent="0.15">
      <c r="A402" s="121">
        <v>398</v>
      </c>
      <c r="B402" s="122"/>
      <c r="C402" s="123"/>
      <c r="D402" s="121" t="str">
        <f t="shared" si="20"/>
        <v/>
      </c>
      <c r="E402" s="124"/>
      <c r="F402" s="124"/>
      <c r="G402" s="125"/>
      <c r="H402" s="125"/>
      <c r="I402" s="121" t="str">
        <f t="shared" ca="1" si="21"/>
        <v/>
      </c>
      <c r="J402" s="125"/>
      <c r="K402" s="126"/>
      <c r="L402" s="126"/>
      <c r="M402" s="126"/>
      <c r="N402" s="126"/>
      <c r="O402" s="126"/>
      <c r="P402" s="126"/>
    </row>
    <row r="403" spans="1:16" x14ac:dyDescent="0.15">
      <c r="A403" s="121">
        <v>399</v>
      </c>
      <c r="B403" s="122"/>
      <c r="C403" s="123"/>
      <c r="D403" s="121" t="str">
        <f t="shared" si="20"/>
        <v/>
      </c>
      <c r="E403" s="124"/>
      <c r="F403" s="124"/>
      <c r="G403" s="125"/>
      <c r="H403" s="125"/>
      <c r="I403" s="121" t="str">
        <f t="shared" ca="1" si="21"/>
        <v/>
      </c>
      <c r="J403" s="125"/>
      <c r="K403" s="126"/>
      <c r="L403" s="126"/>
      <c r="M403" s="126"/>
      <c r="N403" s="126"/>
      <c r="O403" s="126"/>
      <c r="P403" s="126"/>
    </row>
    <row r="404" spans="1:16" x14ac:dyDescent="0.15">
      <c r="A404" s="121">
        <v>400</v>
      </c>
      <c r="B404" s="122"/>
      <c r="C404" s="123"/>
      <c r="D404" s="121" t="str">
        <f t="shared" si="20"/>
        <v/>
      </c>
      <c r="E404" s="124"/>
      <c r="F404" s="124"/>
      <c r="G404" s="125"/>
      <c r="H404" s="125"/>
      <c r="I404" s="121" t="str">
        <f t="shared" ca="1" si="21"/>
        <v/>
      </c>
      <c r="J404" s="125"/>
      <c r="K404" s="126"/>
      <c r="L404" s="126"/>
      <c r="M404" s="126"/>
      <c r="N404" s="126"/>
      <c r="O404" s="126"/>
      <c r="P404" s="126"/>
    </row>
  </sheetData>
  <autoFilter ref="A1:V404"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sortState ref="A8:V404">
      <sortCondition ref="A1:A404"/>
    </sortState>
  </autoFilter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405:D65546">
    <cfRule type="expression" dxfId="74" priority="25" stopIfTrue="1">
      <formula>D405="未着手"</formula>
    </cfRule>
    <cfRule type="expression" dxfId="73" priority="26" stopIfTrue="1">
      <formula>D405="作業中"</formula>
    </cfRule>
    <cfRule type="expression" dxfId="72" priority="27" stopIfTrue="1">
      <formula>OR(D405="終了",D405="完了")</formula>
    </cfRule>
  </conditionalFormatting>
  <conditionalFormatting sqref="Q27:XFD134 D212:H213 B212:B213 B392:J404 B202:H211 P69:P77 P83 P90 B214:H391 J202:J391 L5:O7 K202:O404 L61:O64 M60:O60 L48:O51 M47:O47 L29:O30 M28:O28 L41:O46 L23:O27 D5:D201 I5:I391 A5:A404 M8:O22 M31:O40 L53:O56 M52:O52 L58:O59 M57:O57 L119:O129 M65:O118 M130:O201 K173:L175">
    <cfRule type="expression" dxfId="71" priority="28" stopIfTrue="1">
      <formula>$D5="未着手"</formula>
    </cfRule>
    <cfRule type="expression" dxfId="70" priority="29" stopIfTrue="1">
      <formula>$D5="作業中"</formula>
    </cfRule>
    <cfRule type="expression" dxfId="69" priority="30" stopIfTrue="1">
      <formula>OR($D5="終了",$D5="完了")</formula>
    </cfRule>
  </conditionalFormatting>
  <conditionalFormatting sqref="B405:B65546">
    <cfRule type="expression" dxfId="68" priority="31" stopIfTrue="1">
      <formula>D405="未着手"</formula>
    </cfRule>
    <cfRule type="expression" dxfId="67" priority="32" stopIfTrue="1">
      <formula>D405="作業中"</formula>
    </cfRule>
    <cfRule type="expression" dxfId="66" priority="33" stopIfTrue="1">
      <formula>OR(D405="終了",D405="完了")</formula>
    </cfRule>
  </conditionalFormatting>
  <conditionalFormatting sqref="C405:C65546">
    <cfRule type="expression" dxfId="65" priority="34" stopIfTrue="1">
      <formula>D405="未着手"</formula>
    </cfRule>
    <cfRule type="expression" dxfId="64" priority="35" stopIfTrue="1">
      <formula>D405="作業中"</formula>
    </cfRule>
    <cfRule type="expression" dxfId="63" priority="36" stopIfTrue="1">
      <formula>OR(D405="終了",D405="完了")</formula>
    </cfRule>
  </conditionalFormatting>
  <conditionalFormatting sqref="E405:O65546">
    <cfRule type="expression" dxfId="62" priority="37" stopIfTrue="1">
      <formula>$D405="未着手"</formula>
    </cfRule>
    <cfRule type="expression" dxfId="61" priority="38" stopIfTrue="1">
      <formula>$D405="作業中"</formula>
    </cfRule>
    <cfRule type="expression" dxfId="60" priority="39" stopIfTrue="1">
      <formula>OR($D405="終了",$D405="完了")</formula>
    </cfRule>
  </conditionalFormatting>
  <conditionalFormatting sqref="C213">
    <cfRule type="expression" dxfId="59" priority="40" stopIfTrue="1">
      <formula>$D212="未着手"</formula>
    </cfRule>
    <cfRule type="expression" dxfId="58" priority="41" stopIfTrue="1">
      <formula>$D212="作業中"</formula>
    </cfRule>
    <cfRule type="expression" dxfId="57" priority="42" stopIfTrue="1">
      <formula>OR($D212="終了",$D212="完了")</formula>
    </cfRule>
  </conditionalFormatting>
  <conditionalFormatting sqref="P5:P68 P78:P82 P84:P89 P91:P404">
    <cfRule type="expression" dxfId="56" priority="19" stopIfTrue="1">
      <formula>$D5="未着手"</formula>
    </cfRule>
    <cfRule type="expression" dxfId="55" priority="20" stopIfTrue="1">
      <formula>$D5="作業中"</formula>
    </cfRule>
    <cfRule type="expression" dxfId="54" priority="21" stopIfTrue="1">
      <formula>OR($D5="終了",$D5="完了")</formula>
    </cfRule>
  </conditionalFormatting>
  <conditionalFormatting sqref="P405:P65546">
    <cfRule type="expression" dxfId="53" priority="22" stopIfTrue="1">
      <formula>$D405="未着手"</formula>
    </cfRule>
    <cfRule type="expression" dxfId="52" priority="23" stopIfTrue="1">
      <formula>$D405="作業中"</formula>
    </cfRule>
    <cfRule type="expression" dxfId="51" priority="24" stopIfTrue="1">
      <formula>OR($D405="終了",$D405="完了")</formula>
    </cfRule>
  </conditionalFormatting>
  <conditionalFormatting sqref="B165:B166 B5:C164 B167:C201">
    <cfRule type="expression" dxfId="50" priority="16" stopIfTrue="1">
      <formula>$D5="未着手"</formula>
    </cfRule>
    <cfRule type="expression" dxfId="49" priority="17" stopIfTrue="1">
      <formula>$D5="作業中"</formula>
    </cfRule>
    <cfRule type="expression" dxfId="48" priority="18" stopIfTrue="1">
      <formula>OR($D5="終了",$D5="完了")</formula>
    </cfRule>
  </conditionalFormatting>
  <conditionalFormatting sqref="C166">
    <cfRule type="expression" dxfId="47" priority="13" stopIfTrue="1">
      <formula>$D165="未着手"</formula>
    </cfRule>
    <cfRule type="expression" dxfId="46" priority="14" stopIfTrue="1">
      <formula>$D165="作業中"</formula>
    </cfRule>
    <cfRule type="expression" dxfId="45" priority="15" stopIfTrue="1">
      <formula>OR($D165="終了",$D165="完了")</formula>
    </cfRule>
  </conditionalFormatting>
  <conditionalFormatting sqref="E5:H201">
    <cfRule type="expression" dxfId="44" priority="10" stopIfTrue="1">
      <formula>$D5="未着手"</formula>
    </cfRule>
    <cfRule type="expression" dxfId="43" priority="11" stopIfTrue="1">
      <formula>$D5="作業中"</formula>
    </cfRule>
    <cfRule type="expression" dxfId="42" priority="12" stopIfTrue="1">
      <formula>OR($D5="終了",$D5="完了")</formula>
    </cfRule>
  </conditionalFormatting>
  <conditionalFormatting sqref="J67:J193 J61:K65 K67:K172 J5:K59 L47 L28 L8:L22 L31:L40 L52 L57 L65 L67:L118 L130:L172 K176:L193 J198:L201">
    <cfRule type="expression" dxfId="41" priority="7" stopIfTrue="1">
      <formula>$D5="未着手"</formula>
    </cfRule>
    <cfRule type="expression" dxfId="40" priority="8" stopIfTrue="1">
      <formula>$D5="作業中"</formula>
    </cfRule>
    <cfRule type="expression" dxfId="39" priority="9" stopIfTrue="1">
      <formula>OR($D5="終了",$D5="完了")</formula>
    </cfRule>
  </conditionalFormatting>
  <conditionalFormatting sqref="J60:L60 J66:L66">
    <cfRule type="expression" dxfId="38" priority="4" stopIfTrue="1">
      <formula>$D60="未着手"</formula>
    </cfRule>
    <cfRule type="expression" dxfId="37" priority="5" stopIfTrue="1">
      <formula>$D60="作業中"</formula>
    </cfRule>
    <cfRule type="expression" dxfId="36" priority="6" stopIfTrue="1">
      <formula>OR($D60="終了",$D60="完了")</formula>
    </cfRule>
  </conditionalFormatting>
  <conditionalFormatting sqref="J194:L197">
    <cfRule type="expression" dxfId="35" priority="1" stopIfTrue="1">
      <formula>$D194="未着手"</formula>
    </cfRule>
    <cfRule type="expression" dxfId="34" priority="2" stopIfTrue="1">
      <formula>$D194="作業中"</formula>
    </cfRule>
    <cfRule type="expression" dxfId="33" priority="3" stopIfTrue="1">
      <formula>OR($D194="終了",$D194="完了")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28" customWidth="1"/>
    <col min="14" max="14" width="4.875" style="28" customWidth="1"/>
    <col min="15" max="15" width="2.875" customWidth="1"/>
    <col min="26" max="26" width="14.25" customWidth="1"/>
    <col min="27" max="27" width="4.75" customWidth="1"/>
    <col min="28" max="28" width="3.75" customWidth="1"/>
  </cols>
  <sheetData>
    <row r="1" spans="1:14" s="8" customFormat="1" ht="15" customHeight="1" x14ac:dyDescent="0.15">
      <c r="A1" s="184" t="s">
        <v>14</v>
      </c>
      <c r="B1" s="184" t="s">
        <v>15</v>
      </c>
      <c r="C1" s="184" t="s">
        <v>16</v>
      </c>
      <c r="D1" s="184" t="s">
        <v>17</v>
      </c>
      <c r="E1" s="187" t="s">
        <v>18</v>
      </c>
      <c r="F1" s="187" t="s">
        <v>19</v>
      </c>
      <c r="G1" s="188" t="s">
        <v>20</v>
      </c>
      <c r="H1" s="188" t="s">
        <v>21</v>
      </c>
      <c r="I1" s="184" t="s">
        <v>22</v>
      </c>
      <c r="J1" s="190" t="s">
        <v>23</v>
      </c>
      <c r="K1" s="201"/>
      <c r="L1" s="201"/>
      <c r="M1" s="201"/>
      <c r="N1" s="183"/>
    </row>
    <row r="2" spans="1:14" s="8" customFormat="1" x14ac:dyDescent="0.15">
      <c r="A2" s="184"/>
      <c r="B2" s="185"/>
      <c r="C2" s="185"/>
      <c r="D2" s="184"/>
      <c r="E2" s="187"/>
      <c r="F2" s="187"/>
      <c r="G2" s="189"/>
      <c r="H2" s="189"/>
      <c r="I2" s="184"/>
      <c r="J2" s="93" t="s">
        <v>70</v>
      </c>
      <c r="K2" s="93" t="s">
        <v>71</v>
      </c>
      <c r="L2" s="93" t="s">
        <v>72</v>
      </c>
      <c r="M2" s="94" t="s">
        <v>73</v>
      </c>
      <c r="N2" s="93" t="s">
        <v>74</v>
      </c>
    </row>
    <row r="3" spans="1:14" s="8" customFormat="1" x14ac:dyDescent="0.15">
      <c r="A3" s="184"/>
      <c r="B3" s="185"/>
      <c r="C3" s="185"/>
      <c r="D3" s="184"/>
      <c r="E3" s="187"/>
      <c r="F3" s="187"/>
      <c r="G3" s="189"/>
      <c r="H3" s="189"/>
      <c r="I3" s="184"/>
      <c r="J3" s="24">
        <f>INT(($J$4-(COLUMN()-COLUMN($J4))*($J$4/COUNTA($J$2:$N$2))))</f>
        <v>0</v>
      </c>
      <c r="K3" s="24">
        <f>INT(($J$4-(COLUMN()-COLUMN($J4))*($J$4/COUNTA($J$2:$N$2))))</f>
        <v>0</v>
      </c>
      <c r="L3" s="24">
        <f>INT(($J$4-(COLUMN()-COLUMN($J4))*($J$4/COUNTA($J$2:$N$2))))</f>
        <v>0</v>
      </c>
      <c r="M3" s="24">
        <f>INT(($J$4-(COLUMN()-COLUMN($J4))*($J$4/COUNTA($J$2:$N$2))))</f>
        <v>0</v>
      </c>
      <c r="N3" s="24">
        <f>INT(($J$4-(COLUMN()-COLUMN($J4))*($J$4/COUNTA($J$2:$N$2))))</f>
        <v>0</v>
      </c>
    </row>
    <row r="4" spans="1:14" s="8" customFormat="1" x14ac:dyDescent="0.15">
      <c r="A4" s="184"/>
      <c r="B4" s="185"/>
      <c r="C4" s="186"/>
      <c r="D4" s="184"/>
      <c r="E4" s="187"/>
      <c r="F4" s="187"/>
      <c r="G4" s="189"/>
      <c r="H4" s="189"/>
      <c r="I4" s="184"/>
      <c r="J4" s="25">
        <f>SUM(J5:J104)</f>
        <v>0</v>
      </c>
      <c r="K4" s="25"/>
      <c r="L4" s="25"/>
      <c r="M4" s="25"/>
      <c r="N4" s="25"/>
    </row>
    <row r="5" spans="1:14" x14ac:dyDescent="0.15">
      <c r="A5" s="16">
        <v>1</v>
      </c>
      <c r="B5" s="17"/>
      <c r="C5" s="18"/>
      <c r="D5" s="12" t="str">
        <f t="shared" ref="D5:D68" si="0"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IF(ISBLANK(J5)=FALSE,OFFSET(I5,0,COUNTA(J5:N5)),"")</f>
        <v/>
      </c>
      <c r="J5" s="26"/>
      <c r="K5" s="26"/>
      <c r="L5" s="26"/>
      <c r="M5" s="26"/>
      <c r="N5" s="26"/>
    </row>
    <row r="6" spans="1:14" x14ac:dyDescent="0.15">
      <c r="A6" s="16">
        <v>2</v>
      </c>
      <c r="B6" s="17"/>
      <c r="C6" s="18"/>
      <c r="D6" s="12" t="str">
        <f t="shared" si="0"/>
        <v/>
      </c>
      <c r="E6" s="4"/>
      <c r="F6" s="4"/>
      <c r="G6" s="19"/>
      <c r="H6" s="19"/>
      <c r="I6" s="12" t="str">
        <f t="shared" ca="1" si="1"/>
        <v/>
      </c>
      <c r="J6" s="26"/>
      <c r="K6" s="26"/>
      <c r="L6" s="26"/>
      <c r="M6" s="26"/>
      <c r="N6" s="26"/>
    </row>
    <row r="7" spans="1:14" x14ac:dyDescent="0.15">
      <c r="A7" s="16">
        <v>3</v>
      </c>
      <c r="B7" s="17"/>
      <c r="C7" s="18"/>
      <c r="D7" s="12" t="str">
        <f t="shared" si="0"/>
        <v/>
      </c>
      <c r="E7" s="4"/>
      <c r="F7" s="4"/>
      <c r="G7" s="19"/>
      <c r="H7" s="19"/>
      <c r="I7" s="12" t="str">
        <f t="shared" ca="1" si="1"/>
        <v/>
      </c>
      <c r="J7" s="26"/>
      <c r="K7" s="26"/>
      <c r="L7" s="26"/>
      <c r="M7" s="26"/>
      <c r="N7" s="26"/>
    </row>
    <row r="8" spans="1:14" x14ac:dyDescent="0.15">
      <c r="A8" s="16">
        <v>4</v>
      </c>
      <c r="B8" s="17"/>
      <c r="C8" s="18"/>
      <c r="D8" s="12" t="str">
        <f t="shared" si="0"/>
        <v/>
      </c>
      <c r="E8" s="4"/>
      <c r="F8" s="4"/>
      <c r="G8" s="19"/>
      <c r="H8" s="19"/>
      <c r="I8" s="12" t="str">
        <f t="shared" ca="1" si="1"/>
        <v/>
      </c>
      <c r="J8" s="26"/>
      <c r="K8" s="26"/>
      <c r="L8" s="26"/>
      <c r="M8" s="26"/>
      <c r="N8" s="26"/>
    </row>
    <row r="9" spans="1:14" x14ac:dyDescent="0.15">
      <c r="A9" s="16">
        <v>5</v>
      </c>
      <c r="C9" s="18"/>
      <c r="D9" s="12" t="str">
        <f t="shared" si="0"/>
        <v/>
      </c>
      <c r="E9" s="4"/>
      <c r="F9" s="4"/>
      <c r="G9" s="19"/>
      <c r="H9" s="19"/>
      <c r="I9" s="12" t="str">
        <f t="shared" ca="1" si="1"/>
        <v/>
      </c>
      <c r="J9" s="26"/>
      <c r="K9" s="26"/>
      <c r="L9" s="26"/>
      <c r="M9" s="26"/>
      <c r="N9" s="26"/>
    </row>
    <row r="10" spans="1:14" x14ac:dyDescent="0.15">
      <c r="A10" s="16">
        <v>6</v>
      </c>
      <c r="B10" s="17"/>
      <c r="C10" s="18"/>
      <c r="D10" s="12" t="str">
        <f t="shared" si="0"/>
        <v/>
      </c>
      <c r="E10" s="4"/>
      <c r="F10" s="4"/>
      <c r="G10" s="19"/>
      <c r="H10" s="19"/>
      <c r="I10" s="12" t="str">
        <f t="shared" ca="1" si="1"/>
        <v/>
      </c>
      <c r="J10" s="26"/>
      <c r="K10" s="26"/>
      <c r="L10" s="26"/>
      <c r="M10" s="26"/>
      <c r="N10" s="26"/>
    </row>
    <row r="11" spans="1:14" x14ac:dyDescent="0.15">
      <c r="A11" s="16">
        <v>7</v>
      </c>
      <c r="C11" s="18"/>
      <c r="D11" s="12" t="str">
        <f t="shared" si="0"/>
        <v/>
      </c>
      <c r="E11" s="4"/>
      <c r="F11" s="4"/>
      <c r="G11" s="19"/>
      <c r="H11" s="19"/>
      <c r="I11" s="12" t="str">
        <f t="shared" ca="1" si="1"/>
        <v/>
      </c>
      <c r="J11" s="26"/>
      <c r="K11" s="26"/>
      <c r="L11" s="26"/>
      <c r="M11" s="26"/>
      <c r="N11" s="26"/>
    </row>
    <row r="12" spans="1:14" x14ac:dyDescent="0.15">
      <c r="A12" s="16">
        <v>8</v>
      </c>
      <c r="B12" s="17"/>
      <c r="C12" s="18"/>
      <c r="D12" s="12" t="str">
        <f t="shared" si="0"/>
        <v/>
      </c>
      <c r="E12" s="4"/>
      <c r="F12" s="4"/>
      <c r="G12" s="19"/>
      <c r="H12" s="19"/>
      <c r="I12" s="12" t="str">
        <f t="shared" ca="1" si="1"/>
        <v/>
      </c>
      <c r="J12" s="26"/>
      <c r="K12" s="26"/>
      <c r="L12" s="26"/>
      <c r="M12" s="26"/>
      <c r="N12" s="26"/>
    </row>
    <row r="13" spans="1:14" x14ac:dyDescent="0.15">
      <c r="A13" s="16">
        <v>9</v>
      </c>
      <c r="B13" s="17"/>
      <c r="C13" s="18"/>
      <c r="D13" s="12" t="str">
        <f t="shared" si="0"/>
        <v/>
      </c>
      <c r="E13" s="4"/>
      <c r="F13" s="4"/>
      <c r="G13" s="19"/>
      <c r="H13" s="19"/>
      <c r="I13" s="12" t="str">
        <f t="shared" ca="1" si="1"/>
        <v/>
      </c>
      <c r="J13" s="26"/>
      <c r="K13" s="26"/>
      <c r="L13" s="26"/>
      <c r="M13" s="26"/>
      <c r="N13" s="26"/>
    </row>
    <row r="14" spans="1:14" x14ac:dyDescent="0.15">
      <c r="A14" s="16">
        <v>10</v>
      </c>
      <c r="B14" s="17"/>
      <c r="C14" s="18"/>
      <c r="D14" s="12" t="str">
        <f t="shared" si="0"/>
        <v/>
      </c>
      <c r="E14" s="4"/>
      <c r="F14" s="4"/>
      <c r="G14" s="19"/>
      <c r="H14" s="19"/>
      <c r="I14" s="12" t="str">
        <f t="shared" ca="1" si="1"/>
        <v/>
      </c>
      <c r="J14" s="26"/>
      <c r="K14" s="26"/>
      <c r="L14" s="26"/>
      <c r="M14" s="26"/>
      <c r="N14" s="26"/>
    </row>
    <row r="15" spans="1:14" x14ac:dyDescent="0.15">
      <c r="A15" s="16">
        <v>11</v>
      </c>
      <c r="B15" s="17"/>
      <c r="C15" s="18"/>
      <c r="D15" s="12" t="str">
        <f t="shared" si="0"/>
        <v/>
      </c>
      <c r="E15" s="4"/>
      <c r="F15" s="4"/>
      <c r="G15" s="19"/>
      <c r="H15" s="19"/>
      <c r="I15" s="12" t="str">
        <f t="shared" ca="1" si="1"/>
        <v/>
      </c>
      <c r="J15" s="26"/>
      <c r="K15" s="26"/>
      <c r="L15" s="26"/>
      <c r="M15" s="26"/>
      <c r="N15" s="26"/>
    </row>
    <row r="16" spans="1:14" x14ac:dyDescent="0.15">
      <c r="A16" s="16">
        <v>12</v>
      </c>
      <c r="B16" s="17"/>
      <c r="C16" s="18"/>
      <c r="D16" s="12" t="str">
        <f t="shared" si="0"/>
        <v/>
      </c>
      <c r="E16" s="4"/>
      <c r="F16" s="4"/>
      <c r="G16" s="19"/>
      <c r="H16" s="19"/>
      <c r="I16" s="12" t="str">
        <f t="shared" ca="1" si="1"/>
        <v/>
      </c>
      <c r="J16" s="26"/>
      <c r="K16" s="26"/>
      <c r="L16" s="26"/>
      <c r="M16" s="26"/>
      <c r="N16" s="26"/>
    </row>
    <row r="17" spans="1:14" x14ac:dyDescent="0.15">
      <c r="A17" s="16">
        <v>13</v>
      </c>
      <c r="B17" s="17"/>
      <c r="C17" s="18"/>
      <c r="D17" s="12" t="str">
        <f t="shared" si="0"/>
        <v/>
      </c>
      <c r="E17" s="4"/>
      <c r="F17" s="4"/>
      <c r="G17" s="19"/>
      <c r="H17" s="19"/>
      <c r="I17" s="12" t="str">
        <f t="shared" ca="1" si="1"/>
        <v/>
      </c>
      <c r="J17" s="26"/>
      <c r="K17" s="26"/>
      <c r="L17" s="26"/>
      <c r="M17" s="26"/>
      <c r="N17" s="26"/>
    </row>
    <row r="18" spans="1:14" x14ac:dyDescent="0.15">
      <c r="A18" s="16">
        <v>14</v>
      </c>
      <c r="B18" s="17"/>
      <c r="C18" s="18"/>
      <c r="D18" s="12" t="str">
        <f t="shared" si="0"/>
        <v/>
      </c>
      <c r="E18" s="4"/>
      <c r="F18" s="4"/>
      <c r="G18" s="19"/>
      <c r="H18" s="19"/>
      <c r="I18" s="12" t="str">
        <f t="shared" ca="1" si="1"/>
        <v/>
      </c>
      <c r="J18" s="26"/>
      <c r="K18" s="26"/>
      <c r="L18" s="26"/>
      <c r="M18" s="26"/>
      <c r="N18" s="26"/>
    </row>
    <row r="19" spans="1:14" x14ac:dyDescent="0.15">
      <c r="A19" s="16">
        <v>15</v>
      </c>
      <c r="B19" s="17"/>
      <c r="C19" s="18"/>
      <c r="D19" s="12" t="str">
        <f t="shared" si="0"/>
        <v/>
      </c>
      <c r="E19" s="4"/>
      <c r="F19" s="4"/>
      <c r="G19" s="19"/>
      <c r="H19" s="19"/>
      <c r="I19" s="12" t="str">
        <f t="shared" ca="1" si="1"/>
        <v/>
      </c>
      <c r="J19" s="26"/>
      <c r="K19" s="26"/>
      <c r="L19" s="26"/>
      <c r="M19" s="26"/>
      <c r="N19" s="26"/>
    </row>
    <row r="20" spans="1:14" x14ac:dyDescent="0.15">
      <c r="A20" s="16">
        <v>16</v>
      </c>
      <c r="B20" s="17"/>
      <c r="C20" s="18"/>
      <c r="D20" s="12" t="str">
        <f t="shared" si="0"/>
        <v/>
      </c>
      <c r="E20" s="4"/>
      <c r="F20" s="4"/>
      <c r="G20" s="19"/>
      <c r="H20" s="19"/>
      <c r="I20" s="12" t="str">
        <f t="shared" ca="1" si="1"/>
        <v/>
      </c>
      <c r="J20" s="26"/>
      <c r="K20" s="26"/>
      <c r="L20" s="26"/>
      <c r="M20" s="26"/>
      <c r="N20" s="26"/>
    </row>
    <row r="21" spans="1:14" x14ac:dyDescent="0.15">
      <c r="A21" s="16">
        <v>17</v>
      </c>
      <c r="B21" s="17"/>
      <c r="C21" s="18"/>
      <c r="D21" s="12" t="str">
        <f t="shared" si="0"/>
        <v/>
      </c>
      <c r="E21" s="4"/>
      <c r="F21" s="4"/>
      <c r="G21" s="19"/>
      <c r="H21" s="19"/>
      <c r="I21" s="12" t="str">
        <f t="shared" ca="1" si="1"/>
        <v/>
      </c>
      <c r="J21" s="26"/>
      <c r="K21" s="26"/>
      <c r="L21" s="26"/>
      <c r="M21" s="26"/>
      <c r="N21" s="26"/>
    </row>
    <row r="22" spans="1:14" x14ac:dyDescent="0.15">
      <c r="A22" s="16">
        <v>18</v>
      </c>
      <c r="B22" s="17"/>
      <c r="C22" s="18"/>
      <c r="D22" s="12" t="str">
        <f t="shared" si="0"/>
        <v/>
      </c>
      <c r="E22" s="4"/>
      <c r="F22" s="4"/>
      <c r="G22" s="19"/>
      <c r="H22" s="19"/>
      <c r="I22" s="12" t="str">
        <f t="shared" ca="1" si="1"/>
        <v/>
      </c>
      <c r="J22" s="26"/>
      <c r="K22" s="26"/>
      <c r="L22" s="26"/>
      <c r="M22" s="26"/>
      <c r="N22" s="26"/>
    </row>
    <row r="23" spans="1:14" x14ac:dyDescent="0.15">
      <c r="A23" s="16">
        <v>19</v>
      </c>
      <c r="B23" s="17"/>
      <c r="C23" s="18"/>
      <c r="D23" s="12" t="str">
        <f t="shared" si="0"/>
        <v/>
      </c>
      <c r="E23" s="4"/>
      <c r="F23" s="4"/>
      <c r="G23" s="19"/>
      <c r="H23" s="19"/>
      <c r="I23" s="12" t="str">
        <f t="shared" ca="1" si="1"/>
        <v/>
      </c>
      <c r="J23" s="26"/>
      <c r="K23" s="26"/>
      <c r="L23" s="26"/>
      <c r="M23" s="26"/>
      <c r="N23" s="26"/>
    </row>
    <row r="24" spans="1:14" x14ac:dyDescent="0.15">
      <c r="A24" s="16">
        <v>20</v>
      </c>
      <c r="B24" s="17"/>
      <c r="C24" s="18"/>
      <c r="D24" s="12" t="str">
        <f t="shared" si="0"/>
        <v/>
      </c>
      <c r="E24" s="4"/>
      <c r="F24" s="4"/>
      <c r="G24" s="19"/>
      <c r="H24" s="19"/>
      <c r="I24" s="12" t="str">
        <f t="shared" ca="1" si="1"/>
        <v/>
      </c>
      <c r="J24" s="26"/>
      <c r="K24" s="26"/>
      <c r="L24" s="26"/>
      <c r="M24" s="26"/>
      <c r="N24" s="26"/>
    </row>
    <row r="25" spans="1:14" x14ac:dyDescent="0.15">
      <c r="A25" s="16">
        <v>21</v>
      </c>
      <c r="B25" s="17"/>
      <c r="C25" s="18"/>
      <c r="D25" s="12" t="str">
        <f t="shared" si="0"/>
        <v/>
      </c>
      <c r="E25" s="4"/>
      <c r="F25" s="4"/>
      <c r="G25" s="19"/>
      <c r="H25" s="19"/>
      <c r="I25" s="12" t="str">
        <f t="shared" ca="1" si="1"/>
        <v/>
      </c>
      <c r="J25" s="26"/>
      <c r="K25" s="26"/>
      <c r="L25" s="26"/>
      <c r="M25" s="26"/>
      <c r="N25" s="26"/>
    </row>
    <row r="26" spans="1:14" x14ac:dyDescent="0.15">
      <c r="A26" s="16">
        <v>22</v>
      </c>
      <c r="B26" s="17"/>
      <c r="C26" s="18"/>
      <c r="D26" s="12" t="str">
        <f t="shared" si="0"/>
        <v/>
      </c>
      <c r="E26" s="4"/>
      <c r="F26" s="4"/>
      <c r="G26" s="19"/>
      <c r="H26" s="19"/>
      <c r="I26" s="12" t="str">
        <f t="shared" ca="1" si="1"/>
        <v/>
      </c>
      <c r="J26" s="26"/>
      <c r="K26" s="26"/>
      <c r="L26" s="26"/>
      <c r="M26" s="26"/>
      <c r="N26" s="26"/>
    </row>
    <row r="27" spans="1:14" x14ac:dyDescent="0.15">
      <c r="A27" s="16">
        <v>23</v>
      </c>
      <c r="B27" s="17"/>
      <c r="C27" s="18"/>
      <c r="D27" s="12" t="str">
        <f t="shared" si="0"/>
        <v/>
      </c>
      <c r="E27" s="4"/>
      <c r="F27" s="4"/>
      <c r="G27" s="19"/>
      <c r="H27" s="19"/>
      <c r="I27" s="12" t="str">
        <f t="shared" ca="1" si="1"/>
        <v/>
      </c>
      <c r="J27" s="26"/>
      <c r="K27" s="26"/>
      <c r="L27" s="26"/>
      <c r="M27" s="26"/>
      <c r="N27" s="26"/>
    </row>
    <row r="28" spans="1:14" x14ac:dyDescent="0.15">
      <c r="A28" s="16">
        <v>24</v>
      </c>
      <c r="B28" s="17"/>
      <c r="C28" s="18"/>
      <c r="D28" s="12" t="str">
        <f t="shared" si="0"/>
        <v/>
      </c>
      <c r="E28" s="4"/>
      <c r="F28" s="4"/>
      <c r="G28" s="19"/>
      <c r="H28" s="19"/>
      <c r="I28" s="12" t="str">
        <f t="shared" ca="1" si="1"/>
        <v/>
      </c>
      <c r="J28" s="26"/>
      <c r="K28" s="26"/>
      <c r="L28" s="26"/>
      <c r="M28" s="26"/>
      <c r="N28" s="26"/>
    </row>
    <row r="29" spans="1:14" x14ac:dyDescent="0.15">
      <c r="A29" s="16">
        <v>25</v>
      </c>
      <c r="B29" s="17"/>
      <c r="C29" s="18"/>
      <c r="D29" s="12" t="str">
        <f t="shared" si="0"/>
        <v/>
      </c>
      <c r="E29" s="4"/>
      <c r="F29" s="4"/>
      <c r="G29" s="19"/>
      <c r="H29" s="19"/>
      <c r="I29" s="12" t="str">
        <f t="shared" ca="1" si="1"/>
        <v/>
      </c>
      <c r="J29" s="26"/>
      <c r="K29" s="26"/>
      <c r="L29" s="26"/>
      <c r="M29" s="26"/>
      <c r="N29" s="26"/>
    </row>
    <row r="30" spans="1:14" x14ac:dyDescent="0.15">
      <c r="A30" s="16">
        <v>26</v>
      </c>
      <c r="B30" s="17"/>
      <c r="C30" s="18"/>
      <c r="D30" s="12" t="str">
        <f t="shared" si="0"/>
        <v/>
      </c>
      <c r="E30" s="4"/>
      <c r="F30" s="4"/>
      <c r="G30" s="19"/>
      <c r="H30" s="19"/>
      <c r="I30" s="12" t="str">
        <f t="shared" ca="1" si="1"/>
        <v/>
      </c>
      <c r="J30" s="26"/>
      <c r="K30" s="26"/>
      <c r="L30" s="26"/>
      <c r="M30" s="26"/>
      <c r="N30" s="26"/>
    </row>
    <row r="31" spans="1:14" x14ac:dyDescent="0.15">
      <c r="A31" s="16">
        <v>27</v>
      </c>
      <c r="B31" s="17"/>
      <c r="C31" s="18"/>
      <c r="D31" s="12" t="str">
        <f t="shared" si="0"/>
        <v/>
      </c>
      <c r="E31" s="4"/>
      <c r="F31" s="4"/>
      <c r="G31" s="19"/>
      <c r="H31" s="19"/>
      <c r="I31" s="12" t="str">
        <f t="shared" ca="1" si="1"/>
        <v/>
      </c>
      <c r="J31" s="26"/>
      <c r="K31" s="26"/>
      <c r="L31" s="26"/>
      <c r="M31" s="26"/>
      <c r="N31" s="26"/>
    </row>
    <row r="32" spans="1:14" x14ac:dyDescent="0.15">
      <c r="A32" s="16">
        <v>28</v>
      </c>
      <c r="B32" s="17"/>
      <c r="C32" s="18"/>
      <c r="D32" s="12" t="str">
        <f t="shared" si="0"/>
        <v/>
      </c>
      <c r="E32" s="4"/>
      <c r="F32" s="4"/>
      <c r="G32" s="19"/>
      <c r="H32" s="19"/>
      <c r="I32" s="12" t="str">
        <f t="shared" ca="1" si="1"/>
        <v/>
      </c>
      <c r="J32" s="26"/>
      <c r="K32" s="26"/>
      <c r="L32" s="26"/>
      <c r="M32" s="26"/>
      <c r="N32" s="26"/>
    </row>
    <row r="33" spans="1:14" x14ac:dyDescent="0.15">
      <c r="A33" s="16">
        <v>29</v>
      </c>
      <c r="B33" s="17"/>
      <c r="C33" s="18"/>
      <c r="D33" s="12" t="str">
        <f t="shared" si="0"/>
        <v/>
      </c>
      <c r="E33" s="4"/>
      <c r="F33" s="4"/>
      <c r="G33" s="19"/>
      <c r="H33" s="19"/>
      <c r="I33" s="12" t="str">
        <f t="shared" ca="1" si="1"/>
        <v/>
      </c>
      <c r="J33" s="26"/>
      <c r="K33" s="26"/>
      <c r="L33" s="26"/>
      <c r="M33" s="26"/>
      <c r="N33" s="26"/>
    </row>
    <row r="34" spans="1:14" x14ac:dyDescent="0.15">
      <c r="A34" s="16">
        <v>30</v>
      </c>
      <c r="B34" s="17"/>
      <c r="C34" s="18"/>
      <c r="D34" s="12" t="str">
        <f t="shared" si="0"/>
        <v/>
      </c>
      <c r="E34" s="4"/>
      <c r="F34" s="4"/>
      <c r="G34" s="19"/>
      <c r="H34" s="19"/>
      <c r="I34" s="12" t="str">
        <f t="shared" ca="1" si="1"/>
        <v/>
      </c>
      <c r="J34" s="26"/>
      <c r="K34" s="26"/>
      <c r="L34" s="26"/>
      <c r="M34" s="26"/>
      <c r="N34" s="26"/>
    </row>
    <row r="35" spans="1:14" x14ac:dyDescent="0.15">
      <c r="A35" s="16">
        <v>31</v>
      </c>
      <c r="B35" s="17"/>
      <c r="C35" s="18"/>
      <c r="D35" s="12" t="str">
        <f t="shared" si="0"/>
        <v/>
      </c>
      <c r="E35" s="4"/>
      <c r="F35" s="4"/>
      <c r="G35" s="19"/>
      <c r="H35" s="19"/>
      <c r="I35" s="12" t="str">
        <f t="shared" ca="1" si="1"/>
        <v/>
      </c>
      <c r="J35" s="26"/>
      <c r="K35" s="26"/>
      <c r="L35" s="26"/>
      <c r="M35" s="26"/>
      <c r="N35" s="26"/>
    </row>
    <row r="36" spans="1:14" x14ac:dyDescent="0.15">
      <c r="A36" s="16">
        <v>32</v>
      </c>
      <c r="B36" s="17"/>
      <c r="C36" s="18"/>
      <c r="D36" s="12" t="str">
        <f t="shared" si="0"/>
        <v/>
      </c>
      <c r="E36" s="4"/>
      <c r="F36" s="4"/>
      <c r="G36" s="19"/>
      <c r="H36" s="19"/>
      <c r="I36" s="12" t="str">
        <f t="shared" ca="1" si="1"/>
        <v/>
      </c>
      <c r="J36" s="26"/>
      <c r="K36" s="26"/>
      <c r="L36" s="26"/>
      <c r="M36" s="26"/>
      <c r="N36" s="26"/>
    </row>
    <row r="37" spans="1:14" x14ac:dyDescent="0.15">
      <c r="A37" s="16">
        <v>33</v>
      </c>
      <c r="B37" s="17"/>
      <c r="C37" s="18"/>
      <c r="D37" s="12" t="str">
        <f t="shared" si="0"/>
        <v/>
      </c>
      <c r="E37" s="4"/>
      <c r="F37" s="4"/>
      <c r="G37" s="19"/>
      <c r="H37" s="19"/>
      <c r="I37" s="12" t="str">
        <f t="shared" ref="I37:I68" ca="1" si="2">IF(ISBLANK(J37)=FALSE,OFFSET(I37,0,COUNTA(J37:N37)),"")</f>
        <v/>
      </c>
      <c r="J37" s="26"/>
      <c r="K37" s="26"/>
      <c r="L37" s="26"/>
      <c r="M37" s="26"/>
      <c r="N37" s="26"/>
    </row>
    <row r="38" spans="1:14" x14ac:dyDescent="0.15">
      <c r="A38" s="16">
        <v>34</v>
      </c>
      <c r="B38" s="17"/>
      <c r="C38" s="18"/>
      <c r="D38" s="12" t="str">
        <f t="shared" si="0"/>
        <v/>
      </c>
      <c r="E38" s="4"/>
      <c r="F38" s="4"/>
      <c r="G38" s="19"/>
      <c r="H38" s="19"/>
      <c r="I38" s="12" t="str">
        <f t="shared" ca="1" si="2"/>
        <v/>
      </c>
      <c r="J38" s="26"/>
      <c r="K38" s="26"/>
      <c r="L38" s="26"/>
      <c r="M38" s="26"/>
      <c r="N38" s="26"/>
    </row>
    <row r="39" spans="1:14" x14ac:dyDescent="0.15">
      <c r="A39" s="16">
        <v>35</v>
      </c>
      <c r="B39" s="17"/>
      <c r="C39" s="18"/>
      <c r="D39" s="12" t="str">
        <f t="shared" si="0"/>
        <v/>
      </c>
      <c r="E39" s="4"/>
      <c r="F39" s="4"/>
      <c r="G39" s="19"/>
      <c r="H39" s="19"/>
      <c r="I39" s="12" t="str">
        <f t="shared" ca="1" si="2"/>
        <v/>
      </c>
      <c r="J39" s="26"/>
      <c r="K39" s="26"/>
      <c r="L39" s="26"/>
      <c r="M39" s="26"/>
      <c r="N39" s="26"/>
    </row>
    <row r="40" spans="1:14" x14ac:dyDescent="0.15">
      <c r="A40" s="16">
        <v>36</v>
      </c>
      <c r="B40" s="17"/>
      <c r="C40" s="18"/>
      <c r="D40" s="12" t="str">
        <f t="shared" si="0"/>
        <v/>
      </c>
      <c r="E40" s="4"/>
      <c r="F40" s="4"/>
      <c r="G40" s="19"/>
      <c r="H40" s="19"/>
      <c r="I40" s="12" t="str">
        <f t="shared" ca="1" si="2"/>
        <v/>
      </c>
      <c r="J40" s="26"/>
      <c r="K40" s="26"/>
      <c r="L40" s="26"/>
      <c r="M40" s="26"/>
      <c r="N40" s="26"/>
    </row>
    <row r="41" spans="1:14" x14ac:dyDescent="0.15">
      <c r="A41" s="16">
        <v>37</v>
      </c>
      <c r="B41" s="17"/>
      <c r="C41" s="18"/>
      <c r="D41" s="12" t="str">
        <f t="shared" si="0"/>
        <v/>
      </c>
      <c r="E41" s="4"/>
      <c r="F41" s="4"/>
      <c r="G41" s="19"/>
      <c r="H41" s="19"/>
      <c r="I41" s="12" t="str">
        <f t="shared" ca="1" si="2"/>
        <v/>
      </c>
      <c r="J41" s="26"/>
      <c r="K41" s="26"/>
      <c r="L41" s="26"/>
      <c r="M41" s="26"/>
      <c r="N41" s="26"/>
    </row>
    <row r="42" spans="1:14" x14ac:dyDescent="0.15">
      <c r="A42" s="16">
        <v>38</v>
      </c>
      <c r="B42" s="17"/>
      <c r="C42" s="18"/>
      <c r="D42" s="12" t="str">
        <f t="shared" si="0"/>
        <v/>
      </c>
      <c r="E42" s="4"/>
      <c r="F42" s="4"/>
      <c r="G42" s="19"/>
      <c r="H42" s="19"/>
      <c r="I42" s="12" t="str">
        <f t="shared" ca="1" si="2"/>
        <v/>
      </c>
      <c r="J42" s="26"/>
      <c r="K42" s="26"/>
      <c r="L42" s="26"/>
      <c r="M42" s="26"/>
      <c r="N42" s="26"/>
    </row>
    <row r="43" spans="1:14" x14ac:dyDescent="0.15">
      <c r="A43" s="16">
        <v>39</v>
      </c>
      <c r="B43" s="17"/>
      <c r="C43" s="18"/>
      <c r="D43" s="12" t="str">
        <f t="shared" si="0"/>
        <v/>
      </c>
      <c r="E43" s="4"/>
      <c r="F43" s="4"/>
      <c r="G43" s="19"/>
      <c r="H43" s="19"/>
      <c r="I43" s="12" t="str">
        <f t="shared" ca="1" si="2"/>
        <v/>
      </c>
      <c r="J43" s="26"/>
      <c r="K43" s="26"/>
      <c r="L43" s="26"/>
      <c r="M43" s="26"/>
      <c r="N43" s="26"/>
    </row>
    <row r="44" spans="1:14" x14ac:dyDescent="0.15">
      <c r="A44" s="16">
        <v>40</v>
      </c>
      <c r="B44" s="17"/>
      <c r="C44" s="18"/>
      <c r="D44" s="12" t="str">
        <f t="shared" si="0"/>
        <v/>
      </c>
      <c r="E44" s="4"/>
      <c r="F44" s="4"/>
      <c r="G44" s="19"/>
      <c r="H44" s="19"/>
      <c r="I44" s="12" t="str">
        <f t="shared" ca="1" si="2"/>
        <v/>
      </c>
      <c r="J44" s="26"/>
      <c r="K44" s="26"/>
      <c r="L44" s="26"/>
      <c r="M44" s="26"/>
      <c r="N44" s="26"/>
    </row>
    <row r="45" spans="1:14" x14ac:dyDescent="0.15">
      <c r="A45" s="16">
        <v>41</v>
      </c>
      <c r="B45" s="17"/>
      <c r="C45" s="18"/>
      <c r="D45" s="12" t="str">
        <f t="shared" si="0"/>
        <v/>
      </c>
      <c r="E45" s="4"/>
      <c r="F45" s="4"/>
      <c r="G45" s="19"/>
      <c r="H45" s="19"/>
      <c r="I45" s="12" t="str">
        <f t="shared" ca="1" si="2"/>
        <v/>
      </c>
      <c r="J45" s="26"/>
      <c r="K45" s="26"/>
      <c r="L45" s="26"/>
      <c r="M45" s="26"/>
      <c r="N45" s="26"/>
    </row>
    <row r="46" spans="1:14" x14ac:dyDescent="0.15">
      <c r="A46" s="16">
        <v>42</v>
      </c>
      <c r="B46" s="17"/>
      <c r="C46" s="18"/>
      <c r="D46" s="12" t="str">
        <f t="shared" si="0"/>
        <v/>
      </c>
      <c r="E46" s="4"/>
      <c r="F46" s="4"/>
      <c r="G46" s="19"/>
      <c r="H46" s="19"/>
      <c r="I46" s="12" t="str">
        <f t="shared" ca="1" si="2"/>
        <v/>
      </c>
      <c r="J46" s="26"/>
      <c r="K46" s="26"/>
      <c r="L46" s="26"/>
      <c r="M46" s="26"/>
      <c r="N46" s="26"/>
    </row>
    <row r="47" spans="1:14" x14ac:dyDescent="0.15">
      <c r="A47" s="16">
        <v>43</v>
      </c>
      <c r="B47" s="17"/>
      <c r="C47" s="18"/>
      <c r="D47" s="12" t="str">
        <f t="shared" si="0"/>
        <v/>
      </c>
      <c r="E47" s="4"/>
      <c r="F47" s="4"/>
      <c r="G47" s="19"/>
      <c r="H47" s="19"/>
      <c r="I47" s="12" t="str">
        <f t="shared" ca="1" si="2"/>
        <v/>
      </c>
      <c r="J47" s="26"/>
      <c r="K47" s="26"/>
      <c r="L47" s="26"/>
      <c r="M47" s="26"/>
      <c r="N47" s="26"/>
    </row>
    <row r="48" spans="1:14" x14ac:dyDescent="0.15">
      <c r="A48" s="16">
        <v>44</v>
      </c>
      <c r="B48" s="17"/>
      <c r="C48" s="18"/>
      <c r="D48" s="12" t="str">
        <f t="shared" si="0"/>
        <v/>
      </c>
      <c r="E48" s="4"/>
      <c r="F48" s="4"/>
      <c r="G48" s="19"/>
      <c r="H48" s="19"/>
      <c r="I48" s="12" t="str">
        <f t="shared" ca="1" si="2"/>
        <v/>
      </c>
      <c r="J48" s="26"/>
      <c r="K48" s="26"/>
      <c r="L48" s="26"/>
      <c r="M48" s="26"/>
      <c r="N48" s="26"/>
    </row>
    <row r="49" spans="1:14" x14ac:dyDescent="0.15">
      <c r="A49" s="16">
        <v>45</v>
      </c>
      <c r="B49" s="17"/>
      <c r="C49" s="18"/>
      <c r="D49" s="12" t="str">
        <f t="shared" si="0"/>
        <v/>
      </c>
      <c r="E49" s="4"/>
      <c r="F49" s="4"/>
      <c r="G49" s="19"/>
      <c r="H49" s="19"/>
      <c r="I49" s="12" t="str">
        <f t="shared" ca="1" si="2"/>
        <v/>
      </c>
      <c r="J49" s="26"/>
      <c r="K49" s="26"/>
      <c r="L49" s="26"/>
      <c r="M49" s="26"/>
      <c r="N49" s="26"/>
    </row>
    <row r="50" spans="1:14" x14ac:dyDescent="0.15">
      <c r="A50" s="16">
        <v>46</v>
      </c>
      <c r="B50" s="17"/>
      <c r="C50" s="18"/>
      <c r="D50" s="12" t="str">
        <f t="shared" si="0"/>
        <v/>
      </c>
      <c r="E50" s="4"/>
      <c r="F50" s="4"/>
      <c r="G50" s="19"/>
      <c r="H50" s="19"/>
      <c r="I50" s="12" t="str">
        <f t="shared" ca="1" si="2"/>
        <v/>
      </c>
      <c r="J50" s="26"/>
      <c r="K50" s="26"/>
      <c r="L50" s="26"/>
      <c r="M50" s="26"/>
      <c r="N50" s="26"/>
    </row>
    <row r="51" spans="1:14" x14ac:dyDescent="0.15">
      <c r="A51" s="16">
        <v>47</v>
      </c>
      <c r="B51" s="17"/>
      <c r="C51" s="18"/>
      <c r="D51" s="12" t="str">
        <f t="shared" si="0"/>
        <v/>
      </c>
      <c r="E51" s="4"/>
      <c r="F51" s="4"/>
      <c r="G51" s="19"/>
      <c r="H51" s="19"/>
      <c r="I51" s="12" t="str">
        <f t="shared" ca="1" si="2"/>
        <v/>
      </c>
      <c r="J51" s="26"/>
      <c r="K51" s="26"/>
      <c r="L51" s="26"/>
      <c r="M51" s="26"/>
      <c r="N51" s="26"/>
    </row>
    <row r="52" spans="1:14" x14ac:dyDescent="0.15">
      <c r="A52" s="16">
        <v>48</v>
      </c>
      <c r="B52" s="17"/>
      <c r="C52" s="18"/>
      <c r="D52" s="12" t="str">
        <f t="shared" si="0"/>
        <v/>
      </c>
      <c r="E52" s="4"/>
      <c r="F52" s="4"/>
      <c r="G52" s="19"/>
      <c r="H52" s="19"/>
      <c r="I52" s="12" t="str">
        <f t="shared" ca="1" si="2"/>
        <v/>
      </c>
      <c r="J52" s="26"/>
      <c r="K52" s="26"/>
      <c r="L52" s="26"/>
      <c r="M52" s="26"/>
      <c r="N52" s="26"/>
    </row>
    <row r="53" spans="1:14" x14ac:dyDescent="0.15">
      <c r="A53" s="16">
        <v>49</v>
      </c>
      <c r="B53" s="17"/>
      <c r="C53" s="18"/>
      <c r="D53" s="12" t="str">
        <f t="shared" si="0"/>
        <v/>
      </c>
      <c r="E53" s="4"/>
      <c r="F53" s="4"/>
      <c r="G53" s="19"/>
      <c r="H53" s="19"/>
      <c r="I53" s="12" t="str">
        <f t="shared" ca="1" si="2"/>
        <v/>
      </c>
      <c r="J53" s="26"/>
      <c r="K53" s="26"/>
      <c r="L53" s="26"/>
      <c r="M53" s="26"/>
      <c r="N53" s="26"/>
    </row>
    <row r="54" spans="1:14" x14ac:dyDescent="0.15">
      <c r="A54" s="16">
        <v>50</v>
      </c>
      <c r="B54" s="17"/>
      <c r="C54" s="18"/>
      <c r="D54" s="12" t="str">
        <f t="shared" si="0"/>
        <v/>
      </c>
      <c r="E54" s="4"/>
      <c r="F54" s="4"/>
      <c r="G54" s="19"/>
      <c r="H54" s="19"/>
      <c r="I54" s="12" t="str">
        <f t="shared" ca="1" si="2"/>
        <v/>
      </c>
      <c r="J54" s="26"/>
      <c r="K54" s="26"/>
      <c r="L54" s="26"/>
      <c r="M54" s="26"/>
      <c r="N54" s="26"/>
    </row>
    <row r="55" spans="1:14" x14ac:dyDescent="0.15">
      <c r="A55" s="16">
        <v>51</v>
      </c>
      <c r="B55" s="17"/>
      <c r="C55" s="18"/>
      <c r="D55" s="12" t="str">
        <f t="shared" si="0"/>
        <v/>
      </c>
      <c r="E55" s="4"/>
      <c r="F55" s="4"/>
      <c r="G55" s="19"/>
      <c r="H55" s="19"/>
      <c r="I55" s="12" t="str">
        <f t="shared" ca="1" si="2"/>
        <v/>
      </c>
      <c r="J55" s="26"/>
      <c r="K55" s="26"/>
      <c r="L55" s="26"/>
      <c r="M55" s="26"/>
      <c r="N55" s="26"/>
    </row>
    <row r="56" spans="1:14" x14ac:dyDescent="0.15">
      <c r="A56" s="16">
        <v>52</v>
      </c>
      <c r="B56" s="17"/>
      <c r="C56" s="18"/>
      <c r="D56" s="12" t="str">
        <f t="shared" si="0"/>
        <v/>
      </c>
      <c r="E56" s="4"/>
      <c r="F56" s="4"/>
      <c r="G56" s="19"/>
      <c r="H56" s="19"/>
      <c r="I56" s="12" t="str">
        <f t="shared" ca="1" si="2"/>
        <v/>
      </c>
      <c r="J56" s="26"/>
      <c r="K56" s="26"/>
      <c r="L56" s="26"/>
      <c r="M56" s="26"/>
      <c r="N56" s="26"/>
    </row>
    <row r="57" spans="1:14" x14ac:dyDescent="0.15">
      <c r="A57" s="16">
        <v>53</v>
      </c>
      <c r="B57" s="17"/>
      <c r="C57" s="18"/>
      <c r="D57" s="12" t="str">
        <f t="shared" si="0"/>
        <v/>
      </c>
      <c r="E57" s="4"/>
      <c r="F57" s="4"/>
      <c r="G57" s="19"/>
      <c r="H57" s="19"/>
      <c r="I57" s="12" t="str">
        <f t="shared" ca="1" si="2"/>
        <v/>
      </c>
      <c r="J57" s="26"/>
      <c r="K57" s="26"/>
      <c r="L57" s="26"/>
      <c r="M57" s="26"/>
      <c r="N57" s="26"/>
    </row>
    <row r="58" spans="1:14" x14ac:dyDescent="0.15">
      <c r="A58" s="16">
        <v>54</v>
      </c>
      <c r="B58" s="17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2"/>
        <v/>
      </c>
      <c r="J58" s="26"/>
      <c r="K58" s="26"/>
      <c r="L58" s="26"/>
      <c r="M58" s="26"/>
      <c r="N58" s="26"/>
    </row>
    <row r="59" spans="1:14" x14ac:dyDescent="0.15">
      <c r="A59" s="16">
        <v>55</v>
      </c>
      <c r="B59" s="17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2"/>
        <v/>
      </c>
      <c r="J59" s="26"/>
      <c r="K59" s="26"/>
      <c r="L59" s="26"/>
      <c r="M59" s="26"/>
      <c r="N59" s="26"/>
    </row>
    <row r="60" spans="1:14" x14ac:dyDescent="0.15">
      <c r="A60" s="16">
        <v>56</v>
      </c>
      <c r="B60" s="17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2"/>
        <v/>
      </c>
      <c r="J60" s="26"/>
      <c r="K60" s="26"/>
      <c r="L60" s="26"/>
      <c r="M60" s="26"/>
      <c r="N60" s="26"/>
    </row>
    <row r="61" spans="1:14" x14ac:dyDescent="0.15">
      <c r="A61" s="16">
        <v>57</v>
      </c>
      <c r="B61" s="17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2"/>
        <v/>
      </c>
      <c r="J61" s="26"/>
      <c r="K61" s="26"/>
      <c r="L61" s="26"/>
      <c r="M61" s="26"/>
      <c r="N61" s="26"/>
    </row>
    <row r="62" spans="1:14" x14ac:dyDescent="0.15">
      <c r="A62" s="16">
        <v>58</v>
      </c>
      <c r="B62" s="17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2"/>
        <v/>
      </c>
      <c r="J62" s="26"/>
      <c r="K62" s="26"/>
      <c r="L62" s="26"/>
      <c r="M62" s="26"/>
      <c r="N62" s="26"/>
    </row>
    <row r="63" spans="1:14" x14ac:dyDescent="0.15">
      <c r="A63" s="16">
        <v>59</v>
      </c>
      <c r="B63" s="17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2"/>
        <v/>
      </c>
      <c r="J63" s="26"/>
      <c r="K63" s="26"/>
      <c r="L63" s="26"/>
      <c r="M63" s="26"/>
      <c r="N63" s="26"/>
    </row>
    <row r="64" spans="1:14" x14ac:dyDescent="0.15">
      <c r="A64" s="16">
        <v>60</v>
      </c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2"/>
        <v/>
      </c>
      <c r="J64" s="26"/>
      <c r="K64" s="26"/>
      <c r="L64" s="26"/>
      <c r="M64" s="26"/>
      <c r="N64" s="26"/>
    </row>
    <row r="65" spans="1:14" x14ac:dyDescent="0.15">
      <c r="A65" s="16">
        <v>61</v>
      </c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2"/>
        <v/>
      </c>
      <c r="J65" s="26"/>
      <c r="K65" s="26"/>
      <c r="L65" s="26"/>
      <c r="M65" s="26"/>
      <c r="N65" s="26"/>
    </row>
    <row r="66" spans="1:14" x14ac:dyDescent="0.15">
      <c r="A66" s="16">
        <v>62</v>
      </c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2"/>
        <v/>
      </c>
      <c r="J66" s="26"/>
      <c r="K66" s="26"/>
      <c r="L66" s="26"/>
      <c r="M66" s="26"/>
      <c r="N66" s="26"/>
    </row>
    <row r="67" spans="1:14" x14ac:dyDescent="0.15">
      <c r="A67" s="16">
        <v>63</v>
      </c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2"/>
        <v/>
      </c>
      <c r="J67" s="26"/>
      <c r="K67" s="26"/>
      <c r="L67" s="26"/>
      <c r="M67" s="26"/>
      <c r="N67" s="26"/>
    </row>
    <row r="68" spans="1:14" x14ac:dyDescent="0.15">
      <c r="A68" s="16">
        <v>64</v>
      </c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2"/>
        <v/>
      </c>
      <c r="J68" s="26"/>
      <c r="K68" s="26"/>
      <c r="L68" s="26"/>
      <c r="M68" s="26"/>
      <c r="N68" s="26"/>
    </row>
    <row r="69" spans="1:14" x14ac:dyDescent="0.15">
      <c r="A69" s="16">
        <v>65</v>
      </c>
      <c r="B69" s="17"/>
      <c r="C69" s="18"/>
      <c r="D69" s="12" t="str">
        <f t="shared" ref="D69:D104" si="3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0" ca="1" si="4">IF(ISBLANK(J69)=FALSE,OFFSET(I69,0,COUNTA(J69:N69)),"")</f>
        <v/>
      </c>
      <c r="J69" s="26"/>
      <c r="K69" s="26"/>
      <c r="L69" s="26"/>
      <c r="M69" s="26"/>
      <c r="N69" s="26"/>
    </row>
    <row r="70" spans="1:14" x14ac:dyDescent="0.15">
      <c r="A70" s="16">
        <v>66</v>
      </c>
      <c r="B70" s="17"/>
      <c r="C70" s="18"/>
      <c r="D70" s="12" t="str">
        <f t="shared" si="3"/>
        <v/>
      </c>
      <c r="E70" s="4"/>
      <c r="F70" s="4"/>
      <c r="G70" s="19"/>
      <c r="H70" s="19"/>
      <c r="I70" s="12" t="str">
        <f t="shared" ca="1" si="4"/>
        <v/>
      </c>
      <c r="J70" s="26"/>
      <c r="K70" s="26"/>
      <c r="L70" s="26"/>
      <c r="M70" s="26"/>
      <c r="N70" s="26"/>
    </row>
    <row r="71" spans="1:14" x14ac:dyDescent="0.15">
      <c r="A71" s="16">
        <v>67</v>
      </c>
      <c r="B71" s="17"/>
      <c r="C71" s="18"/>
      <c r="D71" s="12" t="str">
        <f t="shared" si="3"/>
        <v/>
      </c>
      <c r="E71" s="4"/>
      <c r="F71" s="4"/>
      <c r="G71" s="19"/>
      <c r="H71" s="19"/>
      <c r="I71" s="12" t="str">
        <f t="shared" ca="1" si="4"/>
        <v/>
      </c>
      <c r="J71" s="26"/>
      <c r="K71" s="26"/>
      <c r="L71" s="26"/>
      <c r="M71" s="26"/>
      <c r="N71" s="26"/>
    </row>
    <row r="72" spans="1:14" x14ac:dyDescent="0.15">
      <c r="A72" s="16">
        <v>68</v>
      </c>
      <c r="B72" s="17"/>
      <c r="C72" s="18"/>
      <c r="D72" s="12" t="str">
        <f t="shared" si="3"/>
        <v/>
      </c>
      <c r="E72" s="4"/>
      <c r="F72" s="4"/>
      <c r="G72" s="19"/>
      <c r="H72" s="19"/>
      <c r="I72" s="12" t="str">
        <f t="shared" ca="1" si="4"/>
        <v/>
      </c>
      <c r="J72" s="26"/>
      <c r="K72" s="26"/>
      <c r="L72" s="26"/>
      <c r="M72" s="26"/>
      <c r="N72" s="26"/>
    </row>
    <row r="73" spans="1:14" x14ac:dyDescent="0.15">
      <c r="A73" s="16">
        <v>69</v>
      </c>
      <c r="B73" s="17"/>
      <c r="C73" s="18"/>
      <c r="D73" s="12" t="str">
        <f t="shared" si="3"/>
        <v/>
      </c>
      <c r="E73" s="4"/>
      <c r="F73" s="4"/>
      <c r="G73" s="19"/>
      <c r="H73" s="19"/>
      <c r="I73" s="12" t="str">
        <f t="shared" ca="1" si="4"/>
        <v/>
      </c>
      <c r="J73" s="26"/>
      <c r="K73" s="26"/>
      <c r="L73" s="26"/>
      <c r="M73" s="26"/>
      <c r="N73" s="26"/>
    </row>
    <row r="74" spans="1:14" x14ac:dyDescent="0.15">
      <c r="A74" s="16">
        <v>70</v>
      </c>
      <c r="B74" s="17"/>
      <c r="C74" s="18"/>
      <c r="D74" s="12" t="str">
        <f t="shared" si="3"/>
        <v/>
      </c>
      <c r="E74" s="4"/>
      <c r="F74" s="4"/>
      <c r="G74" s="19"/>
      <c r="H74" s="19"/>
      <c r="I74" s="12" t="str">
        <f t="shared" ca="1" si="4"/>
        <v/>
      </c>
      <c r="J74" s="26"/>
      <c r="K74" s="26"/>
      <c r="L74" s="26"/>
      <c r="M74" s="26"/>
      <c r="N74" s="26"/>
    </row>
    <row r="75" spans="1:14" x14ac:dyDescent="0.15">
      <c r="A75" s="16">
        <v>71</v>
      </c>
      <c r="B75" s="17"/>
      <c r="C75" s="18"/>
      <c r="D75" s="12" t="str">
        <f t="shared" si="3"/>
        <v/>
      </c>
      <c r="E75" s="4"/>
      <c r="F75" s="4"/>
      <c r="G75" s="19"/>
      <c r="H75" s="19"/>
      <c r="I75" s="12" t="str">
        <f t="shared" ca="1" si="4"/>
        <v/>
      </c>
      <c r="J75" s="26"/>
      <c r="K75" s="26"/>
      <c r="L75" s="26"/>
      <c r="M75" s="26"/>
      <c r="N75" s="26"/>
    </row>
    <row r="76" spans="1:14" x14ac:dyDescent="0.15">
      <c r="A76" s="16">
        <v>72</v>
      </c>
      <c r="B76" s="17"/>
      <c r="C76" s="18"/>
      <c r="D76" s="12" t="str">
        <f t="shared" si="3"/>
        <v/>
      </c>
      <c r="E76" s="4"/>
      <c r="F76" s="4"/>
      <c r="G76" s="19"/>
      <c r="H76" s="19"/>
      <c r="I76" s="12" t="str">
        <f t="shared" ca="1" si="4"/>
        <v/>
      </c>
      <c r="J76" s="26"/>
      <c r="K76" s="26"/>
      <c r="L76" s="26"/>
      <c r="M76" s="26"/>
      <c r="N76" s="26"/>
    </row>
    <row r="77" spans="1:14" x14ac:dyDescent="0.15">
      <c r="A77" s="16">
        <v>73</v>
      </c>
      <c r="B77" s="17"/>
      <c r="C77" s="18"/>
      <c r="D77" s="12" t="str">
        <f t="shared" si="3"/>
        <v/>
      </c>
      <c r="E77" s="4"/>
      <c r="F77" s="4"/>
      <c r="G77" s="19"/>
      <c r="H77" s="19"/>
      <c r="I77" s="12" t="str">
        <f t="shared" ca="1" si="4"/>
        <v/>
      </c>
      <c r="J77" s="26"/>
      <c r="K77" s="26"/>
      <c r="L77" s="26"/>
      <c r="M77" s="26"/>
      <c r="N77" s="26"/>
    </row>
    <row r="78" spans="1:14" x14ac:dyDescent="0.15">
      <c r="A78" s="16">
        <v>74</v>
      </c>
      <c r="B78" s="17"/>
      <c r="C78" s="18"/>
      <c r="D78" s="12" t="str">
        <f t="shared" si="3"/>
        <v/>
      </c>
      <c r="E78" s="4"/>
      <c r="F78" s="4"/>
      <c r="G78" s="19"/>
      <c r="H78" s="19"/>
      <c r="I78" s="12" t="str">
        <f t="shared" ca="1" si="4"/>
        <v/>
      </c>
      <c r="J78" s="26"/>
      <c r="K78" s="26"/>
      <c r="L78" s="26"/>
      <c r="M78" s="26"/>
      <c r="N78" s="26"/>
    </row>
    <row r="79" spans="1:14" x14ac:dyDescent="0.15">
      <c r="A79" s="16">
        <v>75</v>
      </c>
      <c r="B79" s="17"/>
      <c r="C79" s="18"/>
      <c r="D79" s="12" t="str">
        <f t="shared" si="3"/>
        <v/>
      </c>
      <c r="E79" s="4"/>
      <c r="F79" s="4"/>
      <c r="G79" s="19"/>
      <c r="H79" s="19"/>
      <c r="I79" s="12" t="str">
        <f t="shared" ca="1" si="4"/>
        <v/>
      </c>
      <c r="J79" s="26"/>
      <c r="K79" s="26"/>
      <c r="L79" s="26"/>
      <c r="M79" s="26"/>
      <c r="N79" s="26"/>
    </row>
    <row r="80" spans="1:14" x14ac:dyDescent="0.15">
      <c r="A80" s="16">
        <v>76</v>
      </c>
      <c r="B80" s="17"/>
      <c r="C80" s="18"/>
      <c r="D80" s="12" t="str">
        <f t="shared" si="3"/>
        <v/>
      </c>
      <c r="E80" s="4"/>
      <c r="F80" s="4"/>
      <c r="G80" s="19"/>
      <c r="H80" s="19"/>
      <c r="I80" s="12" t="str">
        <f t="shared" ca="1" si="4"/>
        <v/>
      </c>
      <c r="J80" s="26"/>
      <c r="K80" s="26"/>
      <c r="L80" s="26"/>
      <c r="M80" s="26"/>
      <c r="N80" s="26"/>
    </row>
    <row r="81" spans="1:14" x14ac:dyDescent="0.15">
      <c r="A81" s="16">
        <v>77</v>
      </c>
      <c r="B81" s="17"/>
      <c r="C81" s="18"/>
      <c r="D81" s="12" t="str">
        <f t="shared" si="3"/>
        <v/>
      </c>
      <c r="E81" s="4"/>
      <c r="F81" s="4"/>
      <c r="G81" s="19"/>
      <c r="H81" s="19"/>
      <c r="I81" s="12" t="str">
        <f t="shared" ca="1" si="4"/>
        <v/>
      </c>
      <c r="J81" s="26"/>
      <c r="K81" s="26"/>
      <c r="L81" s="26"/>
      <c r="M81" s="26"/>
      <c r="N81" s="26"/>
    </row>
    <row r="82" spans="1:14" x14ac:dyDescent="0.15">
      <c r="A82" s="16">
        <v>78</v>
      </c>
      <c r="B82" s="17"/>
      <c r="C82" s="18"/>
      <c r="D82" s="12" t="str">
        <f t="shared" si="3"/>
        <v/>
      </c>
      <c r="E82" s="4"/>
      <c r="F82" s="4"/>
      <c r="G82" s="19"/>
      <c r="H82" s="19"/>
      <c r="I82" s="12" t="str">
        <f t="shared" ca="1" si="4"/>
        <v/>
      </c>
      <c r="J82" s="26"/>
      <c r="K82" s="26"/>
      <c r="L82" s="26"/>
      <c r="M82" s="26"/>
      <c r="N82" s="26"/>
    </row>
    <row r="83" spans="1:14" x14ac:dyDescent="0.15">
      <c r="A83" s="16">
        <v>79</v>
      </c>
      <c r="B83" s="17"/>
      <c r="C83" s="18"/>
      <c r="D83" s="12" t="str">
        <f t="shared" si="3"/>
        <v/>
      </c>
      <c r="E83" s="4"/>
      <c r="F83" s="4"/>
      <c r="G83" s="19"/>
      <c r="H83" s="19"/>
      <c r="I83" s="12" t="str">
        <f t="shared" ca="1" si="4"/>
        <v/>
      </c>
      <c r="J83" s="26"/>
      <c r="K83" s="26"/>
      <c r="L83" s="26"/>
      <c r="M83" s="26"/>
      <c r="N83" s="26"/>
    </row>
    <row r="84" spans="1:14" x14ac:dyDescent="0.15">
      <c r="A84" s="16">
        <v>80</v>
      </c>
      <c r="B84" s="17"/>
      <c r="C84" s="18"/>
      <c r="D84" s="12" t="str">
        <f t="shared" si="3"/>
        <v/>
      </c>
      <c r="E84" s="4"/>
      <c r="F84" s="4"/>
      <c r="G84" s="19"/>
      <c r="H84" s="19"/>
      <c r="I84" s="12" t="str">
        <f t="shared" ca="1" si="4"/>
        <v/>
      </c>
      <c r="J84" s="26"/>
      <c r="K84" s="26"/>
      <c r="L84" s="26"/>
      <c r="M84" s="26"/>
      <c r="N84" s="26"/>
    </row>
    <row r="85" spans="1:14" x14ac:dyDescent="0.15">
      <c r="A85" s="16">
        <v>81</v>
      </c>
      <c r="B85" s="17"/>
      <c r="C85" s="18"/>
      <c r="D85" s="12" t="str">
        <f t="shared" si="3"/>
        <v/>
      </c>
      <c r="E85" s="4"/>
      <c r="F85" s="4"/>
      <c r="G85" s="19"/>
      <c r="H85" s="19"/>
      <c r="I85" s="12" t="str">
        <f t="shared" ca="1" si="4"/>
        <v/>
      </c>
      <c r="J85" s="26"/>
      <c r="K85" s="26"/>
      <c r="L85" s="26"/>
      <c r="M85" s="26"/>
      <c r="N85" s="26"/>
    </row>
    <row r="86" spans="1:14" x14ac:dyDescent="0.15">
      <c r="A86" s="16">
        <v>82</v>
      </c>
      <c r="B86" s="17"/>
      <c r="C86" s="18"/>
      <c r="D86" s="12" t="str">
        <f t="shared" si="3"/>
        <v/>
      </c>
      <c r="E86" s="4"/>
      <c r="F86" s="4"/>
      <c r="G86" s="19"/>
      <c r="H86" s="19"/>
      <c r="I86" s="12" t="str">
        <f t="shared" ca="1" si="4"/>
        <v/>
      </c>
      <c r="J86" s="26"/>
      <c r="K86" s="26"/>
      <c r="L86" s="26"/>
      <c r="M86" s="26"/>
      <c r="N86" s="26"/>
    </row>
    <row r="87" spans="1:14" x14ac:dyDescent="0.15">
      <c r="A87" s="16">
        <v>83</v>
      </c>
      <c r="B87" s="17"/>
      <c r="C87" s="18"/>
      <c r="D87" s="12" t="str">
        <f t="shared" si="3"/>
        <v/>
      </c>
      <c r="E87" s="4"/>
      <c r="F87" s="4"/>
      <c r="G87" s="19"/>
      <c r="H87" s="19"/>
      <c r="I87" s="12" t="str">
        <f t="shared" ca="1" si="4"/>
        <v/>
      </c>
      <c r="J87" s="26"/>
      <c r="K87" s="26"/>
      <c r="L87" s="26"/>
      <c r="M87" s="26"/>
      <c r="N87" s="26"/>
    </row>
    <row r="88" spans="1:14" x14ac:dyDescent="0.15">
      <c r="A88" s="16">
        <v>84</v>
      </c>
      <c r="B88" s="17"/>
      <c r="C88" s="18"/>
      <c r="D88" s="12" t="str">
        <f t="shared" si="3"/>
        <v/>
      </c>
      <c r="E88" s="4"/>
      <c r="F88" s="4"/>
      <c r="G88" s="19"/>
      <c r="H88" s="19"/>
      <c r="I88" s="12" t="str">
        <f t="shared" ca="1" si="4"/>
        <v/>
      </c>
      <c r="J88" s="26"/>
      <c r="K88" s="26"/>
      <c r="L88" s="26"/>
      <c r="M88" s="26"/>
      <c r="N88" s="26"/>
    </row>
    <row r="89" spans="1:14" x14ac:dyDescent="0.15">
      <c r="A89" s="16">
        <v>85</v>
      </c>
      <c r="B89" s="17"/>
      <c r="C89" s="18"/>
      <c r="D89" s="12" t="str">
        <f t="shared" si="3"/>
        <v/>
      </c>
      <c r="E89" s="4"/>
      <c r="F89" s="4"/>
      <c r="G89" s="19"/>
      <c r="H89" s="19"/>
      <c r="I89" s="12" t="str">
        <f t="shared" ca="1" si="4"/>
        <v/>
      </c>
      <c r="J89" s="26"/>
      <c r="K89" s="26"/>
      <c r="L89" s="26"/>
      <c r="M89" s="26"/>
      <c r="N89" s="26"/>
    </row>
    <row r="90" spans="1:14" x14ac:dyDescent="0.15">
      <c r="A90" s="16">
        <v>86</v>
      </c>
      <c r="B90" s="17"/>
      <c r="C90" s="18"/>
      <c r="D90" s="12" t="str">
        <f t="shared" si="3"/>
        <v/>
      </c>
      <c r="E90" s="4"/>
      <c r="F90" s="4"/>
      <c r="G90" s="19"/>
      <c r="H90" s="19"/>
      <c r="I90" s="12" t="str">
        <f t="shared" ca="1" si="4"/>
        <v/>
      </c>
      <c r="J90" s="26"/>
      <c r="K90" s="26"/>
      <c r="L90" s="26"/>
      <c r="M90" s="26"/>
      <c r="N90" s="26"/>
    </row>
    <row r="91" spans="1:14" x14ac:dyDescent="0.15">
      <c r="A91" s="16">
        <v>87</v>
      </c>
      <c r="B91" s="17"/>
      <c r="C91" s="18"/>
      <c r="D91" s="12" t="str">
        <f t="shared" si="3"/>
        <v/>
      </c>
      <c r="E91" s="4"/>
      <c r="F91" s="4"/>
      <c r="G91" s="19"/>
      <c r="H91" s="19"/>
      <c r="I91" s="12" t="str">
        <f t="shared" ca="1" si="4"/>
        <v/>
      </c>
      <c r="J91" s="26"/>
      <c r="K91" s="26"/>
      <c r="L91" s="26"/>
      <c r="M91" s="26"/>
      <c r="N91" s="26"/>
    </row>
    <row r="92" spans="1:14" x14ac:dyDescent="0.15">
      <c r="A92" s="16">
        <v>88</v>
      </c>
      <c r="B92" s="17"/>
      <c r="C92" s="18"/>
      <c r="D92" s="12" t="str">
        <f t="shared" si="3"/>
        <v/>
      </c>
      <c r="E92" s="4"/>
      <c r="F92" s="4"/>
      <c r="G92" s="19"/>
      <c r="H92" s="19"/>
      <c r="I92" s="12" t="str">
        <f t="shared" ca="1" si="4"/>
        <v/>
      </c>
      <c r="J92" s="26"/>
      <c r="K92" s="26"/>
      <c r="L92" s="26"/>
      <c r="M92" s="26"/>
      <c r="N92" s="26"/>
    </row>
    <row r="93" spans="1:14" x14ac:dyDescent="0.15">
      <c r="A93" s="16">
        <v>89</v>
      </c>
      <c r="B93" s="17"/>
      <c r="C93" s="18"/>
      <c r="D93" s="12" t="str">
        <f t="shared" si="3"/>
        <v/>
      </c>
      <c r="E93" s="4"/>
      <c r="F93" s="4"/>
      <c r="G93" s="19"/>
      <c r="H93" s="19"/>
      <c r="I93" s="12" t="str">
        <f t="shared" ca="1" si="4"/>
        <v/>
      </c>
      <c r="J93" s="26"/>
      <c r="K93" s="26"/>
      <c r="L93" s="26"/>
      <c r="M93" s="26"/>
      <c r="N93" s="26"/>
    </row>
    <row r="94" spans="1:14" x14ac:dyDescent="0.15">
      <c r="A94" s="16">
        <v>90</v>
      </c>
      <c r="B94" s="17"/>
      <c r="C94" s="18"/>
      <c r="D94" s="12" t="str">
        <f t="shared" si="3"/>
        <v/>
      </c>
      <c r="E94" s="4"/>
      <c r="F94" s="4"/>
      <c r="G94" s="19"/>
      <c r="H94" s="19"/>
      <c r="I94" s="12" t="str">
        <f t="shared" ca="1" si="4"/>
        <v/>
      </c>
      <c r="J94" s="26"/>
      <c r="K94" s="26"/>
      <c r="L94" s="26"/>
      <c r="M94" s="26"/>
      <c r="N94" s="26"/>
    </row>
    <row r="95" spans="1:14" x14ac:dyDescent="0.15">
      <c r="A95" s="16">
        <v>91</v>
      </c>
      <c r="B95" s="17"/>
      <c r="C95" s="18"/>
      <c r="D95" s="12" t="str">
        <f t="shared" si="3"/>
        <v/>
      </c>
      <c r="E95" s="4"/>
      <c r="F95" s="4"/>
      <c r="G95" s="19"/>
      <c r="H95" s="19"/>
      <c r="I95" s="12" t="str">
        <f t="shared" ca="1" si="4"/>
        <v/>
      </c>
      <c r="J95" s="26"/>
      <c r="K95" s="26"/>
      <c r="L95" s="26"/>
      <c r="M95" s="26"/>
      <c r="N95" s="26"/>
    </row>
    <row r="96" spans="1:14" x14ac:dyDescent="0.15">
      <c r="A96" s="16">
        <v>92</v>
      </c>
      <c r="B96" s="17"/>
      <c r="C96" s="18"/>
      <c r="D96" s="12" t="str">
        <f t="shared" si="3"/>
        <v/>
      </c>
      <c r="E96" s="4"/>
      <c r="F96" s="4"/>
      <c r="G96" s="19"/>
      <c r="H96" s="19"/>
      <c r="I96" s="12" t="str">
        <f t="shared" ca="1" si="4"/>
        <v/>
      </c>
      <c r="J96" s="26"/>
      <c r="K96" s="26"/>
      <c r="L96" s="26"/>
      <c r="M96" s="26"/>
      <c r="N96" s="26"/>
    </row>
    <row r="97" spans="1:21" x14ac:dyDescent="0.15">
      <c r="A97" s="16">
        <v>93</v>
      </c>
      <c r="B97" s="17"/>
      <c r="C97" s="18"/>
      <c r="D97" s="12" t="str">
        <f t="shared" si="3"/>
        <v/>
      </c>
      <c r="E97" s="4"/>
      <c r="F97" s="4"/>
      <c r="G97" s="19"/>
      <c r="H97" s="19"/>
      <c r="I97" s="12" t="str">
        <f t="shared" ca="1" si="4"/>
        <v/>
      </c>
      <c r="J97" s="26"/>
      <c r="K97" s="26"/>
      <c r="L97" s="26"/>
      <c r="M97" s="26"/>
      <c r="N97" s="26"/>
    </row>
    <row r="98" spans="1:21" x14ac:dyDescent="0.15">
      <c r="A98" s="16">
        <v>94</v>
      </c>
      <c r="B98" s="17"/>
      <c r="C98" s="18"/>
      <c r="D98" s="12" t="str">
        <f t="shared" si="3"/>
        <v/>
      </c>
      <c r="E98" s="4"/>
      <c r="F98" s="4"/>
      <c r="G98" s="19"/>
      <c r="H98" s="19"/>
      <c r="I98" s="12" t="str">
        <f t="shared" ca="1" si="4"/>
        <v/>
      </c>
      <c r="J98" s="26"/>
      <c r="K98" s="26"/>
      <c r="L98" s="26"/>
      <c r="M98" s="26"/>
      <c r="N98" s="26"/>
    </row>
    <row r="99" spans="1:21" x14ac:dyDescent="0.15">
      <c r="A99" s="16">
        <v>95</v>
      </c>
      <c r="B99" s="17"/>
      <c r="C99" s="18"/>
      <c r="D99" s="12" t="str">
        <f t="shared" si="3"/>
        <v/>
      </c>
      <c r="E99" s="4"/>
      <c r="F99" s="4"/>
      <c r="G99" s="19"/>
      <c r="H99" s="19"/>
      <c r="I99" s="12" t="str">
        <f t="shared" ca="1" si="4"/>
        <v/>
      </c>
      <c r="J99" s="26"/>
      <c r="K99" s="26"/>
      <c r="L99" s="26"/>
      <c r="M99" s="26"/>
      <c r="N99" s="26"/>
    </row>
    <row r="100" spans="1:21" x14ac:dyDescent="0.15">
      <c r="A100" s="16">
        <v>96</v>
      </c>
      <c r="B100" s="17"/>
      <c r="C100" s="18"/>
      <c r="D100" s="12" t="str">
        <f t="shared" si="3"/>
        <v/>
      </c>
      <c r="E100" s="4"/>
      <c r="F100" s="4"/>
      <c r="G100" s="19"/>
      <c r="H100" s="19"/>
      <c r="I100" s="12" t="str">
        <f t="shared" ca="1" si="4"/>
        <v/>
      </c>
      <c r="J100" s="26"/>
      <c r="K100" s="26"/>
      <c r="L100" s="26"/>
      <c r="M100" s="26"/>
      <c r="N100" s="26"/>
    </row>
    <row r="101" spans="1:21" x14ac:dyDescent="0.15">
      <c r="A101" s="16">
        <v>97</v>
      </c>
      <c r="B101" s="17"/>
      <c r="C101" s="18"/>
      <c r="D101" s="12" t="str">
        <f t="shared" si="3"/>
        <v/>
      </c>
      <c r="E101" s="4"/>
      <c r="F101" s="4"/>
      <c r="G101" s="19"/>
      <c r="H101" s="19"/>
      <c r="I101" s="12" t="str">
        <f ca="1">IF(ISBLANK(J101)=FALSE,OFFSET(I101,0,COUNTA(J101:N101)),"")</f>
        <v/>
      </c>
      <c r="J101" s="26"/>
      <c r="K101" s="26"/>
      <c r="L101" s="26"/>
      <c r="M101" s="26"/>
      <c r="N101" s="26"/>
    </row>
    <row r="102" spans="1:21" x14ac:dyDescent="0.15">
      <c r="A102" s="16">
        <v>98</v>
      </c>
      <c r="B102" s="17"/>
      <c r="C102" s="18"/>
      <c r="D102" s="12" t="str">
        <f t="shared" si="3"/>
        <v/>
      </c>
      <c r="E102" s="4"/>
      <c r="F102" s="4"/>
      <c r="G102" s="19"/>
      <c r="H102" s="19"/>
      <c r="I102" s="12" t="str">
        <f ca="1">IF(ISBLANK(J102)=FALSE,OFFSET(I102,0,COUNTA(J102:N102)),"")</f>
        <v/>
      </c>
      <c r="J102" s="26"/>
      <c r="K102" s="26"/>
      <c r="L102" s="26"/>
      <c r="M102" s="26"/>
      <c r="N102" s="26"/>
    </row>
    <row r="103" spans="1:21" x14ac:dyDescent="0.15">
      <c r="A103" s="16">
        <v>99</v>
      </c>
      <c r="B103" s="17"/>
      <c r="C103" s="18"/>
      <c r="D103" s="12" t="str">
        <f t="shared" si="3"/>
        <v/>
      </c>
      <c r="E103" s="4"/>
      <c r="F103" s="4"/>
      <c r="G103" s="19"/>
      <c r="H103" s="19"/>
      <c r="I103" s="12" t="str">
        <f ca="1">IF(ISBLANK(J103)=FALSE,OFFSET(I103,0,COUNTA(J103:N103)),"")</f>
        <v/>
      </c>
      <c r="J103" s="26"/>
      <c r="K103" s="26"/>
      <c r="L103" s="26"/>
      <c r="M103" s="26"/>
      <c r="N103" s="26"/>
    </row>
    <row r="104" spans="1:21" x14ac:dyDescent="0.15">
      <c r="A104" s="16">
        <v>100</v>
      </c>
      <c r="B104" s="17"/>
      <c r="C104" s="18"/>
      <c r="D104" s="12" t="str">
        <f t="shared" si="3"/>
        <v/>
      </c>
      <c r="E104" s="4"/>
      <c r="F104" s="4"/>
      <c r="G104" s="19"/>
      <c r="H104" s="19"/>
      <c r="I104" s="12" t="str">
        <f ca="1">IF(ISBLANK(J104)=FALSE,OFFSET(I104,0,COUNTA(J104:N104)),"")</f>
        <v/>
      </c>
      <c r="J104" s="26"/>
      <c r="K104" s="26"/>
      <c r="L104" s="26"/>
      <c r="M104" s="26"/>
      <c r="N104" s="26"/>
    </row>
    <row r="105" spans="1:21" ht="10.5" customHeight="1" x14ac:dyDescent="0.15">
      <c r="J105" s="27"/>
      <c r="K105" s="27"/>
      <c r="L105" s="27"/>
      <c r="M105" s="27"/>
      <c r="N105" s="27"/>
    </row>
    <row r="106" spans="1:21" x14ac:dyDescent="0.15">
      <c r="J106" s="27"/>
      <c r="K106" s="27"/>
      <c r="L106" s="27"/>
      <c r="M106" s="27"/>
      <c r="N106" s="27"/>
      <c r="P106" s="13" t="s">
        <v>24</v>
      </c>
      <c r="Q106" s="13" t="s">
        <v>20</v>
      </c>
      <c r="R106" s="13" t="s">
        <v>22</v>
      </c>
      <c r="S106" s="13" t="s">
        <v>21</v>
      </c>
      <c r="T106" s="13" t="s">
        <v>25</v>
      </c>
      <c r="U106" s="13" t="s">
        <v>26</v>
      </c>
    </row>
    <row r="107" spans="1:21" x14ac:dyDescent="0.15">
      <c r="J107" s="27"/>
      <c r="K107" s="27"/>
      <c r="L107" s="27"/>
      <c r="M107" s="27"/>
      <c r="N107" s="27"/>
      <c r="P107" s="11"/>
      <c r="Q107" s="10">
        <f t="shared" ref="Q107:Q116" si="5">SUMIF($C$5:$C$104,P107,$G$5:$G$104)</f>
        <v>0</v>
      </c>
      <c r="R107" s="10">
        <f t="shared" ref="R107:R116" si="6">SUMIF($C$5:$C$104,P107,$I$5:$I$104)</f>
        <v>0</v>
      </c>
      <c r="S107" s="10">
        <f t="shared" ref="S107:S116" si="7">SUMIF($C$5:$C$104,P107,$H$5:$H$104)</f>
        <v>0</v>
      </c>
      <c r="T107" s="14">
        <f t="shared" ref="T107:T116" si="8">COUNTA($J$2:$N$2)*6-COUNTA($J$4:$N$4)*6</f>
        <v>24</v>
      </c>
      <c r="U107" s="15">
        <f t="shared" ref="U107:U116" si="9">IF(T107&gt;R107,0,R107-T107)</f>
        <v>0</v>
      </c>
    </row>
    <row r="108" spans="1:21" x14ac:dyDescent="0.15">
      <c r="J108" s="27"/>
      <c r="K108" s="27"/>
      <c r="L108" s="27"/>
      <c r="M108" s="27"/>
      <c r="N108" s="27"/>
      <c r="P108" s="11"/>
      <c r="Q108" s="10">
        <f t="shared" si="5"/>
        <v>0</v>
      </c>
      <c r="R108" s="10">
        <f t="shared" si="6"/>
        <v>0</v>
      </c>
      <c r="S108" s="10">
        <f t="shared" si="7"/>
        <v>0</v>
      </c>
      <c r="T108" s="14">
        <f t="shared" si="8"/>
        <v>24</v>
      </c>
      <c r="U108" s="15">
        <f t="shared" si="9"/>
        <v>0</v>
      </c>
    </row>
    <row r="109" spans="1:21" x14ac:dyDescent="0.15">
      <c r="J109" s="27"/>
      <c r="K109" s="27"/>
      <c r="L109" s="27"/>
      <c r="M109" s="27"/>
      <c r="N109" s="27"/>
      <c r="P109" s="11"/>
      <c r="Q109" s="10">
        <f t="shared" si="5"/>
        <v>0</v>
      </c>
      <c r="R109" s="10">
        <f t="shared" si="6"/>
        <v>0</v>
      </c>
      <c r="S109" s="10">
        <f t="shared" si="7"/>
        <v>0</v>
      </c>
      <c r="T109" s="14">
        <f t="shared" si="8"/>
        <v>24</v>
      </c>
      <c r="U109" s="15">
        <f t="shared" si="9"/>
        <v>0</v>
      </c>
    </row>
    <row r="110" spans="1:21" x14ac:dyDescent="0.15">
      <c r="J110" s="27"/>
      <c r="K110" s="27"/>
      <c r="L110" s="27"/>
      <c r="M110" s="27"/>
      <c r="N110" s="27"/>
      <c r="P110" s="11"/>
      <c r="Q110" s="10">
        <f t="shared" si="5"/>
        <v>0</v>
      </c>
      <c r="R110" s="10">
        <f t="shared" si="6"/>
        <v>0</v>
      </c>
      <c r="S110" s="10">
        <f t="shared" si="7"/>
        <v>0</v>
      </c>
      <c r="T110" s="14">
        <f t="shared" si="8"/>
        <v>24</v>
      </c>
      <c r="U110" s="15">
        <f t="shared" si="9"/>
        <v>0</v>
      </c>
    </row>
    <row r="111" spans="1:21" x14ac:dyDescent="0.15">
      <c r="J111" s="27"/>
      <c r="K111" s="27"/>
      <c r="L111" s="27"/>
      <c r="M111" s="27"/>
      <c r="N111" s="27"/>
      <c r="P111" s="11"/>
      <c r="Q111" s="10">
        <f t="shared" si="5"/>
        <v>0</v>
      </c>
      <c r="R111" s="10">
        <f t="shared" si="6"/>
        <v>0</v>
      </c>
      <c r="S111" s="10">
        <f t="shared" si="7"/>
        <v>0</v>
      </c>
      <c r="T111" s="14">
        <f t="shared" si="8"/>
        <v>24</v>
      </c>
      <c r="U111" s="15">
        <f t="shared" si="9"/>
        <v>0</v>
      </c>
    </row>
    <row r="112" spans="1:21" x14ac:dyDescent="0.15">
      <c r="J112" s="27"/>
      <c r="K112" s="27"/>
      <c r="L112" s="27"/>
      <c r="M112" s="27"/>
      <c r="N112" s="27"/>
      <c r="P112" s="11"/>
      <c r="Q112" s="10">
        <f t="shared" si="5"/>
        <v>0</v>
      </c>
      <c r="R112" s="10">
        <f t="shared" si="6"/>
        <v>0</v>
      </c>
      <c r="S112" s="10">
        <f t="shared" si="7"/>
        <v>0</v>
      </c>
      <c r="T112" s="14">
        <f t="shared" si="8"/>
        <v>24</v>
      </c>
      <c r="U112" s="15">
        <f t="shared" si="9"/>
        <v>0</v>
      </c>
    </row>
    <row r="113" spans="10:21" x14ac:dyDescent="0.15">
      <c r="J113" s="27"/>
      <c r="K113" s="27"/>
      <c r="L113" s="27"/>
      <c r="M113" s="27"/>
      <c r="N113" s="27"/>
      <c r="P113" s="11"/>
      <c r="Q113" s="10">
        <f t="shared" si="5"/>
        <v>0</v>
      </c>
      <c r="R113" s="10">
        <f>SUMIF($C$5:$C$104,P113,$I$5:$I$104)</f>
        <v>0</v>
      </c>
      <c r="S113" s="10">
        <f>SUMIF($C$5:$C$104,P113,$H$5:$H$104)</f>
        <v>0</v>
      </c>
      <c r="T113" s="14">
        <f t="shared" si="8"/>
        <v>24</v>
      </c>
      <c r="U113" s="15">
        <f>IF(T113&gt;R113,0,R113-T113)</f>
        <v>0</v>
      </c>
    </row>
    <row r="114" spans="10:21" x14ac:dyDescent="0.15">
      <c r="J114" s="27"/>
      <c r="K114" s="27"/>
      <c r="L114" s="27"/>
      <c r="M114" s="27"/>
      <c r="N114" s="27"/>
      <c r="P114" s="11"/>
      <c r="Q114" s="10">
        <f t="shared" si="5"/>
        <v>0</v>
      </c>
      <c r="R114" s="10">
        <f>SUMIF($C$5:$C$104,P114,$I$5:$I$104)</f>
        <v>0</v>
      </c>
      <c r="S114" s="10">
        <f>SUMIF($C$5:$C$104,P114,$H$5:$H$104)</f>
        <v>0</v>
      </c>
      <c r="T114" s="14">
        <f t="shared" si="8"/>
        <v>24</v>
      </c>
      <c r="U114" s="15">
        <f>IF(T114&gt;R114,0,R114-T114)</f>
        <v>0</v>
      </c>
    </row>
    <row r="115" spans="10:21" x14ac:dyDescent="0.15">
      <c r="J115" s="27"/>
      <c r="K115" s="27"/>
      <c r="L115" s="27"/>
      <c r="M115" s="27"/>
      <c r="N115" s="27"/>
      <c r="P115" s="11"/>
      <c r="Q115" s="10">
        <f t="shared" si="5"/>
        <v>0</v>
      </c>
      <c r="R115" s="10">
        <f t="shared" si="6"/>
        <v>0</v>
      </c>
      <c r="S115" s="10">
        <f t="shared" si="7"/>
        <v>0</v>
      </c>
      <c r="T115" s="14">
        <f t="shared" si="8"/>
        <v>24</v>
      </c>
      <c r="U115" s="15">
        <f t="shared" si="9"/>
        <v>0</v>
      </c>
    </row>
    <row r="116" spans="10:21" x14ac:dyDescent="0.15">
      <c r="J116" s="27"/>
      <c r="K116" s="27"/>
      <c r="L116" s="27"/>
      <c r="M116" s="27"/>
      <c r="N116" s="27"/>
      <c r="P116" s="11"/>
      <c r="Q116" s="10">
        <f t="shared" si="5"/>
        <v>0</v>
      </c>
      <c r="R116" s="10">
        <f t="shared" si="6"/>
        <v>0</v>
      </c>
      <c r="S116" s="10">
        <f t="shared" si="7"/>
        <v>0</v>
      </c>
      <c r="T116" s="14">
        <f t="shared" si="8"/>
        <v>24</v>
      </c>
      <c r="U116" s="15">
        <f t="shared" si="9"/>
        <v>0</v>
      </c>
    </row>
    <row r="117" spans="10:21" x14ac:dyDescent="0.15">
      <c r="J117" s="27"/>
      <c r="K117" s="27"/>
      <c r="L117" s="27"/>
      <c r="M117" s="27"/>
      <c r="N117" s="27"/>
    </row>
    <row r="118" spans="10:21" x14ac:dyDescent="0.15">
      <c r="J118" s="27"/>
      <c r="K118" s="27"/>
      <c r="L118" s="27"/>
      <c r="M118" s="27"/>
      <c r="N118" s="27"/>
    </row>
    <row r="119" spans="10:21" x14ac:dyDescent="0.15">
      <c r="J119" s="27"/>
      <c r="K119" s="27"/>
      <c r="L119" s="27"/>
      <c r="M119" s="27"/>
      <c r="N119" s="27"/>
    </row>
    <row r="120" spans="10:21" x14ac:dyDescent="0.15">
      <c r="J120" s="27"/>
      <c r="K120" s="27"/>
      <c r="L120" s="27"/>
      <c r="M120" s="27"/>
      <c r="N120" s="27"/>
    </row>
    <row r="121" spans="10:21" x14ac:dyDescent="0.15">
      <c r="J121" s="27"/>
      <c r="K121" s="27"/>
      <c r="L121" s="27"/>
      <c r="M121" s="27"/>
      <c r="N121" s="27"/>
    </row>
    <row r="122" spans="10:21" x14ac:dyDescent="0.15">
      <c r="J122" s="27"/>
      <c r="K122" s="27"/>
      <c r="L122" s="27"/>
      <c r="M122" s="27"/>
      <c r="N122" s="27"/>
    </row>
    <row r="123" spans="10:21" x14ac:dyDescent="0.15">
      <c r="J123" s="27"/>
      <c r="K123" s="27"/>
      <c r="L123" s="27"/>
      <c r="M123" s="27"/>
      <c r="N123" s="27"/>
    </row>
    <row r="124" spans="10:21" x14ac:dyDescent="0.15">
      <c r="J124" s="27"/>
      <c r="K124" s="27"/>
      <c r="L124" s="27"/>
      <c r="M124" s="27"/>
      <c r="N124" s="27"/>
    </row>
    <row r="125" spans="10:21" x14ac:dyDescent="0.15">
      <c r="J125" s="27"/>
      <c r="K125" s="27"/>
      <c r="L125" s="27"/>
      <c r="M125" s="27"/>
      <c r="N125" s="27"/>
    </row>
    <row r="126" spans="10:21" x14ac:dyDescent="0.15">
      <c r="J126" s="27"/>
      <c r="K126" s="27"/>
      <c r="L126" s="27"/>
      <c r="M126" s="27"/>
      <c r="N126" s="27"/>
    </row>
    <row r="127" spans="10:21" x14ac:dyDescent="0.15">
      <c r="J127" s="27"/>
      <c r="K127" s="27"/>
      <c r="L127" s="27"/>
      <c r="M127" s="27"/>
      <c r="N127" s="27"/>
    </row>
    <row r="128" spans="10:21" x14ac:dyDescent="0.15">
      <c r="J128" s="27"/>
      <c r="K128" s="27"/>
      <c r="L128" s="27"/>
      <c r="M128" s="27"/>
      <c r="N128" s="27"/>
    </row>
    <row r="129" spans="10:14" x14ac:dyDescent="0.15">
      <c r="J129" s="27"/>
      <c r="K129" s="27"/>
      <c r="L129" s="27"/>
      <c r="M129" s="27"/>
      <c r="N129" s="27"/>
    </row>
    <row r="130" spans="10:14" x14ac:dyDescent="0.15">
      <c r="J130" s="27"/>
      <c r="K130" s="27"/>
      <c r="L130" s="27"/>
      <c r="M130" s="27"/>
      <c r="N130" s="27"/>
    </row>
    <row r="131" spans="10:14" x14ac:dyDescent="0.15">
      <c r="J131" s="27"/>
      <c r="K131" s="27"/>
      <c r="L131" s="27"/>
      <c r="M131" s="27"/>
      <c r="N131" s="27"/>
    </row>
    <row r="132" spans="10:14" x14ac:dyDescent="0.15">
      <c r="J132" s="27"/>
      <c r="K132" s="27"/>
      <c r="L132" s="27"/>
      <c r="M132" s="27"/>
      <c r="N132" s="27"/>
    </row>
    <row r="133" spans="10:14" x14ac:dyDescent="0.15">
      <c r="J133" s="27"/>
      <c r="K133" s="27"/>
      <c r="L133" s="27"/>
      <c r="M133" s="27"/>
      <c r="N133" s="27"/>
    </row>
    <row r="134" spans="10:14" x14ac:dyDescent="0.15">
      <c r="J134" s="27"/>
      <c r="K134" s="27"/>
      <c r="L134" s="27"/>
      <c r="M134" s="27"/>
      <c r="N134" s="27"/>
    </row>
    <row r="135" spans="10:14" x14ac:dyDescent="0.15">
      <c r="J135" s="27"/>
      <c r="K135" s="27"/>
      <c r="L135" s="27"/>
      <c r="M135" s="27"/>
      <c r="N135" s="27"/>
    </row>
    <row r="136" spans="10:14" x14ac:dyDescent="0.15">
      <c r="J136" s="27"/>
      <c r="K136" s="27"/>
      <c r="L136" s="27"/>
      <c r="M136" s="27"/>
      <c r="N136" s="27"/>
    </row>
    <row r="137" spans="10:14" x14ac:dyDescent="0.15">
      <c r="J137" s="27"/>
      <c r="K137" s="27"/>
      <c r="L137" s="27"/>
      <c r="M137" s="27"/>
      <c r="N137" s="27"/>
    </row>
    <row r="138" spans="10:14" x14ac:dyDescent="0.15">
      <c r="J138" s="27"/>
      <c r="K138" s="27"/>
      <c r="L138" s="27"/>
      <c r="M138" s="27"/>
      <c r="N138" s="27"/>
    </row>
    <row r="139" spans="10:14" x14ac:dyDescent="0.15">
      <c r="J139" s="27"/>
      <c r="K139" s="27"/>
      <c r="L139" s="27"/>
      <c r="M139" s="27"/>
      <c r="N139" s="27"/>
    </row>
    <row r="140" spans="10:14" x14ac:dyDescent="0.15">
      <c r="J140" s="27"/>
      <c r="K140" s="27"/>
      <c r="L140" s="27"/>
      <c r="M140" s="27"/>
      <c r="N140" s="27"/>
    </row>
    <row r="141" spans="10:14" x14ac:dyDescent="0.15">
      <c r="J141" s="27"/>
      <c r="K141" s="27"/>
      <c r="L141" s="27"/>
      <c r="M141" s="27"/>
      <c r="N141" s="27"/>
    </row>
    <row r="142" spans="10:14" x14ac:dyDescent="0.15">
      <c r="J142" s="27"/>
      <c r="K142" s="27"/>
      <c r="L142" s="27"/>
      <c r="M142" s="27"/>
      <c r="N142" s="27"/>
    </row>
    <row r="143" spans="10:14" x14ac:dyDescent="0.15">
      <c r="J143" s="27"/>
      <c r="K143" s="27"/>
      <c r="L143" s="27"/>
      <c r="M143" s="27"/>
      <c r="N143" s="27"/>
    </row>
    <row r="144" spans="10:14" x14ac:dyDescent="0.15">
      <c r="J144" s="27"/>
      <c r="K144" s="27"/>
      <c r="L144" s="27"/>
      <c r="M144" s="27"/>
      <c r="N144" s="27"/>
    </row>
    <row r="145" spans="10:14" x14ac:dyDescent="0.15">
      <c r="J145" s="27"/>
      <c r="K145" s="27"/>
      <c r="L145" s="27"/>
      <c r="M145" s="27"/>
      <c r="N145" s="27"/>
    </row>
    <row r="146" spans="10:14" x14ac:dyDescent="0.15">
      <c r="J146" s="27"/>
      <c r="K146" s="27"/>
      <c r="L146" s="27"/>
      <c r="M146" s="27"/>
      <c r="N146" s="27"/>
    </row>
    <row r="147" spans="10:14" x14ac:dyDescent="0.15">
      <c r="J147" s="27"/>
      <c r="K147" s="27"/>
      <c r="L147" s="27"/>
      <c r="M147" s="27"/>
      <c r="N147" s="27"/>
    </row>
    <row r="148" spans="10:14" x14ac:dyDescent="0.15">
      <c r="J148" s="27"/>
      <c r="K148" s="27"/>
      <c r="L148" s="27"/>
      <c r="M148" s="27"/>
      <c r="N148" s="27"/>
    </row>
    <row r="149" spans="10:14" x14ac:dyDescent="0.15">
      <c r="J149" s="27"/>
      <c r="K149" s="27"/>
      <c r="L149" s="27"/>
      <c r="M149" s="27"/>
      <c r="N149" s="27"/>
    </row>
    <row r="150" spans="10:14" x14ac:dyDescent="0.15">
      <c r="J150" s="27"/>
      <c r="K150" s="27"/>
      <c r="L150" s="27"/>
      <c r="M150" s="27"/>
      <c r="N150" s="27"/>
    </row>
    <row r="151" spans="10:14" x14ac:dyDescent="0.15">
      <c r="J151" s="27"/>
      <c r="K151" s="27"/>
      <c r="L151" s="27"/>
      <c r="M151" s="27"/>
      <c r="N151" s="27"/>
    </row>
    <row r="152" spans="10:14" x14ac:dyDescent="0.15">
      <c r="J152" s="27"/>
      <c r="K152" s="27"/>
      <c r="L152" s="27"/>
      <c r="M152" s="27"/>
      <c r="N152" s="27"/>
    </row>
    <row r="153" spans="10:14" x14ac:dyDescent="0.15">
      <c r="J153" s="27"/>
      <c r="K153" s="27"/>
      <c r="L153" s="27"/>
      <c r="M153" s="27"/>
      <c r="N153" s="27"/>
    </row>
    <row r="154" spans="10:14" x14ac:dyDescent="0.15">
      <c r="J154" s="27"/>
      <c r="K154" s="27"/>
      <c r="L154" s="27"/>
      <c r="M154" s="27"/>
      <c r="N154" s="27"/>
    </row>
    <row r="155" spans="10:14" x14ac:dyDescent="0.15">
      <c r="J155" s="27"/>
      <c r="K155" s="27"/>
      <c r="L155" s="27"/>
      <c r="M155" s="27"/>
      <c r="N155" s="27"/>
    </row>
    <row r="156" spans="10:14" x14ac:dyDescent="0.15">
      <c r="J156" s="27"/>
      <c r="K156" s="27"/>
      <c r="L156" s="27"/>
      <c r="M156" s="27"/>
      <c r="N156" s="27"/>
    </row>
    <row r="157" spans="10:14" x14ac:dyDescent="0.15">
      <c r="J157" s="27"/>
      <c r="K157" s="27"/>
      <c r="L157" s="27"/>
      <c r="M157" s="27"/>
      <c r="N157" s="27"/>
    </row>
    <row r="158" spans="10:14" x14ac:dyDescent="0.15">
      <c r="J158" s="27"/>
      <c r="K158" s="27"/>
      <c r="L158" s="27"/>
      <c r="M158" s="27"/>
      <c r="N158" s="27"/>
    </row>
    <row r="159" spans="10:14" x14ac:dyDescent="0.15">
      <c r="J159" s="27"/>
      <c r="K159" s="27"/>
      <c r="L159" s="27"/>
      <c r="M159" s="27"/>
      <c r="N159" s="27"/>
    </row>
    <row r="160" spans="10:14" x14ac:dyDescent="0.15">
      <c r="J160" s="27"/>
      <c r="K160" s="27"/>
      <c r="L160" s="27"/>
      <c r="M160" s="27"/>
      <c r="N160" s="27"/>
    </row>
    <row r="161" spans="10:14" x14ac:dyDescent="0.15">
      <c r="J161" s="27"/>
      <c r="K161" s="27"/>
      <c r="L161" s="27"/>
      <c r="M161" s="27"/>
      <c r="N161" s="27"/>
    </row>
    <row r="162" spans="10:14" x14ac:dyDescent="0.15">
      <c r="J162" s="27"/>
      <c r="K162" s="27"/>
      <c r="L162" s="27"/>
      <c r="M162" s="27"/>
      <c r="N162" s="27"/>
    </row>
    <row r="163" spans="10:14" x14ac:dyDescent="0.15">
      <c r="J163" s="27"/>
      <c r="K163" s="27"/>
      <c r="L163" s="27"/>
      <c r="M163" s="27"/>
      <c r="N163" s="27"/>
    </row>
    <row r="164" spans="10:14" x14ac:dyDescent="0.15">
      <c r="J164" s="27"/>
      <c r="K164" s="27"/>
      <c r="L164" s="27"/>
      <c r="M164" s="27"/>
      <c r="N164" s="27"/>
    </row>
    <row r="165" spans="10:14" x14ac:dyDescent="0.15">
      <c r="J165" s="27"/>
      <c r="K165" s="27"/>
      <c r="L165" s="27"/>
      <c r="M165" s="27"/>
      <c r="N165" s="27"/>
    </row>
    <row r="166" spans="10:14" x14ac:dyDescent="0.15">
      <c r="J166" s="27"/>
      <c r="K166" s="27"/>
      <c r="L166" s="27"/>
      <c r="M166" s="27"/>
      <c r="N166" s="27"/>
    </row>
    <row r="167" spans="10:14" x14ac:dyDescent="0.15">
      <c r="J167" s="27"/>
      <c r="K167" s="27"/>
      <c r="L167" s="27"/>
      <c r="M167" s="27"/>
      <c r="N167" s="27"/>
    </row>
    <row r="168" spans="10:14" x14ac:dyDescent="0.15">
      <c r="J168" s="27"/>
      <c r="K168" s="27"/>
      <c r="L168" s="27"/>
      <c r="M168" s="27"/>
      <c r="N168" s="27"/>
    </row>
    <row r="169" spans="10:14" x14ac:dyDescent="0.15">
      <c r="J169" s="27"/>
      <c r="K169" s="27"/>
      <c r="L169" s="27"/>
      <c r="M169" s="27"/>
      <c r="N169" s="27"/>
    </row>
    <row r="170" spans="10:14" x14ac:dyDescent="0.15">
      <c r="J170" s="27"/>
      <c r="K170" s="27"/>
      <c r="L170" s="27"/>
      <c r="M170" s="27"/>
      <c r="N170" s="27"/>
    </row>
    <row r="171" spans="10:14" x14ac:dyDescent="0.15">
      <c r="J171" s="27"/>
      <c r="K171" s="27"/>
      <c r="L171" s="27"/>
      <c r="M171" s="27"/>
      <c r="N171" s="27"/>
    </row>
    <row r="172" spans="10:14" x14ac:dyDescent="0.15">
      <c r="J172" s="27"/>
      <c r="K172" s="27"/>
      <c r="L172" s="27"/>
      <c r="M172" s="27"/>
      <c r="N172" s="27"/>
    </row>
    <row r="173" spans="10:14" x14ac:dyDescent="0.15">
      <c r="J173" s="27"/>
      <c r="K173" s="27"/>
      <c r="L173" s="27"/>
      <c r="M173" s="27"/>
      <c r="N173" s="27"/>
    </row>
    <row r="174" spans="10:14" x14ac:dyDescent="0.15">
      <c r="J174" s="27"/>
      <c r="K174" s="27"/>
      <c r="L174" s="27"/>
      <c r="M174" s="27"/>
      <c r="N174" s="27"/>
    </row>
    <row r="175" spans="10:14" x14ac:dyDescent="0.15">
      <c r="J175" s="27"/>
      <c r="K175" s="27"/>
      <c r="L175" s="27"/>
      <c r="M175" s="27"/>
      <c r="N175" s="27"/>
    </row>
    <row r="176" spans="10:14" x14ac:dyDescent="0.15">
      <c r="J176" s="27"/>
      <c r="K176" s="27"/>
      <c r="L176" s="27"/>
      <c r="M176" s="27"/>
      <c r="N176" s="27"/>
    </row>
    <row r="177" spans="10:14" x14ac:dyDescent="0.15">
      <c r="J177" s="27"/>
      <c r="K177" s="27"/>
      <c r="L177" s="27"/>
      <c r="M177" s="27"/>
      <c r="N177" s="27"/>
    </row>
    <row r="178" spans="10:14" x14ac:dyDescent="0.15">
      <c r="J178" s="27"/>
      <c r="K178" s="27"/>
      <c r="L178" s="27"/>
      <c r="M178" s="27"/>
      <c r="N178" s="27"/>
    </row>
    <row r="179" spans="10:14" x14ac:dyDescent="0.15">
      <c r="J179" s="27"/>
      <c r="K179" s="27"/>
      <c r="L179" s="27"/>
      <c r="M179" s="27"/>
      <c r="N179" s="27"/>
    </row>
    <row r="180" spans="10:14" x14ac:dyDescent="0.15">
      <c r="J180" s="27"/>
      <c r="K180" s="27"/>
      <c r="L180" s="27"/>
      <c r="M180" s="27"/>
      <c r="N180" s="27"/>
    </row>
    <row r="181" spans="10:14" x14ac:dyDescent="0.15">
      <c r="J181" s="27"/>
      <c r="K181" s="27"/>
      <c r="L181" s="27"/>
      <c r="M181" s="27"/>
      <c r="N181" s="27"/>
    </row>
    <row r="182" spans="10:14" x14ac:dyDescent="0.15">
      <c r="J182" s="27"/>
      <c r="K182" s="27"/>
      <c r="L182" s="27"/>
      <c r="M182" s="27"/>
      <c r="N182" s="27"/>
    </row>
    <row r="183" spans="10:14" x14ac:dyDescent="0.15">
      <c r="J183" s="27"/>
      <c r="K183" s="27"/>
      <c r="L183" s="27"/>
      <c r="M183" s="27"/>
      <c r="N183" s="27"/>
    </row>
    <row r="184" spans="10:14" x14ac:dyDescent="0.15">
      <c r="J184" s="27"/>
      <c r="K184" s="27"/>
      <c r="L184" s="27"/>
      <c r="M184" s="27"/>
      <c r="N184" s="27"/>
    </row>
    <row r="185" spans="10:14" x14ac:dyDescent="0.15">
      <c r="J185" s="27"/>
      <c r="K185" s="27"/>
      <c r="L185" s="27"/>
      <c r="M185" s="27"/>
      <c r="N185" s="27"/>
    </row>
    <row r="186" spans="10:14" x14ac:dyDescent="0.15">
      <c r="J186" s="27"/>
      <c r="K186" s="27"/>
      <c r="L186" s="27"/>
      <c r="M186" s="27"/>
      <c r="N186" s="27"/>
    </row>
    <row r="187" spans="10:14" x14ac:dyDescent="0.15">
      <c r="J187" s="27"/>
      <c r="K187" s="27"/>
      <c r="L187" s="27"/>
      <c r="M187" s="27"/>
      <c r="N187" s="27"/>
    </row>
    <row r="188" spans="10:14" x14ac:dyDescent="0.15">
      <c r="J188" s="27"/>
      <c r="K188" s="27"/>
      <c r="L188" s="27"/>
      <c r="M188" s="27"/>
      <c r="N188" s="27"/>
    </row>
  </sheetData>
  <mergeCells count="10">
    <mergeCell ref="G1:G4"/>
    <mergeCell ref="H1:H4"/>
    <mergeCell ref="I1:I4"/>
    <mergeCell ref="J1:N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2" priority="1" stopIfTrue="1">
      <formula>D105="未着手"</formula>
    </cfRule>
    <cfRule type="expression" dxfId="31" priority="2" stopIfTrue="1">
      <formula>D105="作業中"</formula>
    </cfRule>
    <cfRule type="expression" dxfId="30" priority="3" stopIfTrue="1">
      <formula>OR(D105="終了",D105="完了")</formula>
    </cfRule>
  </conditionalFormatting>
  <conditionalFormatting sqref="A5:XFD104">
    <cfRule type="expression" dxfId="29" priority="4" stopIfTrue="1">
      <formula>$D5="未着手"</formula>
    </cfRule>
    <cfRule type="expression" dxfId="28" priority="5" stopIfTrue="1">
      <formula>$D5="作業中"</formula>
    </cfRule>
    <cfRule type="expression" dxfId="27" priority="6" stopIfTrue="1">
      <formula>OR($D5="終了",$D5="完了")</formula>
    </cfRule>
  </conditionalFormatting>
  <conditionalFormatting sqref="B105:B65536">
    <cfRule type="expression" dxfId="26" priority="7" stopIfTrue="1">
      <formula>D105="未着手"</formula>
    </cfRule>
    <cfRule type="expression" dxfId="25" priority="8" stopIfTrue="1">
      <formula>D105="作業中"</formula>
    </cfRule>
    <cfRule type="expression" dxfId="24" priority="9" stopIfTrue="1">
      <formula>OR(D105="終了",D105="完了")</formula>
    </cfRule>
  </conditionalFormatting>
  <conditionalFormatting sqref="C105:C65536">
    <cfRule type="expression" dxfId="23" priority="10" stopIfTrue="1">
      <formula>D105="未着手"</formula>
    </cfRule>
    <cfRule type="expression" dxfId="22" priority="11" stopIfTrue="1">
      <formula>D105="作業中"</formula>
    </cfRule>
    <cfRule type="expression" dxfId="21" priority="12" stopIfTrue="1">
      <formula>OR(D105="終了",D105="完了")</formula>
    </cfRule>
  </conditionalFormatting>
  <conditionalFormatting sqref="E105:N65536">
    <cfRule type="expression" dxfId="20" priority="13" stopIfTrue="1">
      <formula>$D105="未着手"</formula>
    </cfRule>
    <cfRule type="expression" dxfId="19" priority="14" stopIfTrue="1">
      <formula>$D105="作業中"</formula>
    </cfRule>
    <cfRule type="expression" dxfId="1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7" width="4.75" style="28" customWidth="1"/>
    <col min="18" max="18" width="4.875" style="28" customWidth="1"/>
    <col min="19" max="19" width="2.875" customWidth="1"/>
    <col min="30" max="30" width="14.25" customWidth="1"/>
    <col min="31" max="31" width="4.75" customWidth="1"/>
    <col min="32" max="32" width="3.75" customWidth="1"/>
  </cols>
  <sheetData>
    <row r="1" spans="1:18" s="8" customFormat="1" ht="15" customHeight="1" x14ac:dyDescent="0.15">
      <c r="A1" s="184" t="s">
        <v>14</v>
      </c>
      <c r="B1" s="184" t="s">
        <v>15</v>
      </c>
      <c r="C1" s="184" t="s">
        <v>16</v>
      </c>
      <c r="D1" s="184" t="s">
        <v>17</v>
      </c>
      <c r="E1" s="187" t="s">
        <v>18</v>
      </c>
      <c r="F1" s="187" t="s">
        <v>19</v>
      </c>
      <c r="G1" s="188" t="s">
        <v>20</v>
      </c>
      <c r="H1" s="188" t="s">
        <v>21</v>
      </c>
      <c r="I1" s="184" t="s">
        <v>22</v>
      </c>
      <c r="J1" s="190" t="s">
        <v>23</v>
      </c>
      <c r="K1" s="201"/>
      <c r="L1" s="201"/>
      <c r="M1" s="201"/>
      <c r="N1" s="201"/>
      <c r="O1" s="201"/>
      <c r="P1" s="201"/>
      <c r="Q1" s="201"/>
      <c r="R1" s="183"/>
    </row>
    <row r="2" spans="1:18" s="8" customFormat="1" x14ac:dyDescent="0.15">
      <c r="A2" s="184"/>
      <c r="B2" s="185"/>
      <c r="C2" s="185"/>
      <c r="D2" s="184"/>
      <c r="E2" s="187"/>
      <c r="F2" s="187"/>
      <c r="G2" s="189"/>
      <c r="H2" s="189"/>
      <c r="I2" s="184"/>
      <c r="J2" s="89" t="s">
        <v>77</v>
      </c>
      <c r="K2" s="89" t="s">
        <v>75</v>
      </c>
      <c r="L2" s="89" t="s">
        <v>78</v>
      </c>
      <c r="M2" s="89" t="s">
        <v>79</v>
      </c>
      <c r="N2" s="89" t="s">
        <v>80</v>
      </c>
      <c r="O2" s="89" t="s">
        <v>81</v>
      </c>
      <c r="P2" s="90" t="s">
        <v>82</v>
      </c>
      <c r="Q2" s="90" t="s">
        <v>83</v>
      </c>
      <c r="R2" s="90" t="s">
        <v>108</v>
      </c>
    </row>
    <row r="3" spans="1:18" s="8" customFormat="1" x14ac:dyDescent="0.15">
      <c r="A3" s="184"/>
      <c r="B3" s="185"/>
      <c r="C3" s="185"/>
      <c r="D3" s="184"/>
      <c r="E3" s="187"/>
      <c r="F3" s="187"/>
      <c r="G3" s="189"/>
      <c r="H3" s="189"/>
      <c r="I3" s="184"/>
      <c r="J3" s="24">
        <f t="shared" ref="J3:R3" si="0">INT(($J$4-(COLUMN()-COLUMN($J4))*($J$4/COUNTA($J$2:$R$2))))</f>
        <v>0</v>
      </c>
      <c r="K3" s="24">
        <f t="shared" si="0"/>
        <v>0</v>
      </c>
      <c r="L3" s="24">
        <f t="shared" si="0"/>
        <v>0</v>
      </c>
      <c r="M3" s="24">
        <f t="shared" si="0"/>
        <v>0</v>
      </c>
      <c r="N3" s="24">
        <f t="shared" si="0"/>
        <v>0</v>
      </c>
      <c r="O3" s="24">
        <f t="shared" si="0"/>
        <v>0</v>
      </c>
      <c r="P3" s="24">
        <f t="shared" si="0"/>
        <v>0</v>
      </c>
      <c r="Q3" s="24">
        <f t="shared" si="0"/>
        <v>0</v>
      </c>
      <c r="R3" s="24">
        <f t="shared" si="0"/>
        <v>0</v>
      </c>
    </row>
    <row r="4" spans="1:18" s="8" customFormat="1" x14ac:dyDescent="0.15">
      <c r="A4" s="184"/>
      <c r="B4" s="185"/>
      <c r="C4" s="186"/>
      <c r="D4" s="184"/>
      <c r="E4" s="187"/>
      <c r="F4" s="187"/>
      <c r="G4" s="189"/>
      <c r="H4" s="189"/>
      <c r="I4" s="184"/>
      <c r="J4" s="25">
        <f>SUM(J5:J104)</f>
        <v>0</v>
      </c>
      <c r="K4" s="25"/>
      <c r="L4" s="25"/>
      <c r="M4" s="25"/>
      <c r="N4" s="25"/>
      <c r="O4" s="25"/>
      <c r="P4" s="25"/>
      <c r="Q4" s="25"/>
      <c r="R4" s="25"/>
    </row>
    <row r="5" spans="1:18" x14ac:dyDescent="0.15">
      <c r="A5" s="16">
        <v>1</v>
      </c>
      <c r="B5" s="17"/>
      <c r="C5" s="18"/>
      <c r="D5" s="12" t="str">
        <f t="shared" ref="D5:D68" si="1"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2">IF(ISBLANK(J5)=FALSE,OFFSET(I5,0,COUNTA(J5:R5)),"")</f>
        <v/>
      </c>
      <c r="J5" s="26"/>
      <c r="K5" s="26"/>
      <c r="L5" s="26"/>
      <c r="M5" s="26"/>
      <c r="N5" s="26"/>
      <c r="O5" s="26"/>
      <c r="P5" s="26"/>
      <c r="Q5" s="26"/>
      <c r="R5" s="26"/>
    </row>
    <row r="6" spans="1:18" x14ac:dyDescent="0.15">
      <c r="A6" s="16">
        <v>2</v>
      </c>
      <c r="B6" s="17"/>
      <c r="C6" s="18"/>
      <c r="D6" s="12" t="str">
        <f t="shared" si="1"/>
        <v/>
      </c>
      <c r="E6" s="4"/>
      <c r="F6" s="4"/>
      <c r="G6" s="19"/>
      <c r="H6" s="19"/>
      <c r="I6" s="12" t="str">
        <f t="shared" ca="1" si="2"/>
        <v/>
      </c>
      <c r="J6" s="26"/>
      <c r="K6" s="26"/>
      <c r="L6" s="26"/>
      <c r="M6" s="26"/>
      <c r="N6" s="26"/>
      <c r="O6" s="26"/>
      <c r="P6" s="26"/>
      <c r="Q6" s="26"/>
      <c r="R6" s="26"/>
    </row>
    <row r="7" spans="1:18" x14ac:dyDescent="0.15">
      <c r="A7" s="16">
        <v>3</v>
      </c>
      <c r="B7" s="17"/>
      <c r="C7" s="18"/>
      <c r="D7" s="12" t="str">
        <f t="shared" si="1"/>
        <v/>
      </c>
      <c r="E7" s="4"/>
      <c r="F7" s="4"/>
      <c r="G7" s="19"/>
      <c r="H7" s="19"/>
      <c r="I7" s="12" t="str">
        <f t="shared" ca="1" si="2"/>
        <v/>
      </c>
      <c r="J7" s="26"/>
      <c r="K7" s="26"/>
      <c r="L7" s="26"/>
      <c r="M7" s="26"/>
      <c r="N7" s="26"/>
      <c r="O7" s="26"/>
      <c r="P7" s="26"/>
      <c r="Q7" s="26"/>
      <c r="R7" s="26"/>
    </row>
    <row r="8" spans="1:18" x14ac:dyDescent="0.15">
      <c r="A8" s="16">
        <v>4</v>
      </c>
      <c r="B8" s="17"/>
      <c r="C8" s="18"/>
      <c r="D8" s="12" t="str">
        <f t="shared" si="1"/>
        <v/>
      </c>
      <c r="E8" s="4"/>
      <c r="F8" s="4"/>
      <c r="G8" s="19"/>
      <c r="H8" s="19"/>
      <c r="I8" s="12" t="str">
        <f t="shared" ca="1" si="2"/>
        <v/>
      </c>
      <c r="J8" s="26"/>
      <c r="K8" s="26"/>
      <c r="L8" s="26"/>
      <c r="M8" s="26"/>
      <c r="N8" s="26"/>
      <c r="O8" s="26"/>
      <c r="P8" s="26"/>
      <c r="Q8" s="26"/>
      <c r="R8" s="26"/>
    </row>
    <row r="9" spans="1:18" x14ac:dyDescent="0.15">
      <c r="A9" s="16">
        <v>5</v>
      </c>
      <c r="C9" s="18"/>
      <c r="D9" s="12" t="str">
        <f t="shared" si="1"/>
        <v/>
      </c>
      <c r="E9" s="4"/>
      <c r="F9" s="4"/>
      <c r="G9" s="19"/>
      <c r="H9" s="19"/>
      <c r="I9" s="12" t="str">
        <f t="shared" ca="1" si="2"/>
        <v/>
      </c>
      <c r="J9" s="26"/>
      <c r="K9" s="26"/>
      <c r="L9" s="26"/>
      <c r="M9" s="26"/>
      <c r="N9" s="26"/>
      <c r="O9" s="26"/>
      <c r="P9" s="26"/>
      <c r="Q9" s="26"/>
      <c r="R9" s="26"/>
    </row>
    <row r="10" spans="1:18" x14ac:dyDescent="0.15">
      <c r="A10" s="16">
        <v>6</v>
      </c>
      <c r="B10" s="17"/>
      <c r="C10" s="18"/>
      <c r="D10" s="12" t="str">
        <f t="shared" si="1"/>
        <v/>
      </c>
      <c r="E10" s="4"/>
      <c r="F10" s="4"/>
      <c r="G10" s="19"/>
      <c r="H10" s="19"/>
      <c r="I10" s="12" t="str">
        <f t="shared" ca="1" si="2"/>
        <v/>
      </c>
      <c r="J10" s="26"/>
      <c r="K10" s="26"/>
      <c r="L10" s="26"/>
      <c r="M10" s="26"/>
      <c r="N10" s="26"/>
      <c r="O10" s="26"/>
      <c r="P10" s="26"/>
      <c r="Q10" s="26"/>
      <c r="R10" s="26"/>
    </row>
    <row r="11" spans="1:18" x14ac:dyDescent="0.15">
      <c r="A11" s="16">
        <v>7</v>
      </c>
      <c r="C11" s="18"/>
      <c r="D11" s="12" t="str">
        <f t="shared" si="1"/>
        <v/>
      </c>
      <c r="E11" s="4"/>
      <c r="F11" s="4"/>
      <c r="G11" s="19"/>
      <c r="H11" s="19"/>
      <c r="I11" s="12" t="str">
        <f t="shared" ca="1" si="2"/>
        <v/>
      </c>
      <c r="J11" s="26"/>
      <c r="K11" s="26"/>
      <c r="L11" s="26"/>
      <c r="M11" s="26"/>
      <c r="N11" s="26"/>
      <c r="O11" s="26"/>
      <c r="P11" s="26"/>
      <c r="Q11" s="26"/>
      <c r="R11" s="26"/>
    </row>
    <row r="12" spans="1:18" x14ac:dyDescent="0.15">
      <c r="A12" s="16">
        <v>8</v>
      </c>
      <c r="B12" s="17"/>
      <c r="C12" s="18"/>
      <c r="D12" s="12" t="str">
        <f t="shared" si="1"/>
        <v/>
      </c>
      <c r="E12" s="4"/>
      <c r="F12" s="4"/>
      <c r="G12" s="19"/>
      <c r="H12" s="19"/>
      <c r="I12" s="12" t="str">
        <f t="shared" ca="1" si="2"/>
        <v/>
      </c>
      <c r="J12" s="26"/>
      <c r="K12" s="26"/>
      <c r="L12" s="26"/>
      <c r="M12" s="26"/>
      <c r="N12" s="26"/>
      <c r="O12" s="26"/>
      <c r="P12" s="26"/>
      <c r="Q12" s="26"/>
      <c r="R12" s="26"/>
    </row>
    <row r="13" spans="1:18" x14ac:dyDescent="0.15">
      <c r="A13" s="16">
        <v>9</v>
      </c>
      <c r="B13" s="17"/>
      <c r="C13" s="18"/>
      <c r="D13" s="12" t="str">
        <f t="shared" si="1"/>
        <v/>
      </c>
      <c r="E13" s="4"/>
      <c r="F13" s="4"/>
      <c r="G13" s="19"/>
      <c r="H13" s="19"/>
      <c r="I13" s="12" t="str">
        <f t="shared" ca="1" si="2"/>
        <v/>
      </c>
      <c r="J13" s="26"/>
      <c r="K13" s="26"/>
      <c r="L13" s="26"/>
      <c r="M13" s="26"/>
      <c r="N13" s="26"/>
      <c r="O13" s="26"/>
      <c r="P13" s="26"/>
      <c r="Q13" s="26"/>
      <c r="R13" s="26"/>
    </row>
    <row r="14" spans="1:18" x14ac:dyDescent="0.15">
      <c r="A14" s="16">
        <v>10</v>
      </c>
      <c r="B14" s="17"/>
      <c r="C14" s="18"/>
      <c r="D14" s="12" t="str">
        <f t="shared" si="1"/>
        <v/>
      </c>
      <c r="E14" s="4"/>
      <c r="F14" s="4"/>
      <c r="G14" s="19"/>
      <c r="H14" s="19"/>
      <c r="I14" s="12" t="str">
        <f t="shared" ca="1" si="2"/>
        <v/>
      </c>
      <c r="J14" s="26"/>
      <c r="K14" s="26"/>
      <c r="L14" s="26"/>
      <c r="M14" s="26"/>
      <c r="N14" s="26"/>
      <c r="O14" s="26"/>
      <c r="P14" s="26"/>
      <c r="Q14" s="26"/>
      <c r="R14" s="26"/>
    </row>
    <row r="15" spans="1:18" x14ac:dyDescent="0.15">
      <c r="A15" s="16">
        <v>11</v>
      </c>
      <c r="B15" s="17"/>
      <c r="C15" s="18"/>
      <c r="D15" s="12" t="str">
        <f t="shared" si="1"/>
        <v/>
      </c>
      <c r="E15" s="4"/>
      <c r="F15" s="4"/>
      <c r="G15" s="19"/>
      <c r="H15" s="19"/>
      <c r="I15" s="12" t="str">
        <f t="shared" ca="1" si="2"/>
        <v/>
      </c>
      <c r="J15" s="26"/>
      <c r="K15" s="26"/>
      <c r="L15" s="26"/>
      <c r="M15" s="26"/>
      <c r="N15" s="26"/>
      <c r="O15" s="26"/>
      <c r="P15" s="26"/>
      <c r="Q15" s="26"/>
      <c r="R15" s="26"/>
    </row>
    <row r="16" spans="1:18" x14ac:dyDescent="0.15">
      <c r="A16" s="16">
        <v>12</v>
      </c>
      <c r="B16" s="17"/>
      <c r="C16" s="18"/>
      <c r="D16" s="12" t="str">
        <f t="shared" si="1"/>
        <v/>
      </c>
      <c r="E16" s="4"/>
      <c r="F16" s="4"/>
      <c r="G16" s="19"/>
      <c r="H16" s="19"/>
      <c r="I16" s="12" t="str">
        <f t="shared" ca="1" si="2"/>
        <v/>
      </c>
      <c r="J16" s="26"/>
      <c r="K16" s="26"/>
      <c r="L16" s="26"/>
      <c r="M16" s="26"/>
      <c r="N16" s="26"/>
      <c r="O16" s="26"/>
      <c r="P16" s="26"/>
      <c r="Q16" s="26"/>
      <c r="R16" s="26"/>
    </row>
    <row r="17" spans="1:18" x14ac:dyDescent="0.15">
      <c r="A17" s="16">
        <v>13</v>
      </c>
      <c r="B17" s="17"/>
      <c r="C17" s="18"/>
      <c r="D17" s="12" t="str">
        <f t="shared" si="1"/>
        <v/>
      </c>
      <c r="E17" s="4"/>
      <c r="F17" s="4"/>
      <c r="G17" s="19"/>
      <c r="H17" s="19"/>
      <c r="I17" s="12" t="str">
        <f t="shared" ca="1" si="2"/>
        <v/>
      </c>
      <c r="J17" s="26"/>
      <c r="K17" s="26"/>
      <c r="L17" s="26"/>
      <c r="M17" s="26"/>
      <c r="N17" s="26"/>
      <c r="O17" s="26"/>
      <c r="P17" s="26"/>
      <c r="Q17" s="26"/>
      <c r="R17" s="26"/>
    </row>
    <row r="18" spans="1:18" x14ac:dyDescent="0.15">
      <c r="A18" s="16">
        <v>14</v>
      </c>
      <c r="B18" s="17"/>
      <c r="C18" s="18"/>
      <c r="D18" s="12" t="str">
        <f t="shared" si="1"/>
        <v/>
      </c>
      <c r="E18" s="4"/>
      <c r="F18" s="4"/>
      <c r="G18" s="19"/>
      <c r="H18" s="19"/>
      <c r="I18" s="12" t="str">
        <f t="shared" ca="1" si="2"/>
        <v/>
      </c>
      <c r="J18" s="26"/>
      <c r="K18" s="26"/>
      <c r="L18" s="26"/>
      <c r="M18" s="26"/>
      <c r="N18" s="26"/>
      <c r="O18" s="26"/>
      <c r="P18" s="26"/>
      <c r="Q18" s="26"/>
      <c r="R18" s="26"/>
    </row>
    <row r="19" spans="1:18" x14ac:dyDescent="0.15">
      <c r="A19" s="16">
        <v>15</v>
      </c>
      <c r="B19" s="17"/>
      <c r="C19" s="18"/>
      <c r="D19" s="12" t="str">
        <f t="shared" si="1"/>
        <v/>
      </c>
      <c r="E19" s="4"/>
      <c r="F19" s="4"/>
      <c r="G19" s="19"/>
      <c r="H19" s="19"/>
      <c r="I19" s="12" t="str">
        <f t="shared" ca="1" si="2"/>
        <v/>
      </c>
      <c r="J19" s="26"/>
      <c r="K19" s="26"/>
      <c r="L19" s="26"/>
      <c r="M19" s="26"/>
      <c r="N19" s="26"/>
      <c r="O19" s="26"/>
      <c r="P19" s="26"/>
      <c r="Q19" s="26"/>
      <c r="R19" s="26"/>
    </row>
    <row r="20" spans="1:18" x14ac:dyDescent="0.15">
      <c r="A20" s="16">
        <v>16</v>
      </c>
      <c r="B20" s="17"/>
      <c r="C20" s="18"/>
      <c r="D20" s="12" t="str">
        <f t="shared" si="1"/>
        <v/>
      </c>
      <c r="E20" s="4"/>
      <c r="F20" s="4"/>
      <c r="G20" s="19"/>
      <c r="H20" s="19"/>
      <c r="I20" s="12" t="str">
        <f t="shared" ca="1" si="2"/>
        <v/>
      </c>
      <c r="J20" s="26"/>
      <c r="K20" s="26"/>
      <c r="L20" s="26"/>
      <c r="M20" s="26"/>
      <c r="N20" s="26"/>
      <c r="O20" s="26"/>
      <c r="P20" s="26"/>
      <c r="Q20" s="26"/>
      <c r="R20" s="26"/>
    </row>
    <row r="21" spans="1:18" x14ac:dyDescent="0.15">
      <c r="A21" s="16">
        <v>17</v>
      </c>
      <c r="B21" s="17"/>
      <c r="C21" s="18"/>
      <c r="D21" s="12" t="str">
        <f t="shared" si="1"/>
        <v/>
      </c>
      <c r="E21" s="4"/>
      <c r="F21" s="4"/>
      <c r="G21" s="19"/>
      <c r="H21" s="19"/>
      <c r="I21" s="12" t="str">
        <f t="shared" ca="1" si="2"/>
        <v/>
      </c>
      <c r="J21" s="26"/>
      <c r="K21" s="26"/>
      <c r="L21" s="26"/>
      <c r="M21" s="26"/>
      <c r="N21" s="26"/>
      <c r="O21" s="26"/>
      <c r="P21" s="26"/>
      <c r="Q21" s="26"/>
      <c r="R21" s="26"/>
    </row>
    <row r="22" spans="1:18" x14ac:dyDescent="0.15">
      <c r="A22" s="16">
        <v>18</v>
      </c>
      <c r="B22" s="17"/>
      <c r="C22" s="18"/>
      <c r="D22" s="12" t="str">
        <f t="shared" si="1"/>
        <v/>
      </c>
      <c r="E22" s="4"/>
      <c r="F22" s="4"/>
      <c r="G22" s="19"/>
      <c r="H22" s="19"/>
      <c r="I22" s="12" t="str">
        <f t="shared" ca="1" si="2"/>
        <v/>
      </c>
      <c r="J22" s="26"/>
      <c r="K22" s="26"/>
      <c r="L22" s="26"/>
      <c r="M22" s="26"/>
      <c r="N22" s="26"/>
      <c r="O22" s="26"/>
      <c r="P22" s="26"/>
      <c r="Q22" s="26"/>
      <c r="R22" s="26"/>
    </row>
    <row r="23" spans="1:18" x14ac:dyDescent="0.15">
      <c r="A23" s="16">
        <v>19</v>
      </c>
      <c r="B23" s="17"/>
      <c r="C23" s="18"/>
      <c r="D23" s="12" t="str">
        <f t="shared" si="1"/>
        <v/>
      </c>
      <c r="E23" s="4"/>
      <c r="F23" s="4"/>
      <c r="G23" s="19"/>
      <c r="H23" s="19"/>
      <c r="I23" s="12" t="str">
        <f t="shared" ca="1" si="2"/>
        <v/>
      </c>
      <c r="J23" s="26"/>
      <c r="K23" s="26"/>
      <c r="L23" s="26"/>
      <c r="M23" s="26"/>
      <c r="N23" s="26"/>
      <c r="O23" s="26"/>
      <c r="P23" s="26"/>
      <c r="Q23" s="26"/>
      <c r="R23" s="26"/>
    </row>
    <row r="24" spans="1:18" x14ac:dyDescent="0.15">
      <c r="A24" s="16">
        <v>20</v>
      </c>
      <c r="B24" s="17"/>
      <c r="C24" s="18"/>
      <c r="D24" s="12" t="str">
        <f t="shared" si="1"/>
        <v/>
      </c>
      <c r="E24" s="4"/>
      <c r="F24" s="4"/>
      <c r="G24" s="19"/>
      <c r="H24" s="19"/>
      <c r="I24" s="12" t="str">
        <f t="shared" ca="1" si="2"/>
        <v/>
      </c>
      <c r="J24" s="26"/>
      <c r="K24" s="26"/>
      <c r="L24" s="26"/>
      <c r="M24" s="26"/>
      <c r="N24" s="26"/>
      <c r="O24" s="26"/>
      <c r="P24" s="26"/>
      <c r="Q24" s="26"/>
      <c r="R24" s="26"/>
    </row>
    <row r="25" spans="1:18" x14ac:dyDescent="0.15">
      <c r="A25" s="16">
        <v>21</v>
      </c>
      <c r="B25" s="17"/>
      <c r="C25" s="18"/>
      <c r="D25" s="12" t="str">
        <f t="shared" si="1"/>
        <v/>
      </c>
      <c r="E25" s="4"/>
      <c r="F25" s="4"/>
      <c r="G25" s="19"/>
      <c r="H25" s="19"/>
      <c r="I25" s="12" t="str">
        <f t="shared" ca="1" si="2"/>
        <v/>
      </c>
      <c r="J25" s="26"/>
      <c r="K25" s="26"/>
      <c r="L25" s="26"/>
      <c r="M25" s="26"/>
      <c r="N25" s="26"/>
      <c r="O25" s="26"/>
      <c r="P25" s="26"/>
      <c r="Q25" s="26"/>
      <c r="R25" s="26"/>
    </row>
    <row r="26" spans="1:18" x14ac:dyDescent="0.15">
      <c r="A26" s="16">
        <v>22</v>
      </c>
      <c r="B26" s="17"/>
      <c r="C26" s="18"/>
      <c r="D26" s="12" t="str">
        <f t="shared" si="1"/>
        <v/>
      </c>
      <c r="E26" s="4"/>
      <c r="F26" s="4"/>
      <c r="G26" s="19"/>
      <c r="H26" s="19"/>
      <c r="I26" s="12" t="str">
        <f t="shared" ca="1" si="2"/>
        <v/>
      </c>
      <c r="J26" s="26"/>
      <c r="K26" s="26"/>
      <c r="L26" s="26"/>
      <c r="M26" s="26"/>
      <c r="N26" s="26"/>
      <c r="O26" s="26"/>
      <c r="P26" s="26"/>
      <c r="Q26" s="26"/>
      <c r="R26" s="26"/>
    </row>
    <row r="27" spans="1:18" x14ac:dyDescent="0.15">
      <c r="A27" s="16">
        <v>23</v>
      </c>
      <c r="B27" s="17"/>
      <c r="C27" s="18"/>
      <c r="D27" s="12" t="str">
        <f t="shared" si="1"/>
        <v/>
      </c>
      <c r="E27" s="4"/>
      <c r="F27" s="4"/>
      <c r="G27" s="19"/>
      <c r="H27" s="19"/>
      <c r="I27" s="12" t="str">
        <f t="shared" ca="1" si="2"/>
        <v/>
      </c>
      <c r="J27" s="26"/>
      <c r="K27" s="26"/>
      <c r="L27" s="26"/>
      <c r="M27" s="26"/>
      <c r="N27" s="26"/>
      <c r="O27" s="26"/>
      <c r="P27" s="26"/>
      <c r="Q27" s="26"/>
      <c r="R27" s="26"/>
    </row>
    <row r="28" spans="1:18" x14ac:dyDescent="0.15">
      <c r="A28" s="16">
        <v>24</v>
      </c>
      <c r="B28" s="17"/>
      <c r="C28" s="18"/>
      <c r="D28" s="12" t="str">
        <f t="shared" si="1"/>
        <v/>
      </c>
      <c r="E28" s="4"/>
      <c r="F28" s="4"/>
      <c r="G28" s="19"/>
      <c r="H28" s="19"/>
      <c r="I28" s="12" t="str">
        <f t="shared" ca="1" si="2"/>
        <v/>
      </c>
      <c r="J28" s="26"/>
      <c r="K28" s="26"/>
      <c r="L28" s="26"/>
      <c r="M28" s="26"/>
      <c r="N28" s="26"/>
      <c r="O28" s="26"/>
      <c r="P28" s="26"/>
      <c r="Q28" s="26"/>
      <c r="R28" s="26"/>
    </row>
    <row r="29" spans="1:18" x14ac:dyDescent="0.15">
      <c r="A29" s="16">
        <v>25</v>
      </c>
      <c r="B29" s="17"/>
      <c r="C29" s="18"/>
      <c r="D29" s="12" t="str">
        <f t="shared" si="1"/>
        <v/>
      </c>
      <c r="E29" s="4"/>
      <c r="F29" s="4"/>
      <c r="G29" s="19"/>
      <c r="H29" s="19"/>
      <c r="I29" s="12" t="str">
        <f t="shared" ca="1" si="2"/>
        <v/>
      </c>
      <c r="J29" s="26"/>
      <c r="K29" s="26"/>
      <c r="L29" s="26"/>
      <c r="M29" s="26"/>
      <c r="N29" s="26"/>
      <c r="O29" s="26"/>
      <c r="P29" s="26"/>
      <c r="Q29" s="26"/>
      <c r="R29" s="26"/>
    </row>
    <row r="30" spans="1:18" x14ac:dyDescent="0.15">
      <c r="A30" s="16">
        <v>26</v>
      </c>
      <c r="B30" s="17"/>
      <c r="C30" s="18"/>
      <c r="D30" s="12" t="str">
        <f t="shared" si="1"/>
        <v/>
      </c>
      <c r="E30" s="4"/>
      <c r="F30" s="4"/>
      <c r="G30" s="19"/>
      <c r="H30" s="19"/>
      <c r="I30" s="12" t="str">
        <f t="shared" ca="1" si="2"/>
        <v/>
      </c>
      <c r="J30" s="26"/>
      <c r="K30" s="26"/>
      <c r="L30" s="26"/>
      <c r="M30" s="26"/>
      <c r="N30" s="26"/>
      <c r="O30" s="26"/>
      <c r="P30" s="26"/>
      <c r="Q30" s="26"/>
      <c r="R30" s="26"/>
    </row>
    <row r="31" spans="1:18" x14ac:dyDescent="0.15">
      <c r="A31" s="16">
        <v>27</v>
      </c>
      <c r="B31" s="17"/>
      <c r="C31" s="18"/>
      <c r="D31" s="12" t="str">
        <f t="shared" si="1"/>
        <v/>
      </c>
      <c r="E31" s="4"/>
      <c r="F31" s="4"/>
      <c r="G31" s="19"/>
      <c r="H31" s="19"/>
      <c r="I31" s="12" t="str">
        <f t="shared" ca="1" si="2"/>
        <v/>
      </c>
      <c r="J31" s="26"/>
      <c r="K31" s="26"/>
      <c r="L31" s="26"/>
      <c r="M31" s="26"/>
      <c r="N31" s="26"/>
      <c r="O31" s="26"/>
      <c r="P31" s="26"/>
      <c r="Q31" s="26"/>
      <c r="R31" s="26"/>
    </row>
    <row r="32" spans="1:18" x14ac:dyDescent="0.15">
      <c r="A32" s="16">
        <v>28</v>
      </c>
      <c r="B32" s="17"/>
      <c r="C32" s="18"/>
      <c r="D32" s="12" t="str">
        <f t="shared" si="1"/>
        <v/>
      </c>
      <c r="E32" s="4"/>
      <c r="F32" s="4"/>
      <c r="G32" s="19"/>
      <c r="H32" s="19"/>
      <c r="I32" s="12" t="str">
        <f t="shared" ca="1" si="2"/>
        <v/>
      </c>
      <c r="J32" s="26"/>
      <c r="K32" s="26"/>
      <c r="L32" s="26"/>
      <c r="M32" s="26"/>
      <c r="N32" s="26"/>
      <c r="O32" s="26"/>
      <c r="P32" s="26"/>
      <c r="Q32" s="26"/>
      <c r="R32" s="26"/>
    </row>
    <row r="33" spans="1:18" x14ac:dyDescent="0.15">
      <c r="A33" s="16">
        <v>29</v>
      </c>
      <c r="B33" s="17"/>
      <c r="C33" s="18"/>
      <c r="D33" s="12" t="str">
        <f t="shared" si="1"/>
        <v/>
      </c>
      <c r="E33" s="4"/>
      <c r="F33" s="4"/>
      <c r="G33" s="19"/>
      <c r="H33" s="19"/>
      <c r="I33" s="12" t="str">
        <f t="shared" ca="1" si="2"/>
        <v/>
      </c>
      <c r="J33" s="26"/>
      <c r="K33" s="26"/>
      <c r="L33" s="26"/>
      <c r="M33" s="26"/>
      <c r="N33" s="26"/>
      <c r="O33" s="26"/>
      <c r="P33" s="26"/>
      <c r="Q33" s="26"/>
      <c r="R33" s="26"/>
    </row>
    <row r="34" spans="1:18" x14ac:dyDescent="0.15">
      <c r="A34" s="16">
        <v>30</v>
      </c>
      <c r="B34" s="17"/>
      <c r="C34" s="18"/>
      <c r="D34" s="12" t="str">
        <f t="shared" si="1"/>
        <v/>
      </c>
      <c r="E34" s="4"/>
      <c r="F34" s="4"/>
      <c r="G34" s="19"/>
      <c r="H34" s="19"/>
      <c r="I34" s="12" t="str">
        <f t="shared" ca="1" si="2"/>
        <v/>
      </c>
      <c r="J34" s="26"/>
      <c r="K34" s="26"/>
      <c r="L34" s="26"/>
      <c r="M34" s="26"/>
      <c r="N34" s="26"/>
      <c r="O34" s="26"/>
      <c r="P34" s="26"/>
      <c r="Q34" s="26"/>
      <c r="R34" s="26"/>
    </row>
    <row r="35" spans="1:18" x14ac:dyDescent="0.15">
      <c r="A35" s="16">
        <v>31</v>
      </c>
      <c r="B35" s="17"/>
      <c r="C35" s="18"/>
      <c r="D35" s="12" t="str">
        <f t="shared" si="1"/>
        <v/>
      </c>
      <c r="E35" s="4"/>
      <c r="F35" s="4"/>
      <c r="G35" s="19"/>
      <c r="H35" s="19"/>
      <c r="I35" s="12" t="str">
        <f t="shared" ca="1" si="2"/>
        <v/>
      </c>
      <c r="J35" s="26"/>
      <c r="K35" s="26"/>
      <c r="L35" s="26"/>
      <c r="M35" s="26"/>
      <c r="N35" s="26"/>
      <c r="O35" s="26"/>
      <c r="P35" s="26"/>
      <c r="Q35" s="26"/>
      <c r="R35" s="26"/>
    </row>
    <row r="36" spans="1:18" x14ac:dyDescent="0.15">
      <c r="A36" s="16">
        <v>32</v>
      </c>
      <c r="B36" s="17"/>
      <c r="C36" s="18"/>
      <c r="D36" s="12" t="str">
        <f t="shared" si="1"/>
        <v/>
      </c>
      <c r="E36" s="4"/>
      <c r="F36" s="4"/>
      <c r="G36" s="19"/>
      <c r="H36" s="19"/>
      <c r="I36" s="12" t="str">
        <f t="shared" ca="1" si="2"/>
        <v/>
      </c>
      <c r="J36" s="26"/>
      <c r="K36" s="26"/>
      <c r="L36" s="26"/>
      <c r="M36" s="26"/>
      <c r="N36" s="26"/>
      <c r="O36" s="26"/>
      <c r="P36" s="26"/>
      <c r="Q36" s="26"/>
      <c r="R36" s="26"/>
    </row>
    <row r="37" spans="1:18" x14ac:dyDescent="0.15">
      <c r="A37" s="16">
        <v>33</v>
      </c>
      <c r="B37" s="17"/>
      <c r="C37" s="18"/>
      <c r="D37" s="12" t="str">
        <f t="shared" si="1"/>
        <v/>
      </c>
      <c r="E37" s="4"/>
      <c r="F37" s="4"/>
      <c r="G37" s="19"/>
      <c r="H37" s="19"/>
      <c r="I37" s="12" t="str">
        <f t="shared" ref="I37:I68" ca="1" si="3">IF(ISBLANK(J37)=FALSE,OFFSET(I37,0,COUNTA(J37:R37)),"")</f>
        <v/>
      </c>
      <c r="J37" s="26"/>
      <c r="K37" s="26"/>
      <c r="L37" s="26"/>
      <c r="M37" s="26"/>
      <c r="N37" s="26"/>
      <c r="O37" s="26"/>
      <c r="P37" s="26"/>
      <c r="Q37" s="26"/>
      <c r="R37" s="26"/>
    </row>
    <row r="38" spans="1:18" x14ac:dyDescent="0.15">
      <c r="A38" s="16">
        <v>34</v>
      </c>
      <c r="B38" s="17"/>
      <c r="C38" s="18"/>
      <c r="D38" s="12" t="str">
        <f t="shared" si="1"/>
        <v/>
      </c>
      <c r="E38" s="4"/>
      <c r="F38" s="4"/>
      <c r="G38" s="19"/>
      <c r="H38" s="19"/>
      <c r="I38" s="12" t="str">
        <f t="shared" ca="1" si="3"/>
        <v/>
      </c>
      <c r="J38" s="26"/>
      <c r="K38" s="26"/>
      <c r="L38" s="26"/>
      <c r="M38" s="26"/>
      <c r="N38" s="26"/>
      <c r="O38" s="26"/>
      <c r="P38" s="26"/>
      <c r="Q38" s="26"/>
      <c r="R38" s="26"/>
    </row>
    <row r="39" spans="1:18" x14ac:dyDescent="0.15">
      <c r="A39" s="16">
        <v>35</v>
      </c>
      <c r="B39" s="17"/>
      <c r="C39" s="18"/>
      <c r="D39" s="12" t="str">
        <f t="shared" si="1"/>
        <v/>
      </c>
      <c r="E39" s="4"/>
      <c r="F39" s="4"/>
      <c r="G39" s="19"/>
      <c r="H39" s="19"/>
      <c r="I39" s="12" t="str">
        <f t="shared" ca="1" si="3"/>
        <v/>
      </c>
      <c r="J39" s="26"/>
      <c r="K39" s="26"/>
      <c r="L39" s="26"/>
      <c r="M39" s="26"/>
      <c r="N39" s="26"/>
      <c r="O39" s="26"/>
      <c r="P39" s="26"/>
      <c r="Q39" s="26"/>
      <c r="R39" s="26"/>
    </row>
    <row r="40" spans="1:18" x14ac:dyDescent="0.15">
      <c r="A40" s="16">
        <v>36</v>
      </c>
      <c r="B40" s="17"/>
      <c r="C40" s="18"/>
      <c r="D40" s="12" t="str">
        <f t="shared" si="1"/>
        <v/>
      </c>
      <c r="E40" s="4"/>
      <c r="F40" s="4"/>
      <c r="G40" s="19"/>
      <c r="H40" s="19"/>
      <c r="I40" s="12" t="str">
        <f t="shared" ca="1" si="3"/>
        <v/>
      </c>
      <c r="J40" s="26"/>
      <c r="K40" s="26"/>
      <c r="L40" s="26"/>
      <c r="M40" s="26"/>
      <c r="N40" s="26"/>
      <c r="O40" s="26"/>
      <c r="P40" s="26"/>
      <c r="Q40" s="26"/>
      <c r="R40" s="26"/>
    </row>
    <row r="41" spans="1:18" x14ac:dyDescent="0.15">
      <c r="A41" s="16">
        <v>37</v>
      </c>
      <c r="B41" s="17"/>
      <c r="C41" s="18"/>
      <c r="D41" s="12" t="str">
        <f t="shared" si="1"/>
        <v/>
      </c>
      <c r="E41" s="4"/>
      <c r="F41" s="4"/>
      <c r="G41" s="19"/>
      <c r="H41" s="19"/>
      <c r="I41" s="12" t="str">
        <f t="shared" ca="1" si="3"/>
        <v/>
      </c>
      <c r="J41" s="26"/>
      <c r="K41" s="26"/>
      <c r="L41" s="26"/>
      <c r="M41" s="26"/>
      <c r="N41" s="26"/>
      <c r="O41" s="26"/>
      <c r="P41" s="26"/>
      <c r="Q41" s="26"/>
      <c r="R41" s="26"/>
    </row>
    <row r="42" spans="1:18" x14ac:dyDescent="0.15">
      <c r="A42" s="16">
        <v>38</v>
      </c>
      <c r="B42" s="17"/>
      <c r="C42" s="18"/>
      <c r="D42" s="12" t="str">
        <f t="shared" si="1"/>
        <v/>
      </c>
      <c r="E42" s="4"/>
      <c r="F42" s="4"/>
      <c r="G42" s="19"/>
      <c r="H42" s="19"/>
      <c r="I42" s="12" t="str">
        <f t="shared" ca="1" si="3"/>
        <v/>
      </c>
      <c r="J42" s="26"/>
      <c r="K42" s="26"/>
      <c r="L42" s="26"/>
      <c r="M42" s="26"/>
      <c r="N42" s="26"/>
      <c r="O42" s="26"/>
      <c r="P42" s="26"/>
      <c r="Q42" s="26"/>
      <c r="R42" s="26"/>
    </row>
    <row r="43" spans="1:18" x14ac:dyDescent="0.15">
      <c r="A43" s="16">
        <v>39</v>
      </c>
      <c r="B43" s="17"/>
      <c r="C43" s="18"/>
      <c r="D43" s="12" t="str">
        <f t="shared" si="1"/>
        <v/>
      </c>
      <c r="E43" s="4"/>
      <c r="F43" s="4"/>
      <c r="G43" s="19"/>
      <c r="H43" s="19"/>
      <c r="I43" s="12" t="str">
        <f t="shared" ca="1" si="3"/>
        <v/>
      </c>
      <c r="J43" s="26"/>
      <c r="K43" s="26"/>
      <c r="L43" s="26"/>
      <c r="M43" s="26"/>
      <c r="N43" s="26"/>
      <c r="O43" s="26"/>
      <c r="P43" s="26"/>
      <c r="Q43" s="26"/>
      <c r="R43" s="26"/>
    </row>
    <row r="44" spans="1:18" x14ac:dyDescent="0.15">
      <c r="A44" s="16">
        <v>40</v>
      </c>
      <c r="B44" s="17"/>
      <c r="C44" s="18"/>
      <c r="D44" s="12" t="str">
        <f t="shared" si="1"/>
        <v/>
      </c>
      <c r="E44" s="4"/>
      <c r="F44" s="4"/>
      <c r="G44" s="19"/>
      <c r="H44" s="19"/>
      <c r="I44" s="12" t="str">
        <f t="shared" ca="1" si="3"/>
        <v/>
      </c>
      <c r="J44" s="26"/>
      <c r="K44" s="26"/>
      <c r="L44" s="26"/>
      <c r="M44" s="26"/>
      <c r="N44" s="26"/>
      <c r="O44" s="26"/>
      <c r="P44" s="26"/>
      <c r="Q44" s="26"/>
      <c r="R44" s="26"/>
    </row>
    <row r="45" spans="1:18" x14ac:dyDescent="0.15">
      <c r="A45" s="16">
        <v>41</v>
      </c>
      <c r="B45" s="17"/>
      <c r="C45" s="18"/>
      <c r="D45" s="12" t="str">
        <f t="shared" si="1"/>
        <v/>
      </c>
      <c r="E45" s="4"/>
      <c r="F45" s="4"/>
      <c r="G45" s="19"/>
      <c r="H45" s="19"/>
      <c r="I45" s="12" t="str">
        <f t="shared" ca="1" si="3"/>
        <v/>
      </c>
      <c r="J45" s="26"/>
      <c r="K45" s="26"/>
      <c r="L45" s="26"/>
      <c r="M45" s="26"/>
      <c r="N45" s="26"/>
      <c r="O45" s="26"/>
      <c r="P45" s="26"/>
      <c r="Q45" s="26"/>
      <c r="R45" s="26"/>
    </row>
    <row r="46" spans="1:18" x14ac:dyDescent="0.15">
      <c r="A46" s="16">
        <v>42</v>
      </c>
      <c r="B46" s="17"/>
      <c r="C46" s="18"/>
      <c r="D46" s="12" t="str">
        <f t="shared" si="1"/>
        <v/>
      </c>
      <c r="E46" s="4"/>
      <c r="F46" s="4"/>
      <c r="G46" s="19"/>
      <c r="H46" s="19"/>
      <c r="I46" s="12" t="str">
        <f t="shared" ca="1" si="3"/>
        <v/>
      </c>
      <c r="J46" s="26"/>
      <c r="K46" s="26"/>
      <c r="L46" s="26"/>
      <c r="M46" s="26"/>
      <c r="N46" s="26"/>
      <c r="O46" s="26"/>
      <c r="P46" s="26"/>
      <c r="Q46" s="26"/>
      <c r="R46" s="26"/>
    </row>
    <row r="47" spans="1:18" x14ac:dyDescent="0.15">
      <c r="A47" s="16">
        <v>43</v>
      </c>
      <c r="B47" s="17"/>
      <c r="C47" s="18"/>
      <c r="D47" s="12" t="str">
        <f t="shared" si="1"/>
        <v/>
      </c>
      <c r="E47" s="4"/>
      <c r="F47" s="4"/>
      <c r="G47" s="19"/>
      <c r="H47" s="19"/>
      <c r="I47" s="12" t="str">
        <f t="shared" ca="1" si="3"/>
        <v/>
      </c>
      <c r="J47" s="26"/>
      <c r="K47" s="26"/>
      <c r="L47" s="26"/>
      <c r="M47" s="26"/>
      <c r="N47" s="26"/>
      <c r="O47" s="26"/>
      <c r="P47" s="26"/>
      <c r="Q47" s="26"/>
      <c r="R47" s="26"/>
    </row>
    <row r="48" spans="1:18" x14ac:dyDescent="0.15">
      <c r="A48" s="16">
        <v>44</v>
      </c>
      <c r="B48" s="17"/>
      <c r="C48" s="18"/>
      <c r="D48" s="12" t="str">
        <f t="shared" si="1"/>
        <v/>
      </c>
      <c r="E48" s="4"/>
      <c r="F48" s="4"/>
      <c r="G48" s="19"/>
      <c r="H48" s="19"/>
      <c r="I48" s="12" t="str">
        <f t="shared" ca="1" si="3"/>
        <v/>
      </c>
      <c r="J48" s="26"/>
      <c r="K48" s="26"/>
      <c r="L48" s="26"/>
      <c r="M48" s="26"/>
      <c r="N48" s="26"/>
      <c r="O48" s="26"/>
      <c r="P48" s="26"/>
      <c r="Q48" s="26"/>
      <c r="R48" s="26"/>
    </row>
    <row r="49" spans="1:18" x14ac:dyDescent="0.15">
      <c r="A49" s="16">
        <v>45</v>
      </c>
      <c r="B49" s="17"/>
      <c r="C49" s="18"/>
      <c r="D49" s="12" t="str">
        <f t="shared" si="1"/>
        <v/>
      </c>
      <c r="E49" s="4"/>
      <c r="F49" s="4"/>
      <c r="G49" s="19"/>
      <c r="H49" s="19"/>
      <c r="I49" s="12" t="str">
        <f t="shared" ca="1" si="3"/>
        <v/>
      </c>
      <c r="J49" s="26"/>
      <c r="K49" s="26"/>
      <c r="L49" s="26"/>
      <c r="M49" s="26"/>
      <c r="N49" s="26"/>
      <c r="O49" s="26"/>
      <c r="P49" s="26"/>
      <c r="Q49" s="26"/>
      <c r="R49" s="26"/>
    </row>
    <row r="50" spans="1:18" x14ac:dyDescent="0.15">
      <c r="A50" s="16">
        <v>46</v>
      </c>
      <c r="B50" s="17"/>
      <c r="C50" s="18"/>
      <c r="D50" s="12" t="str">
        <f t="shared" si="1"/>
        <v/>
      </c>
      <c r="E50" s="4"/>
      <c r="F50" s="4"/>
      <c r="G50" s="19"/>
      <c r="H50" s="19"/>
      <c r="I50" s="12" t="str">
        <f t="shared" ca="1" si="3"/>
        <v/>
      </c>
      <c r="J50" s="26"/>
      <c r="K50" s="26"/>
      <c r="L50" s="26"/>
      <c r="M50" s="26"/>
      <c r="N50" s="26"/>
      <c r="O50" s="26"/>
      <c r="P50" s="26"/>
      <c r="Q50" s="26"/>
      <c r="R50" s="26"/>
    </row>
    <row r="51" spans="1:18" x14ac:dyDescent="0.15">
      <c r="A51" s="16">
        <v>47</v>
      </c>
      <c r="B51" s="17"/>
      <c r="C51" s="18"/>
      <c r="D51" s="12" t="str">
        <f t="shared" si="1"/>
        <v/>
      </c>
      <c r="E51" s="4"/>
      <c r="F51" s="4"/>
      <c r="G51" s="19"/>
      <c r="H51" s="19"/>
      <c r="I51" s="12" t="str">
        <f t="shared" ca="1" si="3"/>
        <v/>
      </c>
      <c r="J51" s="26"/>
      <c r="K51" s="26"/>
      <c r="L51" s="26"/>
      <c r="M51" s="26"/>
      <c r="N51" s="26"/>
      <c r="O51" s="26"/>
      <c r="P51" s="26"/>
      <c r="Q51" s="26"/>
      <c r="R51" s="26"/>
    </row>
    <row r="52" spans="1:18" x14ac:dyDescent="0.15">
      <c r="A52" s="16">
        <v>48</v>
      </c>
      <c r="B52" s="17"/>
      <c r="C52" s="18"/>
      <c r="D52" s="12" t="str">
        <f t="shared" si="1"/>
        <v/>
      </c>
      <c r="E52" s="4"/>
      <c r="F52" s="4"/>
      <c r="G52" s="19"/>
      <c r="H52" s="19"/>
      <c r="I52" s="12" t="str">
        <f t="shared" ca="1" si="3"/>
        <v/>
      </c>
      <c r="J52" s="26"/>
      <c r="K52" s="26"/>
      <c r="L52" s="26"/>
      <c r="M52" s="26"/>
      <c r="N52" s="26"/>
      <c r="O52" s="26"/>
      <c r="P52" s="26"/>
      <c r="Q52" s="26"/>
      <c r="R52" s="26"/>
    </row>
    <row r="53" spans="1:18" x14ac:dyDescent="0.15">
      <c r="A53" s="16">
        <v>49</v>
      </c>
      <c r="B53" s="17"/>
      <c r="C53" s="18"/>
      <c r="D53" s="12" t="str">
        <f t="shared" si="1"/>
        <v/>
      </c>
      <c r="E53" s="4"/>
      <c r="F53" s="4"/>
      <c r="G53" s="19"/>
      <c r="H53" s="19"/>
      <c r="I53" s="12" t="str">
        <f t="shared" ca="1" si="3"/>
        <v/>
      </c>
      <c r="J53" s="26"/>
      <c r="K53" s="26"/>
      <c r="L53" s="26"/>
      <c r="M53" s="26"/>
      <c r="N53" s="26"/>
      <c r="O53" s="26"/>
      <c r="P53" s="26"/>
      <c r="Q53" s="26"/>
      <c r="R53" s="26"/>
    </row>
    <row r="54" spans="1:18" x14ac:dyDescent="0.15">
      <c r="A54" s="16">
        <v>50</v>
      </c>
      <c r="B54" s="17"/>
      <c r="C54" s="18"/>
      <c r="D54" s="12" t="str">
        <f t="shared" si="1"/>
        <v/>
      </c>
      <c r="E54" s="4"/>
      <c r="F54" s="4"/>
      <c r="G54" s="19"/>
      <c r="H54" s="19"/>
      <c r="I54" s="12" t="str">
        <f t="shared" ca="1" si="3"/>
        <v/>
      </c>
      <c r="J54" s="26"/>
      <c r="K54" s="26"/>
      <c r="L54" s="26"/>
      <c r="M54" s="26"/>
      <c r="N54" s="26"/>
      <c r="O54" s="26"/>
      <c r="P54" s="26"/>
      <c r="Q54" s="26"/>
      <c r="R54" s="26"/>
    </row>
    <row r="55" spans="1:18" x14ac:dyDescent="0.15">
      <c r="A55" s="16">
        <v>51</v>
      </c>
      <c r="B55" s="17"/>
      <c r="C55" s="18"/>
      <c r="D55" s="12" t="str">
        <f t="shared" si="1"/>
        <v/>
      </c>
      <c r="E55" s="4"/>
      <c r="F55" s="4"/>
      <c r="G55" s="19"/>
      <c r="H55" s="19"/>
      <c r="I55" s="12" t="str">
        <f t="shared" ca="1" si="3"/>
        <v/>
      </c>
      <c r="J55" s="26"/>
      <c r="K55" s="26"/>
      <c r="L55" s="26"/>
      <c r="M55" s="26"/>
      <c r="N55" s="26"/>
      <c r="O55" s="26"/>
      <c r="P55" s="26"/>
      <c r="Q55" s="26"/>
      <c r="R55" s="26"/>
    </row>
    <row r="56" spans="1:18" x14ac:dyDescent="0.15">
      <c r="A56" s="16">
        <v>52</v>
      </c>
      <c r="B56" s="17"/>
      <c r="C56" s="18"/>
      <c r="D56" s="12" t="str">
        <f t="shared" si="1"/>
        <v/>
      </c>
      <c r="E56" s="4"/>
      <c r="F56" s="4"/>
      <c r="G56" s="19"/>
      <c r="H56" s="19"/>
      <c r="I56" s="12" t="str">
        <f t="shared" ca="1" si="3"/>
        <v/>
      </c>
      <c r="J56" s="26"/>
      <c r="K56" s="26"/>
      <c r="L56" s="26"/>
      <c r="M56" s="26"/>
      <c r="N56" s="26"/>
      <c r="O56" s="26"/>
      <c r="P56" s="26"/>
      <c r="Q56" s="26"/>
      <c r="R56" s="26"/>
    </row>
    <row r="57" spans="1:18" x14ac:dyDescent="0.15">
      <c r="A57" s="16">
        <v>53</v>
      </c>
      <c r="B57" s="17"/>
      <c r="C57" s="18"/>
      <c r="D57" s="12" t="str">
        <f t="shared" si="1"/>
        <v/>
      </c>
      <c r="E57" s="4"/>
      <c r="F57" s="4"/>
      <c r="G57" s="19"/>
      <c r="H57" s="19"/>
      <c r="I57" s="12" t="str">
        <f t="shared" ca="1" si="3"/>
        <v/>
      </c>
      <c r="J57" s="26"/>
      <c r="K57" s="26"/>
      <c r="L57" s="26"/>
      <c r="M57" s="26"/>
      <c r="N57" s="26"/>
      <c r="O57" s="26"/>
      <c r="P57" s="26"/>
      <c r="Q57" s="26"/>
      <c r="R57" s="26"/>
    </row>
    <row r="58" spans="1:18" x14ac:dyDescent="0.15">
      <c r="A58" s="16">
        <v>54</v>
      </c>
      <c r="B58" s="17"/>
      <c r="C58" s="18"/>
      <c r="D58" s="12" t="str">
        <f t="shared" si="1"/>
        <v/>
      </c>
      <c r="E58" s="4"/>
      <c r="F58" s="4"/>
      <c r="G58" s="19"/>
      <c r="H58" s="19"/>
      <c r="I58" s="12" t="str">
        <f t="shared" ca="1" si="3"/>
        <v/>
      </c>
      <c r="J58" s="26"/>
      <c r="K58" s="26"/>
      <c r="L58" s="26"/>
      <c r="M58" s="26"/>
      <c r="N58" s="26"/>
      <c r="O58" s="26"/>
      <c r="P58" s="26"/>
      <c r="Q58" s="26"/>
      <c r="R58" s="26"/>
    </row>
    <row r="59" spans="1:18" x14ac:dyDescent="0.15">
      <c r="A59" s="16">
        <v>55</v>
      </c>
      <c r="B59" s="17"/>
      <c r="C59" s="18"/>
      <c r="D59" s="12" t="str">
        <f t="shared" si="1"/>
        <v/>
      </c>
      <c r="E59" s="4"/>
      <c r="F59" s="4"/>
      <c r="G59" s="19"/>
      <c r="H59" s="19"/>
      <c r="I59" s="12" t="str">
        <f t="shared" ca="1" si="3"/>
        <v/>
      </c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A60" s="16">
        <v>56</v>
      </c>
      <c r="B60" s="17"/>
      <c r="C60" s="18"/>
      <c r="D60" s="12" t="str">
        <f t="shared" si="1"/>
        <v/>
      </c>
      <c r="E60" s="4"/>
      <c r="F60" s="4"/>
      <c r="G60" s="19"/>
      <c r="H60" s="19"/>
      <c r="I60" s="12" t="str">
        <f t="shared" ca="1" si="3"/>
        <v/>
      </c>
      <c r="J60" s="26"/>
      <c r="K60" s="26"/>
      <c r="L60" s="26"/>
      <c r="M60" s="26"/>
      <c r="N60" s="26"/>
      <c r="O60" s="26"/>
      <c r="P60" s="26"/>
      <c r="Q60" s="26"/>
      <c r="R60" s="26"/>
    </row>
    <row r="61" spans="1:18" x14ac:dyDescent="0.15">
      <c r="A61" s="16">
        <v>57</v>
      </c>
      <c r="B61" s="17"/>
      <c r="C61" s="18"/>
      <c r="D61" s="12" t="str">
        <f t="shared" si="1"/>
        <v/>
      </c>
      <c r="E61" s="4"/>
      <c r="F61" s="4"/>
      <c r="G61" s="19"/>
      <c r="H61" s="19"/>
      <c r="I61" s="12" t="str">
        <f t="shared" ca="1" si="3"/>
        <v/>
      </c>
      <c r="J61" s="26"/>
      <c r="K61" s="26"/>
      <c r="L61" s="26"/>
      <c r="M61" s="26"/>
      <c r="N61" s="26"/>
      <c r="O61" s="26"/>
      <c r="P61" s="26"/>
      <c r="Q61" s="26"/>
      <c r="R61" s="26"/>
    </row>
    <row r="62" spans="1:18" x14ac:dyDescent="0.15">
      <c r="A62" s="16">
        <v>58</v>
      </c>
      <c r="B62" s="17"/>
      <c r="C62" s="18"/>
      <c r="D62" s="12" t="str">
        <f t="shared" si="1"/>
        <v/>
      </c>
      <c r="E62" s="4"/>
      <c r="F62" s="4"/>
      <c r="G62" s="19"/>
      <c r="H62" s="19"/>
      <c r="I62" s="12" t="str">
        <f t="shared" ca="1" si="3"/>
        <v/>
      </c>
      <c r="J62" s="26"/>
      <c r="K62" s="26"/>
      <c r="L62" s="26"/>
      <c r="M62" s="26"/>
      <c r="N62" s="26"/>
      <c r="O62" s="26"/>
      <c r="P62" s="26"/>
      <c r="Q62" s="26"/>
      <c r="R62" s="26"/>
    </row>
    <row r="63" spans="1:18" x14ac:dyDescent="0.15">
      <c r="A63" s="16">
        <v>59</v>
      </c>
      <c r="B63" s="17"/>
      <c r="C63" s="18"/>
      <c r="D63" s="12" t="str">
        <f t="shared" si="1"/>
        <v/>
      </c>
      <c r="E63" s="4"/>
      <c r="F63" s="4"/>
      <c r="G63" s="19"/>
      <c r="H63" s="19"/>
      <c r="I63" s="12" t="str">
        <f t="shared" ca="1" si="3"/>
        <v/>
      </c>
      <c r="J63" s="26"/>
      <c r="K63" s="26"/>
      <c r="L63" s="26"/>
      <c r="M63" s="26"/>
      <c r="N63" s="26"/>
      <c r="O63" s="26"/>
      <c r="P63" s="26"/>
      <c r="Q63" s="26"/>
      <c r="R63" s="26"/>
    </row>
    <row r="64" spans="1:18" x14ac:dyDescent="0.15">
      <c r="A64" s="16">
        <v>60</v>
      </c>
      <c r="B64" s="17"/>
      <c r="C64" s="18"/>
      <c r="D64" s="12" t="str">
        <f t="shared" si="1"/>
        <v/>
      </c>
      <c r="E64" s="4"/>
      <c r="F64" s="4"/>
      <c r="G64" s="19"/>
      <c r="H64" s="19"/>
      <c r="I64" s="12" t="str">
        <f t="shared" ca="1" si="3"/>
        <v/>
      </c>
      <c r="J64" s="26"/>
      <c r="K64" s="26"/>
      <c r="L64" s="26"/>
      <c r="M64" s="26"/>
      <c r="N64" s="26"/>
      <c r="O64" s="26"/>
      <c r="P64" s="26"/>
      <c r="Q64" s="26"/>
      <c r="R64" s="26"/>
    </row>
    <row r="65" spans="1:18" x14ac:dyDescent="0.15">
      <c r="A65" s="16">
        <v>61</v>
      </c>
      <c r="B65" s="17"/>
      <c r="C65" s="18"/>
      <c r="D65" s="12" t="str">
        <f t="shared" si="1"/>
        <v/>
      </c>
      <c r="E65" s="4"/>
      <c r="F65" s="4"/>
      <c r="G65" s="19"/>
      <c r="H65" s="19"/>
      <c r="I65" s="12" t="str">
        <f t="shared" ca="1" si="3"/>
        <v/>
      </c>
      <c r="J65" s="26"/>
      <c r="K65" s="26"/>
      <c r="L65" s="26"/>
      <c r="M65" s="26"/>
      <c r="N65" s="26"/>
      <c r="O65" s="26"/>
      <c r="P65" s="26"/>
      <c r="Q65" s="26"/>
      <c r="R65" s="26"/>
    </row>
    <row r="66" spans="1:18" x14ac:dyDescent="0.15">
      <c r="A66" s="16">
        <v>62</v>
      </c>
      <c r="B66" s="17"/>
      <c r="C66" s="18"/>
      <c r="D66" s="12" t="str">
        <f t="shared" si="1"/>
        <v/>
      </c>
      <c r="E66" s="4"/>
      <c r="F66" s="4"/>
      <c r="G66" s="19"/>
      <c r="H66" s="19"/>
      <c r="I66" s="12" t="str">
        <f t="shared" ca="1" si="3"/>
        <v/>
      </c>
      <c r="J66" s="26"/>
      <c r="K66" s="26"/>
      <c r="L66" s="26"/>
      <c r="M66" s="26"/>
      <c r="N66" s="26"/>
      <c r="O66" s="26"/>
      <c r="P66" s="26"/>
      <c r="Q66" s="26"/>
      <c r="R66" s="26"/>
    </row>
    <row r="67" spans="1:18" x14ac:dyDescent="0.15">
      <c r="A67" s="16">
        <v>63</v>
      </c>
      <c r="B67" s="17"/>
      <c r="C67" s="18"/>
      <c r="D67" s="12" t="str">
        <f t="shared" si="1"/>
        <v/>
      </c>
      <c r="E67" s="4"/>
      <c r="F67" s="4"/>
      <c r="G67" s="19"/>
      <c r="H67" s="19"/>
      <c r="I67" s="12" t="str">
        <f t="shared" ca="1" si="3"/>
        <v/>
      </c>
      <c r="J67" s="26"/>
      <c r="K67" s="26"/>
      <c r="L67" s="26"/>
      <c r="M67" s="26"/>
      <c r="N67" s="26"/>
      <c r="O67" s="26"/>
      <c r="P67" s="26"/>
      <c r="Q67" s="26"/>
      <c r="R67" s="26"/>
    </row>
    <row r="68" spans="1:18" x14ac:dyDescent="0.15">
      <c r="A68" s="16">
        <v>64</v>
      </c>
      <c r="B68" s="17"/>
      <c r="C68" s="18"/>
      <c r="D68" s="12" t="str">
        <f t="shared" si="1"/>
        <v/>
      </c>
      <c r="E68" s="4"/>
      <c r="F68" s="4"/>
      <c r="G68" s="19"/>
      <c r="H68" s="19"/>
      <c r="I68" s="12" t="str">
        <f t="shared" ca="1" si="3"/>
        <v/>
      </c>
      <c r="J68" s="26"/>
      <c r="K68" s="26"/>
      <c r="L68" s="26"/>
      <c r="M68" s="26"/>
      <c r="N68" s="26"/>
      <c r="O68" s="26"/>
      <c r="P68" s="26"/>
      <c r="Q68" s="26"/>
      <c r="R68" s="26"/>
    </row>
    <row r="69" spans="1:18" x14ac:dyDescent="0.15">
      <c r="A69" s="16">
        <v>65</v>
      </c>
      <c r="B69" s="17"/>
      <c r="C69" s="18"/>
      <c r="D69" s="12" t="str">
        <f t="shared" ref="D69:D104" si="4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0" ca="1" si="5">IF(ISBLANK(J69)=FALSE,OFFSET(I69,0,COUNTA(J69:R69)),"")</f>
        <v/>
      </c>
      <c r="J69" s="26"/>
      <c r="K69" s="26"/>
      <c r="L69" s="26"/>
      <c r="M69" s="26"/>
      <c r="N69" s="26"/>
      <c r="O69" s="26"/>
      <c r="P69" s="26"/>
      <c r="Q69" s="26"/>
      <c r="R69" s="26"/>
    </row>
    <row r="70" spans="1:18" x14ac:dyDescent="0.15">
      <c r="A70" s="16">
        <v>66</v>
      </c>
      <c r="B70" s="17"/>
      <c r="C70" s="18"/>
      <c r="D70" s="12" t="str">
        <f t="shared" si="4"/>
        <v/>
      </c>
      <c r="E70" s="4"/>
      <c r="F70" s="4"/>
      <c r="G70" s="19"/>
      <c r="H70" s="19"/>
      <c r="I70" s="12" t="str">
        <f t="shared" ca="1" si="5"/>
        <v/>
      </c>
      <c r="J70" s="26"/>
      <c r="K70" s="26"/>
      <c r="L70" s="26"/>
      <c r="M70" s="26"/>
      <c r="N70" s="26"/>
      <c r="O70" s="26"/>
      <c r="P70" s="26"/>
      <c r="Q70" s="26"/>
      <c r="R70" s="26"/>
    </row>
    <row r="71" spans="1:18" x14ac:dyDescent="0.15">
      <c r="A71" s="16">
        <v>67</v>
      </c>
      <c r="B71" s="17"/>
      <c r="C71" s="18"/>
      <c r="D71" s="12" t="str">
        <f t="shared" si="4"/>
        <v/>
      </c>
      <c r="E71" s="4"/>
      <c r="F71" s="4"/>
      <c r="G71" s="19"/>
      <c r="H71" s="19"/>
      <c r="I71" s="12" t="str">
        <f t="shared" ca="1" si="5"/>
        <v/>
      </c>
      <c r="J71" s="26"/>
      <c r="K71" s="26"/>
      <c r="L71" s="26"/>
      <c r="M71" s="26"/>
      <c r="N71" s="26"/>
      <c r="O71" s="26"/>
      <c r="P71" s="26"/>
      <c r="Q71" s="26"/>
      <c r="R71" s="26"/>
    </row>
    <row r="72" spans="1:18" x14ac:dyDescent="0.15">
      <c r="A72" s="16">
        <v>68</v>
      </c>
      <c r="B72" s="17"/>
      <c r="C72" s="18"/>
      <c r="D72" s="12" t="str">
        <f t="shared" si="4"/>
        <v/>
      </c>
      <c r="E72" s="4"/>
      <c r="F72" s="4"/>
      <c r="G72" s="19"/>
      <c r="H72" s="19"/>
      <c r="I72" s="12" t="str">
        <f t="shared" ca="1" si="5"/>
        <v/>
      </c>
      <c r="J72" s="26"/>
      <c r="K72" s="26"/>
      <c r="L72" s="26"/>
      <c r="M72" s="26"/>
      <c r="N72" s="26"/>
      <c r="O72" s="26"/>
      <c r="P72" s="26"/>
      <c r="Q72" s="26"/>
      <c r="R72" s="26"/>
    </row>
    <row r="73" spans="1:18" x14ac:dyDescent="0.15">
      <c r="A73" s="16">
        <v>69</v>
      </c>
      <c r="B73" s="17"/>
      <c r="C73" s="18"/>
      <c r="D73" s="12" t="str">
        <f t="shared" si="4"/>
        <v/>
      </c>
      <c r="E73" s="4"/>
      <c r="F73" s="4"/>
      <c r="G73" s="19"/>
      <c r="H73" s="19"/>
      <c r="I73" s="12" t="str">
        <f t="shared" ca="1" si="5"/>
        <v/>
      </c>
      <c r="J73" s="26"/>
      <c r="K73" s="26"/>
      <c r="L73" s="26"/>
      <c r="M73" s="26"/>
      <c r="N73" s="26"/>
      <c r="O73" s="26"/>
      <c r="P73" s="26"/>
      <c r="Q73" s="26"/>
      <c r="R73" s="26"/>
    </row>
    <row r="74" spans="1:18" x14ac:dyDescent="0.15">
      <c r="A74" s="16">
        <v>70</v>
      </c>
      <c r="B74" s="17"/>
      <c r="C74" s="18"/>
      <c r="D74" s="12" t="str">
        <f t="shared" si="4"/>
        <v/>
      </c>
      <c r="E74" s="4"/>
      <c r="F74" s="4"/>
      <c r="G74" s="19"/>
      <c r="H74" s="19"/>
      <c r="I74" s="12" t="str">
        <f t="shared" ca="1" si="5"/>
        <v/>
      </c>
      <c r="J74" s="26"/>
      <c r="K74" s="26"/>
      <c r="L74" s="26"/>
      <c r="M74" s="26"/>
      <c r="N74" s="26"/>
      <c r="O74" s="26"/>
      <c r="P74" s="26"/>
      <c r="Q74" s="26"/>
      <c r="R74" s="26"/>
    </row>
    <row r="75" spans="1:18" x14ac:dyDescent="0.15">
      <c r="A75" s="16">
        <v>71</v>
      </c>
      <c r="B75" s="17"/>
      <c r="C75" s="18"/>
      <c r="D75" s="12" t="str">
        <f t="shared" si="4"/>
        <v/>
      </c>
      <c r="E75" s="4"/>
      <c r="F75" s="4"/>
      <c r="G75" s="19"/>
      <c r="H75" s="19"/>
      <c r="I75" s="12" t="str">
        <f t="shared" ca="1" si="5"/>
        <v/>
      </c>
      <c r="J75" s="26"/>
      <c r="K75" s="26"/>
      <c r="L75" s="26"/>
      <c r="M75" s="26"/>
      <c r="N75" s="26"/>
      <c r="O75" s="26"/>
      <c r="P75" s="26"/>
      <c r="Q75" s="26"/>
      <c r="R75" s="26"/>
    </row>
    <row r="76" spans="1:18" x14ac:dyDescent="0.15">
      <c r="A76" s="16">
        <v>72</v>
      </c>
      <c r="B76" s="17"/>
      <c r="C76" s="18"/>
      <c r="D76" s="12" t="str">
        <f t="shared" si="4"/>
        <v/>
      </c>
      <c r="E76" s="4"/>
      <c r="F76" s="4"/>
      <c r="G76" s="19"/>
      <c r="H76" s="19"/>
      <c r="I76" s="12" t="str">
        <f t="shared" ca="1" si="5"/>
        <v/>
      </c>
      <c r="J76" s="26"/>
      <c r="K76" s="26"/>
      <c r="L76" s="26"/>
      <c r="M76" s="26"/>
      <c r="N76" s="26"/>
      <c r="O76" s="26"/>
      <c r="P76" s="26"/>
      <c r="Q76" s="26"/>
      <c r="R76" s="26"/>
    </row>
    <row r="77" spans="1:18" x14ac:dyDescent="0.15">
      <c r="A77" s="16">
        <v>73</v>
      </c>
      <c r="B77" s="17"/>
      <c r="C77" s="18"/>
      <c r="D77" s="12" t="str">
        <f t="shared" si="4"/>
        <v/>
      </c>
      <c r="E77" s="4"/>
      <c r="F77" s="4"/>
      <c r="G77" s="19"/>
      <c r="H77" s="19"/>
      <c r="I77" s="12" t="str">
        <f t="shared" ca="1" si="5"/>
        <v/>
      </c>
      <c r="J77" s="26"/>
      <c r="K77" s="26"/>
      <c r="L77" s="26"/>
      <c r="M77" s="26"/>
      <c r="N77" s="26"/>
      <c r="O77" s="26"/>
      <c r="P77" s="26"/>
      <c r="Q77" s="26"/>
      <c r="R77" s="26"/>
    </row>
    <row r="78" spans="1:18" x14ac:dyDescent="0.15">
      <c r="A78" s="16">
        <v>74</v>
      </c>
      <c r="B78" s="17"/>
      <c r="C78" s="18"/>
      <c r="D78" s="12" t="str">
        <f t="shared" si="4"/>
        <v/>
      </c>
      <c r="E78" s="4"/>
      <c r="F78" s="4"/>
      <c r="G78" s="19"/>
      <c r="H78" s="19"/>
      <c r="I78" s="12" t="str">
        <f t="shared" ca="1" si="5"/>
        <v/>
      </c>
      <c r="J78" s="26"/>
      <c r="K78" s="26"/>
      <c r="L78" s="26"/>
      <c r="M78" s="26"/>
      <c r="N78" s="26"/>
      <c r="O78" s="26"/>
      <c r="P78" s="26"/>
      <c r="Q78" s="26"/>
      <c r="R78" s="26"/>
    </row>
    <row r="79" spans="1:18" x14ac:dyDescent="0.15">
      <c r="A79" s="16">
        <v>75</v>
      </c>
      <c r="B79" s="17"/>
      <c r="C79" s="18"/>
      <c r="D79" s="12" t="str">
        <f t="shared" si="4"/>
        <v/>
      </c>
      <c r="E79" s="4"/>
      <c r="F79" s="4"/>
      <c r="G79" s="19"/>
      <c r="H79" s="19"/>
      <c r="I79" s="12" t="str">
        <f t="shared" ca="1" si="5"/>
        <v/>
      </c>
      <c r="J79" s="26"/>
      <c r="K79" s="26"/>
      <c r="L79" s="26"/>
      <c r="M79" s="26"/>
      <c r="N79" s="26"/>
      <c r="O79" s="26"/>
      <c r="P79" s="26"/>
      <c r="Q79" s="26"/>
      <c r="R79" s="26"/>
    </row>
    <row r="80" spans="1:18" x14ac:dyDescent="0.15">
      <c r="A80" s="16">
        <v>76</v>
      </c>
      <c r="B80" s="17"/>
      <c r="C80" s="18"/>
      <c r="D80" s="12" t="str">
        <f t="shared" si="4"/>
        <v/>
      </c>
      <c r="E80" s="4"/>
      <c r="F80" s="4"/>
      <c r="G80" s="19"/>
      <c r="H80" s="19"/>
      <c r="I80" s="12" t="str">
        <f t="shared" ca="1" si="5"/>
        <v/>
      </c>
      <c r="J80" s="26"/>
      <c r="K80" s="26"/>
      <c r="L80" s="26"/>
      <c r="M80" s="26"/>
      <c r="N80" s="26"/>
      <c r="O80" s="26"/>
      <c r="P80" s="26"/>
      <c r="Q80" s="26"/>
      <c r="R80" s="26"/>
    </row>
    <row r="81" spans="1:18" x14ac:dyDescent="0.15">
      <c r="A81" s="16">
        <v>77</v>
      </c>
      <c r="B81" s="17"/>
      <c r="C81" s="18"/>
      <c r="D81" s="12" t="str">
        <f t="shared" si="4"/>
        <v/>
      </c>
      <c r="E81" s="4"/>
      <c r="F81" s="4"/>
      <c r="G81" s="19"/>
      <c r="H81" s="19"/>
      <c r="I81" s="12" t="str">
        <f t="shared" ca="1" si="5"/>
        <v/>
      </c>
      <c r="J81" s="26"/>
      <c r="K81" s="26"/>
      <c r="L81" s="26"/>
      <c r="M81" s="26"/>
      <c r="N81" s="26"/>
      <c r="O81" s="26"/>
      <c r="P81" s="26"/>
      <c r="Q81" s="26"/>
      <c r="R81" s="26"/>
    </row>
    <row r="82" spans="1:18" x14ac:dyDescent="0.15">
      <c r="A82" s="16">
        <v>78</v>
      </c>
      <c r="B82" s="17"/>
      <c r="C82" s="18"/>
      <c r="D82" s="12" t="str">
        <f t="shared" si="4"/>
        <v/>
      </c>
      <c r="E82" s="4"/>
      <c r="F82" s="4"/>
      <c r="G82" s="19"/>
      <c r="H82" s="19"/>
      <c r="I82" s="12" t="str">
        <f t="shared" ca="1" si="5"/>
        <v/>
      </c>
      <c r="J82" s="26"/>
      <c r="K82" s="26"/>
      <c r="L82" s="26"/>
      <c r="M82" s="26"/>
      <c r="N82" s="26"/>
      <c r="O82" s="26"/>
      <c r="P82" s="26"/>
      <c r="Q82" s="26"/>
      <c r="R82" s="26"/>
    </row>
    <row r="83" spans="1:18" x14ac:dyDescent="0.15">
      <c r="A83" s="16">
        <v>79</v>
      </c>
      <c r="B83" s="17"/>
      <c r="C83" s="18"/>
      <c r="D83" s="12" t="str">
        <f t="shared" si="4"/>
        <v/>
      </c>
      <c r="E83" s="4"/>
      <c r="F83" s="4"/>
      <c r="G83" s="19"/>
      <c r="H83" s="19"/>
      <c r="I83" s="12" t="str">
        <f t="shared" ca="1" si="5"/>
        <v/>
      </c>
      <c r="J83" s="26"/>
      <c r="K83" s="26"/>
      <c r="L83" s="26"/>
      <c r="M83" s="26"/>
      <c r="N83" s="26"/>
      <c r="O83" s="26"/>
      <c r="P83" s="26"/>
      <c r="Q83" s="26"/>
      <c r="R83" s="26"/>
    </row>
    <row r="84" spans="1:18" x14ac:dyDescent="0.15">
      <c r="A84" s="16">
        <v>80</v>
      </c>
      <c r="B84" s="17"/>
      <c r="C84" s="18"/>
      <c r="D84" s="12" t="str">
        <f t="shared" si="4"/>
        <v/>
      </c>
      <c r="E84" s="4"/>
      <c r="F84" s="4"/>
      <c r="G84" s="19"/>
      <c r="H84" s="19"/>
      <c r="I84" s="12" t="str">
        <f t="shared" ca="1" si="5"/>
        <v/>
      </c>
      <c r="J84" s="26"/>
      <c r="K84" s="26"/>
      <c r="L84" s="26"/>
      <c r="M84" s="26"/>
      <c r="N84" s="26"/>
      <c r="O84" s="26"/>
      <c r="P84" s="26"/>
      <c r="Q84" s="26"/>
      <c r="R84" s="26"/>
    </row>
    <row r="85" spans="1:18" x14ac:dyDescent="0.15">
      <c r="A85" s="16">
        <v>81</v>
      </c>
      <c r="B85" s="17"/>
      <c r="C85" s="18"/>
      <c r="D85" s="12" t="str">
        <f t="shared" si="4"/>
        <v/>
      </c>
      <c r="E85" s="4"/>
      <c r="F85" s="4"/>
      <c r="G85" s="19"/>
      <c r="H85" s="19"/>
      <c r="I85" s="12" t="str">
        <f t="shared" ca="1" si="5"/>
        <v/>
      </c>
      <c r="J85" s="26"/>
      <c r="K85" s="26"/>
      <c r="L85" s="26"/>
      <c r="M85" s="26"/>
      <c r="N85" s="26"/>
      <c r="O85" s="26"/>
      <c r="P85" s="26"/>
      <c r="Q85" s="26"/>
      <c r="R85" s="26"/>
    </row>
    <row r="86" spans="1:18" x14ac:dyDescent="0.15">
      <c r="A86" s="16">
        <v>82</v>
      </c>
      <c r="B86" s="17"/>
      <c r="C86" s="18"/>
      <c r="D86" s="12" t="str">
        <f t="shared" si="4"/>
        <v/>
      </c>
      <c r="E86" s="4"/>
      <c r="F86" s="4"/>
      <c r="G86" s="19"/>
      <c r="H86" s="19"/>
      <c r="I86" s="12" t="str">
        <f t="shared" ca="1" si="5"/>
        <v/>
      </c>
      <c r="J86" s="26"/>
      <c r="K86" s="26"/>
      <c r="L86" s="26"/>
      <c r="M86" s="26"/>
      <c r="N86" s="26"/>
      <c r="O86" s="26"/>
      <c r="P86" s="26"/>
      <c r="Q86" s="26"/>
      <c r="R86" s="26"/>
    </row>
    <row r="87" spans="1:18" x14ac:dyDescent="0.15">
      <c r="A87" s="16">
        <v>83</v>
      </c>
      <c r="B87" s="17"/>
      <c r="C87" s="18"/>
      <c r="D87" s="12" t="str">
        <f t="shared" si="4"/>
        <v/>
      </c>
      <c r="E87" s="4"/>
      <c r="F87" s="4"/>
      <c r="G87" s="19"/>
      <c r="H87" s="19"/>
      <c r="I87" s="12" t="str">
        <f t="shared" ca="1" si="5"/>
        <v/>
      </c>
      <c r="J87" s="26"/>
      <c r="K87" s="26"/>
      <c r="L87" s="26"/>
      <c r="M87" s="26"/>
      <c r="N87" s="26"/>
      <c r="O87" s="26"/>
      <c r="P87" s="26"/>
      <c r="Q87" s="26"/>
      <c r="R87" s="26"/>
    </row>
    <row r="88" spans="1:18" x14ac:dyDescent="0.15">
      <c r="A88" s="16">
        <v>84</v>
      </c>
      <c r="B88" s="17"/>
      <c r="C88" s="18"/>
      <c r="D88" s="12" t="str">
        <f t="shared" si="4"/>
        <v/>
      </c>
      <c r="E88" s="4"/>
      <c r="F88" s="4"/>
      <c r="G88" s="19"/>
      <c r="H88" s="19"/>
      <c r="I88" s="12" t="str">
        <f t="shared" ca="1" si="5"/>
        <v/>
      </c>
      <c r="J88" s="26"/>
      <c r="K88" s="26"/>
      <c r="L88" s="26"/>
      <c r="M88" s="26"/>
      <c r="N88" s="26"/>
      <c r="O88" s="26"/>
      <c r="P88" s="26"/>
      <c r="Q88" s="26"/>
      <c r="R88" s="26"/>
    </row>
    <row r="89" spans="1:18" x14ac:dyDescent="0.15">
      <c r="A89" s="16">
        <v>85</v>
      </c>
      <c r="B89" s="17"/>
      <c r="C89" s="18"/>
      <c r="D89" s="12" t="str">
        <f t="shared" si="4"/>
        <v/>
      </c>
      <c r="E89" s="4"/>
      <c r="F89" s="4"/>
      <c r="G89" s="19"/>
      <c r="H89" s="19"/>
      <c r="I89" s="12" t="str">
        <f t="shared" ca="1" si="5"/>
        <v/>
      </c>
      <c r="J89" s="26"/>
      <c r="K89" s="26"/>
      <c r="L89" s="26"/>
      <c r="M89" s="26"/>
      <c r="N89" s="26"/>
      <c r="O89" s="26"/>
      <c r="P89" s="26"/>
      <c r="Q89" s="26"/>
      <c r="R89" s="26"/>
    </row>
    <row r="90" spans="1:18" x14ac:dyDescent="0.15">
      <c r="A90" s="16">
        <v>86</v>
      </c>
      <c r="B90" s="17"/>
      <c r="C90" s="18"/>
      <c r="D90" s="12" t="str">
        <f t="shared" si="4"/>
        <v/>
      </c>
      <c r="E90" s="4"/>
      <c r="F90" s="4"/>
      <c r="G90" s="19"/>
      <c r="H90" s="19"/>
      <c r="I90" s="12" t="str">
        <f t="shared" ca="1" si="5"/>
        <v/>
      </c>
      <c r="J90" s="26"/>
      <c r="K90" s="26"/>
      <c r="L90" s="26"/>
      <c r="M90" s="26"/>
      <c r="N90" s="26"/>
      <c r="O90" s="26"/>
      <c r="P90" s="26"/>
      <c r="Q90" s="26"/>
      <c r="R90" s="26"/>
    </row>
    <row r="91" spans="1:18" x14ac:dyDescent="0.15">
      <c r="A91" s="16">
        <v>87</v>
      </c>
      <c r="B91" s="17"/>
      <c r="C91" s="18"/>
      <c r="D91" s="12" t="str">
        <f t="shared" si="4"/>
        <v/>
      </c>
      <c r="E91" s="4"/>
      <c r="F91" s="4"/>
      <c r="G91" s="19"/>
      <c r="H91" s="19"/>
      <c r="I91" s="12" t="str">
        <f t="shared" ca="1" si="5"/>
        <v/>
      </c>
      <c r="J91" s="26"/>
      <c r="K91" s="26"/>
      <c r="L91" s="26"/>
      <c r="M91" s="26"/>
      <c r="N91" s="26"/>
      <c r="O91" s="26"/>
      <c r="P91" s="26"/>
      <c r="Q91" s="26"/>
      <c r="R91" s="26"/>
    </row>
    <row r="92" spans="1:18" x14ac:dyDescent="0.15">
      <c r="A92" s="16">
        <v>88</v>
      </c>
      <c r="B92" s="17"/>
      <c r="C92" s="18"/>
      <c r="D92" s="12" t="str">
        <f t="shared" si="4"/>
        <v/>
      </c>
      <c r="E92" s="4"/>
      <c r="F92" s="4"/>
      <c r="G92" s="19"/>
      <c r="H92" s="19"/>
      <c r="I92" s="12" t="str">
        <f t="shared" ca="1" si="5"/>
        <v/>
      </c>
      <c r="J92" s="26"/>
      <c r="K92" s="26"/>
      <c r="L92" s="26"/>
      <c r="M92" s="26"/>
      <c r="N92" s="26"/>
      <c r="O92" s="26"/>
      <c r="P92" s="26"/>
      <c r="Q92" s="26"/>
      <c r="R92" s="26"/>
    </row>
    <row r="93" spans="1:18" x14ac:dyDescent="0.15">
      <c r="A93" s="16">
        <v>89</v>
      </c>
      <c r="B93" s="17"/>
      <c r="C93" s="18"/>
      <c r="D93" s="12" t="str">
        <f t="shared" si="4"/>
        <v/>
      </c>
      <c r="E93" s="4"/>
      <c r="F93" s="4"/>
      <c r="G93" s="19"/>
      <c r="H93" s="19"/>
      <c r="I93" s="12" t="str">
        <f t="shared" ca="1" si="5"/>
        <v/>
      </c>
      <c r="J93" s="26"/>
      <c r="K93" s="26"/>
      <c r="L93" s="26"/>
      <c r="M93" s="26"/>
      <c r="N93" s="26"/>
      <c r="O93" s="26"/>
      <c r="P93" s="26"/>
      <c r="Q93" s="26"/>
      <c r="R93" s="26"/>
    </row>
    <row r="94" spans="1:18" x14ac:dyDescent="0.15">
      <c r="A94" s="16">
        <v>90</v>
      </c>
      <c r="B94" s="17"/>
      <c r="C94" s="18"/>
      <c r="D94" s="12" t="str">
        <f t="shared" si="4"/>
        <v/>
      </c>
      <c r="E94" s="4"/>
      <c r="F94" s="4"/>
      <c r="G94" s="19"/>
      <c r="H94" s="19"/>
      <c r="I94" s="12" t="str">
        <f t="shared" ca="1" si="5"/>
        <v/>
      </c>
      <c r="J94" s="26"/>
      <c r="K94" s="26"/>
      <c r="L94" s="26"/>
      <c r="M94" s="26"/>
      <c r="N94" s="26"/>
      <c r="O94" s="26"/>
      <c r="P94" s="26"/>
      <c r="Q94" s="26"/>
      <c r="R94" s="26"/>
    </row>
    <row r="95" spans="1:18" x14ac:dyDescent="0.15">
      <c r="A95" s="16">
        <v>91</v>
      </c>
      <c r="B95" s="17"/>
      <c r="C95" s="18"/>
      <c r="D95" s="12" t="str">
        <f t="shared" si="4"/>
        <v/>
      </c>
      <c r="E95" s="4"/>
      <c r="F95" s="4"/>
      <c r="G95" s="19"/>
      <c r="H95" s="19"/>
      <c r="I95" s="12" t="str">
        <f t="shared" ca="1" si="5"/>
        <v/>
      </c>
      <c r="J95" s="26"/>
      <c r="K95" s="26"/>
      <c r="L95" s="26"/>
      <c r="M95" s="26"/>
      <c r="N95" s="26"/>
      <c r="O95" s="26"/>
      <c r="P95" s="26"/>
      <c r="Q95" s="26"/>
      <c r="R95" s="26"/>
    </row>
    <row r="96" spans="1:18" x14ac:dyDescent="0.15">
      <c r="A96" s="16">
        <v>92</v>
      </c>
      <c r="B96" s="17"/>
      <c r="C96" s="18"/>
      <c r="D96" s="12" t="str">
        <f t="shared" si="4"/>
        <v/>
      </c>
      <c r="E96" s="4"/>
      <c r="F96" s="4"/>
      <c r="G96" s="19"/>
      <c r="H96" s="19"/>
      <c r="I96" s="12" t="str">
        <f t="shared" ca="1" si="5"/>
        <v/>
      </c>
      <c r="J96" s="26"/>
      <c r="K96" s="26"/>
      <c r="L96" s="26"/>
      <c r="M96" s="26"/>
      <c r="N96" s="26"/>
      <c r="O96" s="26"/>
      <c r="P96" s="26"/>
      <c r="Q96" s="26"/>
      <c r="R96" s="26"/>
    </row>
    <row r="97" spans="1:25" x14ac:dyDescent="0.15">
      <c r="A97" s="16">
        <v>93</v>
      </c>
      <c r="B97" s="17"/>
      <c r="C97" s="18"/>
      <c r="D97" s="12" t="str">
        <f t="shared" si="4"/>
        <v/>
      </c>
      <c r="E97" s="4"/>
      <c r="F97" s="4"/>
      <c r="G97" s="19"/>
      <c r="H97" s="19"/>
      <c r="I97" s="12" t="str">
        <f t="shared" ca="1" si="5"/>
        <v/>
      </c>
      <c r="J97" s="26"/>
      <c r="K97" s="26"/>
      <c r="L97" s="26"/>
      <c r="M97" s="26"/>
      <c r="N97" s="26"/>
      <c r="O97" s="26"/>
      <c r="P97" s="26"/>
      <c r="Q97" s="26"/>
      <c r="R97" s="26"/>
    </row>
    <row r="98" spans="1:25" x14ac:dyDescent="0.15">
      <c r="A98" s="16">
        <v>94</v>
      </c>
      <c r="B98" s="17"/>
      <c r="C98" s="18"/>
      <c r="D98" s="12" t="str">
        <f t="shared" si="4"/>
        <v/>
      </c>
      <c r="E98" s="4"/>
      <c r="F98" s="4"/>
      <c r="G98" s="19"/>
      <c r="H98" s="19"/>
      <c r="I98" s="12" t="str">
        <f t="shared" ca="1" si="5"/>
        <v/>
      </c>
      <c r="J98" s="26"/>
      <c r="K98" s="26"/>
      <c r="L98" s="26"/>
      <c r="M98" s="26"/>
      <c r="N98" s="26"/>
      <c r="O98" s="26"/>
      <c r="P98" s="26"/>
      <c r="Q98" s="26"/>
      <c r="R98" s="26"/>
    </row>
    <row r="99" spans="1:25" x14ac:dyDescent="0.15">
      <c r="A99" s="16">
        <v>95</v>
      </c>
      <c r="B99" s="17"/>
      <c r="C99" s="18"/>
      <c r="D99" s="12" t="str">
        <f t="shared" si="4"/>
        <v/>
      </c>
      <c r="E99" s="4"/>
      <c r="F99" s="4"/>
      <c r="G99" s="19"/>
      <c r="H99" s="19"/>
      <c r="I99" s="12" t="str">
        <f t="shared" ca="1" si="5"/>
        <v/>
      </c>
      <c r="J99" s="26"/>
      <c r="K99" s="26"/>
      <c r="L99" s="26"/>
      <c r="M99" s="26"/>
      <c r="N99" s="26"/>
      <c r="O99" s="26"/>
      <c r="P99" s="26"/>
      <c r="Q99" s="26"/>
      <c r="R99" s="26"/>
    </row>
    <row r="100" spans="1:25" x14ac:dyDescent="0.15">
      <c r="A100" s="16">
        <v>96</v>
      </c>
      <c r="B100" s="17"/>
      <c r="C100" s="18"/>
      <c r="D100" s="12" t="str">
        <f t="shared" si="4"/>
        <v/>
      </c>
      <c r="E100" s="4"/>
      <c r="F100" s="4"/>
      <c r="G100" s="19"/>
      <c r="H100" s="19"/>
      <c r="I100" s="12" t="str">
        <f t="shared" ca="1" si="5"/>
        <v/>
      </c>
      <c r="J100" s="26"/>
      <c r="K100" s="26"/>
      <c r="L100" s="26"/>
      <c r="M100" s="26"/>
      <c r="N100" s="26"/>
      <c r="O100" s="26"/>
      <c r="P100" s="26"/>
      <c r="Q100" s="26"/>
      <c r="R100" s="26"/>
    </row>
    <row r="101" spans="1:25" x14ac:dyDescent="0.15">
      <c r="A101" s="16">
        <v>97</v>
      </c>
      <c r="B101" s="17"/>
      <c r="C101" s="18"/>
      <c r="D101" s="12" t="str">
        <f t="shared" si="4"/>
        <v/>
      </c>
      <c r="E101" s="4"/>
      <c r="F101" s="4"/>
      <c r="G101" s="19"/>
      <c r="H101" s="19"/>
      <c r="I101" s="12" t="str">
        <f ca="1">IF(ISBLANK(J101)=FALSE,OFFSET(I101,0,COUNTA(J101:R101)),"")</f>
        <v/>
      </c>
      <c r="J101" s="26"/>
      <c r="K101" s="26"/>
      <c r="L101" s="26"/>
      <c r="M101" s="26"/>
      <c r="N101" s="26"/>
      <c r="O101" s="26"/>
      <c r="P101" s="26"/>
      <c r="Q101" s="26"/>
      <c r="R101" s="26"/>
    </row>
    <row r="102" spans="1:25" x14ac:dyDescent="0.15">
      <c r="A102" s="16">
        <v>98</v>
      </c>
      <c r="B102" s="17"/>
      <c r="C102" s="18"/>
      <c r="D102" s="12" t="str">
        <f t="shared" si="4"/>
        <v/>
      </c>
      <c r="E102" s="4"/>
      <c r="F102" s="4"/>
      <c r="G102" s="19"/>
      <c r="H102" s="19"/>
      <c r="I102" s="12" t="str">
        <f ca="1">IF(ISBLANK(J102)=FALSE,OFFSET(I102,0,COUNTA(J102:R102)),"")</f>
        <v/>
      </c>
      <c r="J102" s="26"/>
      <c r="K102" s="26"/>
      <c r="L102" s="26"/>
      <c r="M102" s="26"/>
      <c r="N102" s="26"/>
      <c r="O102" s="26"/>
      <c r="P102" s="26"/>
      <c r="Q102" s="26"/>
      <c r="R102" s="26"/>
    </row>
    <row r="103" spans="1:25" x14ac:dyDescent="0.15">
      <c r="A103" s="16">
        <v>99</v>
      </c>
      <c r="B103" s="17"/>
      <c r="C103" s="18"/>
      <c r="D103" s="12" t="str">
        <f t="shared" si="4"/>
        <v/>
      </c>
      <c r="E103" s="4"/>
      <c r="F103" s="4"/>
      <c r="G103" s="19"/>
      <c r="H103" s="19"/>
      <c r="I103" s="12" t="str">
        <f ca="1">IF(ISBLANK(J103)=FALSE,OFFSET(I103,0,COUNTA(J103:R103)),"")</f>
        <v/>
      </c>
      <c r="J103" s="26"/>
      <c r="K103" s="26"/>
      <c r="L103" s="26"/>
      <c r="M103" s="26"/>
      <c r="N103" s="26"/>
      <c r="O103" s="26"/>
      <c r="P103" s="26"/>
      <c r="Q103" s="26"/>
      <c r="R103" s="26"/>
    </row>
    <row r="104" spans="1:25" x14ac:dyDescent="0.15">
      <c r="A104" s="16">
        <v>100</v>
      </c>
      <c r="B104" s="17"/>
      <c r="C104" s="18"/>
      <c r="D104" s="12" t="str">
        <f t="shared" si="4"/>
        <v/>
      </c>
      <c r="E104" s="4"/>
      <c r="F104" s="4"/>
      <c r="G104" s="19"/>
      <c r="H104" s="19"/>
      <c r="I104" s="12" t="str">
        <f ca="1">IF(ISBLANK(J104)=FALSE,OFFSET(I104,0,COUNTA(J104:R104)),"")</f>
        <v/>
      </c>
      <c r="J104" s="26"/>
      <c r="K104" s="26"/>
      <c r="L104" s="26"/>
      <c r="M104" s="26"/>
      <c r="N104" s="26"/>
      <c r="O104" s="26"/>
      <c r="P104" s="26"/>
      <c r="Q104" s="26"/>
      <c r="R104" s="26"/>
    </row>
    <row r="105" spans="1:25" ht="10.5" customHeight="1" x14ac:dyDescent="0.15">
      <c r="J105" s="27"/>
      <c r="K105" s="27"/>
      <c r="L105" s="27"/>
      <c r="M105" s="27"/>
      <c r="N105" s="27"/>
      <c r="O105" s="27"/>
      <c r="P105" s="27"/>
      <c r="Q105" s="27"/>
      <c r="R105" s="27"/>
    </row>
    <row r="106" spans="1:25" x14ac:dyDescent="0.15">
      <c r="J106" s="27"/>
      <c r="K106" s="27"/>
      <c r="L106" s="27"/>
      <c r="M106" s="27"/>
      <c r="N106" s="27"/>
      <c r="O106" s="27"/>
      <c r="P106" s="27"/>
      <c r="Q106" s="27"/>
      <c r="R106" s="27"/>
      <c r="T106" s="13" t="s">
        <v>24</v>
      </c>
      <c r="U106" s="13" t="s">
        <v>20</v>
      </c>
      <c r="V106" s="13" t="s">
        <v>22</v>
      </c>
      <c r="W106" s="13" t="s">
        <v>21</v>
      </c>
      <c r="X106" s="13" t="s">
        <v>25</v>
      </c>
      <c r="Y106" s="13" t="s">
        <v>26</v>
      </c>
    </row>
    <row r="107" spans="1:25" x14ac:dyDescent="0.15">
      <c r="J107" s="27"/>
      <c r="K107" s="27"/>
      <c r="L107" s="27"/>
      <c r="M107" s="27"/>
      <c r="N107" s="27"/>
      <c r="O107" s="27"/>
      <c r="P107" s="27"/>
      <c r="Q107" s="27"/>
      <c r="R107" s="27"/>
      <c r="T107" s="11"/>
      <c r="U107" s="10">
        <f t="shared" ref="U107:U116" si="6">SUMIF($C$5:$C$104,T107,$G$5:$G$104)</f>
        <v>0</v>
      </c>
      <c r="V107" s="10">
        <f t="shared" ref="V107:V116" si="7">SUMIF($C$5:$C$104,T107,$I$5:$I$104)</f>
        <v>0</v>
      </c>
      <c r="W107" s="10">
        <f t="shared" ref="W107:W116" si="8">SUMIF($C$5:$C$104,T107,$H$5:$H$104)</f>
        <v>0</v>
      </c>
      <c r="X107" s="14">
        <f t="shared" ref="X107:X116" si="9">COUNTA($J$2:$R$2)*6-COUNTA($J$4:$R$4)*6</f>
        <v>48</v>
      </c>
      <c r="Y107" s="15">
        <f t="shared" ref="Y107:Y116" si="10">IF(X107&gt;V107,0,V107-X107)</f>
        <v>0</v>
      </c>
    </row>
    <row r="108" spans="1:25" x14ac:dyDescent="0.15">
      <c r="J108" s="27"/>
      <c r="K108" s="27"/>
      <c r="L108" s="27"/>
      <c r="M108" s="27"/>
      <c r="N108" s="27"/>
      <c r="O108" s="27"/>
      <c r="P108" s="27"/>
      <c r="Q108" s="27"/>
      <c r="R108" s="27"/>
      <c r="T108" s="11"/>
      <c r="U108" s="10">
        <f t="shared" si="6"/>
        <v>0</v>
      </c>
      <c r="V108" s="10">
        <f t="shared" si="7"/>
        <v>0</v>
      </c>
      <c r="W108" s="10">
        <f t="shared" si="8"/>
        <v>0</v>
      </c>
      <c r="X108" s="14">
        <f t="shared" si="9"/>
        <v>48</v>
      </c>
      <c r="Y108" s="15">
        <f t="shared" si="10"/>
        <v>0</v>
      </c>
    </row>
    <row r="109" spans="1:25" x14ac:dyDescent="0.15">
      <c r="J109" s="27"/>
      <c r="K109" s="27"/>
      <c r="L109" s="27"/>
      <c r="M109" s="27"/>
      <c r="N109" s="27"/>
      <c r="O109" s="27"/>
      <c r="P109" s="27"/>
      <c r="Q109" s="27"/>
      <c r="R109" s="27"/>
      <c r="T109" s="11"/>
      <c r="U109" s="10">
        <f t="shared" si="6"/>
        <v>0</v>
      </c>
      <c r="V109" s="10">
        <f t="shared" si="7"/>
        <v>0</v>
      </c>
      <c r="W109" s="10">
        <f t="shared" si="8"/>
        <v>0</v>
      </c>
      <c r="X109" s="14">
        <f t="shared" si="9"/>
        <v>48</v>
      </c>
      <c r="Y109" s="15">
        <f t="shared" si="10"/>
        <v>0</v>
      </c>
    </row>
    <row r="110" spans="1:25" x14ac:dyDescent="0.15">
      <c r="J110" s="27"/>
      <c r="K110" s="27"/>
      <c r="L110" s="27"/>
      <c r="M110" s="27"/>
      <c r="N110" s="27"/>
      <c r="O110" s="27"/>
      <c r="P110" s="27"/>
      <c r="Q110" s="27"/>
      <c r="R110" s="27"/>
      <c r="T110" s="11"/>
      <c r="U110" s="10">
        <f t="shared" si="6"/>
        <v>0</v>
      </c>
      <c r="V110" s="10">
        <f t="shared" si="7"/>
        <v>0</v>
      </c>
      <c r="W110" s="10">
        <f t="shared" si="8"/>
        <v>0</v>
      </c>
      <c r="X110" s="14">
        <f t="shared" si="9"/>
        <v>48</v>
      </c>
      <c r="Y110" s="15">
        <f t="shared" si="10"/>
        <v>0</v>
      </c>
    </row>
    <row r="111" spans="1:25" x14ac:dyDescent="0.15">
      <c r="J111" s="27"/>
      <c r="K111" s="27"/>
      <c r="L111" s="27"/>
      <c r="M111" s="27"/>
      <c r="N111" s="27"/>
      <c r="O111" s="27"/>
      <c r="P111" s="27"/>
      <c r="Q111" s="27"/>
      <c r="R111" s="27"/>
      <c r="T111" s="11"/>
      <c r="U111" s="10">
        <f t="shared" si="6"/>
        <v>0</v>
      </c>
      <c r="V111" s="10">
        <f t="shared" si="7"/>
        <v>0</v>
      </c>
      <c r="W111" s="10">
        <f t="shared" si="8"/>
        <v>0</v>
      </c>
      <c r="X111" s="14">
        <f t="shared" si="9"/>
        <v>48</v>
      </c>
      <c r="Y111" s="15">
        <f t="shared" si="10"/>
        <v>0</v>
      </c>
    </row>
    <row r="112" spans="1:25" x14ac:dyDescent="0.15">
      <c r="J112" s="27"/>
      <c r="K112" s="27"/>
      <c r="L112" s="27"/>
      <c r="M112" s="27"/>
      <c r="N112" s="27"/>
      <c r="O112" s="27"/>
      <c r="P112" s="27"/>
      <c r="Q112" s="27"/>
      <c r="R112" s="27"/>
      <c r="T112" s="11"/>
      <c r="U112" s="10">
        <f t="shared" si="6"/>
        <v>0</v>
      </c>
      <c r="V112" s="10">
        <f t="shared" si="7"/>
        <v>0</v>
      </c>
      <c r="W112" s="10">
        <f t="shared" si="8"/>
        <v>0</v>
      </c>
      <c r="X112" s="14">
        <f t="shared" si="9"/>
        <v>48</v>
      </c>
      <c r="Y112" s="15">
        <f t="shared" si="10"/>
        <v>0</v>
      </c>
    </row>
    <row r="113" spans="10:25" x14ac:dyDescent="0.15">
      <c r="J113" s="27"/>
      <c r="K113" s="27"/>
      <c r="L113" s="27"/>
      <c r="M113" s="27"/>
      <c r="N113" s="27"/>
      <c r="O113" s="27"/>
      <c r="P113" s="27"/>
      <c r="Q113" s="27"/>
      <c r="R113" s="27"/>
      <c r="T113" s="11"/>
      <c r="U113" s="10">
        <f t="shared" si="6"/>
        <v>0</v>
      </c>
      <c r="V113" s="10">
        <f>SUMIF($C$5:$C$104,T113,$I$5:$I$104)</f>
        <v>0</v>
      </c>
      <c r="W113" s="10">
        <f>SUMIF($C$5:$C$104,T113,$H$5:$H$104)</f>
        <v>0</v>
      </c>
      <c r="X113" s="14">
        <f t="shared" si="9"/>
        <v>48</v>
      </c>
      <c r="Y113" s="15">
        <f>IF(X113&gt;V113,0,V113-X113)</f>
        <v>0</v>
      </c>
    </row>
    <row r="114" spans="10:25" x14ac:dyDescent="0.15">
      <c r="J114" s="27"/>
      <c r="K114" s="27"/>
      <c r="L114" s="27"/>
      <c r="M114" s="27"/>
      <c r="N114" s="27"/>
      <c r="O114" s="27"/>
      <c r="P114" s="27"/>
      <c r="Q114" s="27"/>
      <c r="R114" s="27"/>
      <c r="T114" s="11"/>
      <c r="U114" s="10">
        <f t="shared" si="6"/>
        <v>0</v>
      </c>
      <c r="V114" s="10">
        <f>SUMIF($C$5:$C$104,T114,$I$5:$I$104)</f>
        <v>0</v>
      </c>
      <c r="W114" s="10">
        <f>SUMIF($C$5:$C$104,T114,$H$5:$H$104)</f>
        <v>0</v>
      </c>
      <c r="X114" s="14">
        <f t="shared" si="9"/>
        <v>48</v>
      </c>
      <c r="Y114" s="15">
        <f>IF(X114&gt;V114,0,V114-X114)</f>
        <v>0</v>
      </c>
    </row>
    <row r="115" spans="10:25" x14ac:dyDescent="0.15">
      <c r="J115" s="27"/>
      <c r="K115" s="27"/>
      <c r="L115" s="27"/>
      <c r="M115" s="27"/>
      <c r="N115" s="27"/>
      <c r="O115" s="27"/>
      <c r="P115" s="27"/>
      <c r="Q115" s="27"/>
      <c r="R115" s="27"/>
      <c r="T115" s="11"/>
      <c r="U115" s="10">
        <f t="shared" si="6"/>
        <v>0</v>
      </c>
      <c r="V115" s="10">
        <f t="shared" si="7"/>
        <v>0</v>
      </c>
      <c r="W115" s="10">
        <f t="shared" si="8"/>
        <v>0</v>
      </c>
      <c r="X115" s="14">
        <f t="shared" si="9"/>
        <v>48</v>
      </c>
      <c r="Y115" s="15">
        <f t="shared" si="10"/>
        <v>0</v>
      </c>
    </row>
    <row r="116" spans="10:25" x14ac:dyDescent="0.15">
      <c r="J116" s="27"/>
      <c r="K116" s="27"/>
      <c r="L116" s="27"/>
      <c r="M116" s="27"/>
      <c r="N116" s="27"/>
      <c r="O116" s="27"/>
      <c r="P116" s="27"/>
      <c r="Q116" s="27"/>
      <c r="R116" s="27"/>
      <c r="T116" s="11"/>
      <c r="U116" s="10">
        <f t="shared" si="6"/>
        <v>0</v>
      </c>
      <c r="V116" s="10">
        <f t="shared" si="7"/>
        <v>0</v>
      </c>
      <c r="W116" s="10">
        <f t="shared" si="8"/>
        <v>0</v>
      </c>
      <c r="X116" s="14">
        <f t="shared" si="9"/>
        <v>48</v>
      </c>
      <c r="Y116" s="15">
        <f t="shared" si="10"/>
        <v>0</v>
      </c>
    </row>
    <row r="117" spans="10:25" x14ac:dyDescent="0.15">
      <c r="J117" s="27"/>
      <c r="K117" s="27"/>
      <c r="L117" s="27"/>
      <c r="M117" s="27"/>
      <c r="N117" s="27"/>
      <c r="O117" s="27"/>
      <c r="P117" s="27"/>
      <c r="Q117" s="27"/>
      <c r="R117" s="27"/>
    </row>
    <row r="118" spans="10:25" x14ac:dyDescent="0.15">
      <c r="J118" s="27"/>
      <c r="K118" s="27"/>
      <c r="L118" s="27"/>
      <c r="M118" s="27"/>
      <c r="N118" s="27"/>
      <c r="O118" s="27"/>
      <c r="P118" s="27"/>
      <c r="Q118" s="27"/>
      <c r="R118" s="27"/>
    </row>
    <row r="119" spans="10:25" x14ac:dyDescent="0.15">
      <c r="J119" s="27"/>
      <c r="K119" s="27"/>
      <c r="L119" s="27"/>
      <c r="M119" s="27"/>
      <c r="N119" s="27"/>
      <c r="O119" s="27"/>
      <c r="P119" s="27"/>
      <c r="Q119" s="27"/>
      <c r="R119" s="27"/>
    </row>
    <row r="120" spans="10:25" x14ac:dyDescent="0.15">
      <c r="J120" s="27"/>
      <c r="K120" s="27"/>
      <c r="L120" s="27"/>
      <c r="M120" s="27"/>
      <c r="N120" s="27"/>
      <c r="O120" s="27"/>
      <c r="P120" s="27"/>
      <c r="Q120" s="27"/>
      <c r="R120" s="27"/>
    </row>
    <row r="121" spans="10:25" x14ac:dyDescent="0.15">
      <c r="J121" s="27"/>
      <c r="K121" s="27"/>
      <c r="L121" s="27"/>
      <c r="M121" s="27"/>
      <c r="N121" s="27"/>
      <c r="O121" s="27"/>
      <c r="P121" s="27"/>
      <c r="Q121" s="27"/>
      <c r="R121" s="27"/>
    </row>
    <row r="122" spans="10:25" x14ac:dyDescent="0.15">
      <c r="J122" s="27"/>
      <c r="K122" s="27"/>
      <c r="L122" s="27"/>
      <c r="M122" s="27"/>
      <c r="N122" s="27"/>
      <c r="O122" s="27"/>
      <c r="P122" s="27"/>
      <c r="Q122" s="27"/>
      <c r="R122" s="27"/>
    </row>
    <row r="123" spans="10:25" x14ac:dyDescent="0.15">
      <c r="J123" s="27"/>
      <c r="K123" s="27"/>
      <c r="L123" s="27"/>
      <c r="M123" s="27"/>
      <c r="N123" s="27"/>
      <c r="O123" s="27"/>
      <c r="P123" s="27"/>
      <c r="Q123" s="27"/>
      <c r="R123" s="27"/>
    </row>
    <row r="124" spans="10:25" x14ac:dyDescent="0.15">
      <c r="J124" s="27"/>
      <c r="K124" s="27"/>
      <c r="L124" s="27"/>
      <c r="M124" s="27"/>
      <c r="N124" s="27"/>
      <c r="O124" s="27"/>
      <c r="P124" s="27"/>
      <c r="Q124" s="27"/>
      <c r="R124" s="27"/>
    </row>
    <row r="125" spans="10:25" x14ac:dyDescent="0.15">
      <c r="J125" s="27"/>
      <c r="K125" s="27"/>
      <c r="L125" s="27"/>
      <c r="M125" s="27"/>
      <c r="N125" s="27"/>
      <c r="O125" s="27"/>
      <c r="P125" s="27"/>
      <c r="Q125" s="27"/>
      <c r="R125" s="27"/>
    </row>
    <row r="126" spans="10:25" x14ac:dyDescent="0.15">
      <c r="J126" s="27"/>
      <c r="K126" s="27"/>
      <c r="L126" s="27"/>
      <c r="M126" s="27"/>
      <c r="N126" s="27"/>
      <c r="O126" s="27"/>
      <c r="P126" s="27"/>
      <c r="Q126" s="27"/>
      <c r="R126" s="27"/>
    </row>
    <row r="127" spans="10:25" x14ac:dyDescent="0.15">
      <c r="J127" s="27"/>
      <c r="K127" s="27"/>
      <c r="L127" s="27"/>
      <c r="M127" s="27"/>
      <c r="N127" s="27"/>
      <c r="O127" s="27"/>
      <c r="P127" s="27"/>
      <c r="Q127" s="27"/>
      <c r="R127" s="27"/>
    </row>
    <row r="128" spans="10:25" x14ac:dyDescent="0.15">
      <c r="J128" s="27"/>
      <c r="K128" s="27"/>
      <c r="L128" s="27"/>
      <c r="M128" s="27"/>
      <c r="N128" s="27"/>
      <c r="O128" s="27"/>
      <c r="P128" s="27"/>
      <c r="Q128" s="27"/>
      <c r="R128" s="27"/>
    </row>
    <row r="129" spans="10:18" x14ac:dyDescent="0.15">
      <c r="J129" s="27"/>
      <c r="K129" s="27"/>
      <c r="L129" s="27"/>
      <c r="M129" s="27"/>
      <c r="N129" s="27"/>
      <c r="O129" s="27"/>
      <c r="P129" s="27"/>
      <c r="Q129" s="27"/>
      <c r="R129" s="27"/>
    </row>
    <row r="130" spans="10:18" x14ac:dyDescent="0.15">
      <c r="J130" s="27"/>
      <c r="K130" s="27"/>
      <c r="L130" s="27"/>
      <c r="M130" s="27"/>
      <c r="N130" s="27"/>
      <c r="O130" s="27"/>
      <c r="P130" s="27"/>
      <c r="Q130" s="27"/>
      <c r="R130" s="27"/>
    </row>
    <row r="131" spans="10:18" x14ac:dyDescent="0.15">
      <c r="J131" s="27"/>
      <c r="K131" s="27"/>
      <c r="L131" s="27"/>
      <c r="M131" s="27"/>
      <c r="N131" s="27"/>
      <c r="O131" s="27"/>
      <c r="P131" s="27"/>
      <c r="Q131" s="27"/>
      <c r="R131" s="27"/>
    </row>
    <row r="132" spans="10:18" x14ac:dyDescent="0.15">
      <c r="J132" s="27"/>
      <c r="K132" s="27"/>
      <c r="L132" s="27"/>
      <c r="M132" s="27"/>
      <c r="N132" s="27"/>
      <c r="O132" s="27"/>
      <c r="P132" s="27"/>
      <c r="Q132" s="27"/>
      <c r="R132" s="27"/>
    </row>
    <row r="133" spans="10:18" x14ac:dyDescent="0.15">
      <c r="J133" s="27"/>
      <c r="K133" s="27"/>
      <c r="L133" s="27"/>
      <c r="M133" s="27"/>
      <c r="N133" s="27"/>
      <c r="O133" s="27"/>
      <c r="P133" s="27"/>
      <c r="Q133" s="27"/>
      <c r="R133" s="27"/>
    </row>
    <row r="134" spans="10:18" x14ac:dyDescent="0.15">
      <c r="J134" s="27"/>
      <c r="K134" s="27"/>
      <c r="L134" s="27"/>
      <c r="M134" s="27"/>
      <c r="N134" s="27"/>
      <c r="O134" s="27"/>
      <c r="P134" s="27"/>
      <c r="Q134" s="27"/>
      <c r="R134" s="27"/>
    </row>
    <row r="135" spans="10:18" x14ac:dyDescent="0.15">
      <c r="J135" s="27"/>
      <c r="K135" s="27"/>
      <c r="L135" s="27"/>
      <c r="M135" s="27"/>
      <c r="N135" s="27"/>
      <c r="O135" s="27"/>
      <c r="P135" s="27"/>
      <c r="Q135" s="27"/>
      <c r="R135" s="27"/>
    </row>
    <row r="136" spans="10:18" x14ac:dyDescent="0.15">
      <c r="J136" s="27"/>
      <c r="K136" s="27"/>
      <c r="L136" s="27"/>
      <c r="M136" s="27"/>
      <c r="N136" s="27"/>
      <c r="O136" s="27"/>
      <c r="P136" s="27"/>
      <c r="Q136" s="27"/>
      <c r="R136" s="27"/>
    </row>
    <row r="137" spans="10:18" x14ac:dyDescent="0.15">
      <c r="J137" s="27"/>
      <c r="K137" s="27"/>
      <c r="L137" s="27"/>
      <c r="M137" s="27"/>
      <c r="N137" s="27"/>
      <c r="O137" s="27"/>
      <c r="P137" s="27"/>
      <c r="Q137" s="27"/>
      <c r="R137" s="27"/>
    </row>
    <row r="138" spans="10:18" x14ac:dyDescent="0.15">
      <c r="J138" s="27"/>
      <c r="K138" s="27"/>
      <c r="L138" s="27"/>
      <c r="M138" s="27"/>
      <c r="N138" s="27"/>
      <c r="O138" s="27"/>
      <c r="P138" s="27"/>
      <c r="Q138" s="27"/>
      <c r="R138" s="27"/>
    </row>
    <row r="139" spans="10:18" x14ac:dyDescent="0.15">
      <c r="J139" s="27"/>
      <c r="K139" s="27"/>
      <c r="L139" s="27"/>
      <c r="M139" s="27"/>
      <c r="N139" s="27"/>
      <c r="O139" s="27"/>
      <c r="P139" s="27"/>
      <c r="Q139" s="27"/>
      <c r="R139" s="27"/>
    </row>
    <row r="140" spans="10:18" x14ac:dyDescent="0.15">
      <c r="J140" s="27"/>
      <c r="K140" s="27"/>
      <c r="L140" s="27"/>
      <c r="M140" s="27"/>
      <c r="N140" s="27"/>
      <c r="O140" s="27"/>
      <c r="P140" s="27"/>
      <c r="Q140" s="27"/>
      <c r="R140" s="27"/>
    </row>
    <row r="141" spans="10:18" x14ac:dyDescent="0.15">
      <c r="J141" s="27"/>
      <c r="K141" s="27"/>
      <c r="L141" s="27"/>
      <c r="M141" s="27"/>
      <c r="N141" s="27"/>
      <c r="O141" s="27"/>
      <c r="P141" s="27"/>
      <c r="Q141" s="27"/>
      <c r="R141" s="27"/>
    </row>
    <row r="142" spans="10:18" x14ac:dyDescent="0.15">
      <c r="J142" s="27"/>
      <c r="K142" s="27"/>
      <c r="L142" s="27"/>
      <c r="M142" s="27"/>
      <c r="N142" s="27"/>
      <c r="O142" s="27"/>
      <c r="P142" s="27"/>
      <c r="Q142" s="27"/>
      <c r="R142" s="27"/>
    </row>
    <row r="143" spans="10:18" x14ac:dyDescent="0.15">
      <c r="J143" s="27"/>
      <c r="K143" s="27"/>
      <c r="L143" s="27"/>
      <c r="M143" s="27"/>
      <c r="N143" s="27"/>
      <c r="O143" s="27"/>
      <c r="P143" s="27"/>
      <c r="Q143" s="27"/>
      <c r="R143" s="27"/>
    </row>
    <row r="144" spans="10:18" x14ac:dyDescent="0.15">
      <c r="J144" s="27"/>
      <c r="K144" s="27"/>
      <c r="L144" s="27"/>
      <c r="M144" s="27"/>
      <c r="N144" s="27"/>
      <c r="O144" s="27"/>
      <c r="P144" s="27"/>
      <c r="Q144" s="27"/>
      <c r="R144" s="27"/>
    </row>
    <row r="145" spans="10:18" x14ac:dyDescent="0.15">
      <c r="J145" s="27"/>
      <c r="K145" s="27"/>
      <c r="L145" s="27"/>
      <c r="M145" s="27"/>
      <c r="N145" s="27"/>
      <c r="O145" s="27"/>
      <c r="P145" s="27"/>
      <c r="Q145" s="27"/>
      <c r="R145" s="27"/>
    </row>
    <row r="146" spans="10:18" x14ac:dyDescent="0.15">
      <c r="J146" s="27"/>
      <c r="K146" s="27"/>
      <c r="L146" s="27"/>
      <c r="M146" s="27"/>
      <c r="N146" s="27"/>
      <c r="O146" s="27"/>
      <c r="P146" s="27"/>
      <c r="Q146" s="27"/>
      <c r="R146" s="27"/>
    </row>
    <row r="147" spans="10:18" x14ac:dyDescent="0.15">
      <c r="J147" s="27"/>
      <c r="K147" s="27"/>
      <c r="L147" s="27"/>
      <c r="M147" s="27"/>
      <c r="N147" s="27"/>
      <c r="O147" s="27"/>
      <c r="P147" s="27"/>
      <c r="Q147" s="27"/>
      <c r="R147" s="27"/>
    </row>
    <row r="148" spans="10:18" x14ac:dyDescent="0.15">
      <c r="J148" s="27"/>
      <c r="K148" s="27"/>
      <c r="L148" s="27"/>
      <c r="M148" s="27"/>
      <c r="N148" s="27"/>
      <c r="O148" s="27"/>
      <c r="P148" s="27"/>
      <c r="Q148" s="27"/>
      <c r="R148" s="27"/>
    </row>
    <row r="149" spans="10:18" x14ac:dyDescent="0.15">
      <c r="J149" s="27"/>
      <c r="K149" s="27"/>
      <c r="L149" s="27"/>
      <c r="M149" s="27"/>
      <c r="N149" s="27"/>
      <c r="O149" s="27"/>
      <c r="P149" s="27"/>
      <c r="Q149" s="27"/>
      <c r="R149" s="27"/>
    </row>
    <row r="150" spans="10:18" x14ac:dyDescent="0.15"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10:18" x14ac:dyDescent="0.15">
      <c r="J151" s="27"/>
      <c r="K151" s="27"/>
      <c r="L151" s="27"/>
      <c r="M151" s="27"/>
      <c r="N151" s="27"/>
      <c r="O151" s="27"/>
      <c r="P151" s="27"/>
      <c r="Q151" s="27"/>
      <c r="R151" s="27"/>
    </row>
    <row r="152" spans="10:18" x14ac:dyDescent="0.15">
      <c r="J152" s="27"/>
      <c r="K152" s="27"/>
      <c r="L152" s="27"/>
      <c r="M152" s="27"/>
      <c r="N152" s="27"/>
      <c r="O152" s="27"/>
      <c r="P152" s="27"/>
      <c r="Q152" s="27"/>
      <c r="R152" s="27"/>
    </row>
    <row r="153" spans="10:18" x14ac:dyDescent="0.15">
      <c r="J153" s="27"/>
      <c r="K153" s="27"/>
      <c r="L153" s="27"/>
      <c r="M153" s="27"/>
      <c r="N153" s="27"/>
      <c r="O153" s="27"/>
      <c r="P153" s="27"/>
      <c r="Q153" s="27"/>
      <c r="R153" s="27"/>
    </row>
    <row r="154" spans="10:18" x14ac:dyDescent="0.15">
      <c r="J154" s="27"/>
      <c r="K154" s="27"/>
      <c r="L154" s="27"/>
      <c r="M154" s="27"/>
      <c r="N154" s="27"/>
      <c r="O154" s="27"/>
      <c r="P154" s="27"/>
      <c r="Q154" s="27"/>
      <c r="R154" s="27"/>
    </row>
    <row r="155" spans="10:18" x14ac:dyDescent="0.15">
      <c r="J155" s="27"/>
      <c r="K155" s="27"/>
      <c r="L155" s="27"/>
      <c r="M155" s="27"/>
      <c r="N155" s="27"/>
      <c r="O155" s="27"/>
      <c r="P155" s="27"/>
      <c r="Q155" s="27"/>
      <c r="R155" s="27"/>
    </row>
    <row r="156" spans="10:18" x14ac:dyDescent="0.15">
      <c r="J156" s="27"/>
      <c r="K156" s="27"/>
      <c r="L156" s="27"/>
      <c r="M156" s="27"/>
      <c r="N156" s="27"/>
      <c r="O156" s="27"/>
      <c r="P156" s="27"/>
      <c r="Q156" s="27"/>
      <c r="R156" s="27"/>
    </row>
    <row r="157" spans="10:18" x14ac:dyDescent="0.15">
      <c r="J157" s="27"/>
      <c r="K157" s="27"/>
      <c r="L157" s="27"/>
      <c r="M157" s="27"/>
      <c r="N157" s="27"/>
      <c r="O157" s="27"/>
      <c r="P157" s="27"/>
      <c r="Q157" s="27"/>
      <c r="R157" s="27"/>
    </row>
    <row r="158" spans="10:18" x14ac:dyDescent="0.15">
      <c r="J158" s="27"/>
      <c r="K158" s="27"/>
      <c r="L158" s="27"/>
      <c r="M158" s="27"/>
      <c r="N158" s="27"/>
      <c r="O158" s="27"/>
      <c r="P158" s="27"/>
      <c r="Q158" s="27"/>
      <c r="R158" s="27"/>
    </row>
    <row r="159" spans="10:18" x14ac:dyDescent="0.15">
      <c r="J159" s="27"/>
      <c r="K159" s="27"/>
      <c r="L159" s="27"/>
      <c r="M159" s="27"/>
      <c r="N159" s="27"/>
      <c r="O159" s="27"/>
      <c r="P159" s="27"/>
      <c r="Q159" s="27"/>
      <c r="R159" s="27"/>
    </row>
    <row r="160" spans="10:18" x14ac:dyDescent="0.15">
      <c r="J160" s="27"/>
      <c r="K160" s="27"/>
      <c r="L160" s="27"/>
      <c r="M160" s="27"/>
      <c r="N160" s="27"/>
      <c r="O160" s="27"/>
      <c r="P160" s="27"/>
      <c r="Q160" s="27"/>
      <c r="R160" s="27"/>
    </row>
    <row r="161" spans="10:18" x14ac:dyDescent="0.15">
      <c r="J161" s="27"/>
      <c r="K161" s="27"/>
      <c r="L161" s="27"/>
      <c r="M161" s="27"/>
      <c r="N161" s="27"/>
      <c r="O161" s="27"/>
      <c r="P161" s="27"/>
      <c r="Q161" s="27"/>
      <c r="R161" s="27"/>
    </row>
    <row r="162" spans="10:18" x14ac:dyDescent="0.15">
      <c r="J162" s="27"/>
      <c r="K162" s="27"/>
      <c r="L162" s="27"/>
      <c r="M162" s="27"/>
      <c r="N162" s="27"/>
      <c r="O162" s="27"/>
      <c r="P162" s="27"/>
      <c r="Q162" s="27"/>
      <c r="R162" s="27"/>
    </row>
    <row r="163" spans="10:18" x14ac:dyDescent="0.15">
      <c r="J163" s="27"/>
      <c r="K163" s="27"/>
      <c r="L163" s="27"/>
      <c r="M163" s="27"/>
      <c r="N163" s="27"/>
      <c r="O163" s="27"/>
      <c r="P163" s="27"/>
      <c r="Q163" s="27"/>
      <c r="R163" s="27"/>
    </row>
    <row r="164" spans="10:18" x14ac:dyDescent="0.15">
      <c r="J164" s="27"/>
      <c r="K164" s="27"/>
      <c r="L164" s="27"/>
      <c r="M164" s="27"/>
      <c r="N164" s="27"/>
      <c r="O164" s="27"/>
      <c r="P164" s="27"/>
      <c r="Q164" s="27"/>
      <c r="R164" s="27"/>
    </row>
    <row r="165" spans="10:18" x14ac:dyDescent="0.15">
      <c r="J165" s="27"/>
      <c r="K165" s="27"/>
      <c r="L165" s="27"/>
      <c r="M165" s="27"/>
      <c r="N165" s="27"/>
      <c r="O165" s="27"/>
      <c r="P165" s="27"/>
      <c r="Q165" s="27"/>
      <c r="R165" s="27"/>
    </row>
    <row r="166" spans="10:18" x14ac:dyDescent="0.15">
      <c r="J166" s="27"/>
      <c r="K166" s="27"/>
      <c r="L166" s="27"/>
      <c r="M166" s="27"/>
      <c r="N166" s="27"/>
      <c r="O166" s="27"/>
      <c r="P166" s="27"/>
      <c r="Q166" s="27"/>
      <c r="R166" s="27"/>
    </row>
    <row r="167" spans="10:18" x14ac:dyDescent="0.15">
      <c r="J167" s="27"/>
      <c r="K167" s="27"/>
      <c r="L167" s="27"/>
      <c r="M167" s="27"/>
      <c r="N167" s="27"/>
      <c r="O167" s="27"/>
      <c r="P167" s="27"/>
      <c r="Q167" s="27"/>
      <c r="R167" s="27"/>
    </row>
    <row r="168" spans="10:18" x14ac:dyDescent="0.15">
      <c r="J168" s="27"/>
      <c r="K168" s="27"/>
      <c r="L168" s="27"/>
      <c r="M168" s="27"/>
      <c r="N168" s="27"/>
      <c r="O168" s="27"/>
      <c r="P168" s="27"/>
      <c r="Q168" s="27"/>
      <c r="R168" s="27"/>
    </row>
    <row r="169" spans="10:18" x14ac:dyDescent="0.15">
      <c r="J169" s="27"/>
      <c r="K169" s="27"/>
      <c r="L169" s="27"/>
      <c r="M169" s="27"/>
      <c r="N169" s="27"/>
      <c r="O169" s="27"/>
      <c r="P169" s="27"/>
      <c r="Q169" s="27"/>
      <c r="R169" s="27"/>
    </row>
    <row r="170" spans="10:18" x14ac:dyDescent="0.15">
      <c r="J170" s="27"/>
      <c r="K170" s="27"/>
      <c r="L170" s="27"/>
      <c r="M170" s="27"/>
      <c r="N170" s="27"/>
      <c r="O170" s="27"/>
      <c r="P170" s="27"/>
      <c r="Q170" s="27"/>
      <c r="R170" s="27"/>
    </row>
    <row r="171" spans="10:18" x14ac:dyDescent="0.15">
      <c r="J171" s="27"/>
      <c r="K171" s="27"/>
      <c r="L171" s="27"/>
      <c r="M171" s="27"/>
      <c r="N171" s="27"/>
      <c r="O171" s="27"/>
      <c r="P171" s="27"/>
      <c r="Q171" s="27"/>
      <c r="R171" s="27"/>
    </row>
    <row r="172" spans="10:18" x14ac:dyDescent="0.15">
      <c r="J172" s="27"/>
      <c r="K172" s="27"/>
      <c r="L172" s="27"/>
      <c r="M172" s="27"/>
      <c r="N172" s="27"/>
      <c r="O172" s="27"/>
      <c r="P172" s="27"/>
      <c r="Q172" s="27"/>
      <c r="R172" s="27"/>
    </row>
    <row r="173" spans="10:18" x14ac:dyDescent="0.15">
      <c r="J173" s="27"/>
      <c r="K173" s="27"/>
      <c r="L173" s="27"/>
      <c r="M173" s="27"/>
      <c r="N173" s="27"/>
      <c r="O173" s="27"/>
      <c r="P173" s="27"/>
      <c r="Q173" s="27"/>
      <c r="R173" s="27"/>
    </row>
    <row r="174" spans="10:18" x14ac:dyDescent="0.15">
      <c r="J174" s="27"/>
      <c r="K174" s="27"/>
      <c r="L174" s="27"/>
      <c r="M174" s="27"/>
      <c r="N174" s="27"/>
      <c r="O174" s="27"/>
      <c r="P174" s="27"/>
      <c r="Q174" s="27"/>
      <c r="R174" s="27"/>
    </row>
    <row r="175" spans="10:18" x14ac:dyDescent="0.15">
      <c r="J175" s="27"/>
      <c r="K175" s="27"/>
      <c r="L175" s="27"/>
      <c r="M175" s="27"/>
      <c r="N175" s="27"/>
      <c r="O175" s="27"/>
      <c r="P175" s="27"/>
      <c r="Q175" s="27"/>
      <c r="R175" s="27"/>
    </row>
    <row r="176" spans="10:18" x14ac:dyDescent="0.15">
      <c r="J176" s="27"/>
      <c r="K176" s="27"/>
      <c r="L176" s="27"/>
      <c r="M176" s="27"/>
      <c r="N176" s="27"/>
      <c r="O176" s="27"/>
      <c r="P176" s="27"/>
      <c r="Q176" s="27"/>
      <c r="R176" s="27"/>
    </row>
    <row r="177" spans="10:18" x14ac:dyDescent="0.15">
      <c r="J177" s="27"/>
      <c r="K177" s="27"/>
      <c r="L177" s="27"/>
      <c r="M177" s="27"/>
      <c r="N177" s="27"/>
      <c r="O177" s="27"/>
      <c r="P177" s="27"/>
      <c r="Q177" s="27"/>
      <c r="R177" s="27"/>
    </row>
    <row r="178" spans="10:18" x14ac:dyDescent="0.15">
      <c r="J178" s="27"/>
      <c r="K178" s="27"/>
      <c r="L178" s="27"/>
      <c r="M178" s="27"/>
      <c r="N178" s="27"/>
      <c r="O178" s="27"/>
      <c r="P178" s="27"/>
      <c r="Q178" s="27"/>
      <c r="R178" s="27"/>
    </row>
    <row r="179" spans="10:18" x14ac:dyDescent="0.15"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0:18" x14ac:dyDescent="0.15">
      <c r="J180" s="27"/>
      <c r="K180" s="27"/>
      <c r="L180" s="27"/>
      <c r="M180" s="27"/>
      <c r="N180" s="27"/>
      <c r="O180" s="27"/>
      <c r="P180" s="27"/>
      <c r="Q180" s="27"/>
      <c r="R180" s="27"/>
    </row>
    <row r="181" spans="10:18" x14ac:dyDescent="0.15">
      <c r="J181" s="27"/>
      <c r="K181" s="27"/>
      <c r="L181" s="27"/>
      <c r="M181" s="27"/>
      <c r="N181" s="27"/>
      <c r="O181" s="27"/>
      <c r="P181" s="27"/>
      <c r="Q181" s="27"/>
      <c r="R181" s="27"/>
    </row>
    <row r="182" spans="10:18" x14ac:dyDescent="0.15">
      <c r="J182" s="27"/>
      <c r="K182" s="27"/>
      <c r="L182" s="27"/>
      <c r="M182" s="27"/>
      <c r="N182" s="27"/>
      <c r="O182" s="27"/>
      <c r="P182" s="27"/>
      <c r="Q182" s="27"/>
      <c r="R182" s="27"/>
    </row>
    <row r="183" spans="10:18" x14ac:dyDescent="0.15">
      <c r="J183" s="27"/>
      <c r="K183" s="27"/>
      <c r="L183" s="27"/>
      <c r="M183" s="27"/>
      <c r="N183" s="27"/>
      <c r="O183" s="27"/>
      <c r="P183" s="27"/>
      <c r="Q183" s="27"/>
      <c r="R183" s="27"/>
    </row>
    <row r="184" spans="10:18" x14ac:dyDescent="0.15">
      <c r="J184" s="27"/>
      <c r="K184" s="27"/>
      <c r="L184" s="27"/>
      <c r="M184" s="27"/>
      <c r="N184" s="27"/>
      <c r="O184" s="27"/>
      <c r="P184" s="27"/>
      <c r="Q184" s="27"/>
      <c r="R184" s="27"/>
    </row>
    <row r="185" spans="10:18" x14ac:dyDescent="0.15">
      <c r="J185" s="27"/>
      <c r="K185" s="27"/>
      <c r="L185" s="27"/>
      <c r="M185" s="27"/>
      <c r="N185" s="27"/>
      <c r="O185" s="27"/>
      <c r="P185" s="27"/>
      <c r="Q185" s="27"/>
      <c r="R185" s="27"/>
    </row>
    <row r="186" spans="10:18" x14ac:dyDescent="0.15">
      <c r="J186" s="27"/>
      <c r="K186" s="27"/>
      <c r="L186" s="27"/>
      <c r="M186" s="27"/>
      <c r="N186" s="27"/>
      <c r="O186" s="27"/>
      <c r="P186" s="27"/>
      <c r="Q186" s="27"/>
      <c r="R186" s="27"/>
    </row>
    <row r="187" spans="10:18" x14ac:dyDescent="0.15">
      <c r="J187" s="27"/>
      <c r="K187" s="27"/>
      <c r="L187" s="27"/>
      <c r="M187" s="27"/>
      <c r="N187" s="27"/>
      <c r="O187" s="27"/>
      <c r="P187" s="27"/>
      <c r="Q187" s="27"/>
      <c r="R187" s="27"/>
    </row>
    <row r="188" spans="10:18" x14ac:dyDescent="0.15">
      <c r="J188" s="27"/>
      <c r="K188" s="27"/>
      <c r="L188" s="27"/>
      <c r="M188" s="27"/>
      <c r="N188" s="27"/>
      <c r="O188" s="27"/>
      <c r="P188" s="27"/>
      <c r="Q188" s="27"/>
      <c r="R188" s="27"/>
    </row>
  </sheetData>
  <mergeCells count="10">
    <mergeCell ref="G1:G4"/>
    <mergeCell ref="H1:H4"/>
    <mergeCell ref="I1:I4"/>
    <mergeCell ref="J1:R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R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RowHeight="13.5" x14ac:dyDescent="0.15"/>
  <cols>
    <col min="1" max="1" width="8.125" style="31" customWidth="1"/>
    <col min="2" max="2" width="10.75" style="31" customWidth="1"/>
    <col min="3" max="3" width="9.375" style="31" customWidth="1"/>
    <col min="4" max="4" width="10.25" style="31" customWidth="1"/>
    <col min="5" max="5" width="13" style="31" customWidth="1"/>
    <col min="6" max="6" width="12.625" style="31" customWidth="1"/>
    <col min="7" max="7" width="41.5" style="31" customWidth="1"/>
    <col min="8" max="8" width="26.5" style="31" customWidth="1"/>
    <col min="9" max="9" width="14.5" style="31" customWidth="1"/>
    <col min="10" max="10" width="12.875" style="31" customWidth="1"/>
    <col min="11" max="11" width="12.5" style="31" customWidth="1"/>
    <col min="12" max="12" width="9" style="31"/>
    <col min="13" max="13" width="5.875" style="31" customWidth="1"/>
    <col min="14" max="14" width="13.875" style="31" customWidth="1"/>
    <col min="15" max="15" width="10.875" style="31" customWidth="1"/>
    <col min="16" max="16" width="12.5" style="31" customWidth="1"/>
    <col min="17" max="17" width="12.375" style="31" customWidth="1"/>
    <col min="18" max="18" width="13.875" style="31" customWidth="1"/>
    <col min="19" max="16384" width="9" style="31"/>
  </cols>
  <sheetData>
    <row r="1" spans="1:18" ht="15" thickBot="1" x14ac:dyDescent="0.25">
      <c r="A1" s="29" t="s">
        <v>27</v>
      </c>
      <c r="B1" s="30" t="s">
        <v>28</v>
      </c>
      <c r="C1" s="30" t="s">
        <v>29</v>
      </c>
      <c r="D1" s="30" t="s">
        <v>30</v>
      </c>
      <c r="E1" s="30" t="s">
        <v>31</v>
      </c>
      <c r="F1" s="30" t="s">
        <v>16</v>
      </c>
      <c r="G1" s="30" t="s">
        <v>32</v>
      </c>
      <c r="H1" s="30" t="s">
        <v>33</v>
      </c>
      <c r="I1" s="30" t="s">
        <v>34</v>
      </c>
      <c r="J1" s="30" t="s">
        <v>35</v>
      </c>
      <c r="K1" s="30" t="s">
        <v>36</v>
      </c>
      <c r="N1" s="32" t="s">
        <v>28</v>
      </c>
      <c r="O1" s="33" t="s">
        <v>30</v>
      </c>
      <c r="P1" s="33" t="s">
        <v>31</v>
      </c>
      <c r="Q1" s="33" t="s">
        <v>16</v>
      </c>
      <c r="R1" s="34" t="s">
        <v>34</v>
      </c>
    </row>
    <row r="2" spans="1:18" x14ac:dyDescent="0.15">
      <c r="A2" s="35"/>
      <c r="B2" s="35"/>
      <c r="C2" s="35"/>
      <c r="D2" s="35"/>
      <c r="E2" s="35"/>
      <c r="F2" s="35"/>
      <c r="G2" s="35"/>
      <c r="H2" s="35"/>
      <c r="I2" s="35"/>
      <c r="J2" s="36"/>
      <c r="K2" s="36"/>
      <c r="N2" s="37" t="s">
        <v>39</v>
      </c>
      <c r="O2" s="38" t="s">
        <v>38</v>
      </c>
      <c r="P2" s="38" t="s">
        <v>40</v>
      </c>
      <c r="Q2" s="38"/>
      <c r="R2" s="39"/>
    </row>
    <row r="3" spans="1:18" x14ac:dyDescent="0.15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N3" s="37" t="s">
        <v>37</v>
      </c>
      <c r="O3" s="38" t="s">
        <v>41</v>
      </c>
      <c r="P3" s="38" t="s">
        <v>42</v>
      </c>
      <c r="Q3" s="38"/>
      <c r="R3" s="39"/>
    </row>
    <row r="4" spans="1:18" x14ac:dyDescent="0.15">
      <c r="A4" s="35"/>
      <c r="B4" s="35"/>
      <c r="C4" s="35"/>
      <c r="D4" s="35"/>
      <c r="E4" s="35"/>
      <c r="F4" s="35"/>
      <c r="G4" s="35"/>
      <c r="H4" s="35"/>
      <c r="I4" s="35"/>
      <c r="J4" s="36"/>
      <c r="K4" s="36"/>
      <c r="N4" s="37" t="s">
        <v>43</v>
      </c>
      <c r="O4" s="40" t="s">
        <v>45</v>
      </c>
      <c r="P4" s="38" t="s">
        <v>46</v>
      </c>
      <c r="Q4" s="38"/>
      <c r="R4" s="39"/>
    </row>
    <row r="5" spans="1:18" x14ac:dyDescent="0.15">
      <c r="A5" s="35"/>
      <c r="B5" s="35"/>
      <c r="C5" s="35"/>
      <c r="D5" s="35"/>
      <c r="E5" s="35"/>
      <c r="F5" s="35"/>
      <c r="G5" s="35"/>
      <c r="H5" s="35"/>
      <c r="I5" s="35"/>
      <c r="J5" s="36"/>
      <c r="K5" s="36"/>
      <c r="N5" s="37" t="s">
        <v>47</v>
      </c>
      <c r="O5" s="38" t="s">
        <v>44</v>
      </c>
      <c r="P5" s="38"/>
      <c r="Q5" s="38"/>
      <c r="R5" s="39"/>
    </row>
    <row r="6" spans="1:18" x14ac:dyDescent="0.15">
      <c r="A6" s="35"/>
      <c r="B6" s="35"/>
      <c r="C6" s="35"/>
      <c r="D6" s="35"/>
      <c r="E6" s="35"/>
      <c r="F6" s="35"/>
      <c r="G6" s="41"/>
      <c r="H6" s="35"/>
      <c r="I6" s="35"/>
      <c r="J6" s="36"/>
      <c r="K6" s="36"/>
      <c r="N6" s="37"/>
      <c r="O6" s="38"/>
      <c r="P6" s="38"/>
      <c r="Q6" s="38"/>
      <c r="R6" s="39"/>
    </row>
    <row r="7" spans="1:18" x14ac:dyDescent="0.15">
      <c r="A7" s="35"/>
      <c r="B7" s="35"/>
      <c r="C7" s="35"/>
      <c r="D7" s="35"/>
      <c r="E7" s="35"/>
      <c r="F7" s="35"/>
      <c r="G7" s="35"/>
      <c r="H7" s="35"/>
      <c r="I7" s="35"/>
      <c r="J7" s="36"/>
      <c r="K7" s="36"/>
      <c r="N7" s="37"/>
      <c r="O7" s="38"/>
      <c r="P7" s="38"/>
      <c r="Q7" s="38"/>
      <c r="R7" s="39"/>
    </row>
    <row r="8" spans="1:18" x14ac:dyDescent="0.15">
      <c r="A8" s="35"/>
      <c r="B8" s="35"/>
      <c r="C8" s="35"/>
      <c r="D8" s="35"/>
      <c r="E8" s="35"/>
      <c r="F8" s="35"/>
      <c r="G8" s="35"/>
      <c r="H8" s="35"/>
      <c r="I8" s="35"/>
      <c r="J8" s="36"/>
      <c r="K8" s="36"/>
      <c r="N8" s="37"/>
      <c r="O8" s="38"/>
      <c r="P8" s="38"/>
      <c r="Q8" s="38"/>
      <c r="R8" s="39"/>
    </row>
    <row r="9" spans="1:18" x14ac:dyDescent="0.15">
      <c r="A9" s="35"/>
      <c r="B9" s="35"/>
      <c r="C9" s="35"/>
      <c r="D9" s="35"/>
      <c r="E9" s="35"/>
      <c r="F9" s="35"/>
      <c r="G9" s="41"/>
      <c r="H9" s="41"/>
      <c r="I9" s="35"/>
      <c r="J9" s="36"/>
      <c r="K9" s="36"/>
      <c r="N9" s="37"/>
      <c r="O9" s="38"/>
      <c r="P9" s="38"/>
      <c r="Q9" s="38"/>
      <c r="R9" s="39"/>
    </row>
    <row r="10" spans="1:18" ht="14.25" thickBot="1" x14ac:dyDescent="0.2">
      <c r="A10" s="35"/>
      <c r="B10" s="35"/>
      <c r="C10" s="35"/>
      <c r="D10" s="35"/>
      <c r="E10" s="35"/>
      <c r="F10" s="35"/>
      <c r="G10" s="35"/>
      <c r="H10" s="35"/>
      <c r="I10" s="35"/>
      <c r="J10" s="36"/>
      <c r="K10" s="36"/>
      <c r="N10" s="42"/>
      <c r="O10" s="43"/>
      <c r="P10" s="43"/>
      <c r="Q10" s="43"/>
      <c r="R10" s="44"/>
    </row>
    <row r="11" spans="1:18" x14ac:dyDescent="0.15">
      <c r="A11" s="35"/>
      <c r="B11" s="35"/>
      <c r="C11" s="35"/>
      <c r="D11" s="35"/>
      <c r="E11" s="35"/>
      <c r="F11" s="35"/>
      <c r="G11" s="35"/>
      <c r="H11" s="35"/>
      <c r="I11" s="35"/>
      <c r="J11" s="36"/>
      <c r="K11" s="36"/>
    </row>
    <row r="12" spans="1:18" x14ac:dyDescent="0.15">
      <c r="A12" s="35"/>
      <c r="B12" s="35"/>
      <c r="C12" s="35"/>
      <c r="D12" s="35"/>
      <c r="E12" s="35"/>
      <c r="F12" s="35"/>
      <c r="G12" s="35"/>
      <c r="H12" s="41"/>
      <c r="I12" s="35"/>
      <c r="J12" s="36"/>
      <c r="K12" s="36"/>
    </row>
    <row r="13" spans="1:18" x14ac:dyDescent="0.15">
      <c r="A13" s="35"/>
      <c r="B13" s="35"/>
      <c r="C13" s="35"/>
      <c r="D13" s="35"/>
      <c r="E13" s="35"/>
      <c r="F13" s="35"/>
      <c r="G13" s="41"/>
      <c r="H13" s="35"/>
      <c r="I13" s="35"/>
      <c r="J13" s="36"/>
      <c r="K13" s="36"/>
    </row>
    <row r="14" spans="1:18" x14ac:dyDescent="0.15">
      <c r="A14" s="35"/>
      <c r="B14" s="35"/>
      <c r="C14" s="35"/>
      <c r="D14" s="35"/>
      <c r="E14" s="35"/>
      <c r="F14" s="35"/>
      <c r="G14" s="41"/>
      <c r="H14" s="41"/>
      <c r="I14" s="35"/>
      <c r="J14" s="36"/>
      <c r="K14" s="36"/>
    </row>
    <row r="15" spans="1:18" x14ac:dyDescent="0.15">
      <c r="A15" s="35"/>
      <c r="B15" s="35"/>
      <c r="C15" s="35"/>
      <c r="D15" s="35"/>
      <c r="E15" s="35"/>
      <c r="F15" s="35"/>
      <c r="G15" s="41"/>
      <c r="H15" s="41"/>
      <c r="I15" s="35"/>
      <c r="J15" s="36"/>
      <c r="K15" s="36"/>
    </row>
    <row r="16" spans="1:18" x14ac:dyDescent="0.1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1" x14ac:dyDescent="0.1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</row>
    <row r="18" spans="1:11" x14ac:dyDescent="0.1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1" x14ac:dyDescent="0.1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spans="1:11" x14ac:dyDescent="0.1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</row>
    <row r="21" spans="1:11" x14ac:dyDescent="0.1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x14ac:dyDescent="0.1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</row>
    <row r="23" spans="1:11" x14ac:dyDescent="0.1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x14ac:dyDescent="0.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</row>
    <row r="25" spans="1:11" x14ac:dyDescent="0.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x14ac:dyDescent="0.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7" spans="1:11" x14ac:dyDescent="0.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</row>
    <row r="28" spans="1:11" x14ac:dyDescent="0.1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</row>
    <row r="29" spans="1:11" x14ac:dyDescent="0.1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x14ac:dyDescent="0.1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</row>
    <row r="31" spans="1:11" x14ac:dyDescent="0.1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x14ac:dyDescent="0.1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</row>
    <row r="33" spans="1:11" x14ac:dyDescent="0.1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x14ac:dyDescent="0.1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5" spans="1:11" x14ac:dyDescent="0.1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x14ac:dyDescent="0.1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</row>
    <row r="37" spans="1:11" x14ac:dyDescent="0.1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x14ac:dyDescent="0.1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</row>
    <row r="39" spans="1:11" x14ac:dyDescent="0.1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x14ac:dyDescent="0.1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</row>
    <row r="41" spans="1:11" x14ac:dyDescent="0.1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x14ac:dyDescent="0.1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</row>
    <row r="43" spans="1:11" x14ac:dyDescent="0.1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x14ac:dyDescent="0.1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</row>
    <row r="45" spans="1:11" x14ac:dyDescent="0.1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x14ac:dyDescent="0.1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</row>
    <row r="47" spans="1:11" x14ac:dyDescent="0.1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</row>
    <row r="48" spans="1:11" x14ac:dyDescent="0.1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</row>
    <row r="49" spans="1:11" x14ac:dyDescent="0.1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</row>
    <row r="50" spans="1:11" x14ac:dyDescent="0.1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</row>
    <row r="51" spans="1:11" x14ac:dyDescent="0.1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</vt:i4>
      </vt:variant>
    </vt:vector>
  </HeadingPairs>
  <TitlesOfParts>
    <vt:vector size="11" baseType="lpstr">
      <vt:lpstr>スケジュール</vt:lpstr>
      <vt:lpstr>スプリントバックログ(第１）</vt:lpstr>
      <vt:lpstr>スプリントバックログ(第２)</vt:lpstr>
      <vt:lpstr>スプリントバックログ(第３)</vt:lpstr>
      <vt:lpstr>スプリントバックログ(第３) (2)</vt:lpstr>
      <vt:lpstr>スプリントバックログ(第３) (3)</vt:lpstr>
      <vt:lpstr>スプリントバックログ(第４) </vt:lpstr>
      <vt:lpstr>スプリントバックログ(第５) 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Windows User</cp:lastModifiedBy>
  <cp:lastPrinted>2015-04-07T06:42:13Z</cp:lastPrinted>
  <dcterms:created xsi:type="dcterms:W3CDTF">2007-12-08T04:18:44Z</dcterms:created>
  <dcterms:modified xsi:type="dcterms:W3CDTF">2017-06-02T07:42:46Z</dcterms:modified>
</cp:coreProperties>
</file>