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/>
  <mc:AlternateContent xmlns:mc="http://schemas.openxmlformats.org/markup-compatibility/2006">
    <mc:Choice Requires="x15">
      <x15ac:absPath xmlns:x15ac="http://schemas.microsoft.com/office/spreadsheetml/2010/11/ac" url="C:\Users\Gabriela Gandorphi\Documents\Estudos\Alura\"/>
    </mc:Choice>
  </mc:AlternateContent>
  <xr:revisionPtr revIDLastSave="0" documentId="13_ncr:1_{B9D39D19-3361-4923-9C14-5ACBF6C5F0C6}" xr6:coauthVersionLast="45" xr6:coauthVersionMax="45" xr10:uidLastSave="{00000000-0000-0000-0000-000000000000}"/>
  <bookViews>
    <workbookView xWindow="-120" yWindow="-120" windowWidth="38640" windowHeight="15840" tabRatio="724" xr2:uid="{2ADBD83B-F3FB-4BB6-B18E-95839D6004A8}"/>
  </bookViews>
  <sheets>
    <sheet name="Summary" sheetId="1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I53" i="11" l="1"/>
  <c r="AI54" i="11"/>
  <c r="AI55" i="11"/>
  <c r="F131" i="11"/>
  <c r="F132" i="11"/>
  <c r="AO5" i="11"/>
  <c r="AJ138" i="11" l="1"/>
  <c r="AH138" i="11"/>
  <c r="AJ137" i="11"/>
  <c r="AH137" i="11"/>
  <c r="AJ136" i="11"/>
  <c r="AH136" i="11"/>
  <c r="AJ135" i="11"/>
  <c r="AH135" i="11"/>
  <c r="AJ134" i="11"/>
  <c r="AH134" i="11"/>
  <c r="AJ133" i="11"/>
  <c r="AH133" i="11"/>
  <c r="AJ132" i="11"/>
  <c r="AH132" i="11"/>
  <c r="AJ131" i="11"/>
  <c r="AH131" i="11"/>
  <c r="AJ130" i="11"/>
  <c r="AH130" i="11"/>
  <c r="AJ129" i="11"/>
  <c r="AH129" i="11"/>
  <c r="AJ128" i="11"/>
  <c r="AH128" i="11"/>
  <c r="AJ127" i="11"/>
  <c r="AH127" i="11"/>
  <c r="AJ126" i="11"/>
  <c r="AH126" i="11"/>
  <c r="AJ125" i="11"/>
  <c r="AH125" i="11"/>
  <c r="AJ124" i="11"/>
  <c r="AH124" i="11"/>
  <c r="AJ123" i="11"/>
  <c r="AH123" i="11"/>
  <c r="AJ122" i="11"/>
  <c r="AH122" i="11"/>
  <c r="AJ121" i="11"/>
  <c r="AH121" i="11"/>
  <c r="AJ120" i="11"/>
  <c r="AH120" i="11"/>
  <c r="AJ119" i="11"/>
  <c r="AH119" i="11"/>
  <c r="AJ118" i="11"/>
  <c r="AH118" i="11"/>
  <c r="AJ117" i="11"/>
  <c r="AH117" i="11"/>
  <c r="AJ116" i="11"/>
  <c r="AH116" i="11"/>
  <c r="AJ115" i="11"/>
  <c r="AH115" i="11"/>
  <c r="AJ114" i="11"/>
  <c r="AH114" i="11"/>
  <c r="AJ113" i="11"/>
  <c r="AH113" i="11"/>
  <c r="AJ112" i="11"/>
  <c r="AH112" i="11"/>
  <c r="AJ111" i="11"/>
  <c r="AH111" i="11"/>
  <c r="AJ110" i="11"/>
  <c r="AH110" i="11"/>
  <c r="AJ109" i="11"/>
  <c r="AH109" i="11"/>
  <c r="AJ108" i="11"/>
  <c r="AH108" i="11"/>
  <c r="AJ107" i="11"/>
  <c r="AH107" i="11"/>
  <c r="AJ106" i="11"/>
  <c r="AH106" i="11"/>
  <c r="AJ105" i="11"/>
  <c r="AH105" i="11"/>
  <c r="AJ104" i="11"/>
  <c r="AH104" i="11"/>
  <c r="AJ103" i="11"/>
  <c r="AH103" i="11"/>
  <c r="AJ102" i="11"/>
  <c r="AH102" i="11"/>
  <c r="AJ101" i="11"/>
  <c r="AH101" i="11"/>
  <c r="AJ100" i="11"/>
  <c r="AH100" i="11"/>
  <c r="AJ99" i="11"/>
  <c r="AH99" i="11"/>
  <c r="AJ98" i="11"/>
  <c r="AH98" i="11"/>
  <c r="AJ97" i="11"/>
  <c r="AH97" i="11"/>
  <c r="AJ96" i="11"/>
  <c r="AH96" i="11"/>
  <c r="AJ95" i="11"/>
  <c r="AH95" i="11"/>
  <c r="AJ94" i="11"/>
  <c r="AH94" i="11"/>
  <c r="AJ93" i="11"/>
  <c r="AH93" i="11"/>
  <c r="AJ92" i="11"/>
  <c r="AH92" i="11"/>
  <c r="AJ91" i="11"/>
  <c r="AH91" i="11"/>
  <c r="AJ90" i="11"/>
  <c r="AH90" i="11"/>
  <c r="AJ89" i="11"/>
  <c r="AH89" i="11"/>
  <c r="AJ88" i="11"/>
  <c r="AH88" i="11"/>
  <c r="AJ87" i="11"/>
  <c r="AH87" i="11"/>
  <c r="AJ86" i="11"/>
  <c r="AH86" i="11"/>
  <c r="AJ85" i="11"/>
  <c r="AH85" i="11"/>
  <c r="AJ84" i="11"/>
  <c r="AH84" i="11"/>
  <c r="AJ83" i="11"/>
  <c r="AH83" i="11"/>
  <c r="AJ82" i="11"/>
  <c r="AH82" i="11"/>
  <c r="AJ81" i="11"/>
  <c r="AH81" i="11"/>
  <c r="AJ80" i="11"/>
  <c r="AH80" i="11"/>
  <c r="AJ79" i="11"/>
  <c r="AH79" i="11"/>
  <c r="AJ78" i="11"/>
  <c r="AH78" i="11"/>
  <c r="AJ77" i="11"/>
  <c r="AH77" i="11"/>
  <c r="AJ76" i="11"/>
  <c r="AH76" i="11"/>
  <c r="AJ75" i="11"/>
  <c r="AH75" i="11"/>
  <c r="AJ74" i="11"/>
  <c r="AH74" i="11"/>
  <c r="AJ73" i="11"/>
  <c r="AH73" i="11"/>
  <c r="AJ72" i="11"/>
  <c r="AH72" i="11"/>
  <c r="AJ71" i="11"/>
  <c r="AH71" i="11"/>
  <c r="AJ70" i="11"/>
  <c r="AH70" i="11"/>
  <c r="AJ69" i="11"/>
  <c r="AH69" i="11"/>
  <c r="AJ68" i="11"/>
  <c r="AH68" i="11"/>
  <c r="AJ67" i="11"/>
  <c r="AH67" i="11"/>
  <c r="AJ66" i="11"/>
  <c r="AH66" i="11"/>
  <c r="AJ65" i="11"/>
  <c r="AH65" i="11"/>
  <c r="AJ64" i="11"/>
  <c r="AH64" i="11"/>
  <c r="AJ63" i="11"/>
  <c r="AH63" i="11"/>
  <c r="AJ62" i="11"/>
  <c r="AH62" i="11"/>
  <c r="AJ61" i="11"/>
  <c r="AH61" i="11"/>
  <c r="AJ60" i="11"/>
  <c r="AH60" i="11"/>
  <c r="AJ59" i="11"/>
  <c r="AH59" i="11"/>
  <c r="AJ58" i="11"/>
  <c r="AH58" i="11"/>
  <c r="AJ57" i="11"/>
  <c r="AH57" i="11"/>
  <c r="AJ56" i="11"/>
  <c r="AH56" i="11"/>
  <c r="AJ55" i="11"/>
  <c r="AH55" i="11"/>
  <c r="AJ54" i="11"/>
  <c r="AH54" i="11"/>
  <c r="AJ53" i="11"/>
  <c r="AH53" i="11"/>
  <c r="AJ52" i="11"/>
  <c r="AH52" i="11"/>
  <c r="AJ51" i="11"/>
  <c r="AH51" i="11"/>
  <c r="AJ50" i="11"/>
  <c r="AH50" i="11"/>
  <c r="AJ49" i="11"/>
  <c r="AH49" i="11"/>
  <c r="AJ48" i="11"/>
  <c r="AH48" i="11"/>
  <c r="AJ47" i="11"/>
  <c r="AH47" i="11"/>
  <c r="AJ46" i="11"/>
  <c r="AH46" i="11"/>
  <c r="AJ45" i="11" l="1"/>
  <c r="AH45" i="11"/>
  <c r="AJ44" i="11"/>
  <c r="AH44" i="11"/>
  <c r="AJ43" i="11"/>
  <c r="AH43" i="11"/>
  <c r="AJ42" i="11"/>
  <c r="AH42" i="11"/>
  <c r="AJ41" i="11"/>
  <c r="AH41" i="11"/>
  <c r="AJ40" i="11"/>
  <c r="AH40" i="11"/>
  <c r="AJ39" i="11"/>
  <c r="AH39" i="11"/>
  <c r="AJ38" i="11"/>
  <c r="AH38" i="11"/>
  <c r="AJ37" i="11"/>
  <c r="AH37" i="11"/>
  <c r="AJ36" i="11"/>
  <c r="AH36" i="11"/>
  <c r="AJ35" i="11"/>
  <c r="AH35" i="11"/>
  <c r="AJ34" i="11"/>
  <c r="AH34" i="11"/>
  <c r="AJ33" i="11"/>
  <c r="AH33" i="11"/>
  <c r="AJ32" i="11"/>
  <c r="AH32" i="11"/>
  <c r="AJ31" i="11"/>
  <c r="AH31" i="11"/>
  <c r="AJ30" i="11"/>
  <c r="AH30" i="11"/>
  <c r="AJ29" i="11"/>
  <c r="AH29" i="11"/>
  <c r="AJ28" i="11"/>
  <c r="AH28" i="11"/>
  <c r="AJ27" i="11"/>
  <c r="AH27" i="11"/>
  <c r="AJ26" i="11"/>
  <c r="AH26" i="11"/>
  <c r="AJ25" i="11"/>
  <c r="AH25" i="11"/>
  <c r="AJ24" i="11"/>
  <c r="AH24" i="11"/>
  <c r="AJ23" i="11"/>
  <c r="AH23" i="11"/>
  <c r="AJ22" i="11"/>
  <c r="AH22" i="11"/>
  <c r="AJ21" i="11"/>
  <c r="AH21" i="11"/>
  <c r="AJ20" i="11"/>
  <c r="AH20" i="11"/>
  <c r="AJ19" i="11"/>
  <c r="AH19" i="11"/>
  <c r="AJ18" i="11"/>
  <c r="AH18" i="11"/>
  <c r="AJ17" i="11"/>
  <c r="AH17" i="11"/>
  <c r="AJ16" i="11"/>
  <c r="AH16" i="11"/>
  <c r="AJ15" i="11"/>
  <c r="AH15" i="11"/>
  <c r="AJ14" i="11"/>
  <c r="AH14" i="11"/>
  <c r="AJ13" i="11"/>
  <c r="AH13" i="11"/>
  <c r="AJ12" i="11"/>
  <c r="AH12" i="11"/>
  <c r="AJ11" i="11"/>
  <c r="AH11" i="11"/>
  <c r="AJ10" i="11"/>
  <c r="AH10" i="11"/>
  <c r="AJ9" i="11"/>
  <c r="AH9" i="11"/>
  <c r="AJ8" i="11"/>
  <c r="AH8" i="11"/>
  <c r="AJ7" i="11"/>
  <c r="AH7" i="11"/>
  <c r="AJ6" i="11"/>
  <c r="AH6" i="11"/>
  <c r="AJ5" i="11"/>
  <c r="AH5" i="11"/>
  <c r="AJ4" i="11"/>
  <c r="AH4" i="11"/>
  <c r="AI4" i="11"/>
  <c r="B73" i="11"/>
  <c r="B79" i="11"/>
  <c r="B82" i="11"/>
  <c r="B86" i="11"/>
  <c r="B103" i="11"/>
  <c r="B107" i="11"/>
  <c r="B114" i="11"/>
  <c r="B124" i="11"/>
  <c r="B126" i="11"/>
  <c r="B128" i="11"/>
  <c r="B134" i="11"/>
  <c r="B140" i="11"/>
  <c r="B145" i="11"/>
  <c r="B146" i="11"/>
  <c r="B147" i="11"/>
  <c r="B148" i="11"/>
  <c r="B157" i="11"/>
  <c r="B164" i="11"/>
  <c r="B72" i="11"/>
  <c r="B6" i="11" l="1"/>
  <c r="B8" i="11"/>
  <c r="B9" i="11"/>
  <c r="B15" i="11"/>
  <c r="B23" i="11"/>
  <c r="B32" i="11"/>
  <c r="B33" i="11"/>
  <c r="B39" i="11"/>
  <c r="B66" i="11"/>
  <c r="H14" i="11" l="1"/>
  <c r="Y71" i="11" l="1"/>
  <c r="Z71" i="11" s="1"/>
  <c r="AA71" i="11" s="1"/>
  <c r="AB71" i="11" s="1"/>
  <c r="AC71" i="11" s="1"/>
  <c r="W73" i="11" s="1"/>
  <c r="X73" i="11" s="1"/>
  <c r="Y73" i="11" s="1"/>
  <c r="Z73" i="11" s="1"/>
  <c r="AA73" i="11" s="1"/>
  <c r="AB73" i="11" s="1"/>
  <c r="AC73" i="11" s="1"/>
  <c r="W75" i="11" s="1"/>
  <c r="X75" i="11" s="1"/>
  <c r="Y75" i="11" s="1"/>
  <c r="Z75" i="11" s="1"/>
  <c r="AA75" i="11" s="1"/>
  <c r="W7" i="11"/>
  <c r="X7" i="11" l="1"/>
  <c r="Y7" i="11" s="1"/>
  <c r="Z7" i="11" s="1"/>
  <c r="AA7" i="11" s="1"/>
  <c r="AB7" i="11" s="1"/>
  <c r="AC7" i="11" s="1"/>
  <c r="W9" i="11" s="1"/>
  <c r="X9" i="11" s="1"/>
  <c r="Y9" i="11" s="1"/>
  <c r="Z9" i="11" s="1"/>
  <c r="AA9" i="11" s="1"/>
  <c r="AB9" i="11" s="1"/>
  <c r="AC9" i="11" s="1"/>
  <c r="W11" i="11" s="1"/>
  <c r="X11" i="11" s="1"/>
  <c r="Y11" i="11" s="1"/>
  <c r="Z11" i="11" s="1"/>
  <c r="AA11" i="11" s="1"/>
  <c r="AB11" i="11" s="1"/>
  <c r="AC11" i="11" s="1"/>
  <c r="W13" i="11" s="1"/>
  <c r="X13" i="11" s="1"/>
  <c r="Y13" i="11" s="1"/>
  <c r="Z13" i="11" s="1"/>
  <c r="AA13" i="11" s="1"/>
  <c r="AB13" i="11" s="1"/>
  <c r="AC13" i="11" s="1"/>
  <c r="W15" i="11" s="1"/>
  <c r="X15" i="11" s="1"/>
  <c r="Y15" i="11" s="1"/>
  <c r="Z15" i="11" s="1"/>
  <c r="AA15" i="11" s="1"/>
  <c r="AB15" i="11" s="1"/>
  <c r="AC15" i="11" s="1"/>
  <c r="W17" i="11" s="1"/>
  <c r="X17" i="11" s="1"/>
  <c r="Y17" i="11" s="1"/>
  <c r="Z17" i="11" s="1"/>
  <c r="AA17" i="11" s="1"/>
  <c r="AB17" i="11" s="1"/>
  <c r="AC17" i="11" s="1"/>
  <c r="W19" i="11" s="1"/>
  <c r="X19" i="11" s="1"/>
  <c r="Y19" i="11" s="1"/>
  <c r="Z19" i="11" s="1"/>
  <c r="AA19" i="11" s="1"/>
  <c r="AB19" i="11" s="1"/>
  <c r="AC19" i="11" s="1"/>
  <c r="W21" i="11" s="1"/>
  <c r="X21" i="11" s="1"/>
  <c r="Y21" i="11" s="1"/>
  <c r="Z21" i="11" s="1"/>
  <c r="AA21" i="11" s="1"/>
  <c r="AB21" i="11" s="1"/>
  <c r="AC21" i="11" s="1"/>
  <c r="W23" i="11" s="1"/>
  <c r="X23" i="11" s="1"/>
  <c r="Y23" i="11" s="1"/>
  <c r="Z23" i="11" s="1"/>
  <c r="AA23" i="11" s="1"/>
  <c r="AB23" i="11" s="1"/>
  <c r="AC23" i="11" s="1"/>
  <c r="W25" i="11" s="1"/>
  <c r="X25" i="11" s="1"/>
  <c r="Y25" i="11" s="1"/>
  <c r="Z25" i="11" s="1"/>
  <c r="AA25" i="11" s="1"/>
  <c r="AB25" i="11" s="1"/>
  <c r="AC25" i="11" s="1"/>
  <c r="Y27" i="11" s="1"/>
  <c r="Z27" i="11" s="1"/>
  <c r="AA27" i="11" s="1"/>
  <c r="AB27" i="11" s="1"/>
  <c r="AC27" i="11" s="1"/>
  <c r="W29" i="11" s="1"/>
  <c r="X29" i="11" s="1"/>
  <c r="Y29" i="11" s="1"/>
  <c r="Z29" i="11" s="1"/>
  <c r="AA29" i="11" s="1"/>
  <c r="AB29" i="11" s="1"/>
  <c r="AC29" i="11" s="1"/>
  <c r="W31" i="11" s="1"/>
  <c r="X31" i="11" s="1"/>
  <c r="Y31" i="11" s="1"/>
  <c r="Z31" i="11" s="1"/>
  <c r="AA31" i="11" s="1"/>
  <c r="AB31" i="11" s="1"/>
  <c r="AC31" i="11" s="1"/>
  <c r="W33" i="11" s="1"/>
  <c r="X33" i="11" s="1"/>
  <c r="Y33" i="11" s="1"/>
  <c r="Z33" i="11" s="1"/>
  <c r="AA33" i="11" s="1"/>
  <c r="AB33" i="11" s="1"/>
  <c r="AC33" i="11" s="1"/>
  <c r="W35" i="11" s="1"/>
  <c r="X35" i="11" s="1"/>
  <c r="Y35" i="11" s="1"/>
  <c r="Z35" i="11" s="1"/>
  <c r="AA35" i="11" s="1"/>
  <c r="AB35" i="11" s="1"/>
  <c r="AC35" i="11" s="1"/>
  <c r="W37" i="11" s="1"/>
  <c r="X37" i="11" s="1"/>
  <c r="Y37" i="11" s="1"/>
  <c r="Z37" i="11" s="1"/>
  <c r="AA37" i="11" s="1"/>
  <c r="AB37" i="11" s="1"/>
  <c r="AC37" i="11" s="1"/>
  <c r="W39" i="11" s="1"/>
  <c r="X39" i="11" s="1"/>
  <c r="Y39" i="11" s="1"/>
  <c r="Z39" i="11" s="1"/>
  <c r="AA39" i="11" s="1"/>
  <c r="AB39" i="11" s="1"/>
  <c r="AC39" i="11" s="1"/>
  <c r="W41" i="11" s="1"/>
  <c r="X41" i="11" s="1"/>
  <c r="Y41" i="11" s="1"/>
  <c r="Z41" i="11" s="1"/>
  <c r="AA41" i="11" s="1"/>
  <c r="AB41" i="11" s="1"/>
  <c r="AC41" i="11" s="1"/>
  <c r="W43" i="11" s="1"/>
  <c r="X43" i="11" s="1"/>
  <c r="Y43" i="11" s="1"/>
  <c r="Z43" i="11" s="1"/>
  <c r="AA43" i="11" s="1"/>
  <c r="AB43" i="11" s="1"/>
  <c r="AC43" i="11" s="1"/>
  <c r="W45" i="11" s="1"/>
  <c r="X45" i="11" s="1"/>
  <c r="Y45" i="11" s="1"/>
  <c r="Z45" i="11" s="1"/>
  <c r="AA45" i="11" s="1"/>
  <c r="AB45" i="11" s="1"/>
  <c r="AC45" i="11" s="1"/>
  <c r="W47" i="11" s="1"/>
  <c r="X47" i="11" s="1"/>
  <c r="Y47" i="11" s="1"/>
  <c r="Z47" i="11" s="1"/>
  <c r="AA47" i="11" s="1"/>
  <c r="AB47" i="11" s="1"/>
  <c r="AC47" i="11" s="1"/>
  <c r="W49" i="11" s="1"/>
  <c r="X49" i="11" s="1"/>
  <c r="Y49" i="11" s="1"/>
  <c r="Z49" i="11" s="1"/>
  <c r="AA49" i="11" s="1"/>
  <c r="AB49" i="11" s="1"/>
  <c r="AC49" i="11" s="1"/>
  <c r="W51" i="11" s="1"/>
  <c r="X51" i="11" s="1"/>
  <c r="Y51" i="11" s="1"/>
  <c r="Z51" i="11" s="1"/>
  <c r="AA51" i="11" s="1"/>
  <c r="AB51" i="11" s="1"/>
  <c r="AC51" i="11" s="1"/>
  <c r="W53" i="11" s="1"/>
  <c r="X53" i="11" s="1"/>
  <c r="Y53" i="11" s="1"/>
  <c r="Z53" i="11" s="1"/>
  <c r="AA53" i="11" s="1"/>
  <c r="AB53" i="11" s="1"/>
  <c r="AC53" i="11" s="1"/>
  <c r="W55" i="11" s="1"/>
  <c r="X55" i="11" s="1"/>
  <c r="Y55" i="11" s="1"/>
  <c r="Z55" i="11" s="1"/>
  <c r="AA55" i="11" s="1"/>
  <c r="AB55" i="11" s="1"/>
  <c r="AC55" i="11" s="1"/>
  <c r="W57" i="11" s="1"/>
  <c r="X57" i="11" s="1"/>
  <c r="Y57" i="11" s="1"/>
  <c r="Z57" i="11" s="1"/>
  <c r="AA57" i="11" s="1"/>
  <c r="AB57" i="11" s="1"/>
  <c r="AC57" i="11" s="1"/>
  <c r="W59" i="11" s="1"/>
  <c r="X59" i="11" s="1"/>
  <c r="Y59" i="11" s="1"/>
  <c r="Z59" i="11" s="1"/>
  <c r="AA59" i="11" s="1"/>
  <c r="AB59" i="11" s="1"/>
  <c r="AC59" i="11" s="1"/>
  <c r="W61" i="11" s="1"/>
  <c r="X61" i="11" s="1"/>
  <c r="Y61" i="11" s="1"/>
  <c r="Z61" i="11" s="1"/>
  <c r="AA61" i="11" s="1"/>
  <c r="AB61" i="11" s="1"/>
  <c r="AC61" i="11" s="1"/>
  <c r="W63" i="11" s="1"/>
  <c r="X63" i="11" s="1"/>
  <c r="Y63" i="11" s="1"/>
  <c r="Z63" i="11" s="1"/>
  <c r="AA63" i="11" s="1"/>
  <c r="AB63" i="11" s="1"/>
  <c r="AC63" i="11" s="1"/>
  <c r="W65" i="11" s="1"/>
  <c r="X65" i="11" s="1"/>
  <c r="Y65" i="11" s="1"/>
  <c r="Z65" i="11" s="1"/>
  <c r="AA65" i="11" s="1"/>
  <c r="AB65" i="11" s="1"/>
  <c r="AC65" i="11" s="1"/>
  <c r="W67" i="11" s="1"/>
  <c r="X67" i="11" s="1"/>
  <c r="Y67" i="11" s="1"/>
  <c r="Z67" i="11" s="1"/>
  <c r="AA67" i="11" s="1"/>
  <c r="AB67" i="11" s="1"/>
  <c r="AC67" i="11" s="1"/>
  <c r="W69" i="11" s="1"/>
  <c r="X69" i="11" s="1"/>
  <c r="Y69" i="11" s="1"/>
  <c r="Z69" i="11" s="1"/>
  <c r="AA69" i="11" s="1"/>
  <c r="AB69" i="11" s="1"/>
  <c r="AC69" i="11" s="1"/>
  <c r="Q71" i="11"/>
  <c r="R71" i="11" s="1"/>
  <c r="S71" i="11" s="1"/>
  <c r="T71" i="11" s="1"/>
  <c r="U71" i="11" s="1"/>
  <c r="O73" i="11" s="1"/>
  <c r="P73" i="11" s="1"/>
  <c r="Q73" i="11" s="1"/>
  <c r="R73" i="11" s="1"/>
  <c r="S73" i="11" s="1"/>
  <c r="T73" i="11" s="1"/>
  <c r="U73" i="11" s="1"/>
  <c r="O75" i="11" s="1"/>
  <c r="P75" i="11" s="1"/>
  <c r="Q75" i="11" s="1"/>
  <c r="R75" i="11" s="1"/>
  <c r="I41" i="11"/>
  <c r="H160" i="11"/>
  <c r="H141" i="11"/>
  <c r="H28" i="11"/>
  <c r="O7" i="11"/>
  <c r="P7" i="11" s="1"/>
  <c r="Q7" i="11" s="1"/>
  <c r="R7" i="11" s="1"/>
  <c r="S7" i="11" s="1"/>
  <c r="T7" i="11" s="1"/>
  <c r="U7" i="11" s="1"/>
  <c r="O9" i="11" s="1"/>
  <c r="P9" i="11" s="1"/>
  <c r="Q9" i="11" s="1"/>
  <c r="H5" i="11"/>
  <c r="F5" i="11"/>
  <c r="AI5" i="11" s="1"/>
  <c r="B4" i="11"/>
  <c r="AK5" i="11" l="1"/>
  <c r="AK4" i="11"/>
  <c r="AP12" i="11"/>
  <c r="AP14" i="11"/>
  <c r="H22" i="11"/>
  <c r="AP13" i="11"/>
  <c r="F6" i="11"/>
  <c r="AI6" i="11" s="1"/>
  <c r="AK6" i="11" s="1"/>
  <c r="R9" i="11"/>
  <c r="S9" i="11" s="1"/>
  <c r="T9" i="11" s="1"/>
  <c r="U9" i="11" s="1"/>
  <c r="O11" i="11" s="1"/>
  <c r="P11" i="11" s="1"/>
  <c r="Q11" i="11" s="1"/>
  <c r="R11" i="11" s="1"/>
  <c r="S11" i="11" s="1"/>
  <c r="T11" i="11" s="1"/>
  <c r="U11" i="11" s="1"/>
  <c r="O13" i="11" s="1"/>
  <c r="P13" i="11" s="1"/>
  <c r="Q13" i="11" s="1"/>
  <c r="S75" i="11"/>
  <c r="AP11" i="11"/>
  <c r="J13" i="11"/>
  <c r="H16" i="11"/>
  <c r="H20" i="11"/>
  <c r="B5" i="11"/>
  <c r="AP10" i="11"/>
  <c r="H7" i="11" l="1"/>
  <c r="J93" i="11"/>
  <c r="H92" i="11"/>
  <c r="J189" i="11"/>
  <c r="F7" i="11"/>
  <c r="AI7" i="11" s="1"/>
  <c r="AK7" i="11" s="1"/>
  <c r="R13" i="11"/>
  <c r="S13" i="11" s="1"/>
  <c r="T13" i="11" s="1"/>
  <c r="U13" i="11" s="1"/>
  <c r="O15" i="11" s="1"/>
  <c r="P15" i="11" s="1"/>
  <c r="Q15" i="11" s="1"/>
  <c r="F8" i="11" l="1"/>
  <c r="B7" i="11"/>
  <c r="R15" i="11"/>
  <c r="S15" i="11" s="1"/>
  <c r="T15" i="11" s="1"/>
  <c r="U15" i="11" s="1"/>
  <c r="O17" i="11" s="1"/>
  <c r="P17" i="11" s="1"/>
  <c r="Q17" i="11" s="1"/>
  <c r="F9" i="11" l="1"/>
  <c r="AI8" i="11"/>
  <c r="I13" i="11"/>
  <c r="J87" i="11"/>
  <c r="R17" i="11"/>
  <c r="S17" i="11" s="1"/>
  <c r="T17" i="11" s="1"/>
  <c r="U17" i="11" s="1"/>
  <c r="O19" i="11" s="1"/>
  <c r="P19" i="11" s="1"/>
  <c r="Q19" i="11" s="1"/>
  <c r="H46" i="11"/>
  <c r="F10" i="11" l="1"/>
  <c r="AI9" i="11"/>
  <c r="I40" i="11"/>
  <c r="H10" i="11"/>
  <c r="R19" i="11"/>
  <c r="S19" i="11" s="1"/>
  <c r="T19" i="11" s="1"/>
  <c r="U19" i="11" s="1"/>
  <c r="O21" i="11" s="1"/>
  <c r="P21" i="11" s="1"/>
  <c r="Q21" i="11" s="1"/>
  <c r="F11" i="11" l="1"/>
  <c r="AI10" i="11"/>
  <c r="AK10" i="11" s="1"/>
  <c r="B10" i="11"/>
  <c r="H40" i="11"/>
  <c r="H11" i="11"/>
  <c r="J44" i="11"/>
  <c r="R21" i="11"/>
  <c r="S21" i="11" s="1"/>
  <c r="T21" i="11" s="1"/>
  <c r="U21" i="11" s="1"/>
  <c r="O23" i="11" s="1"/>
  <c r="P23" i="11" s="1"/>
  <c r="Q23" i="11" s="1"/>
  <c r="F12" i="11" l="1"/>
  <c r="AI11" i="11"/>
  <c r="AK11" i="11" s="1"/>
  <c r="B11" i="11"/>
  <c r="H12" i="11"/>
  <c r="I44" i="11"/>
  <c r="R23" i="11"/>
  <c r="S23" i="11" s="1"/>
  <c r="T23" i="11" s="1"/>
  <c r="U23" i="11" s="1"/>
  <c r="O25" i="11" s="1"/>
  <c r="P25" i="11" s="1"/>
  <c r="Q25" i="11" s="1"/>
  <c r="H44" i="11"/>
  <c r="H47" i="11"/>
  <c r="H45" i="11"/>
  <c r="H42" i="11"/>
  <c r="H48" i="11"/>
  <c r="H43" i="11"/>
  <c r="J170" i="11"/>
  <c r="H13" i="11"/>
  <c r="F13" i="11" l="1"/>
  <c r="AI12" i="11"/>
  <c r="AK12" i="11" s="1"/>
  <c r="B12" i="11"/>
  <c r="B13" i="11"/>
  <c r="R25" i="11"/>
  <c r="S25" i="11" s="1"/>
  <c r="T25" i="11" s="1"/>
  <c r="U25" i="11" s="1"/>
  <c r="H104" i="11"/>
  <c r="H115" i="11"/>
  <c r="F14" i="11" l="1"/>
  <c r="AI13" i="11"/>
  <c r="AK13" i="11" s="1"/>
  <c r="F15" i="11" l="1"/>
  <c r="AI46" i="11" s="1"/>
  <c r="AK46" i="11" s="1"/>
  <c r="AI14" i="11"/>
  <c r="AK14" i="11" s="1"/>
  <c r="B14" i="11"/>
  <c r="I59" i="11"/>
  <c r="H167" i="11"/>
  <c r="F16" i="11" l="1"/>
  <c r="H50" i="11"/>
  <c r="Q27" i="11"/>
  <c r="R27" i="11" s="1"/>
  <c r="S27" i="11" s="1"/>
  <c r="T27" i="11" s="1"/>
  <c r="U27" i="11" s="1"/>
  <c r="O29" i="11" s="1"/>
  <c r="P29" i="11" s="1"/>
  <c r="Q29" i="11" s="1"/>
  <c r="R29" i="11" s="1"/>
  <c r="S29" i="11" s="1"/>
  <c r="T29" i="11" s="1"/>
  <c r="U29" i="11" s="1"/>
  <c r="O31" i="11" s="1"/>
  <c r="P31" i="11" s="1"/>
  <c r="Q31" i="11" s="1"/>
  <c r="R31" i="11" s="1"/>
  <c r="S31" i="11" s="1"/>
  <c r="T31" i="11" s="1"/>
  <c r="U31" i="11" s="1"/>
  <c r="O33" i="11" s="1"/>
  <c r="P33" i="11" s="1"/>
  <c r="Q33" i="11" s="1"/>
  <c r="R33" i="11" s="1"/>
  <c r="S33" i="11" s="1"/>
  <c r="T33" i="11" s="1"/>
  <c r="U33" i="11" s="1"/>
  <c r="O35" i="11" s="1"/>
  <c r="B16" i="11"/>
  <c r="F17" i="11" l="1"/>
  <c r="AI26" i="11"/>
  <c r="AK26" i="11" s="1"/>
  <c r="H17" i="11"/>
  <c r="Q35" i="11"/>
  <c r="R35" i="11" s="1"/>
  <c r="S35" i="11" s="1"/>
  <c r="T35" i="11" s="1"/>
  <c r="U35" i="11" s="1"/>
  <c r="O37" i="11" s="1"/>
  <c r="P37" i="11" s="1"/>
  <c r="Q37" i="11" s="1"/>
  <c r="R37" i="11" s="1"/>
  <c r="S37" i="11" s="1"/>
  <c r="T37" i="11" s="1"/>
  <c r="U37" i="11" s="1"/>
  <c r="O39" i="11" s="1"/>
  <c r="P39" i="11" s="1"/>
  <c r="Q39" i="11" s="1"/>
  <c r="R39" i="11" s="1"/>
  <c r="S39" i="11" s="1"/>
  <c r="T39" i="11" s="1"/>
  <c r="U39" i="11" s="1"/>
  <c r="O41" i="11" s="1"/>
  <c r="P41" i="11" s="1"/>
  <c r="Q41" i="11" s="1"/>
  <c r="R41" i="11" s="1"/>
  <c r="S41" i="11" s="1"/>
  <c r="T41" i="11" s="1"/>
  <c r="U41" i="11" s="1"/>
  <c r="O43" i="11" s="1"/>
  <c r="P43" i="11" s="1"/>
  <c r="Q43" i="11" s="1"/>
  <c r="R43" i="11" s="1"/>
  <c r="S43" i="11" s="1"/>
  <c r="T43" i="11" s="1"/>
  <c r="U43" i="11" s="1"/>
  <c r="O45" i="11" s="1"/>
  <c r="P45" i="11" s="1"/>
  <c r="Q45" i="11" s="1"/>
  <c r="R45" i="11" s="1"/>
  <c r="S45" i="11" s="1"/>
  <c r="T45" i="11" s="1"/>
  <c r="U45" i="11" s="1"/>
  <c r="O47" i="11" s="1"/>
  <c r="P47" i="11" s="1"/>
  <c r="Q47" i="11" s="1"/>
  <c r="R47" i="11" s="1"/>
  <c r="S47" i="11" s="1"/>
  <c r="T47" i="11" s="1"/>
  <c r="U47" i="11" s="1"/>
  <c r="O49" i="11" s="1"/>
  <c r="P49" i="11" s="1"/>
  <c r="Q49" i="11" s="1"/>
  <c r="R49" i="11" s="1"/>
  <c r="S49" i="11" s="1"/>
  <c r="T49" i="11" s="1"/>
  <c r="U49" i="11" s="1"/>
  <c r="O51" i="11" s="1"/>
  <c r="P51" i="11" s="1"/>
  <c r="Q51" i="11" s="1"/>
  <c r="R51" i="11" s="1"/>
  <c r="S51" i="11" s="1"/>
  <c r="T51" i="11" s="1"/>
  <c r="U51" i="11" s="1"/>
  <c r="O53" i="11" s="1"/>
  <c r="P53" i="11" s="1"/>
  <c r="Q53" i="11" s="1"/>
  <c r="R53" i="11" s="1"/>
  <c r="S53" i="11" s="1"/>
  <c r="T53" i="11" s="1"/>
  <c r="U53" i="11" s="1"/>
  <c r="O55" i="11" s="1"/>
  <c r="P55" i="11" s="1"/>
  <c r="Q55" i="11" s="1"/>
  <c r="R55" i="11" s="1"/>
  <c r="S55" i="11" s="1"/>
  <c r="T55" i="11" s="1"/>
  <c r="U55" i="11" s="1"/>
  <c r="O57" i="11" s="1"/>
  <c r="P57" i="11" s="1"/>
  <c r="Q57" i="11" s="1"/>
  <c r="R57" i="11" s="1"/>
  <c r="S57" i="11" s="1"/>
  <c r="T57" i="11" s="1"/>
  <c r="U57" i="11" s="1"/>
  <c r="O59" i="11" s="1"/>
  <c r="P59" i="11" s="1"/>
  <c r="Q59" i="11" s="1"/>
  <c r="R59" i="11" s="1"/>
  <c r="S59" i="11" s="1"/>
  <c r="T59" i="11" s="1"/>
  <c r="U59" i="11" s="1"/>
  <c r="O61" i="11" s="1"/>
  <c r="P61" i="11" s="1"/>
  <c r="Q61" i="11" s="1"/>
  <c r="R61" i="11" s="1"/>
  <c r="S61" i="11" s="1"/>
  <c r="T61" i="11" s="1"/>
  <c r="U61" i="11" s="1"/>
  <c r="O63" i="11" s="1"/>
  <c r="P63" i="11" s="1"/>
  <c r="Q63" i="11" s="1"/>
  <c r="R63" i="11" s="1"/>
  <c r="S63" i="11" s="1"/>
  <c r="T63" i="11" s="1"/>
  <c r="U63" i="11" s="1"/>
  <c r="O65" i="11" s="1"/>
  <c r="P65" i="11" s="1"/>
  <c r="Q65" i="11" s="1"/>
  <c r="R65" i="11" s="1"/>
  <c r="S65" i="11" s="1"/>
  <c r="T65" i="11" s="1"/>
  <c r="U65" i="11" s="1"/>
  <c r="O67" i="11" s="1"/>
  <c r="P67" i="11" s="1"/>
  <c r="Q67" i="11" s="1"/>
  <c r="R67" i="11" s="1"/>
  <c r="S67" i="11" s="1"/>
  <c r="T67" i="11" s="1"/>
  <c r="U67" i="11" s="1"/>
  <c r="O69" i="11" s="1"/>
  <c r="P69" i="11" s="1"/>
  <c r="Q69" i="11" s="1"/>
  <c r="R69" i="11" s="1"/>
  <c r="S69" i="11" s="1"/>
  <c r="T69" i="11" s="1"/>
  <c r="U69" i="11" s="1"/>
  <c r="P35" i="11"/>
  <c r="H18" i="11"/>
  <c r="B17" i="11"/>
  <c r="H29" i="11"/>
  <c r="F18" i="11" l="1"/>
  <c r="H19" i="11" s="1"/>
  <c r="AI27" i="11"/>
  <c r="AK27" i="11" s="1"/>
  <c r="B18" i="11"/>
  <c r="F19" i="11" l="1"/>
  <c r="AI28" i="11"/>
  <c r="AK28" i="11" s="1"/>
  <c r="H27" i="11"/>
  <c r="H31" i="11"/>
  <c r="H54" i="11"/>
  <c r="B19" i="11"/>
  <c r="F20" i="11" l="1"/>
  <c r="AI100" i="11" s="1"/>
  <c r="AK100" i="11" s="1"/>
  <c r="AI29" i="11"/>
  <c r="AK29" i="11" s="1"/>
  <c r="B20" i="11"/>
  <c r="F21" i="11" l="1"/>
  <c r="AI101" i="11" s="1"/>
  <c r="AK101" i="11" s="1"/>
  <c r="H21" i="11"/>
  <c r="B21" i="11" s="1"/>
  <c r="F22" i="11" l="1"/>
  <c r="AI117" i="11" s="1"/>
  <c r="AK117" i="11" s="1"/>
  <c r="H117" i="11"/>
  <c r="B22" i="11" l="1"/>
  <c r="F23" i="11"/>
  <c r="AI113" i="11" s="1"/>
  <c r="AK113" i="11" s="1"/>
  <c r="H133" i="11"/>
  <c r="F24" i="11" l="1"/>
  <c r="AI114" i="11" s="1"/>
  <c r="AK114" i="11" s="1"/>
  <c r="H24" i="11"/>
  <c r="B24" i="11" s="1"/>
  <c r="F25" i="11" l="1"/>
  <c r="AI115" i="11" s="1"/>
  <c r="AK115" i="11" s="1"/>
  <c r="H25" i="11"/>
  <c r="B25" i="11" l="1"/>
  <c r="F26" i="11"/>
  <c r="AI116" i="11" s="1"/>
  <c r="AK116" i="11" s="1"/>
  <c r="H26" i="11"/>
  <c r="B26" i="11" s="1"/>
  <c r="F27" i="11" l="1"/>
  <c r="AI77" i="11" s="1"/>
  <c r="AK77" i="11" s="1"/>
  <c r="F28" i="11" l="1"/>
  <c r="H95" i="11"/>
  <c r="B27" i="11"/>
  <c r="F29" i="11" l="1"/>
  <c r="H192" i="11"/>
  <c r="AI184" i="11"/>
  <c r="B28" i="11"/>
  <c r="F30" i="11" l="1"/>
  <c r="H30" i="11"/>
  <c r="AI193" i="11"/>
  <c r="B29" i="11"/>
  <c r="B30" i="11" l="1"/>
  <c r="F31" i="11"/>
  <c r="AI194" i="11"/>
  <c r="F32" i="11" l="1"/>
  <c r="AI195" i="11"/>
  <c r="B31" i="11"/>
  <c r="F33" i="11" l="1"/>
  <c r="AI40" i="11" s="1"/>
  <c r="AK40" i="11" s="1"/>
  <c r="AI196" i="11"/>
  <c r="F34" i="11" l="1"/>
  <c r="AI41" i="11" s="1"/>
  <c r="AK41" i="11" s="1"/>
  <c r="H34" i="11"/>
  <c r="B34" i="11" s="1"/>
  <c r="F35" i="11" l="1"/>
  <c r="AI42" i="11" s="1"/>
  <c r="AK42" i="11" s="1"/>
  <c r="H150" i="11"/>
  <c r="H154" i="11"/>
  <c r="H151" i="11"/>
  <c r="H74" i="11"/>
  <c r="H75" i="11"/>
  <c r="H35" i="11"/>
  <c r="B35" i="11" s="1"/>
  <c r="F36" i="11" l="1"/>
  <c r="AI43" i="11" s="1"/>
  <c r="AK43" i="11" s="1"/>
  <c r="H36" i="11"/>
  <c r="B36" i="11" s="1"/>
  <c r="F37" i="11" l="1"/>
  <c r="AI44" i="11" s="1"/>
  <c r="AK44" i="11" s="1"/>
  <c r="H81" i="11"/>
  <c r="H37" i="11"/>
  <c r="B37" i="11" l="1"/>
  <c r="F38" i="11"/>
  <c r="H38" i="11"/>
  <c r="B38" i="11" l="1"/>
  <c r="AI45" i="11"/>
  <c r="AK45" i="11" s="1"/>
  <c r="F39" i="11"/>
  <c r="F40" i="11" l="1"/>
  <c r="AI15" i="11"/>
  <c r="AK15" i="11" s="1"/>
  <c r="F41" i="11" l="1"/>
  <c r="AI16" i="11"/>
  <c r="AK16" i="11" s="1"/>
  <c r="B40" i="11"/>
  <c r="F42" i="11" l="1"/>
  <c r="AI17" i="11"/>
  <c r="AK17" i="11" s="1"/>
  <c r="F43" i="11" l="1"/>
  <c r="AI18" i="11"/>
  <c r="AK18" i="11" s="1"/>
  <c r="B42" i="11"/>
  <c r="F44" i="11" l="1"/>
  <c r="AI19" i="11"/>
  <c r="AK19" i="11" s="1"/>
  <c r="B43" i="11"/>
  <c r="F45" i="11" l="1"/>
  <c r="AI20" i="11"/>
  <c r="AK20" i="11" s="1"/>
  <c r="B44" i="11"/>
  <c r="F46" i="11" l="1"/>
  <c r="AI21" i="11"/>
  <c r="AK21" i="11" s="1"/>
  <c r="B45" i="11"/>
  <c r="F47" i="11" l="1"/>
  <c r="AI22" i="11"/>
  <c r="AK22" i="11" s="1"/>
  <c r="B46" i="11"/>
  <c r="F48" i="11" l="1"/>
  <c r="AI23" i="11"/>
  <c r="B47" i="11"/>
  <c r="F49" i="11" l="1"/>
  <c r="AI24" i="11"/>
  <c r="AK24" i="11" s="1"/>
  <c r="B48" i="11"/>
  <c r="F50" i="11" l="1"/>
  <c r="AI47" i="11" s="1"/>
  <c r="AK47" i="11" s="1"/>
  <c r="AI25" i="11"/>
  <c r="AK25" i="11" s="1"/>
  <c r="F51" i="11" l="1"/>
  <c r="AI48" i="11" s="1"/>
  <c r="AK48" i="11" s="1"/>
  <c r="B50" i="11"/>
  <c r="F52" i="11" l="1"/>
  <c r="AI49" i="11" s="1"/>
  <c r="AK49" i="11" s="1"/>
  <c r="F53" i="11" l="1"/>
  <c r="AI50" i="11" s="1"/>
  <c r="AK50" i="11" s="1"/>
  <c r="F54" i="11" l="1"/>
  <c r="F55" i="11" l="1"/>
  <c r="AI197" i="11"/>
  <c r="B54" i="11"/>
  <c r="H55" i="11"/>
  <c r="B55" i="11" s="1"/>
  <c r="F56" i="11" l="1"/>
  <c r="AI198" i="11"/>
  <c r="H57" i="11"/>
  <c r="H58" i="11"/>
  <c r="H56" i="11"/>
  <c r="B56" i="11" s="1"/>
  <c r="F57" i="11" l="1"/>
  <c r="AI199" i="11"/>
  <c r="H59" i="11"/>
  <c r="H60" i="11"/>
  <c r="F58" i="11" l="1"/>
  <c r="AI200" i="11"/>
  <c r="B57" i="11"/>
  <c r="F59" i="11" l="1"/>
  <c r="AI201" i="11"/>
  <c r="B58" i="11"/>
  <c r="F60" i="11" l="1"/>
  <c r="AI202" i="11"/>
  <c r="H64" i="11"/>
  <c r="B59" i="11"/>
  <c r="F61" i="11" l="1"/>
  <c r="AI203" i="11"/>
  <c r="H61" i="11"/>
  <c r="B61" i="11" s="1"/>
  <c r="B60" i="11"/>
  <c r="H51" i="11"/>
  <c r="B51" i="11" s="1"/>
  <c r="F62" i="11" l="1"/>
  <c r="AI204" i="11"/>
  <c r="H62" i="11"/>
  <c r="B62" i="11" s="1"/>
  <c r="H52" i="11"/>
  <c r="B52" i="11" s="1"/>
  <c r="F63" i="11" l="1"/>
  <c r="AI205" i="11"/>
  <c r="I65" i="11"/>
  <c r="H63" i="11"/>
  <c r="B63" i="11" s="1"/>
  <c r="H53" i="11"/>
  <c r="B53" i="11" s="1"/>
  <c r="F64" i="11" l="1"/>
  <c r="AI206" i="11"/>
  <c r="H41" i="11"/>
  <c r="F65" i="11" l="1"/>
  <c r="AI207" i="11"/>
  <c r="H65" i="11"/>
  <c r="B65" i="11" s="1"/>
  <c r="B64" i="11"/>
  <c r="B41" i="11"/>
  <c r="H49" i="11"/>
  <c r="F66" i="11" l="1"/>
  <c r="AI208" i="11"/>
  <c r="B49" i="11"/>
  <c r="F67" i="11" l="1"/>
  <c r="AI30" i="11"/>
  <c r="AK30" i="11" s="1"/>
  <c r="H76" i="11"/>
  <c r="H67" i="11"/>
  <c r="B67" i="11" l="1"/>
  <c r="F68" i="11"/>
  <c r="AI31" i="11"/>
  <c r="AK31" i="11" s="1"/>
  <c r="H68" i="11"/>
  <c r="B68" i="11" s="1"/>
  <c r="F69" i="11" l="1"/>
  <c r="AI32" i="11"/>
  <c r="AK32" i="11" s="1"/>
  <c r="H69" i="11"/>
  <c r="B69" i="11" s="1"/>
  <c r="F70" i="11" l="1"/>
  <c r="AI33" i="11"/>
  <c r="AK33" i="11" s="1"/>
  <c r="H70" i="11"/>
  <c r="B70" i="11" s="1"/>
  <c r="F71" i="11" l="1"/>
  <c r="AI35" i="11" s="1"/>
  <c r="AK35" i="11" s="1"/>
  <c r="H71" i="11"/>
  <c r="AI34" i="11"/>
  <c r="AK34" i="11" s="1"/>
  <c r="B71" i="11" l="1"/>
  <c r="F72" i="11"/>
  <c r="AI36" i="11" s="1"/>
  <c r="AK36" i="11" s="1"/>
  <c r="F73" i="11" l="1"/>
  <c r="AI37" i="11" s="1"/>
  <c r="AK37" i="11" s="1"/>
  <c r="F74" i="11" l="1"/>
  <c r="AI56" i="11" s="1"/>
  <c r="AK56" i="11" s="1"/>
  <c r="F75" i="11" l="1"/>
  <c r="AI57" i="11" s="1"/>
  <c r="AK57" i="11" s="1"/>
  <c r="B74" i="11"/>
  <c r="F76" i="11" l="1"/>
  <c r="AI58" i="11" s="1"/>
  <c r="AK58" i="11" s="1"/>
  <c r="B75" i="11"/>
  <c r="H77" i="11"/>
  <c r="F77" i="11" l="1"/>
  <c r="AI59" i="11" s="1"/>
  <c r="AK59" i="11" s="1"/>
  <c r="B76" i="11"/>
  <c r="F78" i="11" l="1"/>
  <c r="AI60" i="11" s="1"/>
  <c r="AK60" i="11" s="1"/>
  <c r="H78" i="11"/>
  <c r="B77" i="11"/>
  <c r="B78" i="11" l="1"/>
  <c r="F79" i="11"/>
  <c r="AI61" i="11" s="1"/>
  <c r="AK61" i="11" s="1"/>
  <c r="F80" i="11" l="1"/>
  <c r="AI62" i="11" s="1"/>
  <c r="AK62" i="11" s="1"/>
  <c r="H80" i="11"/>
  <c r="B80" i="11" l="1"/>
  <c r="F81" i="11"/>
  <c r="AI63" i="11" s="1"/>
  <c r="AK63" i="11" s="1"/>
  <c r="F82" i="11" l="1"/>
  <c r="AI64" i="11" s="1"/>
  <c r="AK64" i="11" s="1"/>
  <c r="B81" i="11"/>
  <c r="F83" i="11" l="1"/>
  <c r="AI65" i="11" s="1"/>
  <c r="AK65" i="11" s="1"/>
  <c r="F84" i="11" l="1"/>
  <c r="AI66" i="11" s="1"/>
  <c r="AK66" i="11" s="1"/>
  <c r="F85" i="11" l="1"/>
  <c r="AI67" i="11" s="1"/>
  <c r="AK67" i="11" s="1"/>
  <c r="F86" i="11" l="1"/>
  <c r="AI68" i="11" s="1"/>
  <c r="AK68" i="11" s="1"/>
  <c r="F87" i="11" l="1"/>
  <c r="AI69" i="11" s="1"/>
  <c r="AK69" i="11" s="1"/>
  <c r="F88" i="11" l="1"/>
  <c r="AI70" i="11" s="1"/>
  <c r="AK70" i="11" s="1"/>
  <c r="F89" i="11" l="1"/>
  <c r="AI71" i="11" s="1"/>
  <c r="AK71" i="11" s="1"/>
  <c r="F90" i="11" l="1"/>
  <c r="AI72" i="11" s="1"/>
  <c r="AK72" i="11" s="1"/>
  <c r="F91" i="11" l="1"/>
  <c r="AI73" i="11" s="1"/>
  <c r="AK73" i="11" s="1"/>
  <c r="F92" i="11" l="1"/>
  <c r="AI74" i="11" s="1"/>
  <c r="AK74" i="11" s="1"/>
  <c r="F93" i="11" l="1"/>
  <c r="AI75" i="11" s="1"/>
  <c r="AK75" i="11" s="1"/>
  <c r="F94" i="11" l="1"/>
  <c r="AI76" i="11" s="1"/>
  <c r="AK76" i="11" s="1"/>
  <c r="F95" i="11" l="1"/>
  <c r="AI78" i="11" s="1"/>
  <c r="AK78" i="11" s="1"/>
  <c r="F96" i="11" l="1"/>
  <c r="AI79" i="11" s="1"/>
  <c r="AK79" i="11" s="1"/>
  <c r="B95" i="11"/>
  <c r="H96" i="11"/>
  <c r="B96" i="11" s="1"/>
  <c r="F97" i="11" l="1"/>
  <c r="AI80" i="11" s="1"/>
  <c r="AK80" i="11" s="1"/>
  <c r="H97" i="11"/>
  <c r="H99" i="11"/>
  <c r="H101" i="11"/>
  <c r="B97" i="11" l="1"/>
  <c r="F98" i="11"/>
  <c r="AI81" i="11" s="1"/>
  <c r="AK81" i="11" s="1"/>
  <c r="H98" i="11"/>
  <c r="F99" i="11" l="1"/>
  <c r="AI82" i="11" s="1"/>
  <c r="AK82" i="11" s="1"/>
  <c r="B98" i="11"/>
  <c r="F100" i="11" l="1"/>
  <c r="AI83" i="11" s="1"/>
  <c r="AK83" i="11" s="1"/>
  <c r="H100" i="11"/>
  <c r="B100" i="11" s="1"/>
  <c r="B99" i="11"/>
  <c r="H83" i="11"/>
  <c r="H186" i="11"/>
  <c r="H174" i="11"/>
  <c r="H89" i="11"/>
  <c r="B83" i="11" l="1"/>
  <c r="F101" i="11"/>
  <c r="AI84" i="11" s="1"/>
  <c r="AK84" i="11" s="1"/>
  <c r="H84" i="11"/>
  <c r="I189" i="11"/>
  <c r="I87" i="11"/>
  <c r="I93" i="11"/>
  <c r="B84" i="11" l="1"/>
  <c r="F102" i="11"/>
  <c r="AI85" i="11" s="1"/>
  <c r="AK85" i="11" s="1"/>
  <c r="H102" i="11"/>
  <c r="B101" i="11"/>
  <c r="I94" i="11"/>
  <c r="H85" i="11"/>
  <c r="I92" i="11"/>
  <c r="B92" i="11" s="1"/>
  <c r="B102" i="11" l="1"/>
  <c r="B85" i="11"/>
  <c r="F103" i="11"/>
  <c r="AI86" i="11" s="1"/>
  <c r="AK86" i="11" s="1"/>
  <c r="F104" i="11" l="1"/>
  <c r="AI87" i="11" s="1"/>
  <c r="AK87" i="11" s="1"/>
  <c r="H87" i="11"/>
  <c r="I89" i="11"/>
  <c r="B89" i="11" s="1"/>
  <c r="B87" i="11" l="1"/>
  <c r="F105" i="11"/>
  <c r="AI88" i="11" s="1"/>
  <c r="AK88" i="11" s="1"/>
  <c r="B104" i="11"/>
  <c r="H105" i="11"/>
  <c r="B105" i="11" s="1"/>
  <c r="H88" i="11"/>
  <c r="H190" i="11"/>
  <c r="B88" i="11" l="1"/>
  <c r="F106" i="11"/>
  <c r="AI89" i="11" s="1"/>
  <c r="AK89" i="11" s="1"/>
  <c r="H106" i="11"/>
  <c r="H111" i="11"/>
  <c r="H189" i="11"/>
  <c r="H93" i="11"/>
  <c r="B93" i="11" s="1"/>
  <c r="H91" i="11"/>
  <c r="B91" i="11" s="1"/>
  <c r="H90" i="11"/>
  <c r="H94" i="11"/>
  <c r="B94" i="11" s="1"/>
  <c r="F107" i="11" l="1"/>
  <c r="AI90" i="11" s="1"/>
  <c r="AK90" i="11" s="1"/>
  <c r="H108" i="11"/>
  <c r="B90" i="11"/>
  <c r="B106" i="11"/>
  <c r="F108" i="11" l="1"/>
  <c r="AI91" i="11" s="1"/>
  <c r="AK91" i="11" s="1"/>
  <c r="B108" i="11"/>
  <c r="F109" i="11" l="1"/>
  <c r="AI92" i="11" s="1"/>
  <c r="AK92" i="11" s="1"/>
  <c r="H109" i="11"/>
  <c r="H110" i="11"/>
  <c r="B109" i="11" l="1"/>
  <c r="F110" i="11"/>
  <c r="AI93" i="11" s="1"/>
  <c r="AK93" i="11" s="1"/>
  <c r="F111" i="11" l="1"/>
  <c r="AI94" i="11" s="1"/>
  <c r="AK94" i="11" s="1"/>
  <c r="B110" i="11"/>
  <c r="F112" i="11" l="1"/>
  <c r="AI95" i="11" s="1"/>
  <c r="AK95" i="11" s="1"/>
  <c r="H113" i="11"/>
  <c r="H112" i="11"/>
  <c r="B111" i="11"/>
  <c r="B112" i="11" l="1"/>
  <c r="F113" i="11"/>
  <c r="AI96" i="11" s="1"/>
  <c r="AK96" i="11" s="1"/>
  <c r="H137" i="11"/>
  <c r="F114" i="11" l="1"/>
  <c r="AI97" i="11" s="1"/>
  <c r="AK97" i="11" s="1"/>
  <c r="H138" i="11"/>
  <c r="B113" i="11"/>
  <c r="F115" i="11" l="1"/>
  <c r="AI98" i="11" s="1"/>
  <c r="AK98" i="11" s="1"/>
  <c r="F116" i="11" l="1"/>
  <c r="AI99" i="11" s="1"/>
  <c r="AK99" i="11" s="1"/>
  <c r="B115" i="11"/>
  <c r="H116" i="11"/>
  <c r="B116" i="11" l="1"/>
  <c r="F117" i="11"/>
  <c r="AI102" i="11" s="1"/>
  <c r="AK102" i="11" s="1"/>
  <c r="F118" i="11" l="1"/>
  <c r="AI103" i="11" s="1"/>
  <c r="AK103" i="11" s="1"/>
  <c r="B117" i="11"/>
  <c r="H118" i="11"/>
  <c r="B118" i="11" l="1"/>
  <c r="F119" i="11"/>
  <c r="AI104" i="11" s="1"/>
  <c r="AK104" i="11" s="1"/>
  <c r="H119" i="11"/>
  <c r="B119" i="11" l="1"/>
  <c r="F120" i="11"/>
  <c r="AI105" i="11" s="1"/>
  <c r="AK105" i="11" s="1"/>
  <c r="H120" i="11"/>
  <c r="F121" i="11" l="1"/>
  <c r="AI106" i="11" s="1"/>
  <c r="AK106" i="11" s="1"/>
  <c r="H121" i="11"/>
  <c r="B120" i="11"/>
  <c r="F122" i="11" l="1"/>
  <c r="AI107" i="11" s="1"/>
  <c r="AK107" i="11" s="1"/>
  <c r="H122" i="11"/>
  <c r="B122" i="11" s="1"/>
  <c r="B121" i="11"/>
  <c r="F123" i="11" l="1"/>
  <c r="AI108" i="11" s="1"/>
  <c r="AK108" i="11" s="1"/>
  <c r="H123" i="11"/>
  <c r="B123" i="11" l="1"/>
  <c r="F124" i="11"/>
  <c r="AI109" i="11" s="1"/>
  <c r="AK109" i="11" s="1"/>
  <c r="H125" i="11"/>
  <c r="F125" i="11" l="1"/>
  <c r="AI110" i="11" s="1"/>
  <c r="AK110" i="11" s="1"/>
  <c r="F126" i="11" l="1"/>
  <c r="AI111" i="11" s="1"/>
  <c r="AK111" i="11" s="1"/>
  <c r="B125" i="11"/>
  <c r="F127" i="11" l="1"/>
  <c r="AI112" i="11" s="1"/>
  <c r="AK112" i="11" s="1"/>
  <c r="H127" i="11"/>
  <c r="B127" i="11" l="1"/>
  <c r="F128" i="11"/>
  <c r="AI51" i="11" s="1"/>
  <c r="AK51" i="11" s="1"/>
  <c r="F129" i="11" l="1"/>
  <c r="AI52" i="11" s="1"/>
  <c r="AK52" i="11" s="1"/>
  <c r="H129" i="11"/>
  <c r="B129" i="11" l="1"/>
  <c r="F130" i="11"/>
  <c r="AK53" i="11" s="1"/>
  <c r="H130" i="11"/>
  <c r="AK54" i="11" l="1"/>
  <c r="B130" i="11"/>
  <c r="AK55" i="11" l="1"/>
  <c r="B131" i="11"/>
  <c r="F133" i="11" l="1"/>
  <c r="AI118" i="11" s="1"/>
  <c r="AK118" i="11" s="1"/>
  <c r="B132" i="11"/>
  <c r="F134" i="11" l="1"/>
  <c r="AI119" i="11" s="1"/>
  <c r="AK119" i="11" s="1"/>
  <c r="B133" i="11"/>
  <c r="H136" i="11"/>
  <c r="F135" i="11" l="1"/>
  <c r="AI120" i="11" s="1"/>
  <c r="AK120" i="11" s="1"/>
  <c r="I136" i="11"/>
  <c r="H135" i="11"/>
  <c r="B135" i="11" l="1"/>
  <c r="F136" i="11"/>
  <c r="AI121" i="11" s="1"/>
  <c r="AK121" i="11" s="1"/>
  <c r="F137" i="11" l="1"/>
  <c r="B136" i="11"/>
  <c r="F138" i="11" l="1"/>
  <c r="AI148" i="11"/>
  <c r="B137" i="11"/>
  <c r="F139" i="11" l="1"/>
  <c r="AI149" i="11"/>
  <c r="H139" i="11"/>
  <c r="B138" i="11"/>
  <c r="B139" i="11" l="1"/>
  <c r="F140" i="11"/>
  <c r="AI150" i="11"/>
  <c r="F141" i="11" l="1"/>
  <c r="AI38" i="11" s="1"/>
  <c r="AK38" i="11" s="1"/>
  <c r="AI151" i="11"/>
  <c r="F142" i="11" l="1"/>
  <c r="AI39" i="11" s="1"/>
  <c r="AK39" i="11" s="1"/>
  <c r="B141" i="11"/>
  <c r="H142" i="11"/>
  <c r="B142" i="11" l="1"/>
  <c r="F143" i="11"/>
  <c r="AI122" i="11" s="1"/>
  <c r="AK122" i="11" s="1"/>
  <c r="H143" i="11"/>
  <c r="F144" i="11" l="1"/>
  <c r="AI123" i="11" s="1"/>
  <c r="AK123" i="11" s="1"/>
  <c r="H144" i="11"/>
  <c r="B143" i="11"/>
  <c r="F145" i="11" l="1"/>
  <c r="AI124" i="11" s="1"/>
  <c r="AK124" i="11" s="1"/>
  <c r="H149" i="11"/>
  <c r="B144" i="11"/>
  <c r="F146" i="11" l="1"/>
  <c r="AI125" i="11" s="1"/>
  <c r="AK125" i="11" s="1"/>
  <c r="F147" i="11" l="1"/>
  <c r="AI126" i="11" s="1"/>
  <c r="AK126" i="11" s="1"/>
  <c r="F148" i="11" l="1"/>
  <c r="AI127" i="11" s="1"/>
  <c r="AK127" i="11" s="1"/>
  <c r="F149" i="11" l="1"/>
  <c r="AI128" i="11" s="1"/>
  <c r="AK128" i="11" s="1"/>
  <c r="F150" i="11" l="1"/>
  <c r="AI129" i="11" s="1"/>
  <c r="AK129" i="11" s="1"/>
  <c r="B149" i="11"/>
  <c r="F151" i="11" l="1"/>
  <c r="AI130" i="11" s="1"/>
  <c r="AK130" i="11" s="1"/>
  <c r="B150" i="11"/>
  <c r="H153" i="11"/>
  <c r="H152" i="11"/>
  <c r="H156" i="11"/>
  <c r="F152" i="11" l="1"/>
  <c r="AI131" i="11" s="1"/>
  <c r="AK131" i="11" s="1"/>
  <c r="B151" i="11"/>
  <c r="F153" i="11" l="1"/>
  <c r="AI132" i="11" s="1"/>
  <c r="AK132" i="11" s="1"/>
  <c r="B152" i="11"/>
  <c r="F154" i="11" l="1"/>
  <c r="AI133" i="11" s="1"/>
  <c r="AK133" i="11" s="1"/>
  <c r="B153" i="11"/>
  <c r="F155" i="11" l="1"/>
  <c r="AI134" i="11" s="1"/>
  <c r="AK134" i="11" s="1"/>
  <c r="B154" i="11"/>
  <c r="H155" i="11"/>
  <c r="B155" i="11" l="1"/>
  <c r="F156" i="11"/>
  <c r="AI135" i="11" s="1"/>
  <c r="AK135" i="11" s="1"/>
  <c r="F157" i="11" l="1"/>
  <c r="AI136" i="11" s="1"/>
  <c r="AK136" i="11" s="1"/>
  <c r="B156" i="11"/>
  <c r="F158" i="11" l="1"/>
  <c r="AI137" i="11" s="1"/>
  <c r="AK137" i="11" s="1"/>
  <c r="H158" i="11"/>
  <c r="F159" i="11" l="1"/>
  <c r="AI138" i="11" s="1"/>
  <c r="AK138" i="11" s="1"/>
  <c r="H159" i="11"/>
  <c r="B158" i="11"/>
  <c r="B159" i="11" l="1"/>
  <c r="F160" i="11"/>
  <c r="F161" i="11" l="1"/>
  <c r="B160" i="11"/>
  <c r="H161" i="11"/>
  <c r="AI152" i="11"/>
  <c r="F162" i="11" l="1"/>
  <c r="H162" i="11"/>
  <c r="AI153" i="11"/>
  <c r="B161" i="11"/>
  <c r="B162" i="11" l="1"/>
  <c r="F163" i="11"/>
  <c r="H163" i="11"/>
  <c r="AI154" i="11"/>
  <c r="B163" i="11" l="1"/>
  <c r="F164" i="11"/>
  <c r="H166" i="11"/>
  <c r="H165" i="11"/>
  <c r="I170" i="11"/>
  <c r="AI155" i="11"/>
  <c r="F165" i="11" l="1"/>
  <c r="AI156" i="11"/>
  <c r="F166" i="11" l="1"/>
  <c r="AI157" i="11"/>
  <c r="B165" i="11"/>
  <c r="F167" i="11" l="1"/>
  <c r="AI158" i="11"/>
  <c r="B166" i="11"/>
  <c r="F168" i="11" l="1"/>
  <c r="AI159" i="11"/>
  <c r="H168" i="11"/>
  <c r="H169" i="11"/>
  <c r="B168" i="11" l="1"/>
  <c r="F169" i="11"/>
  <c r="B169" i="11" s="1"/>
  <c r="AI160" i="11"/>
  <c r="F170" i="11" l="1"/>
  <c r="H170" i="11"/>
  <c r="AI161" i="11"/>
  <c r="B170" i="11" l="1"/>
  <c r="F171" i="11"/>
  <c r="AI162" i="11"/>
  <c r="H171" i="11"/>
  <c r="I167" i="11"/>
  <c r="B171" i="11" l="1"/>
  <c r="B167" i="11"/>
  <c r="F172" i="11"/>
  <c r="AI163" i="11"/>
  <c r="H172" i="11"/>
  <c r="F173" i="11" l="1"/>
  <c r="H173" i="11"/>
  <c r="AI164" i="11"/>
  <c r="B172" i="11"/>
  <c r="F174" i="11" l="1"/>
  <c r="AI165" i="11"/>
  <c r="B173" i="11"/>
  <c r="F175" i="11" l="1"/>
  <c r="B174" i="11"/>
  <c r="H175" i="11"/>
  <c r="AI166" i="11"/>
  <c r="B175" i="11" l="1"/>
  <c r="F176" i="11"/>
  <c r="AI167" i="11"/>
  <c r="H176" i="11"/>
  <c r="F177" i="11" l="1"/>
  <c r="AI168" i="11"/>
  <c r="H177" i="11"/>
  <c r="B176" i="11"/>
  <c r="F178" i="11" l="1"/>
  <c r="AI169" i="11"/>
  <c r="H178" i="11"/>
  <c r="B177" i="11"/>
  <c r="F179" i="11" l="1"/>
  <c r="AI170" i="11"/>
  <c r="H179" i="11"/>
  <c r="B178" i="11"/>
  <c r="B179" i="11" l="1"/>
  <c r="F180" i="11"/>
  <c r="AI171" i="11"/>
  <c r="H180" i="11"/>
  <c r="F181" i="11" l="1"/>
  <c r="AI172" i="11"/>
  <c r="H181" i="11"/>
  <c r="B180" i="11"/>
  <c r="B181" i="11" l="1"/>
  <c r="F182" i="11"/>
  <c r="AI173" i="11"/>
  <c r="H182" i="11"/>
  <c r="F183" i="11" l="1"/>
  <c r="H183" i="11"/>
  <c r="AI174" i="11"/>
  <c r="B182" i="11"/>
  <c r="B183" i="11" l="1"/>
  <c r="F184" i="11"/>
  <c r="AI175" i="11"/>
  <c r="H184" i="11"/>
  <c r="B184" i="11" l="1"/>
  <c r="F185" i="11"/>
  <c r="AI176" i="11"/>
  <c r="H185" i="11"/>
  <c r="F186" i="11" l="1"/>
  <c r="AI177" i="11"/>
  <c r="B185" i="11"/>
  <c r="F187" i="11" l="1"/>
  <c r="B186" i="11"/>
  <c r="K189" i="11"/>
  <c r="H187" i="11"/>
  <c r="AI178" i="11"/>
  <c r="B187" i="11" l="1"/>
  <c r="F188" i="11"/>
  <c r="AI179" i="11"/>
  <c r="I190" i="11"/>
  <c r="H188" i="11"/>
  <c r="B188" i="11" l="1"/>
  <c r="F189" i="11"/>
  <c r="AI180" i="11"/>
  <c r="F190" i="11" l="1"/>
  <c r="B189" i="11"/>
  <c r="AI181" i="11"/>
  <c r="F191" i="11" l="1"/>
  <c r="B190" i="11"/>
  <c r="AI182" i="11"/>
  <c r="H191" i="11"/>
  <c r="B191" i="11" l="1"/>
  <c r="F192" i="11"/>
  <c r="AI183" i="11"/>
  <c r="F193" i="11" l="1"/>
  <c r="B192" i="11"/>
  <c r="AI185" i="11"/>
  <c r="H193" i="11"/>
  <c r="B193" i="11" l="1"/>
  <c r="F194" i="11"/>
  <c r="AI186" i="11"/>
  <c r="H194" i="11"/>
  <c r="H196" i="11"/>
  <c r="F195" i="11" l="1"/>
  <c r="AI187" i="11"/>
  <c r="H195" i="11"/>
  <c r="B194" i="11"/>
  <c r="F196" i="11" l="1"/>
  <c r="AI188" i="11"/>
  <c r="B195" i="11"/>
  <c r="F197" i="11" l="1"/>
  <c r="AI189" i="11"/>
  <c r="H197" i="11"/>
  <c r="B196" i="11"/>
  <c r="F198" i="11" l="1"/>
  <c r="AI190" i="11"/>
  <c r="H198" i="11"/>
  <c r="B197" i="11"/>
  <c r="B198" i="11" l="1"/>
  <c r="C196" i="11"/>
  <c r="F199" i="11"/>
  <c r="C198" i="11"/>
  <c r="H199" i="11"/>
  <c r="AI191" i="11"/>
  <c r="C199" i="11" l="1"/>
  <c r="AI192" i="11"/>
  <c r="B199" i="11"/>
  <c r="C73" i="11"/>
  <c r="C72" i="11"/>
  <c r="C74" i="11"/>
  <c r="C71" i="11"/>
  <c r="C70" i="11"/>
  <c r="C79" i="11"/>
  <c r="C76" i="11"/>
  <c r="C75" i="11"/>
  <c r="C77" i="11"/>
  <c r="C78" i="11"/>
  <c r="C81" i="11"/>
  <c r="C96" i="11"/>
  <c r="C85" i="11"/>
  <c r="C88" i="11"/>
  <c r="C84" i="11"/>
  <c r="C93" i="11"/>
  <c r="C94" i="11"/>
  <c r="C82" i="11"/>
  <c r="C98" i="11"/>
  <c r="C80" i="11"/>
  <c r="C87" i="11"/>
  <c r="C83" i="11"/>
  <c r="C91" i="11"/>
  <c r="C90" i="11"/>
  <c r="C95" i="11"/>
  <c r="C89" i="11"/>
  <c r="C97" i="11"/>
  <c r="C92" i="11"/>
  <c r="C86" i="11"/>
  <c r="C99" i="11"/>
  <c r="C101" i="11"/>
  <c r="C102" i="11"/>
  <c r="C100" i="11"/>
  <c r="C103" i="11"/>
  <c r="C104" i="11"/>
  <c r="C105" i="11"/>
  <c r="C107" i="11"/>
  <c r="C106" i="11"/>
  <c r="C110" i="11"/>
  <c r="C109" i="11"/>
  <c r="C108" i="11"/>
  <c r="C112" i="11"/>
  <c r="C115" i="11"/>
  <c r="C113" i="11"/>
  <c r="C117" i="11"/>
  <c r="C111" i="11"/>
  <c r="C114" i="11"/>
  <c r="C118" i="11"/>
  <c r="C116" i="11"/>
  <c r="C120" i="11"/>
  <c r="C119" i="11"/>
  <c r="C121" i="11"/>
  <c r="C122" i="11"/>
  <c r="C125" i="11"/>
  <c r="C123" i="11"/>
  <c r="C128" i="11"/>
  <c r="C129" i="11"/>
  <c r="C124" i="11"/>
  <c r="C127" i="11"/>
  <c r="C126" i="11"/>
  <c r="C130" i="11"/>
  <c r="C136" i="11"/>
  <c r="C132" i="11"/>
  <c r="C131" i="11"/>
  <c r="C137" i="11"/>
  <c r="C133" i="11"/>
  <c r="C135" i="11"/>
  <c r="C134" i="11"/>
  <c r="C6" i="11"/>
  <c r="C10" i="11"/>
  <c r="C140" i="11"/>
  <c r="C138" i="11"/>
  <c r="C56" i="11"/>
  <c r="C39" i="11"/>
  <c r="C49" i="11"/>
  <c r="C22" i="11"/>
  <c r="C25" i="11"/>
  <c r="C32" i="11"/>
  <c r="C12" i="11"/>
  <c r="C18" i="11"/>
  <c r="C63" i="11"/>
  <c r="C69" i="11"/>
  <c r="C21" i="11"/>
  <c r="C68" i="11"/>
  <c r="C30" i="11"/>
  <c r="C139" i="11"/>
  <c r="C141" i="11"/>
  <c r="C26" i="11"/>
  <c r="C64" i="11"/>
  <c r="C67" i="11"/>
  <c r="C54" i="11"/>
  <c r="C62" i="11"/>
  <c r="C28" i="11"/>
  <c r="C58" i="11"/>
  <c r="C40" i="11"/>
  <c r="C29" i="11"/>
  <c r="C8" i="11"/>
  <c r="C23" i="11"/>
  <c r="C42" i="11"/>
  <c r="C33" i="11"/>
  <c r="C13" i="11"/>
  <c r="C15" i="11"/>
  <c r="C9" i="11"/>
  <c r="C24" i="11"/>
  <c r="C14" i="11"/>
  <c r="C66" i="11"/>
  <c r="C65" i="11"/>
  <c r="C17" i="11"/>
  <c r="C48" i="11"/>
  <c r="C53" i="11"/>
  <c r="C47" i="11"/>
  <c r="C4" i="11"/>
  <c r="C60" i="11"/>
  <c r="C57" i="11"/>
  <c r="C31" i="11"/>
  <c r="C61" i="11"/>
  <c r="C41" i="11"/>
  <c r="C59" i="11"/>
  <c r="C35" i="11"/>
  <c r="C43" i="11"/>
  <c r="C50" i="11"/>
  <c r="C38" i="11"/>
  <c r="C46" i="11"/>
  <c r="C34" i="11"/>
  <c r="C55" i="11"/>
  <c r="C44" i="11"/>
  <c r="C20" i="11"/>
  <c r="C45" i="11"/>
  <c r="C142" i="11"/>
  <c r="C27" i="11"/>
  <c r="C51" i="11"/>
  <c r="C7" i="11"/>
  <c r="C16" i="11"/>
  <c r="C143" i="11"/>
  <c r="C36" i="11"/>
  <c r="C52" i="11"/>
  <c r="C19" i="11"/>
  <c r="C11" i="11"/>
  <c r="C37" i="11"/>
  <c r="C5" i="11"/>
  <c r="C147" i="11"/>
  <c r="C146" i="11"/>
  <c r="C149" i="11"/>
  <c r="C144" i="11"/>
  <c r="C148" i="11"/>
  <c r="C145" i="11"/>
  <c r="C152" i="11"/>
  <c r="C151" i="11"/>
  <c r="C150" i="11"/>
  <c r="C153" i="11"/>
  <c r="C155" i="11"/>
  <c r="C157" i="11"/>
  <c r="C156" i="11"/>
  <c r="C159" i="11"/>
  <c r="C154" i="11"/>
  <c r="C158" i="11"/>
  <c r="C161" i="11"/>
  <c r="C160" i="11"/>
  <c r="C162" i="11"/>
  <c r="C164" i="11"/>
  <c r="C169" i="11"/>
  <c r="C172" i="11"/>
  <c r="C163" i="11"/>
  <c r="C166" i="11"/>
  <c r="C167" i="11"/>
  <c r="C168" i="11"/>
  <c r="C165" i="11"/>
  <c r="C170" i="11"/>
  <c r="C171" i="11"/>
  <c r="C173" i="11"/>
  <c r="C178" i="11"/>
  <c r="C174" i="11"/>
  <c r="C175" i="11"/>
  <c r="C177" i="11"/>
  <c r="C176" i="11"/>
  <c r="C182" i="11"/>
  <c r="C179" i="11"/>
  <c r="C180" i="11"/>
  <c r="C183" i="11"/>
  <c r="C181" i="11"/>
  <c r="C184" i="11"/>
  <c r="C186" i="11"/>
  <c r="C185" i="11"/>
  <c r="C189" i="11"/>
  <c r="C190" i="11"/>
  <c r="C193" i="11"/>
  <c r="C197" i="11"/>
  <c r="C192" i="11"/>
  <c r="C194" i="11"/>
  <c r="C187" i="11"/>
  <c r="C191" i="11"/>
  <c r="C188" i="11"/>
  <c r="C195" i="11"/>
</calcChain>
</file>

<file path=xl/sharedStrings.xml><?xml version="1.0" encoding="utf-8"?>
<sst xmlns="http://schemas.openxmlformats.org/spreadsheetml/2006/main" count="791" uniqueCount="256">
  <si>
    <t>Le commencement</t>
  </si>
  <si>
    <t>Logica I</t>
  </si>
  <si>
    <t>Logica II</t>
  </si>
  <si>
    <t>Git I</t>
  </si>
  <si>
    <t>Git II</t>
  </si>
  <si>
    <t>HTML5 e CSS3 parte 1</t>
  </si>
  <si>
    <t>Introdução ao SQL com MySQL</t>
  </si>
  <si>
    <t>Java parte 1</t>
  </si>
  <si>
    <t>Java parte 2</t>
  </si>
  <si>
    <t>C# parte 1</t>
  </si>
  <si>
    <t>C# parte 2</t>
  </si>
  <si>
    <t>C I</t>
  </si>
  <si>
    <t>C II</t>
  </si>
  <si>
    <t>C III</t>
  </si>
  <si>
    <t>C++</t>
  </si>
  <si>
    <t>Android</t>
  </si>
  <si>
    <t>Android parte 1</t>
  </si>
  <si>
    <t>Swift parte 1</t>
  </si>
  <si>
    <t>Horas Estimadas</t>
  </si>
  <si>
    <t>Graduação</t>
  </si>
  <si>
    <t>Algoritmos I</t>
  </si>
  <si>
    <t>Algoritmos II</t>
  </si>
  <si>
    <t>Estrutura de Dados I</t>
  </si>
  <si>
    <t>Estrutura de Dados II</t>
  </si>
  <si>
    <t>Estatística parte 1</t>
  </si>
  <si>
    <t>Estatística parte 2</t>
  </si>
  <si>
    <t>Estatística parte 3</t>
  </si>
  <si>
    <t>Estatística parte 4</t>
  </si>
  <si>
    <t>Java parte 3</t>
  </si>
  <si>
    <t>Java parte 4</t>
  </si>
  <si>
    <t>Java parte 5</t>
  </si>
  <si>
    <t>Java parte 6</t>
  </si>
  <si>
    <t>Java parte 7</t>
  </si>
  <si>
    <t>Java: Dominando as Collections</t>
  </si>
  <si>
    <t>Maven</t>
  </si>
  <si>
    <t>Servlet parte 1</t>
  </si>
  <si>
    <t>Servlet parte 2</t>
  </si>
  <si>
    <t>Spring MVC I</t>
  </si>
  <si>
    <t>Spring MVC II</t>
  </si>
  <si>
    <t>C# parte 3</t>
  </si>
  <si>
    <t>C# parte 4</t>
  </si>
  <si>
    <t>C# parte 5</t>
  </si>
  <si>
    <t>C# parte 6</t>
  </si>
  <si>
    <t>C# parte 7</t>
  </si>
  <si>
    <t>C# parte 8</t>
  </si>
  <si>
    <t>C# parte 9</t>
  </si>
  <si>
    <t>Entity Framework Core</t>
  </si>
  <si>
    <t>Asp.NET Core</t>
  </si>
  <si>
    <t>Asp.NET Core 2.0 parte 1</t>
  </si>
  <si>
    <t>Asp.NET Core 2.0 parte 2</t>
  </si>
  <si>
    <t>Python 3 parte 1</t>
  </si>
  <si>
    <t>Python 3 parte 2</t>
  </si>
  <si>
    <t>Python Manipulação String</t>
  </si>
  <si>
    <t>Python 3 Introdução POO</t>
  </si>
  <si>
    <t>Python 3 Avançando em POO</t>
  </si>
  <si>
    <t>Python Collections parte 1</t>
  </si>
  <si>
    <t>Python Collections parte 2</t>
  </si>
  <si>
    <t>Python Brasil</t>
  </si>
  <si>
    <t>Testes Automatizados</t>
  </si>
  <si>
    <t>Introdução ao PHP</t>
  </si>
  <si>
    <t>Avançando com PHP</t>
  </si>
  <si>
    <t>OO com PHP</t>
  </si>
  <si>
    <t>Avançando com OO com PHP</t>
  </si>
  <si>
    <t>PHP Exceptions</t>
  </si>
  <si>
    <t>PHP Arrays</t>
  </si>
  <si>
    <t>PHP Composer</t>
  </si>
  <si>
    <t>PHP PDO parte 1</t>
  </si>
  <si>
    <t>PHP PDO parte 2</t>
  </si>
  <si>
    <t>PHP Doctrine</t>
  </si>
  <si>
    <t>MVC com PHP</t>
  </si>
  <si>
    <t>Laravel parte 1</t>
  </si>
  <si>
    <t>Laravel parte 2</t>
  </si>
  <si>
    <t>Lumen</t>
  </si>
  <si>
    <t>Performance Web I</t>
  </si>
  <si>
    <t>Performance Web II</t>
  </si>
  <si>
    <t>Node.js parte 1</t>
  </si>
  <si>
    <t>Node.js parte 2</t>
  </si>
  <si>
    <t>Rest</t>
  </si>
  <si>
    <t>GraphQL</t>
  </si>
  <si>
    <t>GraphQL parte 2</t>
  </si>
  <si>
    <t>MongoDB</t>
  </si>
  <si>
    <t>SQL com MySQL</t>
  </si>
  <si>
    <t>Data Science</t>
  </si>
  <si>
    <t>Machine Learning</t>
  </si>
  <si>
    <t>Excel VBA</t>
  </si>
  <si>
    <t>Consultas SQL</t>
  </si>
  <si>
    <t>Comandos DML</t>
  </si>
  <si>
    <t>Procedures SQL</t>
  </si>
  <si>
    <t>Adm do MySQL</t>
  </si>
  <si>
    <t>Data Science I</t>
  </si>
  <si>
    <t>Data Science II</t>
  </si>
  <si>
    <t>Data Analysis</t>
  </si>
  <si>
    <t>Data Science III</t>
  </si>
  <si>
    <t>Data Science IV</t>
  </si>
  <si>
    <t>Data Visualization parte 1</t>
  </si>
  <si>
    <t>Data Visualization parte 2</t>
  </si>
  <si>
    <t>Data Science V</t>
  </si>
  <si>
    <t>ML I</t>
  </si>
  <si>
    <t>ML II</t>
  </si>
  <si>
    <t>Linguagem Natural parte 1</t>
  </si>
  <si>
    <t>Linguagem Natural parte 2</t>
  </si>
  <si>
    <t>Deep Learning parte 1</t>
  </si>
  <si>
    <t>ML III</t>
  </si>
  <si>
    <t>ML IV</t>
  </si>
  <si>
    <t>ML V</t>
  </si>
  <si>
    <t>ML VI</t>
  </si>
  <si>
    <t>JAVA</t>
  </si>
  <si>
    <t>.NET</t>
  </si>
  <si>
    <t>PYTHON</t>
  </si>
  <si>
    <t>DESENVOLVEDOR PHP</t>
  </si>
  <si>
    <t>NODE.JS</t>
  </si>
  <si>
    <t>Front-end</t>
  </si>
  <si>
    <t>HTML e CSS</t>
  </si>
  <si>
    <t>Node.js</t>
  </si>
  <si>
    <t>React</t>
  </si>
  <si>
    <t>HTML5 e CSS3 parte 2</t>
  </si>
  <si>
    <t>HTML5 e CSS3 parte 3</t>
  </si>
  <si>
    <t>HTML5 e CSS3 parte 4</t>
  </si>
  <si>
    <t>Javascript: prog. na linguagem web</t>
  </si>
  <si>
    <t>jQuery parte 1</t>
  </si>
  <si>
    <t>jQuery parte 2</t>
  </si>
  <si>
    <t>Sass e Compass</t>
  </si>
  <si>
    <t>Flexbox</t>
  </si>
  <si>
    <t>Web Design Responsivo</t>
  </si>
  <si>
    <t>React parte 1</t>
  </si>
  <si>
    <t>React parte 2</t>
  </si>
  <si>
    <t>React parte 3</t>
  </si>
  <si>
    <t>Acessibilidade Web Intro</t>
  </si>
  <si>
    <t>Acessibilidade Web parte 1</t>
  </si>
  <si>
    <t>Acessibilidade Web parte 2</t>
  </si>
  <si>
    <t>CSS Grid</t>
  </si>
  <si>
    <t>Bootstrap 4</t>
  </si>
  <si>
    <t>Arquitetura CSS</t>
  </si>
  <si>
    <t>Node.js e HTTP</t>
  </si>
  <si>
    <t>JavaScript Avançado I</t>
  </si>
  <si>
    <t>JavaScript Avançado II</t>
  </si>
  <si>
    <t>JavaScript Avançado III</t>
  </si>
  <si>
    <t>WebPack</t>
  </si>
  <si>
    <t>IOS</t>
  </si>
  <si>
    <t>Android parte 2</t>
  </si>
  <si>
    <t>Android parte 3</t>
  </si>
  <si>
    <t>Layouts Android parte 1</t>
  </si>
  <si>
    <t>Layouts Android parte 2</t>
  </si>
  <si>
    <t>Recycler View parte 1</t>
  </si>
  <si>
    <t>Recycler View parte 2</t>
  </si>
  <si>
    <t>Android Room parte 1</t>
  </si>
  <si>
    <t>Android Room parte 2</t>
  </si>
  <si>
    <t>Android: acessando API web</t>
  </si>
  <si>
    <t>Swift parte 2</t>
  </si>
  <si>
    <t>Swift parte 3</t>
  </si>
  <si>
    <t>IOS layout parte 1</t>
  </si>
  <si>
    <t>IOS layout parte 2</t>
  </si>
  <si>
    <t>IOS parte 2: Autenticação, GPS, etc</t>
  </si>
  <si>
    <t>IOS parte 1: Usando recursos nativos</t>
  </si>
  <si>
    <t>IOS parte 1: Web Services e sync off</t>
  </si>
  <si>
    <t>IOS parte 2: Sync Off e integração firebase</t>
  </si>
  <si>
    <t>DevOps</t>
  </si>
  <si>
    <t>Certificação LPI Linux Essentials</t>
  </si>
  <si>
    <t>Microcontroladores e Eletr. Aplicada</t>
  </si>
  <si>
    <t>Raspberry Pi</t>
  </si>
  <si>
    <t>Linux I</t>
  </si>
  <si>
    <t>Linux II</t>
  </si>
  <si>
    <t>Vagrant</t>
  </si>
  <si>
    <t>Ansible</t>
  </si>
  <si>
    <t>Terraform</t>
  </si>
  <si>
    <t>Docker</t>
  </si>
  <si>
    <t>Docker Swarm</t>
  </si>
  <si>
    <t>Kubernetes</t>
  </si>
  <si>
    <t>Jenkins e Docker</t>
  </si>
  <si>
    <t>Gitlab CI</t>
  </si>
  <si>
    <t>Grafana e Telegraf</t>
  </si>
  <si>
    <t>Certificação Linux LPI Essentials parte 1</t>
  </si>
  <si>
    <t>Certificação Linux LPI Essentials parte 2</t>
  </si>
  <si>
    <t>Certificação Linux LPI Essentials parte 3</t>
  </si>
  <si>
    <t>Certificação Linux LPI Essentials parte 4</t>
  </si>
  <si>
    <t>Certificação Linux LPI Essentials parte 5</t>
  </si>
  <si>
    <t>Certificação Linux LPI Essentials parte 6</t>
  </si>
  <si>
    <t>Certificação Linux LPI Essentials parte 7</t>
  </si>
  <si>
    <t>Certificação Linux LPI Essentials parte 8</t>
  </si>
  <si>
    <t>Certificação Linux LPI Essentials parte 9</t>
  </si>
  <si>
    <t>Certificação Linux LPI Essentials parte 10</t>
  </si>
  <si>
    <t>Certificação Linux LPI Essentials parte 11</t>
  </si>
  <si>
    <t>Certificação Linux LPI Essentials parte 12</t>
  </si>
  <si>
    <t>Arduíno: Do zero ao Jogo</t>
  </si>
  <si>
    <t>Arduíno: Introdução à Robótica</t>
  </si>
  <si>
    <t>Esp32</t>
  </si>
  <si>
    <t>Raspberry Pi parte 1</t>
  </si>
  <si>
    <t>Raspberry Pi parte 2</t>
  </si>
  <si>
    <t>Raspberry Pi parte 3</t>
  </si>
  <si>
    <t>Raspberry Pi Servidor</t>
  </si>
  <si>
    <t>Raspberry Pi: Autenticação</t>
  </si>
  <si>
    <t>Raspberry Pi Node-RED</t>
  </si>
  <si>
    <t>Python para Data Science: Numpy</t>
  </si>
  <si>
    <t>Python para Data Science: Pandas</t>
  </si>
  <si>
    <t>Java e JDBC: Banco de dados</t>
  </si>
  <si>
    <t>Java e JPA: Persista seus objetos</t>
  </si>
  <si>
    <t>Java e JPA: Otimizações</t>
  </si>
  <si>
    <t>HTTP: web por baixo dos panos</t>
  </si>
  <si>
    <t>MongoDB parte 2</t>
  </si>
  <si>
    <t>ML: Classificação por trás dos panos</t>
  </si>
  <si>
    <t>Redes parte 1</t>
  </si>
  <si>
    <t>Deploy no Amazon EC2</t>
  </si>
  <si>
    <t>NodeMcu e Esp 8266: Medindo</t>
  </si>
  <si>
    <t>NodeMcu e Esp 8266: Monte um brinquedo</t>
  </si>
  <si>
    <t>D</t>
  </si>
  <si>
    <t>S</t>
  </si>
  <si>
    <t>T</t>
  </si>
  <si>
    <t>Q</t>
  </si>
  <si>
    <t>Curso</t>
  </si>
  <si>
    <t>ID</t>
  </si>
  <si>
    <t>Grupo</t>
  </si>
  <si>
    <t>Qtdade que é PR</t>
  </si>
  <si>
    <t>PR está depois?</t>
  </si>
  <si>
    <t>Pré-Requisitos (PR)</t>
  </si>
  <si>
    <t>Calendário Proposto de Cursos</t>
  </si>
  <si>
    <t>Horas estimadas para todos os cursos</t>
  </si>
  <si>
    <t>Tempo Reduzido em</t>
  </si>
  <si>
    <t>X</t>
  </si>
  <si>
    <t>Via de Regra:</t>
  </si>
  <si>
    <t>Front-End</t>
  </si>
  <si>
    <t>Programação</t>
  </si>
  <si>
    <t>Data-Science</t>
  </si>
  <si>
    <t>InfraEstrutura</t>
  </si>
  <si>
    <t>Mobile</t>
  </si>
  <si>
    <t>HTML -&gt; React -&gt; Node.js -&gt; Front-End</t>
  </si>
  <si>
    <t>Java</t>
  </si>
  <si>
    <t>C#</t>
  </si>
  <si>
    <t>Python</t>
  </si>
  <si>
    <t>PHP depois de HTML</t>
  </si>
  <si>
    <t>PR -&gt; Excel -&gt; DS -&gt; ML</t>
  </si>
  <si>
    <t>SQL I -&gt; SQL II</t>
  </si>
  <si>
    <t>Microcontroladores</t>
  </si>
  <si>
    <t>Android -&gt; IOS</t>
  </si>
  <si>
    <t>DevOps -&gt; Raspberry pi</t>
  </si>
  <si>
    <t>Certificação Linux</t>
  </si>
  <si>
    <t>C / C++</t>
  </si>
  <si>
    <t>OK</t>
  </si>
  <si>
    <t>Calendário Real de Cursos</t>
  </si>
  <si>
    <t>5/6</t>
  </si>
  <si>
    <t>Expressões Regulares</t>
  </si>
  <si>
    <t>Horas estimadas considerando uma eficiência &gt; 1</t>
  </si>
  <si>
    <t>43/44</t>
  </si>
  <si>
    <t>Excel: Domine o editor de planilhas</t>
  </si>
  <si>
    <t>Funções com Excel: operações matemáticas e filtros</t>
  </si>
  <si>
    <t>Excel procv: lógica booleana e busca por valores</t>
  </si>
  <si>
    <t>Excel: tabelas dinâmicas e dashboards</t>
  </si>
  <si>
    <t>Excel: Criação de macros e automatização de tarefas</t>
  </si>
  <si>
    <t>Excel: Personalizando e automatizando tarefas com VBA</t>
  </si>
  <si>
    <t>Excel: Simulação e análise de cenários</t>
  </si>
  <si>
    <t>Análise de dados: Introdução com Excel</t>
  </si>
  <si>
    <t>Introdução ao PostgreSQL: Primeiros passos com SQL</t>
  </si>
  <si>
    <t>PostgreSQL: Views, Sub-Consultas e Funções</t>
  </si>
  <si>
    <t>PostgreSQL: Comandos DML e DDL</t>
  </si>
  <si>
    <t>Access</t>
  </si>
  <si>
    <t>Python: Boas práticas de código com PEP8</t>
  </si>
  <si>
    <t>PostgreSQL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</si>
</sst>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entury Gothic"/>
      <family val="2"/>
    </font>
    <font>
      <b/>
      <sz val="11"/>
      <color theme="1"/>
      <name val="Century Gothic"/>
      <family val="2"/>
    </font>
    <font>
      <b/>
      <sz val="11"/>
      <color theme="1"/>
      <name val="Calibri"/>
      <family val="2"/>
      <scheme val="minor"/>
    </font>
    <font>
      <b/>
      <sz val="11"/>
      <color theme="9"/>
      <name val="Century Gothic"/>
      <family val="2"/>
    </font>
    <font>
      <b/>
      <sz val="8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E6FFD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EDC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52">
    <border>
      <left/>
      <right/>
      <top/>
      <bottom/>
      <diagonal/>
    </border>
    <border>
      <left/>
      <right style="hair">
        <color theme="8"/>
      </right>
      <top/>
      <bottom style="hair">
        <color theme="8"/>
      </bottom>
      <diagonal/>
    </border>
    <border>
      <left style="hair">
        <color theme="8"/>
      </left>
      <right style="hair">
        <color theme="8"/>
      </right>
      <top/>
      <bottom style="hair">
        <color theme="8"/>
      </bottom>
      <diagonal/>
    </border>
    <border>
      <left/>
      <right style="hair">
        <color theme="8"/>
      </right>
      <top style="hair">
        <color theme="8"/>
      </top>
      <bottom style="hair">
        <color theme="8"/>
      </bottom>
      <diagonal/>
    </border>
    <border>
      <left style="hair">
        <color theme="8"/>
      </left>
      <right style="hair">
        <color theme="8"/>
      </right>
      <top style="hair">
        <color theme="8"/>
      </top>
      <bottom style="hair">
        <color theme="8"/>
      </bottom>
      <diagonal/>
    </border>
    <border>
      <left/>
      <right style="hair">
        <color theme="8"/>
      </right>
      <top style="hair">
        <color theme="8"/>
      </top>
      <bottom/>
      <diagonal/>
    </border>
    <border>
      <left style="hair">
        <color theme="8"/>
      </left>
      <right style="hair">
        <color theme="8"/>
      </right>
      <top style="hair">
        <color theme="8"/>
      </top>
      <bottom/>
      <diagonal/>
    </border>
    <border>
      <left/>
      <right style="hair">
        <color rgb="FF00B050"/>
      </right>
      <top/>
      <bottom style="hair">
        <color rgb="FF00B050"/>
      </bottom>
      <diagonal/>
    </border>
    <border>
      <left/>
      <right style="hair">
        <color rgb="FF00B050"/>
      </right>
      <top style="hair">
        <color rgb="FF00B050"/>
      </top>
      <bottom style="hair">
        <color rgb="FF00B050"/>
      </bottom>
      <diagonal/>
    </border>
    <border>
      <left style="hair">
        <color rgb="FF00B050"/>
      </left>
      <right style="hair">
        <color rgb="FF00B050"/>
      </right>
      <top style="hair">
        <color rgb="FF00B050"/>
      </top>
      <bottom style="hair">
        <color rgb="FF00B050"/>
      </bottom>
      <diagonal/>
    </border>
    <border>
      <left/>
      <right style="hair">
        <color rgb="FF00B050"/>
      </right>
      <top style="hair">
        <color rgb="FF00B050"/>
      </top>
      <bottom/>
      <diagonal/>
    </border>
    <border>
      <left style="hair">
        <color rgb="FF00B050"/>
      </left>
      <right style="hair">
        <color rgb="FF00B050"/>
      </right>
      <top style="hair">
        <color rgb="FF00B050"/>
      </top>
      <bottom/>
      <diagonal/>
    </border>
    <border>
      <left/>
      <right style="hair">
        <color theme="7"/>
      </right>
      <top style="hair">
        <color theme="7"/>
      </top>
      <bottom style="hair">
        <color theme="7"/>
      </bottom>
      <diagonal/>
    </border>
    <border>
      <left style="hair">
        <color theme="7"/>
      </left>
      <right style="hair">
        <color theme="7"/>
      </right>
      <top style="hair">
        <color theme="7"/>
      </top>
      <bottom style="hair">
        <color theme="7"/>
      </bottom>
      <diagonal/>
    </border>
    <border>
      <left/>
      <right style="hair">
        <color theme="7"/>
      </right>
      <top style="hair">
        <color theme="7"/>
      </top>
      <bottom/>
      <diagonal/>
    </border>
    <border>
      <left style="hair">
        <color theme="7"/>
      </left>
      <right style="hair">
        <color theme="7"/>
      </right>
      <top style="hair">
        <color theme="7"/>
      </top>
      <bottom/>
      <diagonal/>
    </border>
    <border>
      <left/>
      <right style="hair">
        <color rgb="FFB46B00"/>
      </right>
      <top style="hair">
        <color rgb="FFB46B00"/>
      </top>
      <bottom/>
      <diagonal/>
    </border>
    <border>
      <left style="hair">
        <color rgb="FFB46B00"/>
      </left>
      <right style="hair">
        <color rgb="FFB46B00"/>
      </right>
      <top style="hair">
        <color rgb="FFB46B00"/>
      </top>
      <bottom/>
      <diagonal/>
    </border>
    <border>
      <left/>
      <right style="hair">
        <color rgb="FFB46B00"/>
      </right>
      <top style="hair">
        <color rgb="FFB46B00"/>
      </top>
      <bottom style="hair">
        <color rgb="FFB46B00"/>
      </bottom>
      <diagonal/>
    </border>
    <border>
      <left style="hair">
        <color rgb="FFB46B00"/>
      </left>
      <right style="hair">
        <color rgb="FFB46B00"/>
      </right>
      <top style="hair">
        <color rgb="FFB46B00"/>
      </top>
      <bottom style="hair">
        <color rgb="FFB46B00"/>
      </bottom>
      <diagonal/>
    </border>
    <border>
      <left/>
      <right style="hair">
        <color theme="9"/>
      </right>
      <top style="hair">
        <color theme="9"/>
      </top>
      <bottom style="hair">
        <color theme="9"/>
      </bottom>
      <diagonal/>
    </border>
    <border>
      <left style="hair">
        <color theme="9"/>
      </left>
      <right style="hair">
        <color theme="9"/>
      </right>
      <top style="hair">
        <color theme="9"/>
      </top>
      <bottom style="hair">
        <color theme="9"/>
      </bottom>
      <diagonal/>
    </border>
    <border>
      <left/>
      <right style="hair">
        <color theme="9"/>
      </right>
      <top style="hair">
        <color theme="9"/>
      </top>
      <bottom/>
      <diagonal/>
    </border>
    <border>
      <left style="hair">
        <color theme="9"/>
      </left>
      <right style="hair">
        <color theme="9"/>
      </right>
      <top style="hair">
        <color theme="9"/>
      </top>
      <bottom/>
      <diagonal/>
    </border>
    <border>
      <left/>
      <right style="hair">
        <color theme="8"/>
      </right>
      <top style="thin">
        <color indexed="64"/>
      </top>
      <bottom style="hair">
        <color theme="8"/>
      </bottom>
      <diagonal/>
    </border>
    <border>
      <left/>
      <right/>
      <top style="thin">
        <color indexed="64"/>
      </top>
      <bottom/>
      <diagonal/>
    </border>
    <border>
      <left/>
      <right style="hair">
        <color rgb="FF00B050"/>
      </right>
      <top style="thin">
        <color indexed="64"/>
      </top>
      <bottom style="hair">
        <color rgb="FF00B050"/>
      </bottom>
      <diagonal/>
    </border>
    <border>
      <left/>
      <right style="hair">
        <color rgb="FF00B050"/>
      </right>
      <top/>
      <bottom/>
      <diagonal/>
    </border>
    <border>
      <left/>
      <right style="hair">
        <color theme="7"/>
      </right>
      <top style="thin">
        <color indexed="64"/>
      </top>
      <bottom style="hair">
        <color theme="7"/>
      </bottom>
      <diagonal/>
    </border>
    <border>
      <left/>
      <right style="hair">
        <color rgb="FFB46B00"/>
      </right>
      <top style="thin">
        <color indexed="64"/>
      </top>
      <bottom style="hair">
        <color rgb="FFB46B00"/>
      </bottom>
      <diagonal/>
    </border>
    <border>
      <left/>
      <right style="hair">
        <color theme="9"/>
      </right>
      <top style="thin">
        <color indexed="64"/>
      </top>
      <bottom style="hair">
        <color theme="9"/>
      </bottom>
      <diagonal/>
    </border>
    <border>
      <left style="hair">
        <color theme="8"/>
      </left>
      <right style="hair">
        <color theme="8"/>
      </right>
      <top style="thin">
        <color indexed="64"/>
      </top>
      <bottom style="hair">
        <color theme="8"/>
      </bottom>
      <diagonal/>
    </border>
    <border>
      <left style="hair">
        <color rgb="FF00B050"/>
      </left>
      <right style="hair">
        <color rgb="FF00B050"/>
      </right>
      <top style="thin">
        <color indexed="64"/>
      </top>
      <bottom style="hair">
        <color rgb="FF00B050"/>
      </bottom>
      <diagonal/>
    </border>
    <border>
      <left style="hair">
        <color theme="7"/>
      </left>
      <right style="hair">
        <color theme="7"/>
      </right>
      <top style="thin">
        <color indexed="64"/>
      </top>
      <bottom style="hair">
        <color theme="7"/>
      </bottom>
      <diagonal/>
    </border>
    <border>
      <left style="hair">
        <color rgb="FFB46B00"/>
      </left>
      <right style="hair">
        <color rgb="FFB46B00"/>
      </right>
      <top style="thin">
        <color indexed="64"/>
      </top>
      <bottom style="hair">
        <color rgb="FFB46B00"/>
      </bottom>
      <diagonal/>
    </border>
    <border>
      <left style="hair">
        <color theme="9"/>
      </left>
      <right style="hair">
        <color theme="9"/>
      </right>
      <top style="thin">
        <color indexed="64"/>
      </top>
      <bottom style="hair">
        <color theme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theme="8"/>
      </right>
      <top style="thin">
        <color indexed="64"/>
      </top>
      <bottom style="thin">
        <color indexed="64"/>
      </bottom>
      <diagonal/>
    </border>
    <border>
      <left style="hair">
        <color theme="8"/>
      </left>
      <right style="hair">
        <color theme="8"/>
      </right>
      <top style="thin">
        <color indexed="64"/>
      </top>
      <bottom style="thin">
        <color indexed="64"/>
      </bottom>
      <diagonal/>
    </border>
    <border>
      <left/>
      <right style="hair">
        <color rgb="FF00B050"/>
      </right>
      <top style="hair">
        <color rgb="FF00B050"/>
      </top>
      <bottom style="thin">
        <color indexed="64"/>
      </bottom>
      <diagonal/>
    </border>
    <border>
      <left style="hair">
        <color rgb="FF00B050"/>
      </left>
      <right style="hair">
        <color rgb="FF00B050"/>
      </right>
      <top style="hair">
        <color rgb="FF00B050"/>
      </top>
      <bottom style="thin">
        <color indexed="64"/>
      </bottom>
      <diagonal/>
    </border>
    <border>
      <left/>
      <right style="hair">
        <color theme="9"/>
      </right>
      <top style="hair">
        <color theme="9"/>
      </top>
      <bottom style="thin">
        <color indexed="64"/>
      </bottom>
      <diagonal/>
    </border>
    <border>
      <left style="hair">
        <color theme="9"/>
      </left>
      <right style="hair">
        <color theme="9"/>
      </right>
      <top style="hair">
        <color theme="9"/>
      </top>
      <bottom style="thin">
        <color indexed="64"/>
      </bottom>
      <diagonal/>
    </border>
    <border>
      <left/>
      <right style="hair">
        <color rgb="FF00B050"/>
      </right>
      <top style="thin">
        <color indexed="64"/>
      </top>
      <bottom/>
      <diagonal/>
    </border>
    <border>
      <left style="hair">
        <color rgb="FF00B050"/>
      </left>
      <right style="hair">
        <color rgb="FF00B050"/>
      </right>
      <top style="thin">
        <color indexed="64"/>
      </top>
      <bottom/>
      <diagonal/>
    </border>
    <border>
      <left style="hair">
        <color rgb="FF00B050"/>
      </left>
      <right style="hair">
        <color rgb="FF00B050"/>
      </right>
      <top/>
      <bottom/>
      <diagonal/>
    </border>
    <border>
      <left/>
      <right style="hair">
        <color rgb="FF00B050"/>
      </right>
      <top/>
      <bottom style="thin">
        <color indexed="64"/>
      </bottom>
      <diagonal/>
    </border>
    <border>
      <left style="hair">
        <color rgb="FF00B050"/>
      </left>
      <right style="hair">
        <color rgb="FF00B050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8">
    <xf numFmtId="0" fontId="0" fillId="0" borderId="0" xfId="0"/>
    <xf numFmtId="0" fontId="2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4" borderId="1" xfId="0" applyFont="1" applyFill="1" applyBorder="1" applyAlignment="1">
      <alignment horizontal="left" vertical="center"/>
    </xf>
    <xf numFmtId="0" fontId="2" fillId="4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left" vertical="center"/>
    </xf>
    <xf numFmtId="0" fontId="2" fillId="4" borderId="4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left" vertical="center"/>
    </xf>
    <xf numFmtId="0" fontId="2" fillId="4" borderId="6" xfId="0" applyFont="1" applyFill="1" applyBorder="1" applyAlignment="1">
      <alignment horizontal="center" vertical="center"/>
    </xf>
    <xf numFmtId="0" fontId="3" fillId="5" borderId="0" xfId="0" applyFont="1" applyFill="1" applyBorder="1" applyAlignment="1">
      <alignment horizontal="center" vertical="center"/>
    </xf>
    <xf numFmtId="0" fontId="3" fillId="6" borderId="7" xfId="0" applyFont="1" applyFill="1" applyBorder="1" applyAlignment="1">
      <alignment horizontal="left" vertical="center"/>
    </xf>
    <xf numFmtId="0" fontId="3" fillId="6" borderId="8" xfId="0" applyFont="1" applyFill="1" applyBorder="1" applyAlignment="1">
      <alignment horizontal="left" vertical="center"/>
    </xf>
    <xf numFmtId="0" fontId="2" fillId="6" borderId="9" xfId="0" applyFont="1" applyFill="1" applyBorder="1" applyAlignment="1">
      <alignment horizontal="center" vertical="center"/>
    </xf>
    <xf numFmtId="0" fontId="3" fillId="6" borderId="10" xfId="0" applyFont="1" applyFill="1" applyBorder="1" applyAlignment="1">
      <alignment horizontal="left" vertical="center"/>
    </xf>
    <xf numFmtId="0" fontId="2" fillId="6" borderId="11" xfId="0" applyFont="1" applyFill="1" applyBorder="1" applyAlignment="1">
      <alignment horizontal="center" vertical="center"/>
    </xf>
    <xf numFmtId="0" fontId="3" fillId="7" borderId="0" xfId="0" applyFont="1" applyFill="1" applyBorder="1" applyAlignment="1">
      <alignment horizontal="center" vertical="center"/>
    </xf>
    <xf numFmtId="0" fontId="3" fillId="8" borderId="12" xfId="0" applyFont="1" applyFill="1" applyBorder="1" applyAlignment="1">
      <alignment horizontal="left" vertical="center"/>
    </xf>
    <xf numFmtId="0" fontId="2" fillId="8" borderId="13" xfId="0" applyFont="1" applyFill="1" applyBorder="1" applyAlignment="1">
      <alignment horizontal="center" vertical="center"/>
    </xf>
    <xf numFmtId="0" fontId="3" fillId="8" borderId="14" xfId="0" applyFont="1" applyFill="1" applyBorder="1" applyAlignment="1">
      <alignment horizontal="left" vertical="center"/>
    </xf>
    <xf numFmtId="0" fontId="2" fillId="8" borderId="15" xfId="0" applyFont="1" applyFill="1" applyBorder="1" applyAlignment="1">
      <alignment horizontal="center" vertical="center"/>
    </xf>
    <xf numFmtId="0" fontId="3" fillId="9" borderId="0" xfId="0" applyFont="1" applyFill="1" applyBorder="1" applyAlignment="1">
      <alignment horizontal="center" vertical="center"/>
    </xf>
    <xf numFmtId="0" fontId="3" fillId="10" borderId="18" xfId="0" applyFont="1" applyFill="1" applyBorder="1" applyAlignment="1">
      <alignment horizontal="left" vertical="center"/>
    </xf>
    <xf numFmtId="0" fontId="2" fillId="10" borderId="19" xfId="0" applyFont="1" applyFill="1" applyBorder="1" applyAlignment="1">
      <alignment horizontal="center" vertical="center"/>
    </xf>
    <xf numFmtId="0" fontId="3" fillId="10" borderId="16" xfId="0" applyFont="1" applyFill="1" applyBorder="1" applyAlignment="1">
      <alignment horizontal="left" vertical="center"/>
    </xf>
    <xf numFmtId="0" fontId="2" fillId="10" borderId="17" xfId="0" applyFont="1" applyFill="1" applyBorder="1" applyAlignment="1">
      <alignment horizontal="center" vertical="center"/>
    </xf>
    <xf numFmtId="0" fontId="3" fillId="11" borderId="0" xfId="0" applyFont="1" applyFill="1" applyBorder="1" applyAlignment="1">
      <alignment horizontal="center" vertical="center"/>
    </xf>
    <xf numFmtId="0" fontId="3" fillId="12" borderId="20" xfId="0" applyFont="1" applyFill="1" applyBorder="1" applyAlignment="1">
      <alignment horizontal="left" vertical="center"/>
    </xf>
    <xf numFmtId="0" fontId="2" fillId="12" borderId="21" xfId="0" applyFont="1" applyFill="1" applyBorder="1" applyAlignment="1">
      <alignment horizontal="center" vertical="center"/>
    </xf>
    <xf numFmtId="0" fontId="3" fillId="12" borderId="22" xfId="0" applyFont="1" applyFill="1" applyBorder="1" applyAlignment="1">
      <alignment horizontal="left" vertical="center"/>
    </xf>
    <xf numFmtId="0" fontId="2" fillId="12" borderId="23" xfId="0" applyFont="1" applyFill="1" applyBorder="1" applyAlignment="1">
      <alignment horizontal="center" vertical="center"/>
    </xf>
    <xf numFmtId="0" fontId="3" fillId="13" borderId="8" xfId="0" applyFont="1" applyFill="1" applyBorder="1" applyAlignment="1">
      <alignment horizontal="left" vertical="center"/>
    </xf>
    <xf numFmtId="0" fontId="2" fillId="13" borderId="9" xfId="0" applyFont="1" applyFill="1" applyBorder="1" applyAlignment="1">
      <alignment horizontal="center" vertical="center"/>
    </xf>
    <xf numFmtId="0" fontId="0" fillId="2" borderId="0" xfId="0" applyFill="1"/>
    <xf numFmtId="0" fontId="3" fillId="4" borderId="24" xfId="0" applyFont="1" applyFill="1" applyBorder="1" applyAlignment="1">
      <alignment horizontal="left" vertical="center"/>
    </xf>
    <xf numFmtId="0" fontId="3" fillId="3" borderId="25" xfId="0" applyFont="1" applyFill="1" applyBorder="1" applyAlignment="1">
      <alignment horizontal="center" vertical="center"/>
    </xf>
    <xf numFmtId="0" fontId="3" fillId="6" borderId="26" xfId="0" applyFont="1" applyFill="1" applyBorder="1" applyAlignment="1">
      <alignment horizontal="left" vertical="center"/>
    </xf>
    <xf numFmtId="0" fontId="3" fillId="5" borderId="25" xfId="0" applyFont="1" applyFill="1" applyBorder="1" applyAlignment="1">
      <alignment horizontal="center" vertical="center"/>
    </xf>
    <xf numFmtId="0" fontId="3" fillId="6" borderId="27" xfId="0" applyFont="1" applyFill="1" applyBorder="1" applyAlignment="1">
      <alignment horizontal="left" vertical="center"/>
    </xf>
    <xf numFmtId="0" fontId="3" fillId="7" borderId="25" xfId="0" applyFont="1" applyFill="1" applyBorder="1" applyAlignment="1">
      <alignment horizontal="center" vertical="center"/>
    </xf>
    <xf numFmtId="0" fontId="3" fillId="8" borderId="28" xfId="0" applyFont="1" applyFill="1" applyBorder="1" applyAlignment="1">
      <alignment horizontal="left" vertical="center"/>
    </xf>
    <xf numFmtId="0" fontId="3" fillId="10" borderId="29" xfId="0" applyFont="1" applyFill="1" applyBorder="1" applyAlignment="1">
      <alignment horizontal="left" vertical="center"/>
    </xf>
    <xf numFmtId="0" fontId="3" fillId="9" borderId="25" xfId="0" applyFont="1" applyFill="1" applyBorder="1" applyAlignment="1">
      <alignment horizontal="center" vertical="center"/>
    </xf>
    <xf numFmtId="0" fontId="3" fillId="12" borderId="30" xfId="0" applyFont="1" applyFill="1" applyBorder="1" applyAlignment="1">
      <alignment horizontal="left" vertical="center"/>
    </xf>
    <xf numFmtId="0" fontId="3" fillId="11" borderId="25" xfId="0" applyFont="1" applyFill="1" applyBorder="1" applyAlignment="1">
      <alignment horizontal="center" vertical="center"/>
    </xf>
    <xf numFmtId="0" fontId="3" fillId="13" borderId="20" xfId="0" applyFont="1" applyFill="1" applyBorder="1" applyAlignment="1">
      <alignment horizontal="left" vertical="center"/>
    </xf>
    <xf numFmtId="0" fontId="2" fillId="13" borderId="21" xfId="0" applyFont="1" applyFill="1" applyBorder="1" applyAlignment="1">
      <alignment horizontal="center" vertical="center"/>
    </xf>
    <xf numFmtId="0" fontId="2" fillId="4" borderId="31" xfId="0" applyFont="1" applyFill="1" applyBorder="1" applyAlignment="1">
      <alignment horizontal="center" vertical="center"/>
    </xf>
    <xf numFmtId="0" fontId="2" fillId="6" borderId="32" xfId="0" applyFont="1" applyFill="1" applyBorder="1" applyAlignment="1">
      <alignment horizontal="center" vertical="center"/>
    </xf>
    <xf numFmtId="0" fontId="2" fillId="8" borderId="33" xfId="0" applyFont="1" applyFill="1" applyBorder="1" applyAlignment="1">
      <alignment horizontal="center" vertical="center"/>
    </xf>
    <xf numFmtId="0" fontId="2" fillId="10" borderId="34" xfId="0" applyFont="1" applyFill="1" applyBorder="1" applyAlignment="1">
      <alignment horizontal="center" vertical="center"/>
    </xf>
    <xf numFmtId="0" fontId="2" fillId="12" borderId="35" xfId="0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2" borderId="36" xfId="0" applyFont="1" applyFill="1" applyBorder="1" applyAlignment="1">
      <alignment horizontal="center" vertical="center"/>
    </xf>
    <xf numFmtId="0" fontId="4" fillId="2" borderId="38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left" vertical="center"/>
    </xf>
    <xf numFmtId="0" fontId="2" fillId="14" borderId="0" xfId="0" applyFont="1" applyFill="1" applyAlignment="1">
      <alignment horizontal="center" vertical="center"/>
    </xf>
    <xf numFmtId="0" fontId="2" fillId="15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 wrapText="1"/>
    </xf>
    <xf numFmtId="0" fontId="3" fillId="2" borderId="25" xfId="0" applyFont="1" applyFill="1" applyBorder="1" applyAlignment="1">
      <alignment horizontal="center" vertical="center"/>
    </xf>
    <xf numFmtId="0" fontId="2" fillId="14" borderId="25" xfId="0" applyFont="1" applyFill="1" applyBorder="1" applyAlignment="1">
      <alignment horizontal="center" vertical="center"/>
    </xf>
    <xf numFmtId="9" fontId="3" fillId="2" borderId="0" xfId="1" applyFont="1" applyFill="1" applyAlignment="1">
      <alignment horizontal="center" vertical="center"/>
    </xf>
    <xf numFmtId="9" fontId="2" fillId="2" borderId="0" xfId="0" applyNumberFormat="1" applyFont="1" applyFill="1" applyAlignment="1">
      <alignment horizontal="center" vertical="center"/>
    </xf>
    <xf numFmtId="1" fontId="2" fillId="2" borderId="0" xfId="0" applyNumberFormat="1" applyFont="1" applyFill="1" applyAlignment="1">
      <alignment horizontal="center" vertical="center"/>
    </xf>
    <xf numFmtId="0" fontId="3" fillId="13" borderId="0" xfId="0" applyFont="1" applyFill="1" applyAlignment="1">
      <alignment horizontal="center" vertical="center" wrapText="1"/>
    </xf>
    <xf numFmtId="0" fontId="5" fillId="16" borderId="36" xfId="0" applyFont="1" applyFill="1" applyBorder="1" applyAlignment="1">
      <alignment horizontal="center" vertical="center"/>
    </xf>
    <xf numFmtId="16" fontId="6" fillId="2" borderId="0" xfId="0" applyNumberFormat="1" applyFont="1" applyFill="1" applyAlignment="1">
      <alignment horizontal="center" vertical="center"/>
    </xf>
    <xf numFmtId="0" fontId="5" fillId="17" borderId="36" xfId="0" applyFont="1" applyFill="1" applyBorder="1" applyAlignment="1">
      <alignment horizontal="center" vertical="center"/>
    </xf>
    <xf numFmtId="0" fontId="4" fillId="17" borderId="37" xfId="0" applyFont="1" applyFill="1" applyBorder="1" applyAlignment="1">
      <alignment horizontal="center" vertical="center"/>
    </xf>
    <xf numFmtId="0" fontId="4" fillId="17" borderId="39" xfId="0" applyFont="1" applyFill="1" applyBorder="1" applyAlignment="1">
      <alignment horizontal="center" vertical="center"/>
    </xf>
    <xf numFmtId="0" fontId="5" fillId="16" borderId="36" xfId="0" quotePrefix="1" applyFont="1" applyFill="1" applyBorder="1" applyAlignment="1">
      <alignment horizontal="center" vertical="center"/>
    </xf>
    <xf numFmtId="0" fontId="3" fillId="2" borderId="40" xfId="0" applyFont="1" applyFill="1" applyBorder="1" applyAlignment="1">
      <alignment horizontal="left" vertical="center"/>
    </xf>
    <xf numFmtId="0" fontId="5" fillId="17" borderId="25" xfId="0" applyFont="1" applyFill="1" applyBorder="1" applyAlignment="1">
      <alignment horizontal="center" vertical="center"/>
    </xf>
    <xf numFmtId="1" fontId="2" fillId="2" borderId="40" xfId="0" applyNumberFormat="1" applyFont="1" applyFill="1" applyBorder="1" applyAlignment="1">
      <alignment horizontal="center" vertical="center"/>
    </xf>
    <xf numFmtId="1" fontId="2" fillId="2" borderId="0" xfId="0" applyNumberFormat="1" applyFont="1" applyFill="1" applyAlignment="1">
      <alignment horizontal="left" vertical="center"/>
    </xf>
    <xf numFmtId="0" fontId="2" fillId="2" borderId="0" xfId="0" applyFont="1" applyFill="1" applyAlignment="1">
      <alignment horizontal="center"/>
    </xf>
    <xf numFmtId="16" fontId="5" fillId="17" borderId="36" xfId="0" quotePrefix="1" applyNumberFormat="1" applyFont="1" applyFill="1" applyBorder="1" applyAlignment="1">
      <alignment horizontal="center" vertical="center"/>
    </xf>
    <xf numFmtId="0" fontId="2" fillId="14" borderId="0" xfId="0" applyFont="1" applyFill="1" applyBorder="1" applyAlignment="1">
      <alignment horizontal="center" vertical="center"/>
    </xf>
    <xf numFmtId="0" fontId="5" fillId="13" borderId="36" xfId="0" applyFont="1" applyFill="1" applyBorder="1" applyAlignment="1">
      <alignment horizontal="center" vertical="center"/>
    </xf>
    <xf numFmtId="0" fontId="3" fillId="4" borderId="41" xfId="0" applyFont="1" applyFill="1" applyBorder="1" applyAlignment="1">
      <alignment horizontal="left" vertical="center"/>
    </xf>
    <xf numFmtId="0" fontId="2" fillId="4" borderId="42" xfId="0" applyFont="1" applyFill="1" applyBorder="1" applyAlignment="1">
      <alignment horizontal="center" vertical="center"/>
    </xf>
    <xf numFmtId="0" fontId="3" fillId="3" borderId="38" xfId="0" applyFont="1" applyFill="1" applyBorder="1" applyAlignment="1">
      <alignment horizontal="center" vertical="center"/>
    </xf>
    <xf numFmtId="0" fontId="3" fillId="6" borderId="43" xfId="0" applyFont="1" applyFill="1" applyBorder="1" applyAlignment="1">
      <alignment horizontal="left" vertical="center"/>
    </xf>
    <xf numFmtId="0" fontId="2" fillId="6" borderId="44" xfId="0" applyFont="1" applyFill="1" applyBorder="1" applyAlignment="1">
      <alignment horizontal="center" vertical="center"/>
    </xf>
    <xf numFmtId="0" fontId="3" fillId="5" borderId="40" xfId="0" applyFont="1" applyFill="1" applyBorder="1" applyAlignment="1">
      <alignment horizontal="center" vertical="center"/>
    </xf>
    <xf numFmtId="0" fontId="3" fillId="12" borderId="45" xfId="0" applyFont="1" applyFill="1" applyBorder="1" applyAlignment="1">
      <alignment horizontal="left" vertical="center"/>
    </xf>
    <xf numFmtId="0" fontId="2" fillId="12" borderId="46" xfId="0" applyFont="1" applyFill="1" applyBorder="1" applyAlignment="1">
      <alignment horizontal="center" vertical="center"/>
    </xf>
    <xf numFmtId="0" fontId="3" fillId="11" borderId="40" xfId="0" applyFont="1" applyFill="1" applyBorder="1" applyAlignment="1">
      <alignment horizontal="center" vertical="center"/>
    </xf>
    <xf numFmtId="0" fontId="3" fillId="6" borderId="47" xfId="0" applyFont="1" applyFill="1" applyBorder="1" applyAlignment="1">
      <alignment horizontal="left" vertical="center"/>
    </xf>
    <xf numFmtId="0" fontId="2" fillId="6" borderId="48" xfId="0" applyFont="1" applyFill="1" applyBorder="1" applyAlignment="1">
      <alignment horizontal="center" vertical="center"/>
    </xf>
    <xf numFmtId="0" fontId="2" fillId="6" borderId="49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5" fillId="2" borderId="40" xfId="0" applyFont="1" applyFill="1" applyBorder="1" applyAlignment="1">
      <alignment horizontal="center" vertical="center"/>
    </xf>
    <xf numFmtId="0" fontId="3" fillId="6" borderId="50" xfId="0" applyFont="1" applyFill="1" applyBorder="1" applyAlignment="1">
      <alignment horizontal="left" vertical="center"/>
    </xf>
    <xf numFmtId="0" fontId="2" fillId="6" borderId="51" xfId="0" applyFont="1" applyFill="1" applyBorder="1" applyAlignment="1">
      <alignment horizontal="center" vertical="center"/>
    </xf>
  </cellXfs>
  <cellStyles count="2">
    <cellStyle name="Normal" xfId="0" builtinId="0"/>
    <cellStyle name="Porcentagem" xfId="1" builtinId="5"/>
  </cellStyles>
  <dxfs count="20">
    <dxf>
      <fill>
        <patternFill>
          <bgColor theme="2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ill>
        <patternFill>
          <bgColor theme="2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strike/>
        <color theme="6" tint="-0.24994659260841701"/>
      </font>
    </dxf>
    <dxf>
      <font>
        <b/>
        <i val="0"/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EB500"/>
      <color rgb="FFB08600"/>
      <color rgb="FFFFEDC9"/>
      <color rgb="FFB46B00"/>
      <color rgb="FFE6FFD9"/>
      <color rgb="FFC7FFAB"/>
      <color rgb="FFCCFFCC"/>
      <color rgb="FFCC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Vermelho Violeta">
      <a:dk1>
        <a:sysClr val="windowText" lastClr="000000"/>
      </a:dk1>
      <a:lt1>
        <a:sysClr val="window" lastClr="FFFFFF"/>
      </a:lt1>
      <a:dk2>
        <a:srgbClr val="454551"/>
      </a:dk2>
      <a:lt2>
        <a:srgbClr val="D8D9DC"/>
      </a:lt2>
      <a:accent1>
        <a:srgbClr val="E32D91"/>
      </a:accent1>
      <a:accent2>
        <a:srgbClr val="C830CC"/>
      </a:accent2>
      <a:accent3>
        <a:srgbClr val="4EA6DC"/>
      </a:accent3>
      <a:accent4>
        <a:srgbClr val="4775E7"/>
      </a:accent4>
      <a:accent5>
        <a:srgbClr val="8971E1"/>
      </a:accent5>
      <a:accent6>
        <a:srgbClr val="D54773"/>
      </a:accent6>
      <a:hlink>
        <a:srgbClr val="6B9F25"/>
      </a:hlink>
      <a:folHlink>
        <a:srgbClr val="8C8C8C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76013-C6CB-4477-A527-6369EFE313E7}">
  <sheetPr>
    <tabColor theme="1"/>
  </sheetPr>
  <dimension ref="A2:AQ208"/>
  <sheetViews>
    <sheetView tabSelected="1" topLeftCell="M37" zoomScale="85" zoomScaleNormal="85" workbookViewId="0">
      <selection activeCell="AK48" sqref="AK48"/>
    </sheetView>
  </sheetViews>
  <sheetFormatPr defaultRowHeight="16.5" customHeight="1" x14ac:dyDescent="0.3"/>
  <cols>
    <col min="1" max="1" width="6.5703125" style="2" customWidth="1"/>
    <col min="2" max="2" width="9.28515625" style="4" bestFit="1" customWidth="1"/>
    <col min="3" max="3" width="11.7109375" style="4" customWidth="1"/>
    <col min="4" max="4" width="57.85546875" style="34" bestFit="1" customWidth="1"/>
    <col min="5" max="5" width="15.5703125" style="34" customWidth="1"/>
    <col min="6" max="6" width="6.5703125" style="54" customWidth="1"/>
    <col min="7" max="7" width="43.5703125" style="34" customWidth="1"/>
    <col min="8" max="12" width="5.42578125" style="2" customWidth="1"/>
    <col min="13" max="13" width="2.42578125" style="60" customWidth="1"/>
    <col min="14" max="14" width="5.42578125" style="2" customWidth="1"/>
    <col min="15" max="21" width="9.140625" style="55"/>
    <col min="22" max="22" width="4.42578125" style="53" customWidth="1"/>
    <col min="23" max="29" width="9.140625" style="55"/>
    <col min="30" max="30" width="5.42578125" style="2" customWidth="1"/>
    <col min="31" max="31" width="2.42578125" style="60" customWidth="1"/>
    <col min="32" max="32" width="5.42578125" style="2" customWidth="1"/>
    <col min="33" max="33" width="62" style="34" bestFit="1" customWidth="1"/>
    <col min="34" max="34" width="11.42578125" style="34" customWidth="1"/>
    <col min="35" max="35" width="9.140625" style="34"/>
    <col min="36" max="36" width="40.85546875" style="34" bestFit="1" customWidth="1"/>
    <col min="37" max="37" width="10.5703125" style="78" bestFit="1" customWidth="1"/>
    <col min="38" max="38" width="5.42578125" style="2" customWidth="1"/>
    <col min="39" max="39" width="2.42578125" style="60" customWidth="1"/>
    <col min="40" max="40" width="5.42578125" style="2" customWidth="1"/>
    <col min="41" max="41" width="24.5703125" style="34" customWidth="1"/>
    <col min="42" max="42" width="18" style="34" bestFit="1" customWidth="1"/>
    <col min="43" max="43" width="21" style="34" customWidth="1"/>
    <col min="44" max="16384" width="9.140625" style="34"/>
  </cols>
  <sheetData>
    <row r="2" spans="2:43" ht="21" customHeight="1" x14ac:dyDescent="0.3"/>
    <row r="3" spans="2:43" ht="31.5" customHeight="1" x14ac:dyDescent="0.3">
      <c r="B3" s="61" t="s">
        <v>212</v>
      </c>
      <c r="C3" s="61" t="s">
        <v>211</v>
      </c>
      <c r="D3" s="4" t="s">
        <v>208</v>
      </c>
      <c r="E3" s="61" t="s">
        <v>18</v>
      </c>
      <c r="F3" s="4" t="s">
        <v>209</v>
      </c>
      <c r="G3" s="4" t="s">
        <v>210</v>
      </c>
      <c r="H3" s="58" t="s">
        <v>213</v>
      </c>
      <c r="O3" s="58" t="s">
        <v>214</v>
      </c>
      <c r="W3" s="58" t="s">
        <v>237</v>
      </c>
      <c r="AG3" s="4" t="s">
        <v>208</v>
      </c>
      <c r="AH3" s="61" t="s">
        <v>18</v>
      </c>
      <c r="AI3" s="4" t="s">
        <v>209</v>
      </c>
      <c r="AJ3" s="4" t="s">
        <v>210</v>
      </c>
    </row>
    <row r="4" spans="2:43" ht="16.5" customHeight="1" x14ac:dyDescent="0.3">
      <c r="B4" s="62" t="str">
        <f>IF(OR(IF(H4="",0,H4&gt;F4),IF(I4="",0,I4&gt;F4),IF(J4="",0,J4&gt;F4)),"S","N")</f>
        <v>N</v>
      </c>
      <c r="C4" s="62">
        <f t="shared" ref="C4:C35" si="0">COUNTIF($H:$J,$F4)</f>
        <v>6</v>
      </c>
      <c r="D4" s="35" t="s">
        <v>1</v>
      </c>
      <c r="E4" s="48">
        <v>16</v>
      </c>
      <c r="F4" s="75">
        <v>1</v>
      </c>
      <c r="G4" s="36" t="s">
        <v>0</v>
      </c>
      <c r="H4" s="63"/>
      <c r="I4" s="63"/>
      <c r="J4" s="63"/>
      <c r="K4" s="63"/>
      <c r="O4" s="71" t="s">
        <v>204</v>
      </c>
      <c r="P4" s="57" t="s">
        <v>205</v>
      </c>
      <c r="Q4" s="57" t="s">
        <v>206</v>
      </c>
      <c r="R4" s="56" t="s">
        <v>207</v>
      </c>
      <c r="S4" s="57" t="s">
        <v>207</v>
      </c>
      <c r="T4" s="57" t="s">
        <v>205</v>
      </c>
      <c r="U4" s="72" t="s">
        <v>205</v>
      </c>
      <c r="W4" s="71" t="s">
        <v>204</v>
      </c>
      <c r="X4" s="57" t="s">
        <v>205</v>
      </c>
      <c r="Y4" s="57" t="s">
        <v>206</v>
      </c>
      <c r="Z4" s="56" t="s">
        <v>207</v>
      </c>
      <c r="AA4" s="57" t="s">
        <v>207</v>
      </c>
      <c r="AB4" s="57" t="s">
        <v>205</v>
      </c>
      <c r="AC4" s="72" t="s">
        <v>205</v>
      </c>
      <c r="AG4" s="35" t="s">
        <v>1</v>
      </c>
      <c r="AH4" s="48">
        <f>INDEX(E:E,MATCH(AG4,D:D,0))</f>
        <v>16</v>
      </c>
      <c r="AI4" s="75">
        <f>INDEX(F:F,MATCH(AG4,D:D,0))</f>
        <v>1</v>
      </c>
      <c r="AJ4" s="36" t="str">
        <f>INDEX(G:G,MATCH(AG4,D:D,0))</f>
        <v>Le commencement</v>
      </c>
      <c r="AK4" s="78" t="str">
        <f>IF(COUNTIF(W:AC,AI4)&lt;&gt;0,"OK","")</f>
        <v>OK</v>
      </c>
      <c r="AO4" s="58" t="s">
        <v>215</v>
      </c>
    </row>
    <row r="5" spans="2:43" ht="16.5" customHeight="1" x14ac:dyDescent="0.3">
      <c r="B5" s="4" t="str">
        <f t="shared" ref="B5" si="1">IF(OR(IF(H5="",0,H5&gt;F5),IF(I5="",0,I5&gt;F5),IF(J5="",0,J5&gt;F5)),"S","N")</f>
        <v>N</v>
      </c>
      <c r="C5" s="4">
        <f t="shared" si="0"/>
        <v>4</v>
      </c>
      <c r="D5" s="7" t="s">
        <v>2</v>
      </c>
      <c r="E5" s="8">
        <v>10</v>
      </c>
      <c r="F5" s="54">
        <f>F4+1</f>
        <v>2</v>
      </c>
      <c r="G5" s="3" t="s">
        <v>0</v>
      </c>
      <c r="H5" s="59">
        <f>F4</f>
        <v>1</v>
      </c>
      <c r="I5" s="59"/>
      <c r="J5" s="59"/>
      <c r="K5" s="59"/>
      <c r="U5" s="69">
        <v>43855</v>
      </c>
      <c r="AC5" s="69">
        <v>43855</v>
      </c>
      <c r="AG5" s="7" t="s">
        <v>2</v>
      </c>
      <c r="AH5" s="8">
        <f>INDEX(E:E,MATCH(AG5,D:D,0))</f>
        <v>10</v>
      </c>
      <c r="AI5" s="54">
        <f>INDEX(F:F,MATCH(AG5,D:D,0))</f>
        <v>2</v>
      </c>
      <c r="AJ5" s="3" t="str">
        <f>INDEX(G:G,MATCH(AG5,D:D,0))</f>
        <v>Le commencement</v>
      </c>
      <c r="AK5" s="78" t="str">
        <f t="shared" ref="AK5:AK29" si="2">IF(COUNTIF(W:AC,AI5)&lt;&gt;0,"OK","")</f>
        <v>OK</v>
      </c>
      <c r="AO5" s="67">
        <f>SUM(E:E)</f>
        <v>1853</v>
      </c>
    </row>
    <row r="6" spans="2:43" ht="16.5" customHeight="1" x14ac:dyDescent="0.3">
      <c r="B6" s="4" t="str">
        <f t="shared" ref="B6:B70" si="3">IF(OR(IF(H6="",0,H6&gt;F6),IF(I6="",0,I6&gt;F6),IF(J6="",0,J6&gt;F6)),"S","N")</f>
        <v>N</v>
      </c>
      <c r="C6" s="4">
        <f t="shared" si="0"/>
        <v>4</v>
      </c>
      <c r="D6" s="7" t="s">
        <v>3</v>
      </c>
      <c r="E6" s="8">
        <v>6</v>
      </c>
      <c r="F6" s="54">
        <f t="shared" ref="F6:F7" si="4">F5+1</f>
        <v>3</v>
      </c>
      <c r="G6" s="3" t="s">
        <v>0</v>
      </c>
      <c r="H6" s="59"/>
      <c r="I6" s="59"/>
      <c r="J6" s="59"/>
      <c r="K6" s="59"/>
      <c r="S6" s="68">
        <v>1</v>
      </c>
      <c r="U6" s="70" t="s">
        <v>217</v>
      </c>
      <c r="AA6" s="68">
        <v>1</v>
      </c>
      <c r="AC6" s="70" t="s">
        <v>217</v>
      </c>
      <c r="AG6" s="7" t="s">
        <v>3</v>
      </c>
      <c r="AH6" s="8">
        <f>INDEX(E:E,MATCH(AG6,D:D,0))</f>
        <v>6</v>
      </c>
      <c r="AI6" s="54">
        <f>INDEX(F:F,MATCH(AG6,D:D,0))</f>
        <v>3</v>
      </c>
      <c r="AJ6" s="3" t="str">
        <f>INDEX(G:G,MATCH(AG6,D:D,0))</f>
        <v>Le commencement</v>
      </c>
      <c r="AK6" s="78" t="str">
        <f t="shared" si="2"/>
        <v>OK</v>
      </c>
    </row>
    <row r="7" spans="2:43" ht="16.5" customHeight="1" x14ac:dyDescent="0.3">
      <c r="B7" s="4" t="str">
        <f t="shared" si="3"/>
        <v>N</v>
      </c>
      <c r="C7" s="4">
        <f t="shared" si="0"/>
        <v>0</v>
      </c>
      <c r="D7" s="7" t="s">
        <v>4</v>
      </c>
      <c r="E7" s="8">
        <v>8</v>
      </c>
      <c r="F7" s="54">
        <f t="shared" si="4"/>
        <v>4</v>
      </c>
      <c r="G7" s="3" t="s">
        <v>0</v>
      </c>
      <c r="H7" s="59">
        <f>F6</f>
        <v>3</v>
      </c>
      <c r="I7" s="59"/>
      <c r="J7" s="59"/>
      <c r="K7" s="59"/>
      <c r="O7" s="69">
        <f>U5+1</f>
        <v>43856</v>
      </c>
      <c r="P7" s="69">
        <f>O7+1</f>
        <v>43857</v>
      </c>
      <c r="Q7" s="69">
        <f t="shared" ref="Q7:U7" si="5">P7+1</f>
        <v>43858</v>
      </c>
      <c r="R7" s="69">
        <f t="shared" si="5"/>
        <v>43859</v>
      </c>
      <c r="S7" s="69">
        <f t="shared" si="5"/>
        <v>43860</v>
      </c>
      <c r="T7" s="69">
        <f t="shared" si="5"/>
        <v>43861</v>
      </c>
      <c r="U7" s="69">
        <f t="shared" si="5"/>
        <v>43862</v>
      </c>
      <c r="W7" s="69">
        <f>AC5+1</f>
        <v>43856</v>
      </c>
      <c r="X7" s="69">
        <f>W7+1</f>
        <v>43857</v>
      </c>
      <c r="Y7" s="69">
        <f t="shared" ref="Y7" si="6">X7+1</f>
        <v>43858</v>
      </c>
      <c r="Z7" s="69">
        <f t="shared" ref="Z7" si="7">Y7+1</f>
        <v>43859</v>
      </c>
      <c r="AA7" s="69">
        <f t="shared" ref="AA7" si="8">Z7+1</f>
        <v>43860</v>
      </c>
      <c r="AB7" s="69">
        <f t="shared" ref="AB7" si="9">AA7+1</f>
        <v>43861</v>
      </c>
      <c r="AC7" s="69">
        <f t="shared" ref="AC7" si="10">AB7+1</f>
        <v>43862</v>
      </c>
      <c r="AG7" s="7" t="s">
        <v>4</v>
      </c>
      <c r="AH7" s="8">
        <f>INDEX(E:E,MATCH(AG7,D:D,0))</f>
        <v>8</v>
      </c>
      <c r="AI7" s="54">
        <f>INDEX(F:F,MATCH(AG7,D:D,0))</f>
        <v>4</v>
      </c>
      <c r="AJ7" s="3" t="str">
        <f>INDEX(G:G,MATCH(AG7,D:D,0))</f>
        <v>Le commencement</v>
      </c>
      <c r="AK7" s="78" t="str">
        <f t="shared" si="2"/>
        <v>OK</v>
      </c>
    </row>
    <row r="8" spans="2:43" ht="16.5" customHeight="1" x14ac:dyDescent="0.3">
      <c r="B8" s="4" t="str">
        <f t="shared" si="3"/>
        <v>N</v>
      </c>
      <c r="C8" s="4">
        <f t="shared" si="0"/>
        <v>2</v>
      </c>
      <c r="D8" s="7" t="s">
        <v>197</v>
      </c>
      <c r="E8" s="8">
        <v>14</v>
      </c>
      <c r="F8" s="54">
        <f t="shared" ref="F8:F74" si="11">F7+1</f>
        <v>5</v>
      </c>
      <c r="G8" s="3" t="s">
        <v>0</v>
      </c>
      <c r="H8" s="59"/>
      <c r="I8" s="59"/>
      <c r="J8" s="59"/>
      <c r="K8" s="59"/>
      <c r="O8" s="70" t="s">
        <v>217</v>
      </c>
      <c r="P8" s="68">
        <v>2</v>
      </c>
      <c r="Q8" s="73">
        <v>3</v>
      </c>
      <c r="R8" s="68" t="s">
        <v>217</v>
      </c>
      <c r="S8" s="68">
        <v>4</v>
      </c>
      <c r="T8" s="68" t="s">
        <v>217</v>
      </c>
      <c r="U8" s="70">
        <v>5</v>
      </c>
      <c r="W8" s="70" t="s">
        <v>217</v>
      </c>
      <c r="X8" s="68">
        <v>2</v>
      </c>
      <c r="Y8" s="73">
        <v>2</v>
      </c>
      <c r="Z8" s="68">
        <v>3</v>
      </c>
      <c r="AA8" s="68">
        <v>4</v>
      </c>
      <c r="AB8" s="68" t="s">
        <v>217</v>
      </c>
      <c r="AC8" s="70" t="s">
        <v>217</v>
      </c>
      <c r="AG8" s="7" t="s">
        <v>197</v>
      </c>
      <c r="AH8" s="8">
        <f>INDEX(E:E,MATCH(AG8,D:D,0))</f>
        <v>14</v>
      </c>
      <c r="AI8" s="54">
        <f>INDEX(F:F,MATCH(AG8,D:D,0))</f>
        <v>5</v>
      </c>
      <c r="AJ8" s="3" t="str">
        <f>INDEX(G:G,MATCH(AG8,D:D,0))</f>
        <v>Le commencement</v>
      </c>
      <c r="AK8" s="78" t="s">
        <v>236</v>
      </c>
      <c r="AO8" s="58" t="s">
        <v>240</v>
      </c>
    </row>
    <row r="9" spans="2:43" ht="16.5" customHeight="1" x14ac:dyDescent="0.3">
      <c r="B9" s="4" t="str">
        <f t="shared" si="3"/>
        <v>N</v>
      </c>
      <c r="C9" s="4">
        <f t="shared" si="0"/>
        <v>3</v>
      </c>
      <c r="D9" s="7" t="s">
        <v>5</v>
      </c>
      <c r="E9" s="8">
        <v>8</v>
      </c>
      <c r="F9" s="54">
        <f t="shared" si="11"/>
        <v>6</v>
      </c>
      <c r="G9" s="3" t="s">
        <v>0</v>
      </c>
      <c r="H9" s="59"/>
      <c r="I9" s="59"/>
      <c r="J9" s="59"/>
      <c r="K9" s="59"/>
      <c r="O9" s="69">
        <f>U7+1</f>
        <v>43863</v>
      </c>
      <c r="P9" s="69">
        <f>O9+1</f>
        <v>43864</v>
      </c>
      <c r="Q9" s="69">
        <f t="shared" ref="Q9:U9" si="12">P9+1</f>
        <v>43865</v>
      </c>
      <c r="R9" s="69">
        <f t="shared" si="12"/>
        <v>43866</v>
      </c>
      <c r="S9" s="69">
        <f t="shared" si="12"/>
        <v>43867</v>
      </c>
      <c r="T9" s="69">
        <f t="shared" si="12"/>
        <v>43868</v>
      </c>
      <c r="U9" s="69">
        <f t="shared" si="12"/>
        <v>43869</v>
      </c>
      <c r="W9" s="69">
        <f>AC7+1</f>
        <v>43863</v>
      </c>
      <c r="X9" s="69">
        <f>W9+1</f>
        <v>43864</v>
      </c>
      <c r="Y9" s="69">
        <f t="shared" ref="Y9" si="13">X9+1</f>
        <v>43865</v>
      </c>
      <c r="Z9" s="69">
        <f t="shared" ref="Z9" si="14">Y9+1</f>
        <v>43866</v>
      </c>
      <c r="AA9" s="69">
        <f t="shared" ref="AA9" si="15">Z9+1</f>
        <v>43867</v>
      </c>
      <c r="AB9" s="69">
        <f t="shared" ref="AB9" si="16">AA9+1</f>
        <v>43868</v>
      </c>
      <c r="AC9" s="69">
        <f t="shared" ref="AC9" si="17">AB9+1</f>
        <v>43869</v>
      </c>
      <c r="AG9" s="7" t="s">
        <v>5</v>
      </c>
      <c r="AH9" s="8">
        <f>INDEX(E:E,MATCH(AG9,D:D,0))</f>
        <v>8</v>
      </c>
      <c r="AI9" s="54">
        <f>INDEX(F:F,MATCH(AG9,D:D,0))</f>
        <v>6</v>
      </c>
      <c r="AJ9" s="3" t="str">
        <f>INDEX(G:G,MATCH(AG9,D:D,0))</f>
        <v>Le commencement</v>
      </c>
      <c r="AK9" s="78" t="s">
        <v>236</v>
      </c>
      <c r="AO9" s="64" t="s">
        <v>216</v>
      </c>
      <c r="AP9" s="64" t="s">
        <v>18</v>
      </c>
      <c r="AQ9" s="64"/>
    </row>
    <row r="10" spans="2:43" ht="16.5" customHeight="1" x14ac:dyDescent="0.3">
      <c r="B10" s="4" t="str">
        <f t="shared" si="3"/>
        <v>N</v>
      </c>
      <c r="C10" s="4">
        <f t="shared" si="0"/>
        <v>3</v>
      </c>
      <c r="D10" s="7" t="s">
        <v>115</v>
      </c>
      <c r="E10" s="8">
        <v>8</v>
      </c>
      <c r="F10" s="54">
        <f t="shared" si="11"/>
        <v>7</v>
      </c>
      <c r="G10" s="3" t="s">
        <v>0</v>
      </c>
      <c r="H10" s="59">
        <f>F9</f>
        <v>6</v>
      </c>
      <c r="I10" s="59"/>
      <c r="J10" s="59"/>
      <c r="K10" s="59"/>
      <c r="O10" s="70">
        <v>6</v>
      </c>
      <c r="P10" s="68">
        <v>7</v>
      </c>
      <c r="Q10" s="68">
        <v>7</v>
      </c>
      <c r="R10" s="68" t="s">
        <v>217</v>
      </c>
      <c r="S10" s="68">
        <v>8</v>
      </c>
      <c r="T10" s="68" t="s">
        <v>217</v>
      </c>
      <c r="U10" s="70" t="s">
        <v>217</v>
      </c>
      <c r="W10" s="79" t="s">
        <v>238</v>
      </c>
      <c r="X10" s="68">
        <v>7</v>
      </c>
      <c r="Y10" s="68">
        <v>8</v>
      </c>
      <c r="Z10" s="68">
        <v>9</v>
      </c>
      <c r="AA10" s="68" t="s">
        <v>217</v>
      </c>
      <c r="AB10" s="68" t="s">
        <v>217</v>
      </c>
      <c r="AC10" s="70" t="s">
        <v>217</v>
      </c>
      <c r="AG10" s="7" t="s">
        <v>115</v>
      </c>
      <c r="AH10" s="8">
        <f>INDEX(E:E,MATCH(AG10,D:D,0))</f>
        <v>8</v>
      </c>
      <c r="AI10" s="54">
        <f>INDEX(F:F,MATCH(AG10,D:D,0))</f>
        <v>7</v>
      </c>
      <c r="AJ10" s="3" t="str">
        <f>INDEX(G:G,MATCH(AG10,D:D,0))</f>
        <v>Le commencement</v>
      </c>
      <c r="AK10" s="78" t="str">
        <f t="shared" si="2"/>
        <v>OK</v>
      </c>
      <c r="AO10" s="65">
        <v>0.2</v>
      </c>
      <c r="AP10" s="66">
        <f>$AO$5*(1-AO10)</f>
        <v>1482.4</v>
      </c>
    </row>
    <row r="11" spans="2:43" ht="16.5" customHeight="1" x14ac:dyDescent="0.3">
      <c r="B11" s="4" t="str">
        <f t="shared" si="3"/>
        <v>N</v>
      </c>
      <c r="C11" s="4">
        <f t="shared" si="0"/>
        <v>2</v>
      </c>
      <c r="D11" s="7" t="s">
        <v>116</v>
      </c>
      <c r="E11" s="8">
        <v>8</v>
      </c>
      <c r="F11" s="54">
        <f t="shared" si="11"/>
        <v>8</v>
      </c>
      <c r="G11" s="3" t="s">
        <v>0</v>
      </c>
      <c r="H11" s="59">
        <f t="shared" ref="H11:H13" si="18">F10</f>
        <v>7</v>
      </c>
      <c r="I11" s="59"/>
      <c r="J11" s="59"/>
      <c r="K11" s="59"/>
      <c r="O11" s="69">
        <f>U9+1</f>
        <v>43870</v>
      </c>
      <c r="P11" s="69">
        <f>O11+1</f>
        <v>43871</v>
      </c>
      <c r="Q11" s="69">
        <f t="shared" ref="Q11:U11" si="19">P11+1</f>
        <v>43872</v>
      </c>
      <c r="R11" s="69">
        <f t="shared" si="19"/>
        <v>43873</v>
      </c>
      <c r="S11" s="69">
        <f t="shared" si="19"/>
        <v>43874</v>
      </c>
      <c r="T11" s="69">
        <f t="shared" si="19"/>
        <v>43875</v>
      </c>
      <c r="U11" s="69">
        <f t="shared" si="19"/>
        <v>43876</v>
      </c>
      <c r="W11" s="69">
        <f t="shared" ref="W11" si="20">AC9+1</f>
        <v>43870</v>
      </c>
      <c r="X11" s="69">
        <f t="shared" ref="X11" si="21">W11+1</f>
        <v>43871</v>
      </c>
      <c r="Y11" s="69">
        <f t="shared" ref="Y11" si="22">X11+1</f>
        <v>43872</v>
      </c>
      <c r="Z11" s="69">
        <f t="shared" ref="Z11" si="23">Y11+1</f>
        <v>43873</v>
      </c>
      <c r="AA11" s="69">
        <f t="shared" ref="AA11" si="24">Z11+1</f>
        <v>43874</v>
      </c>
      <c r="AB11" s="69">
        <f t="shared" ref="AB11" si="25">AA11+1</f>
        <v>43875</v>
      </c>
      <c r="AC11" s="69">
        <f t="shared" ref="AC11" si="26">AB11+1</f>
        <v>43876</v>
      </c>
      <c r="AG11" s="7" t="s">
        <v>116</v>
      </c>
      <c r="AH11" s="8">
        <f>INDEX(E:E,MATCH(AG11,D:D,0))</f>
        <v>8</v>
      </c>
      <c r="AI11" s="54">
        <f>INDEX(F:F,MATCH(AG11,D:D,0))</f>
        <v>8</v>
      </c>
      <c r="AJ11" s="3" t="str">
        <f>INDEX(G:G,MATCH(AG11,D:D,0))</f>
        <v>Le commencement</v>
      </c>
      <c r="AK11" s="78" t="str">
        <f t="shared" si="2"/>
        <v>OK</v>
      </c>
      <c r="AO11" s="65">
        <v>0.4</v>
      </c>
      <c r="AP11" s="66">
        <f>$AO$5*(1-AO11)</f>
        <v>1111.8</v>
      </c>
    </row>
    <row r="12" spans="2:43" ht="16.5" customHeight="1" x14ac:dyDescent="0.3">
      <c r="B12" s="4" t="str">
        <f t="shared" si="3"/>
        <v>N</v>
      </c>
      <c r="C12" s="4">
        <f t="shared" si="0"/>
        <v>8</v>
      </c>
      <c r="D12" s="7" t="s">
        <v>117</v>
      </c>
      <c r="E12" s="8">
        <v>8</v>
      </c>
      <c r="F12" s="54">
        <f t="shared" si="11"/>
        <v>9</v>
      </c>
      <c r="G12" s="3" t="s">
        <v>0</v>
      </c>
      <c r="H12" s="59">
        <f t="shared" si="18"/>
        <v>8</v>
      </c>
      <c r="I12" s="59"/>
      <c r="J12" s="59"/>
      <c r="K12" s="59"/>
      <c r="O12" s="70" t="s">
        <v>217</v>
      </c>
      <c r="P12" s="68">
        <v>8</v>
      </c>
      <c r="Q12" s="68" t="s">
        <v>217</v>
      </c>
      <c r="R12" s="68" t="s">
        <v>217</v>
      </c>
      <c r="S12" s="68">
        <v>9</v>
      </c>
      <c r="T12" s="68">
        <v>9</v>
      </c>
      <c r="U12" s="70">
        <v>10</v>
      </c>
      <c r="W12" s="70" t="s">
        <v>217</v>
      </c>
      <c r="X12" s="68" t="s">
        <v>217</v>
      </c>
      <c r="Y12" s="68" t="s">
        <v>217</v>
      </c>
      <c r="Z12" s="68">
        <v>10</v>
      </c>
      <c r="AA12" s="68">
        <v>10</v>
      </c>
      <c r="AB12" s="68" t="s">
        <v>217</v>
      </c>
      <c r="AC12" s="70" t="s">
        <v>217</v>
      </c>
      <c r="AG12" s="7" t="s">
        <v>117</v>
      </c>
      <c r="AH12" s="8">
        <f>INDEX(E:E,MATCH(AG12,D:D,0))</f>
        <v>8</v>
      </c>
      <c r="AI12" s="54">
        <f>INDEX(F:F,MATCH(AG12,D:D,0))</f>
        <v>9</v>
      </c>
      <c r="AJ12" s="3" t="str">
        <f>INDEX(G:G,MATCH(AG12,D:D,0))</f>
        <v>Le commencement</v>
      </c>
      <c r="AK12" s="78" t="str">
        <f t="shared" si="2"/>
        <v>OK</v>
      </c>
      <c r="AO12" s="65">
        <v>0.5</v>
      </c>
      <c r="AP12" s="66">
        <f>$AO$5*(1-AO12)</f>
        <v>926.5</v>
      </c>
    </row>
    <row r="13" spans="2:43" ht="16.5" customHeight="1" x14ac:dyDescent="0.3">
      <c r="B13" s="4" t="str">
        <f t="shared" si="3"/>
        <v>N</v>
      </c>
      <c r="C13" s="4">
        <f t="shared" si="0"/>
        <v>2</v>
      </c>
      <c r="D13" s="7" t="s">
        <v>118</v>
      </c>
      <c r="E13" s="8">
        <v>20</v>
      </c>
      <c r="F13" s="54">
        <f t="shared" si="11"/>
        <v>10</v>
      </c>
      <c r="G13" s="3" t="s">
        <v>0</v>
      </c>
      <c r="H13" s="59">
        <f t="shared" si="18"/>
        <v>9</v>
      </c>
      <c r="I13" s="59">
        <f>F8</f>
        <v>5</v>
      </c>
      <c r="J13" s="59">
        <f>F5</f>
        <v>2</v>
      </c>
      <c r="K13" s="59"/>
      <c r="O13" s="69">
        <f>U11+1</f>
        <v>43877</v>
      </c>
      <c r="P13" s="69">
        <f>O13+1</f>
        <v>43878</v>
      </c>
      <c r="Q13" s="69">
        <f t="shared" ref="Q13:U13" si="27">P13+1</f>
        <v>43879</v>
      </c>
      <c r="R13" s="69">
        <f t="shared" si="27"/>
        <v>43880</v>
      </c>
      <c r="S13" s="69">
        <f t="shared" si="27"/>
        <v>43881</v>
      </c>
      <c r="T13" s="69">
        <f t="shared" si="27"/>
        <v>43882</v>
      </c>
      <c r="U13" s="69">
        <f t="shared" si="27"/>
        <v>43883</v>
      </c>
      <c r="W13" s="69">
        <f t="shared" ref="W13" si="28">AC11+1</f>
        <v>43877</v>
      </c>
      <c r="X13" s="69">
        <f t="shared" ref="X13" si="29">W13+1</f>
        <v>43878</v>
      </c>
      <c r="Y13" s="69">
        <f t="shared" ref="Y13" si="30">X13+1</f>
        <v>43879</v>
      </c>
      <c r="Z13" s="69">
        <f t="shared" ref="Z13" si="31">Y13+1</f>
        <v>43880</v>
      </c>
      <c r="AA13" s="69">
        <f t="shared" ref="AA13" si="32">Z13+1</f>
        <v>43881</v>
      </c>
      <c r="AB13" s="69">
        <f t="shared" ref="AB13" si="33">AA13+1</f>
        <v>43882</v>
      </c>
      <c r="AC13" s="69">
        <f t="shared" ref="AC13" si="34">AB13+1</f>
        <v>43883</v>
      </c>
      <c r="AG13" s="7" t="s">
        <v>118</v>
      </c>
      <c r="AH13" s="8">
        <f>INDEX(E:E,MATCH(AG13,D:D,0))</f>
        <v>20</v>
      </c>
      <c r="AI13" s="54">
        <f>INDEX(F:F,MATCH(AG13,D:D,0))</f>
        <v>10</v>
      </c>
      <c r="AJ13" s="3" t="str">
        <f>INDEX(G:G,MATCH(AG13,D:D,0))</f>
        <v>Le commencement</v>
      </c>
      <c r="AK13" s="78" t="str">
        <f t="shared" si="2"/>
        <v>OK</v>
      </c>
      <c r="AO13" s="65">
        <v>0.6</v>
      </c>
      <c r="AP13" s="66">
        <f>$AO$5*(1-AO13)</f>
        <v>741.2</v>
      </c>
    </row>
    <row r="14" spans="2:43" ht="16.5" customHeight="1" x14ac:dyDescent="0.3">
      <c r="B14" s="4" t="str">
        <f t="shared" si="3"/>
        <v>N</v>
      </c>
      <c r="C14" s="4">
        <f t="shared" si="0"/>
        <v>0</v>
      </c>
      <c r="D14" s="7" t="s">
        <v>239</v>
      </c>
      <c r="E14" s="8">
        <v>12</v>
      </c>
      <c r="F14" s="54">
        <f t="shared" si="11"/>
        <v>11</v>
      </c>
      <c r="G14" s="3" t="s">
        <v>0</v>
      </c>
      <c r="H14" s="80">
        <f>F4</f>
        <v>1</v>
      </c>
      <c r="I14" s="80"/>
      <c r="J14" s="80"/>
      <c r="K14" s="80"/>
      <c r="O14" s="70">
        <v>11</v>
      </c>
      <c r="P14" s="68">
        <v>36</v>
      </c>
      <c r="Q14" s="68">
        <v>37</v>
      </c>
      <c r="R14" s="68" t="s">
        <v>217</v>
      </c>
      <c r="S14" s="68">
        <v>38</v>
      </c>
      <c r="T14" s="68" t="s">
        <v>217</v>
      </c>
      <c r="U14" s="70" t="s">
        <v>217</v>
      </c>
      <c r="W14" s="70">
        <v>10</v>
      </c>
      <c r="X14" s="68">
        <v>11</v>
      </c>
      <c r="Y14" s="68">
        <v>36</v>
      </c>
      <c r="Z14" s="68" t="s">
        <v>217</v>
      </c>
      <c r="AA14" s="68" t="s">
        <v>217</v>
      </c>
      <c r="AB14" s="68">
        <v>37</v>
      </c>
      <c r="AC14" s="70">
        <v>37</v>
      </c>
      <c r="AG14" s="7" t="s">
        <v>239</v>
      </c>
      <c r="AH14" s="8">
        <f>INDEX(E:E,MATCH(AG14,D:D,0))</f>
        <v>12</v>
      </c>
      <c r="AI14" s="54">
        <f>INDEX(F:F,MATCH(AG14,D:D,0))</f>
        <v>11</v>
      </c>
      <c r="AJ14" s="3" t="str">
        <f>INDEX(G:G,MATCH(AG14,D:D,0))</f>
        <v>Le commencement</v>
      </c>
      <c r="AK14" s="78" t="str">
        <f t="shared" si="2"/>
        <v>OK</v>
      </c>
      <c r="AO14" s="65">
        <v>0.8</v>
      </c>
      <c r="AP14" s="66">
        <f>$AO$5*(1-AO14)</f>
        <v>370.59999999999991</v>
      </c>
    </row>
    <row r="15" spans="2:43" ht="16.5" customHeight="1" x14ac:dyDescent="0.3">
      <c r="B15" s="4" t="str">
        <f t="shared" si="3"/>
        <v>N</v>
      </c>
      <c r="C15" s="4">
        <f t="shared" si="0"/>
        <v>3</v>
      </c>
      <c r="D15" s="7" t="s">
        <v>6</v>
      </c>
      <c r="E15" s="8">
        <v>12</v>
      </c>
      <c r="F15" s="54">
        <f t="shared" si="11"/>
        <v>12</v>
      </c>
      <c r="G15" s="3" t="s">
        <v>0</v>
      </c>
      <c r="H15" s="59"/>
      <c r="I15" s="59"/>
      <c r="J15" s="59"/>
      <c r="K15" s="59"/>
      <c r="O15" s="69">
        <f>U13+1</f>
        <v>43884</v>
      </c>
      <c r="P15" s="69">
        <f>O15+1</f>
        <v>43885</v>
      </c>
      <c r="Q15" s="69">
        <f t="shared" ref="Q15:U15" si="35">P15+1</f>
        <v>43886</v>
      </c>
      <c r="R15" s="69">
        <f t="shared" si="35"/>
        <v>43887</v>
      </c>
      <c r="S15" s="69">
        <f t="shared" si="35"/>
        <v>43888</v>
      </c>
      <c r="T15" s="69">
        <f t="shared" si="35"/>
        <v>43889</v>
      </c>
      <c r="U15" s="69">
        <f t="shared" si="35"/>
        <v>43890</v>
      </c>
      <c r="W15" s="69">
        <f t="shared" ref="W15" si="36">AC13+1</f>
        <v>43884</v>
      </c>
      <c r="X15" s="69">
        <f t="shared" ref="X15" si="37">W15+1</f>
        <v>43885</v>
      </c>
      <c r="Y15" s="69">
        <f t="shared" ref="Y15" si="38">X15+1</f>
        <v>43886</v>
      </c>
      <c r="Z15" s="69">
        <f t="shared" ref="Z15" si="39">Y15+1</f>
        <v>43887</v>
      </c>
      <c r="AA15" s="69">
        <f t="shared" ref="AA15" si="40">Z15+1</f>
        <v>43888</v>
      </c>
      <c r="AB15" s="69">
        <f t="shared" ref="AB15" si="41">AA15+1</f>
        <v>43889</v>
      </c>
      <c r="AC15" s="69">
        <f t="shared" ref="AC15" si="42">AB15+1</f>
        <v>43890</v>
      </c>
      <c r="AG15" s="41" t="s">
        <v>127</v>
      </c>
      <c r="AH15" s="50">
        <f>INDEX(E:E,MATCH(AG15,D:D,0))</f>
        <v>6</v>
      </c>
      <c r="AI15" s="54">
        <f>INDEX(F:F,MATCH(AG15,D:D,0))</f>
        <v>36</v>
      </c>
      <c r="AJ15" s="40" t="str">
        <f>INDEX(G:G,MATCH(AG15,D:D,0))</f>
        <v>HTML e CSS</v>
      </c>
      <c r="AK15" s="78" t="str">
        <f t="shared" si="2"/>
        <v>OK</v>
      </c>
    </row>
    <row r="16" spans="2:43" ht="16.5" customHeight="1" x14ac:dyDescent="0.3">
      <c r="B16" s="4" t="str">
        <f t="shared" si="3"/>
        <v>N</v>
      </c>
      <c r="C16" s="4">
        <f t="shared" si="0"/>
        <v>1</v>
      </c>
      <c r="D16" s="7" t="s">
        <v>7</v>
      </c>
      <c r="E16" s="8">
        <v>8</v>
      </c>
      <c r="F16" s="54">
        <f t="shared" si="11"/>
        <v>13</v>
      </c>
      <c r="G16" s="3" t="s">
        <v>0</v>
      </c>
      <c r="H16" s="59">
        <f>F5</f>
        <v>2</v>
      </c>
      <c r="I16" s="59"/>
      <c r="J16" s="59"/>
      <c r="K16" s="59"/>
      <c r="O16" s="70" t="s">
        <v>217</v>
      </c>
      <c r="P16" s="68" t="s">
        <v>217</v>
      </c>
      <c r="Q16" s="68" t="s">
        <v>217</v>
      </c>
      <c r="R16" s="68" t="s">
        <v>217</v>
      </c>
      <c r="S16" s="68">
        <v>39</v>
      </c>
      <c r="T16" s="68">
        <v>39</v>
      </c>
      <c r="U16" s="70">
        <v>40</v>
      </c>
      <c r="W16" s="70" t="s">
        <v>217</v>
      </c>
      <c r="X16" s="68">
        <v>38</v>
      </c>
      <c r="Y16" s="68" t="s">
        <v>217</v>
      </c>
      <c r="Z16" s="68">
        <v>39</v>
      </c>
      <c r="AA16" s="68" t="s">
        <v>217</v>
      </c>
      <c r="AB16" s="68">
        <v>39</v>
      </c>
      <c r="AC16" s="70" t="s">
        <v>217</v>
      </c>
      <c r="AG16" s="18" t="s">
        <v>128</v>
      </c>
      <c r="AH16" s="19">
        <f>INDEX(E:E,MATCH(AG16,D:D,0))</f>
        <v>6</v>
      </c>
      <c r="AI16" s="54">
        <f>INDEX(F:F,MATCH(AG16,D:D,0))</f>
        <v>37</v>
      </c>
      <c r="AJ16" s="17" t="str">
        <f>INDEX(G:G,MATCH(AG16,D:D,0))</f>
        <v>HTML e CSS</v>
      </c>
      <c r="AK16" s="78" t="str">
        <f t="shared" si="2"/>
        <v>OK</v>
      </c>
      <c r="AO16" s="74" t="s">
        <v>218</v>
      </c>
      <c r="AQ16" s="76" t="s">
        <v>219</v>
      </c>
    </row>
    <row r="17" spans="2:43" ht="16.5" customHeight="1" x14ac:dyDescent="0.3">
      <c r="B17" s="4" t="str">
        <f t="shared" si="3"/>
        <v>N</v>
      </c>
      <c r="C17" s="4">
        <f t="shared" si="0"/>
        <v>2</v>
      </c>
      <c r="D17" s="7" t="s">
        <v>8</v>
      </c>
      <c r="E17" s="8">
        <v>8</v>
      </c>
      <c r="F17" s="54">
        <f t="shared" si="11"/>
        <v>14</v>
      </c>
      <c r="G17" s="3" t="s">
        <v>0</v>
      </c>
      <c r="H17" s="59">
        <f>F16</f>
        <v>13</v>
      </c>
      <c r="I17" s="59"/>
      <c r="J17" s="59"/>
      <c r="K17" s="59"/>
      <c r="O17" s="69">
        <f>U15+1</f>
        <v>43891</v>
      </c>
      <c r="P17" s="69">
        <f>O17+1</f>
        <v>43892</v>
      </c>
      <c r="Q17" s="69">
        <f t="shared" ref="Q17:U17" si="43">P17+1</f>
        <v>43893</v>
      </c>
      <c r="R17" s="69">
        <f t="shared" si="43"/>
        <v>43894</v>
      </c>
      <c r="S17" s="69">
        <f t="shared" si="43"/>
        <v>43895</v>
      </c>
      <c r="T17" s="69">
        <f t="shared" si="43"/>
        <v>43896</v>
      </c>
      <c r="U17" s="69">
        <f t="shared" si="43"/>
        <v>43897</v>
      </c>
      <c r="W17" s="69">
        <f t="shared" ref="W17" si="44">AC15+1</f>
        <v>43891</v>
      </c>
      <c r="X17" s="69">
        <f t="shared" ref="X17" si="45">W17+1</f>
        <v>43892</v>
      </c>
      <c r="Y17" s="69">
        <f t="shared" ref="Y17" si="46">X17+1</f>
        <v>43893</v>
      </c>
      <c r="Z17" s="69">
        <f t="shared" ref="Z17" si="47">Y17+1</f>
        <v>43894</v>
      </c>
      <c r="AA17" s="69">
        <f t="shared" ref="AA17" si="48">Z17+1</f>
        <v>43895</v>
      </c>
      <c r="AB17" s="69">
        <f t="shared" ref="AB17" si="49">AA17+1</f>
        <v>43896</v>
      </c>
      <c r="AC17" s="69">
        <f t="shared" ref="AC17" si="50">AB17+1</f>
        <v>43897</v>
      </c>
      <c r="AG17" s="18" t="s">
        <v>129</v>
      </c>
      <c r="AH17" s="19">
        <f>INDEX(E:E,MATCH(AG17,D:D,0))</f>
        <v>4</v>
      </c>
      <c r="AI17" s="54">
        <f>INDEX(F:F,MATCH(AG17,D:D,0))</f>
        <v>38</v>
      </c>
      <c r="AJ17" s="17" t="str">
        <f>INDEX(G:G,MATCH(AG17,D:D,0))</f>
        <v>HTML e CSS</v>
      </c>
      <c r="AK17" s="78" t="str">
        <f t="shared" si="2"/>
        <v>OK</v>
      </c>
      <c r="AO17" s="66" t="s">
        <v>219</v>
      </c>
      <c r="AQ17" s="1" t="s">
        <v>224</v>
      </c>
    </row>
    <row r="18" spans="2:43" ht="16.5" customHeight="1" x14ac:dyDescent="0.3">
      <c r="B18" s="4" t="str">
        <f t="shared" si="3"/>
        <v>N</v>
      </c>
      <c r="C18" s="4">
        <f t="shared" si="0"/>
        <v>2</v>
      </c>
      <c r="D18" s="7" t="s">
        <v>28</v>
      </c>
      <c r="E18" s="8">
        <v>16</v>
      </c>
      <c r="F18" s="54">
        <f t="shared" si="11"/>
        <v>15</v>
      </c>
      <c r="G18" s="3" t="s">
        <v>0</v>
      </c>
      <c r="H18" s="59">
        <f t="shared" ref="H18:H19" si="51">F17</f>
        <v>14</v>
      </c>
      <c r="I18" s="59"/>
      <c r="J18" s="59"/>
      <c r="K18" s="59"/>
      <c r="O18" s="70">
        <v>41</v>
      </c>
      <c r="P18" s="68">
        <v>42</v>
      </c>
      <c r="Q18" s="68">
        <v>42</v>
      </c>
      <c r="R18" s="68" t="s">
        <v>217</v>
      </c>
      <c r="S18" s="68">
        <v>43</v>
      </c>
      <c r="T18" s="68">
        <v>43</v>
      </c>
      <c r="U18" s="70">
        <v>44</v>
      </c>
      <c r="W18" s="70">
        <v>40</v>
      </c>
      <c r="X18" s="68" t="s">
        <v>217</v>
      </c>
      <c r="Y18" s="68">
        <v>41</v>
      </c>
      <c r="Z18" s="68" t="s">
        <v>217</v>
      </c>
      <c r="AA18" s="68">
        <v>42</v>
      </c>
      <c r="AB18" s="68" t="s">
        <v>217</v>
      </c>
      <c r="AC18" s="70">
        <v>43</v>
      </c>
      <c r="AG18" s="18" t="s">
        <v>121</v>
      </c>
      <c r="AH18" s="19">
        <f>INDEX(E:E,MATCH(AG18,D:D,0))</f>
        <v>8</v>
      </c>
      <c r="AI18" s="54">
        <f>INDEX(F:F,MATCH(AG18,D:D,0))</f>
        <v>39</v>
      </c>
      <c r="AJ18" s="17" t="str">
        <f>INDEX(G:G,MATCH(AG18,D:D,0))</f>
        <v>HTML e CSS</v>
      </c>
      <c r="AK18" s="78" t="str">
        <f t="shared" si="2"/>
        <v>OK</v>
      </c>
      <c r="AO18" s="66" t="s">
        <v>220</v>
      </c>
      <c r="AQ18" s="58"/>
    </row>
    <row r="19" spans="2:43" ht="16.5" customHeight="1" x14ac:dyDescent="0.3">
      <c r="B19" s="4" t="str">
        <f t="shared" si="3"/>
        <v>N</v>
      </c>
      <c r="C19" s="4">
        <f t="shared" si="0"/>
        <v>2</v>
      </c>
      <c r="D19" s="7" t="s">
        <v>29</v>
      </c>
      <c r="E19" s="8">
        <v>12</v>
      </c>
      <c r="F19" s="54">
        <f t="shared" si="11"/>
        <v>16</v>
      </c>
      <c r="G19" s="3" t="s">
        <v>0</v>
      </c>
      <c r="H19" s="59">
        <f t="shared" si="51"/>
        <v>15</v>
      </c>
      <c r="I19" s="59"/>
      <c r="J19" s="59"/>
      <c r="K19" s="59"/>
      <c r="O19" s="69">
        <f>U17+1</f>
        <v>43898</v>
      </c>
      <c r="P19" s="69">
        <f>O19+1</f>
        <v>43899</v>
      </c>
      <c r="Q19" s="69">
        <f t="shared" ref="Q19:U19" si="52">P19+1</f>
        <v>43900</v>
      </c>
      <c r="R19" s="69">
        <f t="shared" si="52"/>
        <v>43901</v>
      </c>
      <c r="S19" s="69">
        <f t="shared" si="52"/>
        <v>43902</v>
      </c>
      <c r="T19" s="69">
        <f t="shared" si="52"/>
        <v>43903</v>
      </c>
      <c r="U19" s="69">
        <f t="shared" si="52"/>
        <v>43904</v>
      </c>
      <c r="W19" s="69">
        <f t="shared" ref="W19" si="53">AC17+1</f>
        <v>43898</v>
      </c>
      <c r="X19" s="69">
        <f t="shared" ref="X19" si="54">W19+1</f>
        <v>43899</v>
      </c>
      <c r="Y19" s="69">
        <f t="shared" ref="Y19" si="55">X19+1</f>
        <v>43900</v>
      </c>
      <c r="Z19" s="69">
        <f t="shared" ref="Z19" si="56">Y19+1</f>
        <v>43901</v>
      </c>
      <c r="AA19" s="69">
        <f t="shared" ref="AA19" si="57">Z19+1</f>
        <v>43902</v>
      </c>
      <c r="AB19" s="69">
        <f t="shared" ref="AB19" si="58">AA19+1</f>
        <v>43903</v>
      </c>
      <c r="AC19" s="69">
        <f t="shared" ref="AC19" si="59">AB19+1</f>
        <v>43904</v>
      </c>
      <c r="AG19" s="18" t="s">
        <v>122</v>
      </c>
      <c r="AH19" s="19">
        <f>INDEX(E:E,MATCH(AG19,D:D,0))</f>
        <v>9</v>
      </c>
      <c r="AI19" s="54">
        <f>INDEX(F:F,MATCH(AG19,D:D,0))</f>
        <v>40</v>
      </c>
      <c r="AJ19" s="17" t="str">
        <f>INDEX(G:G,MATCH(AG19,D:D,0))</f>
        <v>HTML e CSS</v>
      </c>
      <c r="AK19" s="78" t="str">
        <f t="shared" si="2"/>
        <v>OK</v>
      </c>
      <c r="AO19" s="66" t="s">
        <v>221</v>
      </c>
      <c r="AQ19" s="76" t="s">
        <v>220</v>
      </c>
    </row>
    <row r="20" spans="2:43" ht="16.5" customHeight="1" x14ac:dyDescent="0.3">
      <c r="B20" s="4" t="str">
        <f t="shared" si="3"/>
        <v>N</v>
      </c>
      <c r="C20" s="4">
        <f t="shared" si="0"/>
        <v>1</v>
      </c>
      <c r="D20" s="7" t="s">
        <v>9</v>
      </c>
      <c r="E20" s="8">
        <v>8</v>
      </c>
      <c r="F20" s="54">
        <f t="shared" si="11"/>
        <v>17</v>
      </c>
      <c r="G20" s="3" t="s">
        <v>0</v>
      </c>
      <c r="H20" s="59">
        <f>F5</f>
        <v>2</v>
      </c>
      <c r="I20" s="59"/>
      <c r="J20" s="59"/>
      <c r="K20" s="59"/>
      <c r="O20" s="70">
        <v>45</v>
      </c>
      <c r="P20" s="68">
        <v>46</v>
      </c>
      <c r="Q20" s="68">
        <v>46</v>
      </c>
      <c r="R20" s="68" t="s">
        <v>217</v>
      </c>
      <c r="S20" s="68">
        <v>46</v>
      </c>
      <c r="T20" s="81">
        <v>46</v>
      </c>
      <c r="U20" s="70">
        <v>13</v>
      </c>
      <c r="W20" s="70" t="s">
        <v>241</v>
      </c>
      <c r="X20" s="68">
        <v>45</v>
      </c>
      <c r="Y20" s="68">
        <v>45</v>
      </c>
      <c r="Z20" s="68" t="s">
        <v>217</v>
      </c>
      <c r="AA20" s="68">
        <v>46</v>
      </c>
      <c r="AB20" s="68" t="s">
        <v>217</v>
      </c>
      <c r="AC20" s="70" t="s">
        <v>217</v>
      </c>
      <c r="AG20" s="18" t="s">
        <v>130</v>
      </c>
      <c r="AH20" s="19">
        <f>INDEX(E:E,MATCH(AG20,D:D,0))</f>
        <v>8</v>
      </c>
      <c r="AI20" s="54">
        <f>INDEX(F:F,MATCH(AG20,D:D,0))</f>
        <v>41</v>
      </c>
      <c r="AJ20" s="17" t="str">
        <f>INDEX(G:G,MATCH(AG20,D:D,0))</f>
        <v>HTML e CSS</v>
      </c>
      <c r="AK20" s="78" t="str">
        <f t="shared" si="2"/>
        <v>OK</v>
      </c>
      <c r="AO20" s="66" t="s">
        <v>222</v>
      </c>
      <c r="AQ20" s="1" t="s">
        <v>225</v>
      </c>
    </row>
    <row r="21" spans="2:43" ht="16.5" customHeight="1" x14ac:dyDescent="0.3">
      <c r="B21" s="4" t="str">
        <f t="shared" si="3"/>
        <v>N</v>
      </c>
      <c r="C21" s="4">
        <f t="shared" si="0"/>
        <v>1</v>
      </c>
      <c r="D21" s="7" t="s">
        <v>10</v>
      </c>
      <c r="E21" s="8">
        <v>8</v>
      </c>
      <c r="F21" s="54">
        <f t="shared" si="11"/>
        <v>18</v>
      </c>
      <c r="G21" s="3" t="s">
        <v>0</v>
      </c>
      <c r="H21" s="59">
        <f>F20</f>
        <v>17</v>
      </c>
      <c r="I21" s="59"/>
      <c r="J21" s="59"/>
      <c r="K21" s="59"/>
      <c r="O21" s="69">
        <f>U19+1</f>
        <v>43905</v>
      </c>
      <c r="P21" s="69">
        <f>O21+1</f>
        <v>43906</v>
      </c>
      <c r="Q21" s="69">
        <f t="shared" ref="Q21:U21" si="60">P21+1</f>
        <v>43907</v>
      </c>
      <c r="R21" s="69">
        <f t="shared" si="60"/>
        <v>43908</v>
      </c>
      <c r="S21" s="69">
        <f t="shared" si="60"/>
        <v>43909</v>
      </c>
      <c r="T21" s="69">
        <f t="shared" si="60"/>
        <v>43910</v>
      </c>
      <c r="U21" s="69">
        <f t="shared" si="60"/>
        <v>43911</v>
      </c>
      <c r="W21" s="69">
        <f t="shared" ref="W21" si="61">AC19+1</f>
        <v>43905</v>
      </c>
      <c r="X21" s="69">
        <f t="shared" ref="X21" si="62">W21+1</f>
        <v>43906</v>
      </c>
      <c r="Y21" s="69">
        <f t="shared" ref="Y21" si="63">X21+1</f>
        <v>43907</v>
      </c>
      <c r="Z21" s="69">
        <f t="shared" ref="Z21" si="64">Y21+1</f>
        <v>43908</v>
      </c>
      <c r="AA21" s="69">
        <f t="shared" ref="AA21" si="65">Z21+1</f>
        <v>43909</v>
      </c>
      <c r="AB21" s="69">
        <f t="shared" ref="AB21" si="66">AA21+1</f>
        <v>43910</v>
      </c>
      <c r="AC21" s="69">
        <f t="shared" ref="AC21" si="67">AB21+1</f>
        <v>43911</v>
      </c>
      <c r="AG21" s="20" t="s">
        <v>123</v>
      </c>
      <c r="AH21" s="19">
        <f>INDEX(E:E,MATCH(AG21,D:D,0))</f>
        <v>10</v>
      </c>
      <c r="AI21" s="54">
        <f>INDEX(F:F,MATCH(AG21,D:D,0))</f>
        <v>42</v>
      </c>
      <c r="AJ21" s="17" t="str">
        <f>INDEX(G:G,MATCH(AG21,D:D,0))</f>
        <v>HTML e CSS</v>
      </c>
      <c r="AK21" s="78" t="str">
        <f t="shared" si="2"/>
        <v>OK</v>
      </c>
      <c r="AO21" s="66" t="s">
        <v>223</v>
      </c>
      <c r="AQ21" s="77" t="s">
        <v>226</v>
      </c>
    </row>
    <row r="22" spans="2:43" ht="16.5" customHeight="1" x14ac:dyDescent="0.3">
      <c r="B22" s="4" t="str">
        <f t="shared" si="3"/>
        <v>N</v>
      </c>
      <c r="C22" s="4">
        <f t="shared" si="0"/>
        <v>1</v>
      </c>
      <c r="D22" s="7" t="s">
        <v>183</v>
      </c>
      <c r="E22" s="8">
        <v>20</v>
      </c>
      <c r="F22" s="54">
        <f t="shared" si="11"/>
        <v>19</v>
      </c>
      <c r="G22" s="3" t="s">
        <v>0</v>
      </c>
      <c r="H22" s="59">
        <f>F5</f>
        <v>2</v>
      </c>
      <c r="I22" s="59"/>
      <c r="J22" s="59"/>
      <c r="K22" s="59"/>
      <c r="O22" s="70">
        <v>14</v>
      </c>
      <c r="P22" s="68">
        <v>15</v>
      </c>
      <c r="Q22" s="68">
        <v>15</v>
      </c>
      <c r="R22" s="68" t="s">
        <v>217</v>
      </c>
      <c r="S22" s="68" t="s">
        <v>217</v>
      </c>
      <c r="T22" s="68" t="s">
        <v>217</v>
      </c>
      <c r="U22" s="70" t="s">
        <v>217</v>
      </c>
      <c r="W22" s="81">
        <v>46</v>
      </c>
      <c r="X22" s="68">
        <v>13</v>
      </c>
      <c r="Y22" s="68">
        <v>13</v>
      </c>
      <c r="Z22" s="68" t="s">
        <v>217</v>
      </c>
      <c r="AA22" s="68" t="s">
        <v>217</v>
      </c>
      <c r="AB22" s="68" t="s">
        <v>217</v>
      </c>
      <c r="AC22" s="70" t="s">
        <v>217</v>
      </c>
      <c r="AG22" s="18" t="s">
        <v>131</v>
      </c>
      <c r="AH22" s="19">
        <f>INDEX(E:E,MATCH(AG22,D:D,0))</f>
        <v>8</v>
      </c>
      <c r="AI22" s="54">
        <f>INDEX(F:F,MATCH(AG22,D:D,0))</f>
        <v>43</v>
      </c>
      <c r="AJ22" s="17" t="str">
        <f>INDEX(G:G,MATCH(AG22,D:D,0))</f>
        <v>HTML e CSS</v>
      </c>
      <c r="AK22" s="78" t="str">
        <f t="shared" si="2"/>
        <v>OK</v>
      </c>
      <c r="AQ22" s="77" t="s">
        <v>227</v>
      </c>
    </row>
    <row r="23" spans="2:43" ht="16.5" customHeight="1" x14ac:dyDescent="0.3">
      <c r="B23" s="4" t="str">
        <f t="shared" si="3"/>
        <v>N</v>
      </c>
      <c r="C23" s="4">
        <f t="shared" si="0"/>
        <v>1</v>
      </c>
      <c r="D23" s="7" t="s">
        <v>11</v>
      </c>
      <c r="E23" s="8">
        <v>8</v>
      </c>
      <c r="F23" s="54">
        <f t="shared" si="11"/>
        <v>20</v>
      </c>
      <c r="G23" s="3" t="s">
        <v>0</v>
      </c>
      <c r="H23" s="59"/>
      <c r="I23" s="59"/>
      <c r="J23" s="59"/>
      <c r="K23" s="59"/>
      <c r="O23" s="69">
        <f>U21+1</f>
        <v>43912</v>
      </c>
      <c r="P23" s="69">
        <f>O23+1</f>
        <v>43913</v>
      </c>
      <c r="Q23" s="69">
        <f t="shared" ref="Q23:U23" si="68">P23+1</f>
        <v>43914</v>
      </c>
      <c r="R23" s="69">
        <f t="shared" si="68"/>
        <v>43915</v>
      </c>
      <c r="S23" s="69">
        <f t="shared" si="68"/>
        <v>43916</v>
      </c>
      <c r="T23" s="69">
        <f t="shared" si="68"/>
        <v>43917</v>
      </c>
      <c r="U23" s="69">
        <f t="shared" si="68"/>
        <v>43918</v>
      </c>
      <c r="W23" s="69">
        <f t="shared" ref="W23" si="69">AC21+1</f>
        <v>43912</v>
      </c>
      <c r="X23" s="69">
        <f t="shared" ref="X23" si="70">W23+1</f>
        <v>43913</v>
      </c>
      <c r="Y23" s="69">
        <f t="shared" ref="Y23" si="71">X23+1</f>
        <v>43914</v>
      </c>
      <c r="Z23" s="69">
        <f t="shared" ref="Z23" si="72">Y23+1</f>
        <v>43915</v>
      </c>
      <c r="AA23" s="69">
        <f t="shared" ref="AA23" si="73">Z23+1</f>
        <v>43916</v>
      </c>
      <c r="AB23" s="69">
        <f t="shared" ref="AB23" si="74">AA23+1</f>
        <v>43917</v>
      </c>
      <c r="AC23" s="69">
        <f t="shared" ref="AC23" si="75">AB23+1</f>
        <v>43918</v>
      </c>
      <c r="AG23" s="18" t="s">
        <v>132</v>
      </c>
      <c r="AH23" s="19">
        <f>INDEX(E:E,MATCH(AG23,D:D,0))</f>
        <v>8</v>
      </c>
      <c r="AI23" s="54">
        <f>INDEX(F:F,MATCH(AG23,D:D,0))</f>
        <v>44</v>
      </c>
      <c r="AJ23" s="17" t="str">
        <f>INDEX(G:G,MATCH(AG23,D:D,0))</f>
        <v>HTML e CSS</v>
      </c>
      <c r="AK23" s="78" t="s">
        <v>236</v>
      </c>
      <c r="AQ23" s="77" t="s">
        <v>235</v>
      </c>
    </row>
    <row r="24" spans="2:43" ht="16.5" customHeight="1" x14ac:dyDescent="0.3">
      <c r="B24" s="4" t="str">
        <f t="shared" si="3"/>
        <v>N</v>
      </c>
      <c r="C24" s="4">
        <f t="shared" si="0"/>
        <v>1</v>
      </c>
      <c r="D24" s="7" t="s">
        <v>12</v>
      </c>
      <c r="E24" s="8">
        <v>8</v>
      </c>
      <c r="F24" s="54">
        <f t="shared" si="11"/>
        <v>21</v>
      </c>
      <c r="G24" s="3" t="s">
        <v>0</v>
      </c>
      <c r="H24" s="59">
        <f>F23</f>
        <v>20</v>
      </c>
      <c r="I24" s="59"/>
      <c r="J24" s="59"/>
      <c r="K24" s="59"/>
      <c r="O24" s="70" t="s">
        <v>217</v>
      </c>
      <c r="P24" s="68">
        <v>15</v>
      </c>
      <c r="Q24" s="68">
        <v>15</v>
      </c>
      <c r="R24" s="68" t="s">
        <v>217</v>
      </c>
      <c r="S24" s="68">
        <v>16</v>
      </c>
      <c r="T24" s="68">
        <v>16</v>
      </c>
      <c r="U24" s="70">
        <v>51</v>
      </c>
      <c r="W24" s="70" t="s">
        <v>217</v>
      </c>
      <c r="X24" s="68">
        <v>14</v>
      </c>
      <c r="Y24" s="68">
        <v>15</v>
      </c>
      <c r="Z24" s="68">
        <v>15</v>
      </c>
      <c r="AA24" s="68">
        <v>15</v>
      </c>
      <c r="AB24" s="68" t="s">
        <v>217</v>
      </c>
      <c r="AC24" s="70" t="s">
        <v>217</v>
      </c>
      <c r="AG24" s="18" t="s">
        <v>73</v>
      </c>
      <c r="AH24" s="19">
        <f>INDEX(E:E,MATCH(AG24,D:D,0))</f>
        <v>20</v>
      </c>
      <c r="AI24" s="54">
        <f>INDEX(F:F,MATCH(AG24,D:D,0))</f>
        <v>45</v>
      </c>
      <c r="AJ24" s="17" t="str">
        <f>INDEX(G:G,MATCH(AG24,D:D,0))</f>
        <v>HTML e CSS</v>
      </c>
      <c r="AK24" s="78" t="str">
        <f t="shared" si="2"/>
        <v>OK</v>
      </c>
      <c r="AQ24" s="77" t="s">
        <v>228</v>
      </c>
    </row>
    <row r="25" spans="2:43" ht="16.5" customHeight="1" x14ac:dyDescent="0.3">
      <c r="B25" s="4" t="str">
        <f t="shared" si="3"/>
        <v>N</v>
      </c>
      <c r="C25" s="4">
        <f t="shared" si="0"/>
        <v>1</v>
      </c>
      <c r="D25" s="7" t="s">
        <v>13</v>
      </c>
      <c r="E25" s="8">
        <v>8</v>
      </c>
      <c r="F25" s="54">
        <f t="shared" si="11"/>
        <v>22</v>
      </c>
      <c r="G25" s="3" t="s">
        <v>0</v>
      </c>
      <c r="H25" s="59">
        <f t="shared" ref="H25:H26" si="76">F24</f>
        <v>21</v>
      </c>
      <c r="I25" s="59"/>
      <c r="J25" s="59"/>
      <c r="K25" s="59"/>
      <c r="O25" s="69">
        <f>U23+1</f>
        <v>43919</v>
      </c>
      <c r="P25" s="69">
        <f>O25+1</f>
        <v>43920</v>
      </c>
      <c r="Q25" s="69">
        <f t="shared" ref="Q25:U25" si="77">P25+1</f>
        <v>43921</v>
      </c>
      <c r="R25" s="69">
        <f t="shared" si="77"/>
        <v>43922</v>
      </c>
      <c r="S25" s="69">
        <f t="shared" si="77"/>
        <v>43923</v>
      </c>
      <c r="T25" s="69">
        <f t="shared" si="77"/>
        <v>43924</v>
      </c>
      <c r="U25" s="69">
        <f t="shared" si="77"/>
        <v>43925</v>
      </c>
      <c r="W25" s="69">
        <f t="shared" ref="W25" si="78">AC23+1</f>
        <v>43919</v>
      </c>
      <c r="X25" s="69">
        <f t="shared" ref="X25" si="79">W25+1</f>
        <v>43920</v>
      </c>
      <c r="Y25" s="69">
        <f t="shared" ref="Y25" si="80">X25+1</f>
        <v>43921</v>
      </c>
      <c r="Z25" s="69">
        <f t="shared" ref="Z25" si="81">Y25+1</f>
        <v>43922</v>
      </c>
      <c r="AA25" s="69">
        <f t="shared" ref="AA25" si="82">Z25+1</f>
        <v>43923</v>
      </c>
      <c r="AB25" s="69">
        <f t="shared" ref="AB25" si="83">AA25+1</f>
        <v>43924</v>
      </c>
      <c r="AC25" s="69">
        <f t="shared" ref="AC25" si="84">AB25+1</f>
        <v>43925</v>
      </c>
      <c r="AG25" s="20" t="s">
        <v>74</v>
      </c>
      <c r="AH25" s="21">
        <f>INDEX(E:E,MATCH(AG25,D:D,0))</f>
        <v>20</v>
      </c>
      <c r="AI25" s="54">
        <f>INDEX(F:F,MATCH(AG25,D:D,0))</f>
        <v>46</v>
      </c>
      <c r="AJ25" s="17" t="str">
        <f>INDEX(G:G,MATCH(AG25,D:D,0))</f>
        <v>HTML e CSS</v>
      </c>
      <c r="AK25" s="78" t="str">
        <f t="shared" si="2"/>
        <v>OK</v>
      </c>
    </row>
    <row r="26" spans="2:43" ht="16.5" customHeight="1" x14ac:dyDescent="0.3">
      <c r="B26" s="4" t="str">
        <f t="shared" si="3"/>
        <v>N</v>
      </c>
      <c r="C26" s="4">
        <f t="shared" si="0"/>
        <v>0</v>
      </c>
      <c r="D26" s="7" t="s">
        <v>14</v>
      </c>
      <c r="E26" s="8">
        <v>8</v>
      </c>
      <c r="F26" s="54">
        <f t="shared" si="11"/>
        <v>23</v>
      </c>
      <c r="G26" s="3" t="s">
        <v>0</v>
      </c>
      <c r="H26" s="59">
        <f t="shared" si="76"/>
        <v>22</v>
      </c>
      <c r="I26" s="59"/>
      <c r="J26" s="59"/>
      <c r="K26" s="59"/>
      <c r="O26" s="70">
        <v>52</v>
      </c>
      <c r="P26" s="68">
        <v>53</v>
      </c>
      <c r="Q26" s="68">
        <v>53</v>
      </c>
      <c r="R26" s="68" t="s">
        <v>217</v>
      </c>
      <c r="S26" s="68">
        <v>53</v>
      </c>
      <c r="T26" s="68">
        <v>54</v>
      </c>
      <c r="U26" s="70">
        <v>54</v>
      </c>
      <c r="W26" s="70" t="s">
        <v>217</v>
      </c>
      <c r="X26" s="68" t="s">
        <v>217</v>
      </c>
      <c r="Y26" s="68">
        <v>16</v>
      </c>
      <c r="Z26" s="68" t="s">
        <v>217</v>
      </c>
      <c r="AA26" s="68" t="s">
        <v>217</v>
      </c>
      <c r="AB26" s="68" t="s">
        <v>217</v>
      </c>
      <c r="AC26" s="70" t="s">
        <v>217</v>
      </c>
      <c r="AG26" s="7" t="s">
        <v>7</v>
      </c>
      <c r="AH26" s="8">
        <f>INDEX(E:E,MATCH(AG26,D:D,0))</f>
        <v>8</v>
      </c>
      <c r="AI26" s="54">
        <f>INDEX(F:F,MATCH(AG26,D:D,0))</f>
        <v>13</v>
      </c>
      <c r="AJ26" s="3" t="str">
        <f>INDEX(G:G,MATCH(AG26,D:D,0))</f>
        <v>Le commencement</v>
      </c>
      <c r="AK26" s="78" t="str">
        <f t="shared" si="2"/>
        <v>OK</v>
      </c>
      <c r="AQ26" s="76" t="s">
        <v>82</v>
      </c>
    </row>
    <row r="27" spans="2:43" ht="16.5" customHeight="1" x14ac:dyDescent="0.3">
      <c r="B27" s="4" t="str">
        <f t="shared" si="3"/>
        <v>N</v>
      </c>
      <c r="C27" s="4">
        <f t="shared" si="0"/>
        <v>1</v>
      </c>
      <c r="D27" s="7" t="s">
        <v>16</v>
      </c>
      <c r="E27" s="8">
        <v>10</v>
      </c>
      <c r="F27" s="54">
        <f t="shared" si="11"/>
        <v>24</v>
      </c>
      <c r="G27" s="3" t="s">
        <v>0</v>
      </c>
      <c r="H27" s="59">
        <f>F18</f>
        <v>15</v>
      </c>
      <c r="I27" s="59"/>
      <c r="J27" s="59"/>
      <c r="K27" s="59"/>
      <c r="O27" s="69"/>
      <c r="P27" s="69">
        <v>44032</v>
      </c>
      <c r="Q27" s="69">
        <f t="shared" ref="Q27" si="85">P27+1</f>
        <v>44033</v>
      </c>
      <c r="R27" s="69">
        <f t="shared" ref="R27" si="86">Q27+1</f>
        <v>44034</v>
      </c>
      <c r="S27" s="69">
        <f t="shared" ref="S27" si="87">R27+1</f>
        <v>44035</v>
      </c>
      <c r="T27" s="69">
        <f t="shared" ref="T27" si="88">S27+1</f>
        <v>44036</v>
      </c>
      <c r="U27" s="69">
        <f t="shared" ref="U27" si="89">T27+1</f>
        <v>44037</v>
      </c>
      <c r="W27" s="69"/>
      <c r="X27" s="69">
        <v>44032</v>
      </c>
      <c r="Y27" s="69">
        <f t="shared" ref="Y27" si="90">X27+1</f>
        <v>44033</v>
      </c>
      <c r="Z27" s="69">
        <f t="shared" ref="Z27" si="91">Y27+1</f>
        <v>44034</v>
      </c>
      <c r="AA27" s="69">
        <f t="shared" ref="AA27" si="92">Z27+1</f>
        <v>44035</v>
      </c>
      <c r="AB27" s="69">
        <f t="shared" ref="AB27" si="93">AA27+1</f>
        <v>44036</v>
      </c>
      <c r="AC27" s="69">
        <f t="shared" ref="AC27" si="94">AB27+1</f>
        <v>44037</v>
      </c>
      <c r="AG27" s="7" t="s">
        <v>8</v>
      </c>
      <c r="AH27" s="8">
        <f>INDEX(E:E,MATCH(AG27,D:D,0))</f>
        <v>8</v>
      </c>
      <c r="AI27" s="54">
        <f>INDEX(F:F,MATCH(AG27,D:D,0))</f>
        <v>14</v>
      </c>
      <c r="AJ27" s="3" t="str">
        <f>INDEX(G:G,MATCH(AG27,D:D,0))</f>
        <v>Le commencement</v>
      </c>
      <c r="AK27" s="78" t="str">
        <f t="shared" si="2"/>
        <v>OK</v>
      </c>
      <c r="AQ27" s="1" t="s">
        <v>229</v>
      </c>
    </row>
    <row r="28" spans="2:43" ht="16.5" customHeight="1" x14ac:dyDescent="0.3">
      <c r="B28" s="4" t="str">
        <f t="shared" si="3"/>
        <v>N</v>
      </c>
      <c r="C28" s="4">
        <f t="shared" si="0"/>
        <v>1</v>
      </c>
      <c r="D28" s="9" t="s">
        <v>17</v>
      </c>
      <c r="E28" s="10">
        <v>7</v>
      </c>
      <c r="F28" s="54">
        <f t="shared" si="11"/>
        <v>25</v>
      </c>
      <c r="G28" s="3" t="s">
        <v>0</v>
      </c>
      <c r="H28" s="59">
        <f>F4</f>
        <v>1</v>
      </c>
      <c r="I28" s="59"/>
      <c r="J28" s="59"/>
      <c r="K28" s="59"/>
      <c r="O28" s="69"/>
      <c r="P28" s="68" t="s">
        <v>217</v>
      </c>
      <c r="Q28" s="68">
        <v>63</v>
      </c>
      <c r="R28" s="68">
        <v>63</v>
      </c>
      <c r="S28" s="68">
        <v>63</v>
      </c>
      <c r="T28" s="68" t="s">
        <v>217</v>
      </c>
      <c r="U28" s="70" t="s">
        <v>217</v>
      </c>
      <c r="W28" s="69"/>
      <c r="X28" s="68" t="s">
        <v>217</v>
      </c>
      <c r="Y28" s="68">
        <v>63</v>
      </c>
      <c r="Z28" s="68">
        <v>64</v>
      </c>
      <c r="AA28" s="68">
        <v>65</v>
      </c>
      <c r="AB28" s="68" t="s">
        <v>217</v>
      </c>
      <c r="AC28" s="70" t="s">
        <v>217</v>
      </c>
      <c r="AG28" s="7" t="s">
        <v>28</v>
      </c>
      <c r="AH28" s="8">
        <f>INDEX(E:E,MATCH(AG28,D:D,0))</f>
        <v>16</v>
      </c>
      <c r="AI28" s="54">
        <f>INDEX(F:F,MATCH(AG28,D:D,0))</f>
        <v>15</v>
      </c>
      <c r="AJ28" s="3" t="str">
        <f>INDEX(G:G,MATCH(AG28,D:D,0))</f>
        <v>Le commencement</v>
      </c>
      <c r="AK28" s="78" t="str">
        <f t="shared" si="2"/>
        <v>OK</v>
      </c>
      <c r="AQ28" s="77" t="s">
        <v>230</v>
      </c>
    </row>
    <row r="29" spans="2:43" ht="16.5" customHeight="1" x14ac:dyDescent="0.3">
      <c r="B29" s="4" t="str">
        <f t="shared" si="3"/>
        <v>N</v>
      </c>
      <c r="C29" s="4">
        <f t="shared" si="0"/>
        <v>1</v>
      </c>
      <c r="D29" s="35" t="s">
        <v>20</v>
      </c>
      <c r="E29" s="48">
        <v>12</v>
      </c>
      <c r="F29" s="54">
        <f t="shared" si="11"/>
        <v>26</v>
      </c>
      <c r="G29" s="36" t="s">
        <v>19</v>
      </c>
      <c r="H29" s="59">
        <f>F17</f>
        <v>14</v>
      </c>
      <c r="I29" s="59"/>
      <c r="J29" s="59"/>
      <c r="K29" s="59"/>
      <c r="O29" s="69">
        <f t="shared" ref="O29" si="95">U27+1</f>
        <v>44038</v>
      </c>
      <c r="P29" s="69">
        <f t="shared" ref="P29" si="96">O29+1</f>
        <v>44039</v>
      </c>
      <c r="Q29" s="69">
        <f t="shared" ref="Q29" si="97">P29+1</f>
        <v>44040</v>
      </c>
      <c r="R29" s="69">
        <f t="shared" ref="R29" si="98">Q29+1</f>
        <v>44041</v>
      </c>
      <c r="S29" s="69">
        <f t="shared" ref="S29" si="99">R29+1</f>
        <v>44042</v>
      </c>
      <c r="T29" s="69">
        <f t="shared" ref="T29" si="100">S29+1</f>
        <v>44043</v>
      </c>
      <c r="U29" s="69">
        <f t="shared" ref="U29" si="101">T29+1</f>
        <v>44044</v>
      </c>
      <c r="W29" s="69">
        <f t="shared" ref="W29" si="102">AC27+1</f>
        <v>44038</v>
      </c>
      <c r="X29" s="69">
        <f t="shared" ref="X29" si="103">W29+1</f>
        <v>44039</v>
      </c>
      <c r="Y29" s="69">
        <f t="shared" ref="Y29" si="104">X29+1</f>
        <v>44040</v>
      </c>
      <c r="Z29" s="69">
        <f t="shared" ref="Z29" si="105">Y29+1</f>
        <v>44041</v>
      </c>
      <c r="AA29" s="69">
        <f t="shared" ref="AA29" si="106">Z29+1</f>
        <v>44042</v>
      </c>
      <c r="AB29" s="69">
        <f t="shared" ref="AB29" si="107">AA29+1</f>
        <v>44043</v>
      </c>
      <c r="AC29" s="69">
        <f t="shared" ref="AC29" si="108">AB29+1</f>
        <v>44044</v>
      </c>
      <c r="AG29" s="7" t="s">
        <v>29</v>
      </c>
      <c r="AH29" s="8">
        <f>INDEX(E:E,MATCH(AG29,D:D,0))</f>
        <v>12</v>
      </c>
      <c r="AI29" s="54">
        <f>INDEX(F:F,MATCH(AG29,D:D,0))</f>
        <v>16</v>
      </c>
      <c r="AJ29" s="3" t="str">
        <f>INDEX(G:G,MATCH(AG29,D:D,0))</f>
        <v>Le commencement</v>
      </c>
      <c r="AK29" s="78" t="str">
        <f t="shared" si="2"/>
        <v>OK</v>
      </c>
    </row>
    <row r="30" spans="2:43" ht="16.5" customHeight="1" x14ac:dyDescent="0.3">
      <c r="B30" s="4" t="str">
        <f t="shared" si="3"/>
        <v>N</v>
      </c>
      <c r="C30" s="4">
        <f t="shared" si="0"/>
        <v>0</v>
      </c>
      <c r="D30" s="7" t="s">
        <v>21</v>
      </c>
      <c r="E30" s="8">
        <v>12</v>
      </c>
      <c r="F30" s="54">
        <f t="shared" si="11"/>
        <v>27</v>
      </c>
      <c r="G30" s="3" t="s">
        <v>19</v>
      </c>
      <c r="H30" s="59">
        <f>F29</f>
        <v>26</v>
      </c>
      <c r="I30" s="59"/>
      <c r="J30" s="59"/>
      <c r="K30" s="59"/>
      <c r="O30" s="70" t="s">
        <v>217</v>
      </c>
      <c r="P30" s="68">
        <v>64</v>
      </c>
      <c r="Q30" s="68">
        <v>65</v>
      </c>
      <c r="R30" s="68">
        <v>65</v>
      </c>
      <c r="S30" s="68">
        <v>66</v>
      </c>
      <c r="T30" s="68">
        <v>66</v>
      </c>
      <c r="U30" s="70">
        <v>67</v>
      </c>
      <c r="W30" s="70">
        <v>66</v>
      </c>
      <c r="X30" s="68">
        <v>67</v>
      </c>
      <c r="Y30" s="68">
        <v>68</v>
      </c>
      <c r="Z30" s="68">
        <v>69</v>
      </c>
      <c r="AA30" s="68">
        <v>70</v>
      </c>
      <c r="AB30" s="68">
        <v>138</v>
      </c>
      <c r="AC30" s="70" t="s">
        <v>217</v>
      </c>
      <c r="AG30" s="37" t="s">
        <v>242</v>
      </c>
      <c r="AH30" s="49">
        <f>INDEX(E:E,MATCH(AG30,D:D,0))</f>
        <v>10</v>
      </c>
      <c r="AI30" s="54">
        <f>INDEX(F:F,MATCH(AG30,D:D,0))</f>
        <v>63</v>
      </c>
      <c r="AJ30" s="38" t="str">
        <f>INDEX(G:G,MATCH(AG30,D:D,0))</f>
        <v>Excel VBA</v>
      </c>
      <c r="AK30" s="78" t="str">
        <f>IF(COUNTIF(W:AC,AI30)&lt;&gt;0,"OK","")</f>
        <v>OK</v>
      </c>
      <c r="AQ30" s="76" t="s">
        <v>222</v>
      </c>
    </row>
    <row r="31" spans="2:43" ht="16.5" customHeight="1" x14ac:dyDescent="0.3">
      <c r="B31" s="4" t="str">
        <f t="shared" si="3"/>
        <v>N</v>
      </c>
      <c r="C31" s="4">
        <f t="shared" si="0"/>
        <v>0</v>
      </c>
      <c r="D31" s="7" t="s">
        <v>22</v>
      </c>
      <c r="E31" s="8">
        <v>12</v>
      </c>
      <c r="F31" s="54">
        <f t="shared" si="11"/>
        <v>28</v>
      </c>
      <c r="G31" s="3" t="s">
        <v>19</v>
      </c>
      <c r="H31" s="59">
        <f>F19</f>
        <v>16</v>
      </c>
      <c r="I31" s="59"/>
      <c r="J31" s="59"/>
      <c r="K31" s="59"/>
      <c r="O31" s="69">
        <f t="shared" ref="O31" si="109">U29+1</f>
        <v>44045</v>
      </c>
      <c r="P31" s="69">
        <f t="shared" ref="P31" si="110">O31+1</f>
        <v>44046</v>
      </c>
      <c r="Q31" s="69">
        <f t="shared" ref="Q31" si="111">P31+1</f>
        <v>44047</v>
      </c>
      <c r="R31" s="69">
        <f t="shared" ref="R31" si="112">Q31+1</f>
        <v>44048</v>
      </c>
      <c r="S31" s="69">
        <f t="shared" ref="S31" si="113">R31+1</f>
        <v>44049</v>
      </c>
      <c r="T31" s="69">
        <f t="shared" ref="T31" si="114">S31+1</f>
        <v>44050</v>
      </c>
      <c r="U31" s="69">
        <f t="shared" ref="U31" si="115">T31+1</f>
        <v>44051</v>
      </c>
      <c r="W31" s="69">
        <f t="shared" ref="W31" si="116">AC29+1</f>
        <v>44045</v>
      </c>
      <c r="X31" s="69">
        <f t="shared" ref="X31" si="117">W31+1</f>
        <v>44046</v>
      </c>
      <c r="Y31" s="69">
        <f t="shared" ref="Y31" si="118">X31+1</f>
        <v>44047</v>
      </c>
      <c r="Z31" s="69">
        <f t="shared" ref="Z31" si="119">Y31+1</f>
        <v>44048</v>
      </c>
      <c r="AA31" s="69">
        <f t="shared" ref="AA31" si="120">Z31+1</f>
        <v>44049</v>
      </c>
      <c r="AB31" s="69">
        <f t="shared" ref="AB31" si="121">AA31+1</f>
        <v>44050</v>
      </c>
      <c r="AC31" s="69">
        <f t="shared" ref="AC31" si="122">AB31+1</f>
        <v>44051</v>
      </c>
      <c r="AG31" s="12" t="s">
        <v>243</v>
      </c>
      <c r="AH31" s="14">
        <f>INDEX(E:E,MATCH(AG31,D:D,0))</f>
        <v>10</v>
      </c>
      <c r="AI31" s="54">
        <f>INDEX(F:F,MATCH(AG31,D:D,0))</f>
        <v>64</v>
      </c>
      <c r="AJ31" s="11" t="str">
        <f>INDEX(G:G,MATCH(AG31,D:D,0))</f>
        <v>Excel VBA</v>
      </c>
      <c r="AK31" s="78" t="str">
        <f t="shared" ref="AK31:AK45" si="123">IF(COUNTIF(W:AC,AI31)&lt;&gt;0,"OK","")</f>
        <v>OK</v>
      </c>
      <c r="AQ31" s="1" t="s">
        <v>233</v>
      </c>
    </row>
    <row r="32" spans="2:43" ht="16.5" customHeight="1" x14ac:dyDescent="0.3">
      <c r="B32" s="4" t="str">
        <f t="shared" si="3"/>
        <v>N</v>
      </c>
      <c r="C32" s="4">
        <f t="shared" si="0"/>
        <v>0</v>
      </c>
      <c r="D32" s="7" t="s">
        <v>23</v>
      </c>
      <c r="E32" s="8">
        <v>12</v>
      </c>
      <c r="F32" s="54">
        <f t="shared" si="11"/>
        <v>29</v>
      </c>
      <c r="G32" s="3" t="s">
        <v>19</v>
      </c>
      <c r="H32" s="59"/>
      <c r="I32" s="59"/>
      <c r="J32" s="59"/>
      <c r="K32" s="59"/>
      <c r="O32" s="70">
        <v>68</v>
      </c>
      <c r="P32" s="68">
        <v>69</v>
      </c>
      <c r="Q32" s="68">
        <v>70</v>
      </c>
      <c r="R32" s="68">
        <v>138</v>
      </c>
      <c r="S32" s="68">
        <v>139</v>
      </c>
      <c r="T32" s="68">
        <v>30</v>
      </c>
      <c r="U32" s="70" t="s">
        <v>217</v>
      </c>
      <c r="W32" s="70">
        <v>139</v>
      </c>
      <c r="X32" s="68" t="s">
        <v>217</v>
      </c>
      <c r="Y32" s="68">
        <v>30</v>
      </c>
      <c r="Z32" s="68">
        <v>31</v>
      </c>
      <c r="AA32" s="68">
        <v>32</v>
      </c>
      <c r="AB32" s="68" t="s">
        <v>217</v>
      </c>
      <c r="AC32" s="70" t="s">
        <v>217</v>
      </c>
      <c r="AG32" s="12" t="s">
        <v>244</v>
      </c>
      <c r="AH32" s="14">
        <f>INDEX(E:E,MATCH(AG32,D:D,0))</f>
        <v>12</v>
      </c>
      <c r="AI32" s="54">
        <f>INDEX(F:F,MATCH(AG32,D:D,0))</f>
        <v>65</v>
      </c>
      <c r="AJ32" s="11" t="str">
        <f>INDEX(G:G,MATCH(AG32,D:D,0))</f>
        <v>Excel VBA</v>
      </c>
      <c r="AK32" s="78" t="str">
        <f t="shared" si="123"/>
        <v>OK</v>
      </c>
      <c r="AQ32" s="77" t="s">
        <v>234</v>
      </c>
    </row>
    <row r="33" spans="2:43" ht="16.5" customHeight="1" x14ac:dyDescent="0.3">
      <c r="B33" s="4" t="str">
        <f t="shared" si="3"/>
        <v>N</v>
      </c>
      <c r="C33" s="4">
        <f t="shared" si="0"/>
        <v>1</v>
      </c>
      <c r="D33" s="7" t="s">
        <v>192</v>
      </c>
      <c r="E33" s="8">
        <v>12</v>
      </c>
      <c r="F33" s="54">
        <f t="shared" si="11"/>
        <v>30</v>
      </c>
      <c r="G33" s="3" t="s">
        <v>19</v>
      </c>
      <c r="H33" s="59"/>
      <c r="I33" s="59"/>
      <c r="J33" s="59"/>
      <c r="K33" s="59"/>
      <c r="O33" s="69">
        <f t="shared" ref="O33" si="124">U31+1</f>
        <v>44052</v>
      </c>
      <c r="P33" s="69">
        <f t="shared" ref="P33" si="125">O33+1</f>
        <v>44053</v>
      </c>
      <c r="Q33" s="69">
        <f t="shared" ref="Q33" si="126">P33+1</f>
        <v>44054</v>
      </c>
      <c r="R33" s="69">
        <f t="shared" ref="R33" si="127">Q33+1</f>
        <v>44055</v>
      </c>
      <c r="S33" s="69">
        <f t="shared" ref="S33" si="128">R33+1</f>
        <v>44056</v>
      </c>
      <c r="T33" s="69">
        <f t="shared" ref="T33" si="129">S33+1</f>
        <v>44057</v>
      </c>
      <c r="U33" s="69">
        <f t="shared" ref="U33" si="130">T33+1</f>
        <v>44058</v>
      </c>
      <c r="W33" s="69">
        <f t="shared" ref="W33" si="131">AC31+1</f>
        <v>44052</v>
      </c>
      <c r="X33" s="69">
        <f t="shared" ref="X33" si="132">W33+1</f>
        <v>44053</v>
      </c>
      <c r="Y33" s="69">
        <f t="shared" ref="Y33" si="133">X33+1</f>
        <v>44054</v>
      </c>
      <c r="Z33" s="69">
        <f t="shared" ref="Z33" si="134">Y33+1</f>
        <v>44055</v>
      </c>
      <c r="AA33" s="69">
        <f t="shared" ref="AA33" si="135">Z33+1</f>
        <v>44056</v>
      </c>
      <c r="AB33" s="69">
        <f t="shared" ref="AB33" si="136">AA33+1</f>
        <v>44057</v>
      </c>
      <c r="AC33" s="69">
        <f t="shared" ref="AC33" si="137">AB33+1</f>
        <v>44058</v>
      </c>
      <c r="AG33" s="12" t="s">
        <v>245</v>
      </c>
      <c r="AH33" s="14">
        <f>INDEX(E:E,MATCH(AG33,D:D,0))</f>
        <v>10</v>
      </c>
      <c r="AI33" s="54">
        <f>INDEX(F:F,MATCH(AG33,D:D,0))</f>
        <v>66</v>
      </c>
      <c r="AJ33" s="11" t="str">
        <f>INDEX(G:G,MATCH(AG33,D:D,0))</f>
        <v>Excel VBA</v>
      </c>
      <c r="AK33" s="78" t="str">
        <f t="shared" si="123"/>
        <v>OK</v>
      </c>
      <c r="AQ33" s="77" t="s">
        <v>231</v>
      </c>
    </row>
    <row r="34" spans="2:43" ht="16.5" customHeight="1" x14ac:dyDescent="0.3">
      <c r="B34" s="4" t="str">
        <f t="shared" si="3"/>
        <v>N</v>
      </c>
      <c r="C34" s="4">
        <f t="shared" si="0"/>
        <v>6</v>
      </c>
      <c r="D34" s="7" t="s">
        <v>193</v>
      </c>
      <c r="E34" s="8">
        <v>10</v>
      </c>
      <c r="F34" s="54">
        <f t="shared" si="11"/>
        <v>31</v>
      </c>
      <c r="G34" s="3" t="s">
        <v>19</v>
      </c>
      <c r="H34" s="59">
        <f>F33</f>
        <v>30</v>
      </c>
      <c r="I34" s="59"/>
      <c r="J34" s="59"/>
      <c r="K34" s="59"/>
      <c r="O34" s="70" t="s">
        <v>217</v>
      </c>
      <c r="P34" s="68">
        <v>30</v>
      </c>
      <c r="Q34" s="68">
        <v>31</v>
      </c>
      <c r="R34" s="68">
        <v>31</v>
      </c>
      <c r="S34" s="68">
        <v>32</v>
      </c>
      <c r="T34" s="68">
        <v>32</v>
      </c>
      <c r="U34" s="70">
        <v>33</v>
      </c>
      <c r="W34" s="70" t="s">
        <v>217</v>
      </c>
      <c r="X34" s="68">
        <v>32</v>
      </c>
      <c r="Y34" s="68">
        <v>32</v>
      </c>
      <c r="Z34" s="68">
        <v>33</v>
      </c>
      <c r="AA34" s="68">
        <v>34</v>
      </c>
      <c r="AB34" s="68" t="s">
        <v>217</v>
      </c>
      <c r="AC34" s="70">
        <v>35</v>
      </c>
      <c r="AG34" s="12" t="s">
        <v>246</v>
      </c>
      <c r="AH34" s="14">
        <f>INDEX(E:E,MATCH(AG34,D:D,0))</f>
        <v>12</v>
      </c>
      <c r="AI34" s="54">
        <f>INDEX(F:F,MATCH(AG34,D:D,0))</f>
        <v>67</v>
      </c>
      <c r="AJ34" s="11" t="str">
        <f>INDEX(G:G,MATCH(AG34,D:D,0))</f>
        <v>Excel VBA</v>
      </c>
      <c r="AK34" s="78" t="str">
        <f t="shared" si="123"/>
        <v>OK</v>
      </c>
    </row>
    <row r="35" spans="2:43" ht="16.5" customHeight="1" x14ac:dyDescent="0.3">
      <c r="B35" s="4" t="str">
        <f t="shared" si="3"/>
        <v>N</v>
      </c>
      <c r="C35" s="4">
        <f t="shared" si="0"/>
        <v>1</v>
      </c>
      <c r="D35" s="7" t="s">
        <v>24</v>
      </c>
      <c r="E35" s="8">
        <v>10</v>
      </c>
      <c r="F35" s="54">
        <f t="shared" si="11"/>
        <v>32</v>
      </c>
      <c r="G35" s="3" t="s">
        <v>19</v>
      </c>
      <c r="H35" s="59">
        <f t="shared" ref="H35:H38" si="138">F34</f>
        <v>31</v>
      </c>
      <c r="I35" s="59"/>
      <c r="J35" s="59"/>
      <c r="K35" s="59"/>
      <c r="O35" s="69">
        <f t="shared" ref="O35" si="139">U33+1</f>
        <v>44059</v>
      </c>
      <c r="P35" s="69">
        <f t="shared" ref="P35" si="140">O35+1</f>
        <v>44060</v>
      </c>
      <c r="Q35" s="69">
        <f t="shared" ref="Q35" si="141">P35+1</f>
        <v>44061</v>
      </c>
      <c r="R35" s="69">
        <f t="shared" ref="R35" si="142">Q35+1</f>
        <v>44062</v>
      </c>
      <c r="S35" s="69">
        <f t="shared" ref="S35" si="143">R35+1</f>
        <v>44063</v>
      </c>
      <c r="T35" s="69">
        <f t="shared" ref="T35" si="144">S35+1</f>
        <v>44064</v>
      </c>
      <c r="U35" s="69">
        <f t="shared" ref="U35" si="145">T35+1</f>
        <v>44065</v>
      </c>
      <c r="W35" s="69">
        <f t="shared" ref="W35" si="146">AC33+1</f>
        <v>44059</v>
      </c>
      <c r="X35" s="69">
        <f t="shared" ref="X35" si="147">W35+1</f>
        <v>44060</v>
      </c>
      <c r="Y35" s="69">
        <f t="shared" ref="Y35" si="148">X35+1</f>
        <v>44061</v>
      </c>
      <c r="Z35" s="69">
        <f t="shared" ref="Z35" si="149">Y35+1</f>
        <v>44062</v>
      </c>
      <c r="AA35" s="69">
        <f t="shared" ref="AA35" si="150">Z35+1</f>
        <v>44063</v>
      </c>
      <c r="AB35" s="69">
        <f t="shared" ref="AB35" si="151">AA35+1</f>
        <v>44064</v>
      </c>
      <c r="AC35" s="69">
        <f t="shared" ref="AC35" si="152">AB35+1</f>
        <v>44065</v>
      </c>
      <c r="AG35" s="12" t="s">
        <v>247</v>
      </c>
      <c r="AH35" s="14">
        <f>INDEX(E:E,MATCH(AG35,D:D,0))</f>
        <v>8</v>
      </c>
      <c r="AI35" s="54">
        <f>INDEX(F:F,MATCH(AG35,D:D,0))</f>
        <v>68</v>
      </c>
      <c r="AJ35" s="11" t="str">
        <f>INDEX(G:G,MATCH(AG35,D:D,0))</f>
        <v>Excel VBA</v>
      </c>
      <c r="AK35" s="78" t="str">
        <f t="shared" si="123"/>
        <v>OK</v>
      </c>
      <c r="AQ35" s="76" t="s">
        <v>223</v>
      </c>
    </row>
    <row r="36" spans="2:43" ht="16.5" customHeight="1" x14ac:dyDescent="0.3">
      <c r="B36" s="4" t="str">
        <f t="shared" si="3"/>
        <v>N</v>
      </c>
      <c r="C36" s="4">
        <f t="shared" ref="C36:C69" si="153">COUNTIF($H:$J,$F36)</f>
        <v>2</v>
      </c>
      <c r="D36" s="7" t="s">
        <v>25</v>
      </c>
      <c r="E36" s="8">
        <v>10</v>
      </c>
      <c r="F36" s="54">
        <f t="shared" si="11"/>
        <v>33</v>
      </c>
      <c r="G36" s="3" t="s">
        <v>19</v>
      </c>
      <c r="H36" s="59">
        <f t="shared" si="138"/>
        <v>32</v>
      </c>
      <c r="I36" s="59"/>
      <c r="J36" s="59"/>
      <c r="K36" s="59"/>
      <c r="O36" s="70">
        <v>34</v>
      </c>
      <c r="P36" s="68">
        <v>35</v>
      </c>
      <c r="Q36" s="68">
        <v>35</v>
      </c>
      <c r="R36" s="68">
        <v>12</v>
      </c>
      <c r="S36" s="68">
        <v>12</v>
      </c>
      <c r="T36" s="68">
        <v>47</v>
      </c>
      <c r="U36" s="70" t="s">
        <v>217</v>
      </c>
      <c r="W36" s="70">
        <v>12</v>
      </c>
      <c r="X36" s="68">
        <v>47</v>
      </c>
      <c r="Y36" s="68"/>
      <c r="Z36" s="68"/>
      <c r="AA36" s="68"/>
      <c r="AB36" s="68"/>
      <c r="AC36" s="70"/>
      <c r="AG36" s="12" t="s">
        <v>248</v>
      </c>
      <c r="AH36" s="14">
        <f>INDEX(E:E,MATCH(AG36,D:D,0))</f>
        <v>6</v>
      </c>
      <c r="AI36" s="54">
        <f>INDEX(F:F,MATCH(AG36,D:D,0))</f>
        <v>69</v>
      </c>
      <c r="AJ36" s="11" t="str">
        <f>INDEX(G:G,MATCH(AG36,D:D,0))</f>
        <v>Excel VBA</v>
      </c>
      <c r="AK36" s="78" t="str">
        <f t="shared" si="123"/>
        <v>OK</v>
      </c>
      <c r="AQ36" s="1" t="s">
        <v>232</v>
      </c>
    </row>
    <row r="37" spans="2:43" ht="16.5" customHeight="1" x14ac:dyDescent="0.3">
      <c r="B37" s="4" t="str">
        <f t="shared" si="3"/>
        <v>N</v>
      </c>
      <c r="C37" s="4">
        <f t="shared" si="153"/>
        <v>1</v>
      </c>
      <c r="D37" s="7" t="s">
        <v>26</v>
      </c>
      <c r="E37" s="8">
        <v>10</v>
      </c>
      <c r="F37" s="54">
        <f t="shared" si="11"/>
        <v>34</v>
      </c>
      <c r="G37" s="3" t="s">
        <v>19</v>
      </c>
      <c r="H37" s="59">
        <f t="shared" si="138"/>
        <v>33</v>
      </c>
      <c r="I37" s="59"/>
      <c r="J37" s="59"/>
      <c r="K37" s="59"/>
      <c r="O37" s="69">
        <f t="shared" ref="O37" si="154">U35+1</f>
        <v>44066</v>
      </c>
      <c r="P37" s="69">
        <f t="shared" ref="P37" si="155">O37+1</f>
        <v>44067</v>
      </c>
      <c r="Q37" s="69">
        <f t="shared" ref="Q37" si="156">P37+1</f>
        <v>44068</v>
      </c>
      <c r="R37" s="69">
        <f t="shared" ref="R37" si="157">Q37+1</f>
        <v>44069</v>
      </c>
      <c r="S37" s="69">
        <f t="shared" ref="S37" si="158">R37+1</f>
        <v>44070</v>
      </c>
      <c r="T37" s="69">
        <f t="shared" ref="T37" si="159">S37+1</f>
        <v>44071</v>
      </c>
      <c r="U37" s="69">
        <f t="shared" ref="U37" si="160">T37+1</f>
        <v>44072</v>
      </c>
      <c r="W37" s="69">
        <f t="shared" ref="W37" si="161">AC35+1</f>
        <v>44066</v>
      </c>
      <c r="X37" s="69">
        <f t="shared" ref="X37" si="162">W37+1</f>
        <v>44067</v>
      </c>
      <c r="Y37" s="69">
        <f t="shared" ref="Y37" si="163">X37+1</f>
        <v>44068</v>
      </c>
      <c r="Z37" s="69">
        <f t="shared" ref="Z37" si="164">Y37+1</f>
        <v>44069</v>
      </c>
      <c r="AA37" s="69">
        <f t="shared" ref="AA37" si="165">Z37+1</f>
        <v>44070</v>
      </c>
      <c r="AB37" s="69">
        <f t="shared" ref="AB37" si="166">AA37+1</f>
        <v>44071</v>
      </c>
      <c r="AC37" s="69">
        <f t="shared" ref="AC37" si="167">AB37+1</f>
        <v>44072</v>
      </c>
      <c r="AG37" s="39" t="s">
        <v>249</v>
      </c>
      <c r="AH37" s="16">
        <f>INDEX(E:E,MATCH(AG37,D:D,0))</f>
        <v>6</v>
      </c>
      <c r="AI37" s="54">
        <f>INDEX(F:F,MATCH(AG37,D:D,0))</f>
        <v>70</v>
      </c>
      <c r="AJ37" s="11" t="str">
        <f>INDEX(G:G,MATCH(AG37,D:D,0))</f>
        <v>Excel VBA</v>
      </c>
      <c r="AK37" s="78" t="str">
        <f t="shared" si="123"/>
        <v>OK</v>
      </c>
    </row>
    <row r="38" spans="2:43" ht="16.5" customHeight="1" x14ac:dyDescent="0.3">
      <c r="B38" s="4" t="str">
        <f t="shared" si="3"/>
        <v>N</v>
      </c>
      <c r="C38" s="4">
        <f t="shared" si="153"/>
        <v>0</v>
      </c>
      <c r="D38" s="7" t="s">
        <v>27</v>
      </c>
      <c r="E38" s="8">
        <v>10</v>
      </c>
      <c r="F38" s="54">
        <f t="shared" si="11"/>
        <v>35</v>
      </c>
      <c r="G38" s="3" t="s">
        <v>19</v>
      </c>
      <c r="H38" s="59">
        <f t="shared" si="138"/>
        <v>34</v>
      </c>
      <c r="I38" s="59"/>
      <c r="J38" s="59"/>
      <c r="K38" s="59"/>
      <c r="O38" s="70">
        <v>47</v>
      </c>
      <c r="P38" s="68">
        <v>48</v>
      </c>
      <c r="Q38" s="68">
        <v>48</v>
      </c>
      <c r="R38" s="68">
        <v>49</v>
      </c>
      <c r="S38" s="68">
        <v>49</v>
      </c>
      <c r="T38" s="68">
        <v>49</v>
      </c>
      <c r="U38" s="70">
        <v>50</v>
      </c>
      <c r="W38" s="70"/>
      <c r="X38" s="68"/>
      <c r="Y38" s="68"/>
      <c r="Z38" s="68"/>
      <c r="AA38" s="68"/>
      <c r="AB38" s="68"/>
      <c r="AC38" s="70"/>
      <c r="AG38" s="37" t="s">
        <v>50</v>
      </c>
      <c r="AH38" s="49">
        <f>INDEX(E:E,MATCH(AG38,D:D,0))</f>
        <v>12</v>
      </c>
      <c r="AI38" s="54">
        <f>INDEX(F:F,MATCH(AG38,D:D,0))</f>
        <v>138</v>
      </c>
      <c r="AJ38" s="38" t="str">
        <f>INDEX(G:G,MATCH(AG38,D:D,0))</f>
        <v>PYTHON</v>
      </c>
      <c r="AK38" s="78" t="str">
        <f t="shared" si="123"/>
        <v>OK</v>
      </c>
    </row>
    <row r="39" spans="2:43" ht="16.5" customHeight="1" x14ac:dyDescent="0.3">
      <c r="B39" s="4" t="str">
        <f t="shared" si="3"/>
        <v>N</v>
      </c>
      <c r="C39" s="4">
        <f t="shared" si="153"/>
        <v>0</v>
      </c>
      <c r="D39" s="41" t="s">
        <v>127</v>
      </c>
      <c r="E39" s="50">
        <v>6</v>
      </c>
      <c r="F39" s="54">
        <f t="shared" si="11"/>
        <v>36</v>
      </c>
      <c r="G39" s="40" t="s">
        <v>112</v>
      </c>
      <c r="H39" s="59"/>
      <c r="I39" s="59"/>
      <c r="J39" s="59"/>
      <c r="K39" s="59"/>
      <c r="O39" s="69">
        <f t="shared" ref="O39" si="168">U37+1</f>
        <v>44073</v>
      </c>
      <c r="P39" s="69">
        <f t="shared" ref="P39" si="169">O39+1</f>
        <v>44074</v>
      </c>
      <c r="Q39" s="69">
        <f t="shared" ref="Q39" si="170">P39+1</f>
        <v>44075</v>
      </c>
      <c r="R39" s="69">
        <f t="shared" ref="R39" si="171">Q39+1</f>
        <v>44076</v>
      </c>
      <c r="S39" s="69">
        <f t="shared" ref="S39" si="172">R39+1</f>
        <v>44077</v>
      </c>
      <c r="T39" s="69">
        <f t="shared" ref="T39" si="173">S39+1</f>
        <v>44078</v>
      </c>
      <c r="U39" s="69">
        <f t="shared" ref="U39" si="174">T39+1</f>
        <v>44079</v>
      </c>
      <c r="W39" s="69">
        <f t="shared" ref="W39" si="175">AC37+1</f>
        <v>44073</v>
      </c>
      <c r="X39" s="69">
        <f t="shared" ref="X39" si="176">W39+1</f>
        <v>44074</v>
      </c>
      <c r="Y39" s="69">
        <f t="shared" ref="Y39" si="177">X39+1</f>
        <v>44075</v>
      </c>
      <c r="Z39" s="69">
        <f t="shared" ref="Z39" si="178">Y39+1</f>
        <v>44076</v>
      </c>
      <c r="AA39" s="69">
        <f t="shared" ref="AA39" si="179">Z39+1</f>
        <v>44077</v>
      </c>
      <c r="AB39" s="69">
        <f t="shared" ref="AB39" si="180">AA39+1</f>
        <v>44078</v>
      </c>
      <c r="AC39" s="69">
        <f t="shared" ref="AC39" si="181">AB39+1</f>
        <v>44079</v>
      </c>
      <c r="AG39" s="12" t="s">
        <v>51</v>
      </c>
      <c r="AH39" s="14">
        <f>INDEX(E:E,MATCH(AG39,D:D,0))</f>
        <v>12</v>
      </c>
      <c r="AI39" s="54">
        <f>INDEX(F:F,MATCH(AG39,D:D,0))</f>
        <v>139</v>
      </c>
      <c r="AJ39" s="11" t="str">
        <f>INDEX(G:G,MATCH(AG39,D:D,0))</f>
        <v>PYTHON</v>
      </c>
      <c r="AK39" s="78" t="str">
        <f t="shared" si="123"/>
        <v>OK</v>
      </c>
    </row>
    <row r="40" spans="2:43" ht="16.5" customHeight="1" x14ac:dyDescent="0.3">
      <c r="B40" s="4" t="str">
        <f t="shared" si="3"/>
        <v>N</v>
      </c>
      <c r="C40" s="4">
        <f t="shared" si="153"/>
        <v>1</v>
      </c>
      <c r="D40" s="18" t="s">
        <v>128</v>
      </c>
      <c r="E40" s="19">
        <v>6</v>
      </c>
      <c r="F40" s="54">
        <f t="shared" si="11"/>
        <v>37</v>
      </c>
      <c r="G40" s="17" t="s">
        <v>112</v>
      </c>
      <c r="H40" s="59">
        <f>F10</f>
        <v>7</v>
      </c>
      <c r="I40" s="59">
        <f>F9</f>
        <v>6</v>
      </c>
      <c r="J40" s="59"/>
      <c r="K40" s="59"/>
      <c r="O40" s="70">
        <v>50</v>
      </c>
      <c r="P40" s="68">
        <v>125</v>
      </c>
      <c r="Q40" s="68">
        <v>125</v>
      </c>
      <c r="R40" s="68">
        <v>126</v>
      </c>
      <c r="S40" s="68">
        <v>126</v>
      </c>
      <c r="T40" s="68" t="s">
        <v>217</v>
      </c>
      <c r="U40" s="70" t="s">
        <v>217</v>
      </c>
      <c r="W40" s="70"/>
      <c r="X40" s="68"/>
      <c r="Y40" s="68"/>
      <c r="Z40" s="68"/>
      <c r="AA40" s="68"/>
      <c r="AB40" s="68"/>
      <c r="AC40" s="70"/>
      <c r="AG40" s="7" t="s">
        <v>192</v>
      </c>
      <c r="AH40" s="8">
        <f>INDEX(E:E,MATCH(AG40,D:D,0))</f>
        <v>12</v>
      </c>
      <c r="AI40" s="54">
        <f>INDEX(F:F,MATCH(AG40,D:D,0))</f>
        <v>30</v>
      </c>
      <c r="AJ40" s="3" t="str">
        <f>INDEX(G:G,MATCH(AG40,D:D,0))</f>
        <v>Graduação</v>
      </c>
      <c r="AK40" s="78" t="str">
        <f t="shared" si="123"/>
        <v>OK</v>
      </c>
    </row>
    <row r="41" spans="2:43" ht="16.5" customHeight="1" x14ac:dyDescent="0.3">
      <c r="B41" s="4" t="str">
        <f t="shared" si="3"/>
        <v>N</v>
      </c>
      <c r="C41" s="4">
        <f t="shared" si="153"/>
        <v>0</v>
      </c>
      <c r="D41" s="18" t="s">
        <v>129</v>
      </c>
      <c r="E41" s="19">
        <v>4</v>
      </c>
      <c r="F41" s="54">
        <f t="shared" si="11"/>
        <v>38</v>
      </c>
      <c r="G41" s="17" t="s">
        <v>112</v>
      </c>
      <c r="H41" s="59">
        <f>F40</f>
        <v>37</v>
      </c>
      <c r="I41" s="59">
        <f>F4</f>
        <v>1</v>
      </c>
      <c r="J41" s="59"/>
      <c r="K41" s="59"/>
      <c r="O41" s="69">
        <f t="shared" ref="O41" si="182">U39+1</f>
        <v>44080</v>
      </c>
      <c r="P41" s="69">
        <f t="shared" ref="P41" si="183">O41+1</f>
        <v>44081</v>
      </c>
      <c r="Q41" s="69">
        <f t="shared" ref="Q41" si="184">P41+1</f>
        <v>44082</v>
      </c>
      <c r="R41" s="69">
        <f t="shared" ref="R41" si="185">Q41+1</f>
        <v>44083</v>
      </c>
      <c r="S41" s="69">
        <f t="shared" ref="S41" si="186">R41+1</f>
        <v>44084</v>
      </c>
      <c r="T41" s="69">
        <f t="shared" ref="T41" si="187">S41+1</f>
        <v>44085</v>
      </c>
      <c r="U41" s="69">
        <f t="shared" ref="U41" si="188">T41+1</f>
        <v>44086</v>
      </c>
      <c r="W41" s="69">
        <f t="shared" ref="W41" si="189">AC39+1</f>
        <v>44080</v>
      </c>
      <c r="X41" s="69">
        <f t="shared" ref="X41" si="190">W41+1</f>
        <v>44081</v>
      </c>
      <c r="Y41" s="69">
        <f t="shared" ref="Y41" si="191">X41+1</f>
        <v>44082</v>
      </c>
      <c r="Z41" s="69">
        <f t="shared" ref="Z41" si="192">Y41+1</f>
        <v>44083</v>
      </c>
      <c r="AA41" s="69">
        <f t="shared" ref="AA41" si="193">Z41+1</f>
        <v>44084</v>
      </c>
      <c r="AB41" s="69">
        <f t="shared" ref="AB41" si="194">AA41+1</f>
        <v>44085</v>
      </c>
      <c r="AC41" s="69">
        <f t="shared" ref="AC41" si="195">AB41+1</f>
        <v>44086</v>
      </c>
      <c r="AG41" s="7" t="s">
        <v>193</v>
      </c>
      <c r="AH41" s="8">
        <f>INDEX(E:E,MATCH(AG41,D:D,0))</f>
        <v>10</v>
      </c>
      <c r="AI41" s="54">
        <f>INDEX(F:F,MATCH(AG41,D:D,0))</f>
        <v>31</v>
      </c>
      <c r="AJ41" s="3" t="str">
        <f>INDEX(G:G,MATCH(AG41,D:D,0))</f>
        <v>Graduação</v>
      </c>
      <c r="AK41" s="78" t="str">
        <f t="shared" si="123"/>
        <v>OK</v>
      </c>
    </row>
    <row r="42" spans="2:43" ht="16.5" customHeight="1" x14ac:dyDescent="0.3">
      <c r="B42" s="4" t="str">
        <f t="shared" si="3"/>
        <v>N</v>
      </c>
      <c r="C42" s="4">
        <f t="shared" si="153"/>
        <v>0</v>
      </c>
      <c r="D42" s="18" t="s">
        <v>121</v>
      </c>
      <c r="E42" s="19">
        <v>8</v>
      </c>
      <c r="F42" s="54">
        <f t="shared" si="11"/>
        <v>39</v>
      </c>
      <c r="G42" s="17" t="s">
        <v>112</v>
      </c>
      <c r="H42" s="59">
        <f>F12</f>
        <v>9</v>
      </c>
      <c r="I42" s="59"/>
      <c r="J42" s="59"/>
      <c r="K42" s="59"/>
      <c r="O42" s="70" t="s">
        <v>217</v>
      </c>
      <c r="P42" s="68" t="s">
        <v>217</v>
      </c>
      <c r="Q42" s="68">
        <v>127</v>
      </c>
      <c r="R42" s="68">
        <v>127</v>
      </c>
      <c r="S42" s="68">
        <v>128</v>
      </c>
      <c r="T42" s="68">
        <v>128</v>
      </c>
      <c r="U42" s="70">
        <v>129</v>
      </c>
      <c r="W42" s="70"/>
      <c r="X42" s="68"/>
      <c r="Y42" s="68"/>
      <c r="Z42" s="68"/>
      <c r="AA42" s="68"/>
      <c r="AB42" s="68"/>
      <c r="AC42" s="70"/>
      <c r="AG42" s="7" t="s">
        <v>24</v>
      </c>
      <c r="AH42" s="8">
        <f>INDEX(E:E,MATCH(AG42,D:D,0))</f>
        <v>10</v>
      </c>
      <c r="AI42" s="54">
        <f>INDEX(F:F,MATCH(AG42,D:D,0))</f>
        <v>32</v>
      </c>
      <c r="AJ42" s="3" t="str">
        <f>INDEX(G:G,MATCH(AG42,D:D,0))</f>
        <v>Graduação</v>
      </c>
      <c r="AK42" s="78" t="str">
        <f t="shared" si="123"/>
        <v>OK</v>
      </c>
    </row>
    <row r="43" spans="2:43" ht="16.5" customHeight="1" x14ac:dyDescent="0.3">
      <c r="B43" s="4" t="str">
        <f t="shared" si="3"/>
        <v>N</v>
      </c>
      <c r="C43" s="4">
        <f t="shared" si="153"/>
        <v>0</v>
      </c>
      <c r="D43" s="18" t="s">
        <v>122</v>
      </c>
      <c r="E43" s="19">
        <v>9</v>
      </c>
      <c r="F43" s="54">
        <f t="shared" si="11"/>
        <v>40</v>
      </c>
      <c r="G43" s="17" t="s">
        <v>112</v>
      </c>
      <c r="H43" s="59">
        <f>F12</f>
        <v>9</v>
      </c>
      <c r="I43" s="59"/>
      <c r="J43" s="59"/>
      <c r="K43" s="59"/>
      <c r="O43" s="69">
        <f t="shared" ref="O43" si="196">U41+1</f>
        <v>44087</v>
      </c>
      <c r="P43" s="69">
        <f t="shared" ref="P43" si="197">O43+1</f>
        <v>44088</v>
      </c>
      <c r="Q43" s="69">
        <f t="shared" ref="Q43" si="198">P43+1</f>
        <v>44089</v>
      </c>
      <c r="R43" s="69">
        <f t="shared" ref="R43" si="199">Q43+1</f>
        <v>44090</v>
      </c>
      <c r="S43" s="69">
        <f t="shared" ref="S43" si="200">R43+1</f>
        <v>44091</v>
      </c>
      <c r="T43" s="69">
        <f t="shared" ref="T43" si="201">S43+1</f>
        <v>44092</v>
      </c>
      <c r="U43" s="69">
        <f t="shared" ref="U43" si="202">T43+1</f>
        <v>44093</v>
      </c>
      <c r="W43" s="69">
        <f t="shared" ref="W43" si="203">AC41+1</f>
        <v>44087</v>
      </c>
      <c r="X43" s="69">
        <f t="shared" ref="X43" si="204">W43+1</f>
        <v>44088</v>
      </c>
      <c r="Y43" s="69">
        <f t="shared" ref="Y43" si="205">X43+1</f>
        <v>44089</v>
      </c>
      <c r="Z43" s="69">
        <f t="shared" ref="Z43" si="206">Y43+1</f>
        <v>44090</v>
      </c>
      <c r="AA43" s="69">
        <f t="shared" ref="AA43" si="207">Z43+1</f>
        <v>44091</v>
      </c>
      <c r="AB43" s="69">
        <f t="shared" ref="AB43" si="208">AA43+1</f>
        <v>44092</v>
      </c>
      <c r="AC43" s="69">
        <f t="shared" ref="AC43" si="209">AB43+1</f>
        <v>44093</v>
      </c>
      <c r="AG43" s="7" t="s">
        <v>25</v>
      </c>
      <c r="AH43" s="8">
        <f>INDEX(E:E,MATCH(AG43,D:D,0))</f>
        <v>10</v>
      </c>
      <c r="AI43" s="54">
        <f>INDEX(F:F,MATCH(AG43,D:D,0))</f>
        <v>33</v>
      </c>
      <c r="AJ43" s="3" t="str">
        <f>INDEX(G:G,MATCH(AG43,D:D,0))</f>
        <v>Graduação</v>
      </c>
      <c r="AK43" s="78" t="str">
        <f t="shared" si="123"/>
        <v>OK</v>
      </c>
    </row>
    <row r="44" spans="2:43" ht="16.5" customHeight="1" x14ac:dyDescent="0.3">
      <c r="B44" s="4" t="str">
        <f t="shared" si="3"/>
        <v>N</v>
      </c>
      <c r="C44" s="4">
        <f t="shared" si="153"/>
        <v>0</v>
      </c>
      <c r="D44" s="18" t="s">
        <v>130</v>
      </c>
      <c r="E44" s="19">
        <v>8</v>
      </c>
      <c r="F44" s="54">
        <f t="shared" si="11"/>
        <v>41</v>
      </c>
      <c r="G44" s="17" t="s">
        <v>112</v>
      </c>
      <c r="H44" s="59">
        <f>F12</f>
        <v>9</v>
      </c>
      <c r="I44" s="59">
        <f>F11</f>
        <v>8</v>
      </c>
      <c r="J44" s="59">
        <f>F10</f>
        <v>7</v>
      </c>
      <c r="K44" s="59"/>
      <c r="O44" s="70"/>
      <c r="P44" s="68"/>
      <c r="Q44" s="68"/>
      <c r="R44" s="68"/>
      <c r="S44" s="68"/>
      <c r="T44" s="68"/>
      <c r="U44" s="70"/>
      <c r="W44" s="70"/>
      <c r="X44" s="68"/>
      <c r="Y44" s="68"/>
      <c r="Z44" s="68"/>
      <c r="AA44" s="68"/>
      <c r="AB44" s="68"/>
      <c r="AC44" s="70"/>
      <c r="AG44" s="7" t="s">
        <v>26</v>
      </c>
      <c r="AH44" s="8">
        <f>INDEX(E:E,MATCH(AG44,D:D,0))</f>
        <v>10</v>
      </c>
      <c r="AI44" s="54">
        <f>INDEX(F:F,MATCH(AG44,D:D,0))</f>
        <v>34</v>
      </c>
      <c r="AJ44" s="3" t="str">
        <f>INDEX(G:G,MATCH(AG44,D:D,0))</f>
        <v>Graduação</v>
      </c>
      <c r="AK44" s="78" t="str">
        <f t="shared" si="123"/>
        <v>OK</v>
      </c>
    </row>
    <row r="45" spans="2:43" ht="16.5" customHeight="1" x14ac:dyDescent="0.3">
      <c r="B45" s="4" t="str">
        <f t="shared" si="3"/>
        <v>N</v>
      </c>
      <c r="C45" s="4">
        <f t="shared" si="153"/>
        <v>0</v>
      </c>
      <c r="D45" s="20" t="s">
        <v>123</v>
      </c>
      <c r="E45" s="19">
        <v>10</v>
      </c>
      <c r="F45" s="54">
        <f t="shared" si="11"/>
        <v>42</v>
      </c>
      <c r="G45" s="17" t="s">
        <v>112</v>
      </c>
      <c r="H45" s="59">
        <f>F12</f>
        <v>9</v>
      </c>
      <c r="I45" s="59"/>
      <c r="J45" s="59"/>
      <c r="K45" s="59"/>
      <c r="O45" s="69">
        <f t="shared" ref="O45" si="210">U43+1</f>
        <v>44094</v>
      </c>
      <c r="P45" s="69">
        <f t="shared" ref="P45" si="211">O45+1</f>
        <v>44095</v>
      </c>
      <c r="Q45" s="69">
        <f t="shared" ref="Q45" si="212">P45+1</f>
        <v>44096</v>
      </c>
      <c r="R45" s="69">
        <f t="shared" ref="R45" si="213">Q45+1</f>
        <v>44097</v>
      </c>
      <c r="S45" s="69">
        <f t="shared" ref="S45" si="214">R45+1</f>
        <v>44098</v>
      </c>
      <c r="T45" s="69">
        <f t="shared" ref="T45" si="215">S45+1</f>
        <v>44099</v>
      </c>
      <c r="U45" s="69">
        <f t="shared" ref="U45" si="216">T45+1</f>
        <v>44100</v>
      </c>
      <c r="W45" s="69">
        <f t="shared" ref="W45" si="217">AC43+1</f>
        <v>44094</v>
      </c>
      <c r="X45" s="69">
        <f t="shared" ref="X45" si="218">W45+1</f>
        <v>44095</v>
      </c>
      <c r="Y45" s="69">
        <f t="shared" ref="Y45" si="219">X45+1</f>
        <v>44096</v>
      </c>
      <c r="Z45" s="69">
        <f t="shared" ref="Z45" si="220">Y45+1</f>
        <v>44097</v>
      </c>
      <c r="AA45" s="69">
        <f t="shared" ref="AA45" si="221">Z45+1</f>
        <v>44098</v>
      </c>
      <c r="AB45" s="69">
        <f t="shared" ref="AB45" si="222">AA45+1</f>
        <v>44099</v>
      </c>
      <c r="AC45" s="69">
        <f t="shared" ref="AC45" si="223">AB45+1</f>
        <v>44100</v>
      </c>
      <c r="AG45" s="7" t="s">
        <v>27</v>
      </c>
      <c r="AH45" s="8">
        <f>INDEX(E:E,MATCH(AG45,D:D,0))</f>
        <v>10</v>
      </c>
      <c r="AI45" s="54">
        <f>INDEX(F:F,MATCH(AG45,D:D,0))</f>
        <v>35</v>
      </c>
      <c r="AJ45" s="3" t="str">
        <f>INDEX(G:G,MATCH(AG45,D:D,0))</f>
        <v>Graduação</v>
      </c>
      <c r="AK45" s="78" t="str">
        <f t="shared" si="123"/>
        <v>OK</v>
      </c>
    </row>
    <row r="46" spans="2:43" ht="16.5" customHeight="1" x14ac:dyDescent="0.3">
      <c r="B46" s="4" t="str">
        <f t="shared" si="3"/>
        <v>N</v>
      </c>
      <c r="C46" s="4">
        <f t="shared" si="153"/>
        <v>0</v>
      </c>
      <c r="D46" s="18" t="s">
        <v>131</v>
      </c>
      <c r="E46" s="19">
        <v>8</v>
      </c>
      <c r="F46" s="54">
        <f t="shared" si="11"/>
        <v>43</v>
      </c>
      <c r="G46" s="17" t="s">
        <v>112</v>
      </c>
      <c r="H46" s="59">
        <f>F9</f>
        <v>6</v>
      </c>
      <c r="I46" s="59"/>
      <c r="J46" s="59"/>
      <c r="K46" s="59"/>
      <c r="O46" s="70"/>
      <c r="P46" s="68"/>
      <c r="Q46" s="68"/>
      <c r="R46" s="68"/>
      <c r="S46" s="68"/>
      <c r="T46" s="68"/>
      <c r="U46" s="70"/>
      <c r="W46" s="70"/>
      <c r="X46" s="68"/>
      <c r="Y46" s="68"/>
      <c r="Z46" s="68"/>
      <c r="AA46" s="68"/>
      <c r="AB46" s="68"/>
      <c r="AC46" s="70"/>
      <c r="AG46" s="82" t="s">
        <v>6</v>
      </c>
      <c r="AH46" s="83">
        <f>INDEX(E:E,MATCH(AG46,D:D,0))</f>
        <v>12</v>
      </c>
      <c r="AI46" s="54">
        <f>INDEX(F:F,MATCH(AG46,D:D,0))</f>
        <v>12</v>
      </c>
      <c r="AJ46" s="84" t="str">
        <f>INDEX(G:G,MATCH(AG46,D:D,0))</f>
        <v>Le commencement</v>
      </c>
      <c r="AK46" s="78" t="str">
        <f t="shared" ref="AK46:AK109" si="224">IF(COUNTIF(W:AC,AI46)&lt;&gt;0,"OK","")</f>
        <v>OK</v>
      </c>
    </row>
    <row r="47" spans="2:43" ht="16.5" customHeight="1" x14ac:dyDescent="0.3">
      <c r="B47" s="4" t="str">
        <f t="shared" si="3"/>
        <v>N</v>
      </c>
      <c r="C47" s="4">
        <f t="shared" si="153"/>
        <v>0</v>
      </c>
      <c r="D47" s="18" t="s">
        <v>132</v>
      </c>
      <c r="E47" s="19">
        <v>8</v>
      </c>
      <c r="F47" s="54">
        <f t="shared" si="11"/>
        <v>44</v>
      </c>
      <c r="G47" s="17" t="s">
        <v>112</v>
      </c>
      <c r="H47" s="59">
        <f>F12</f>
        <v>9</v>
      </c>
      <c r="I47" s="59"/>
      <c r="J47" s="59"/>
      <c r="K47" s="59"/>
      <c r="O47" s="69">
        <f t="shared" ref="O47" si="225">U45+1</f>
        <v>44101</v>
      </c>
      <c r="P47" s="69">
        <f t="shared" ref="P47" si="226">O47+1</f>
        <v>44102</v>
      </c>
      <c r="Q47" s="69">
        <f t="shared" ref="Q47" si="227">P47+1</f>
        <v>44103</v>
      </c>
      <c r="R47" s="69">
        <f t="shared" ref="R47" si="228">Q47+1</f>
        <v>44104</v>
      </c>
      <c r="S47" s="69">
        <f t="shared" ref="S47" si="229">R47+1</f>
        <v>44105</v>
      </c>
      <c r="T47" s="69">
        <f t="shared" ref="T47" si="230">S47+1</f>
        <v>44106</v>
      </c>
      <c r="U47" s="69">
        <f t="shared" ref="U47" si="231">T47+1</f>
        <v>44107</v>
      </c>
      <c r="W47" s="69">
        <f t="shared" ref="W47" si="232">AC45+1</f>
        <v>44101</v>
      </c>
      <c r="X47" s="69">
        <f t="shared" ref="X47" si="233">W47+1</f>
        <v>44102</v>
      </c>
      <c r="Y47" s="69">
        <f t="shared" ref="Y47" si="234">X47+1</f>
        <v>44103</v>
      </c>
      <c r="Z47" s="69">
        <f t="shared" ref="Z47" si="235">Y47+1</f>
        <v>44104</v>
      </c>
      <c r="AA47" s="69">
        <f t="shared" ref="AA47" si="236">Z47+1</f>
        <v>44105</v>
      </c>
      <c r="AB47" s="69">
        <f t="shared" ref="AB47" si="237">AA47+1</f>
        <v>44106</v>
      </c>
      <c r="AC47" s="69">
        <f t="shared" ref="AC47" si="238">AB47+1</f>
        <v>44107</v>
      </c>
      <c r="AG47" s="37" t="s">
        <v>85</v>
      </c>
      <c r="AH47" s="49">
        <f>INDEX(E:E,MATCH(AG47,D:D,0))</f>
        <v>14</v>
      </c>
      <c r="AI47" s="54">
        <f>INDEX(F:F,MATCH(AG47,D:D,0))</f>
        <v>47</v>
      </c>
      <c r="AJ47" s="38" t="str">
        <f>INDEX(G:G,MATCH(AG47,D:D,0))</f>
        <v>SQL com MySQL</v>
      </c>
      <c r="AK47" s="78" t="str">
        <f t="shared" si="224"/>
        <v>OK</v>
      </c>
    </row>
    <row r="48" spans="2:43" ht="16.5" customHeight="1" x14ac:dyDescent="0.3">
      <c r="B48" s="4" t="str">
        <f t="shared" si="3"/>
        <v>N</v>
      </c>
      <c r="C48" s="4">
        <f t="shared" si="153"/>
        <v>1</v>
      </c>
      <c r="D48" s="18" t="s">
        <v>73</v>
      </c>
      <c r="E48" s="19">
        <v>20</v>
      </c>
      <c r="F48" s="54">
        <f t="shared" si="11"/>
        <v>45</v>
      </c>
      <c r="G48" s="17" t="s">
        <v>112</v>
      </c>
      <c r="H48" s="59">
        <f>F12</f>
        <v>9</v>
      </c>
      <c r="I48" s="59"/>
      <c r="J48" s="59"/>
      <c r="K48" s="59"/>
      <c r="O48" s="70"/>
      <c r="P48" s="68"/>
      <c r="Q48" s="68"/>
      <c r="R48" s="68"/>
      <c r="S48" s="68"/>
      <c r="T48" s="68"/>
      <c r="U48" s="70"/>
      <c r="W48" s="70"/>
      <c r="X48" s="68"/>
      <c r="Y48" s="68"/>
      <c r="Z48" s="68"/>
      <c r="AA48" s="68"/>
      <c r="AB48" s="68"/>
      <c r="AC48" s="70"/>
      <c r="AG48" s="13" t="s">
        <v>86</v>
      </c>
      <c r="AH48" s="14">
        <f>INDEX(E:E,MATCH(AG48,D:D,0))</f>
        <v>10</v>
      </c>
      <c r="AI48" s="54">
        <f>INDEX(F:F,MATCH(AG48,D:D,0))</f>
        <v>48</v>
      </c>
      <c r="AJ48" s="11" t="str">
        <f>INDEX(G:G,MATCH(AG48,D:D,0))</f>
        <v>SQL com MySQL</v>
      </c>
      <c r="AK48" s="78" t="str">
        <f t="shared" si="224"/>
        <v/>
      </c>
    </row>
    <row r="49" spans="2:37" ht="16.5" customHeight="1" x14ac:dyDescent="0.3">
      <c r="B49" s="4" t="str">
        <f t="shared" si="3"/>
        <v>N</v>
      </c>
      <c r="C49" s="4">
        <f t="shared" si="153"/>
        <v>0</v>
      </c>
      <c r="D49" s="20" t="s">
        <v>74</v>
      </c>
      <c r="E49" s="21">
        <v>20</v>
      </c>
      <c r="F49" s="54">
        <f t="shared" si="11"/>
        <v>46</v>
      </c>
      <c r="G49" s="17" t="s">
        <v>112</v>
      </c>
      <c r="H49" s="59">
        <f>F48</f>
        <v>45</v>
      </c>
      <c r="I49" s="59"/>
      <c r="J49" s="59"/>
      <c r="K49" s="59"/>
      <c r="O49" s="69">
        <f t="shared" ref="O49" si="239">U47+1</f>
        <v>44108</v>
      </c>
      <c r="P49" s="69">
        <f t="shared" ref="P49" si="240">O49+1</f>
        <v>44109</v>
      </c>
      <c r="Q49" s="69">
        <f t="shared" ref="Q49" si="241">P49+1</f>
        <v>44110</v>
      </c>
      <c r="R49" s="69">
        <f t="shared" ref="R49" si="242">Q49+1</f>
        <v>44111</v>
      </c>
      <c r="S49" s="69">
        <f t="shared" ref="S49" si="243">R49+1</f>
        <v>44112</v>
      </c>
      <c r="T49" s="69">
        <f t="shared" ref="T49" si="244">S49+1</f>
        <v>44113</v>
      </c>
      <c r="U49" s="69">
        <f t="shared" ref="U49" si="245">T49+1</f>
        <v>44114</v>
      </c>
      <c r="W49" s="69">
        <f t="shared" ref="W49" si="246">AC47+1</f>
        <v>44108</v>
      </c>
      <c r="X49" s="69">
        <f t="shared" ref="X49" si="247">W49+1</f>
        <v>44109</v>
      </c>
      <c r="Y49" s="69">
        <f t="shared" ref="Y49" si="248">X49+1</f>
        <v>44110</v>
      </c>
      <c r="Z49" s="69">
        <f t="shared" ref="Z49" si="249">Y49+1</f>
        <v>44111</v>
      </c>
      <c r="AA49" s="69">
        <f t="shared" ref="AA49" si="250">Z49+1</f>
        <v>44112</v>
      </c>
      <c r="AB49" s="69">
        <f t="shared" ref="AB49" si="251">AA49+1</f>
        <v>44113</v>
      </c>
      <c r="AC49" s="69">
        <f t="shared" ref="AC49" si="252">AB49+1</f>
        <v>44114</v>
      </c>
      <c r="AG49" s="13" t="s">
        <v>87</v>
      </c>
      <c r="AH49" s="14">
        <f>INDEX(E:E,MATCH(AG49,D:D,0))</f>
        <v>14</v>
      </c>
      <c r="AI49" s="54">
        <f>INDEX(F:F,MATCH(AG49,D:D,0))</f>
        <v>49</v>
      </c>
      <c r="AJ49" s="11" t="str">
        <f>INDEX(G:G,MATCH(AG49,D:D,0))</f>
        <v>SQL com MySQL</v>
      </c>
      <c r="AK49" s="78" t="str">
        <f t="shared" si="224"/>
        <v/>
      </c>
    </row>
    <row r="50" spans="2:37" ht="16.5" customHeight="1" x14ac:dyDescent="0.3">
      <c r="B50" s="4" t="str">
        <f t="shared" si="3"/>
        <v>N</v>
      </c>
      <c r="C50" s="4">
        <f t="shared" si="153"/>
        <v>1</v>
      </c>
      <c r="D50" s="37" t="s">
        <v>85</v>
      </c>
      <c r="E50" s="49">
        <v>14</v>
      </c>
      <c r="F50" s="54">
        <f t="shared" si="11"/>
        <v>47</v>
      </c>
      <c r="G50" s="38" t="s">
        <v>81</v>
      </c>
      <c r="H50" s="59">
        <f>F15</f>
        <v>12</v>
      </c>
      <c r="I50" s="59"/>
      <c r="J50" s="59"/>
      <c r="K50" s="59"/>
      <c r="O50" s="70"/>
      <c r="P50" s="68"/>
      <c r="Q50" s="68"/>
      <c r="R50" s="68"/>
      <c r="S50" s="68"/>
      <c r="T50" s="68"/>
      <c r="U50" s="70"/>
      <c r="W50" s="70"/>
      <c r="X50" s="68"/>
      <c r="Y50" s="68"/>
      <c r="Z50" s="68"/>
      <c r="AA50" s="68"/>
      <c r="AB50" s="68"/>
      <c r="AC50" s="70"/>
      <c r="AG50" s="85" t="s">
        <v>88</v>
      </c>
      <c r="AH50" s="86">
        <f>INDEX(E:E,MATCH(AG50,D:D,0))</f>
        <v>16</v>
      </c>
      <c r="AI50" s="54">
        <f>INDEX(F:F,MATCH(AG50,D:D,0))</f>
        <v>50</v>
      </c>
      <c r="AJ50" s="87" t="str">
        <f>INDEX(G:G,MATCH(AG50,D:D,0))</f>
        <v>SQL com MySQL</v>
      </c>
      <c r="AK50" s="78" t="str">
        <f t="shared" si="224"/>
        <v/>
      </c>
    </row>
    <row r="51" spans="2:37" ht="16.5" customHeight="1" x14ac:dyDescent="0.3">
      <c r="B51" s="4" t="str">
        <f t="shared" si="3"/>
        <v>N</v>
      </c>
      <c r="C51" s="4">
        <f t="shared" si="153"/>
        <v>1</v>
      </c>
      <c r="D51" s="13" t="s">
        <v>86</v>
      </c>
      <c r="E51" s="14">
        <v>10</v>
      </c>
      <c r="F51" s="54">
        <f t="shared" si="11"/>
        <v>48</v>
      </c>
      <c r="G51" s="11" t="s">
        <v>81</v>
      </c>
      <c r="H51" s="59">
        <f>F50</f>
        <v>47</v>
      </c>
      <c r="I51" s="59"/>
      <c r="J51" s="59"/>
      <c r="K51" s="59"/>
      <c r="O51" s="69">
        <f t="shared" ref="O51" si="253">U49+1</f>
        <v>44115</v>
      </c>
      <c r="P51" s="69">
        <f t="shared" ref="P51" si="254">O51+1</f>
        <v>44116</v>
      </c>
      <c r="Q51" s="69">
        <f t="shared" ref="Q51" si="255">P51+1</f>
        <v>44117</v>
      </c>
      <c r="R51" s="69">
        <f t="shared" ref="R51" si="256">Q51+1</f>
        <v>44118</v>
      </c>
      <c r="S51" s="69">
        <f t="shared" ref="S51" si="257">R51+1</f>
        <v>44119</v>
      </c>
      <c r="T51" s="69">
        <f t="shared" ref="T51" si="258">S51+1</f>
        <v>44120</v>
      </c>
      <c r="U51" s="69">
        <f t="shared" ref="U51" si="259">T51+1</f>
        <v>44121</v>
      </c>
      <c r="W51" s="69">
        <f t="shared" ref="W51" si="260">AC49+1</f>
        <v>44115</v>
      </c>
      <c r="X51" s="69">
        <f t="shared" ref="X51" si="261">W51+1</f>
        <v>44116</v>
      </c>
      <c r="Y51" s="69">
        <f t="shared" ref="Y51" si="262">X51+1</f>
        <v>44117</v>
      </c>
      <c r="Z51" s="69">
        <f t="shared" ref="Z51" si="263">Y51+1</f>
        <v>44118</v>
      </c>
      <c r="AA51" s="69">
        <f t="shared" ref="AA51" si="264">Z51+1</f>
        <v>44119</v>
      </c>
      <c r="AB51" s="69">
        <f t="shared" ref="AB51" si="265">AA51+1</f>
        <v>44120</v>
      </c>
      <c r="AC51" s="69">
        <f t="shared" ref="AC51" si="266">AB51+1</f>
        <v>44121</v>
      </c>
      <c r="AG51" s="37" t="s">
        <v>250</v>
      </c>
      <c r="AH51" s="49">
        <f>INDEX(E:E,MATCH(AG51,D:D,0))</f>
        <v>8</v>
      </c>
      <c r="AI51" s="54">
        <f>INDEX(F:F,MATCH(AG51,D:D,0))</f>
        <v>125</v>
      </c>
      <c r="AJ51" s="38" t="str">
        <f>INDEX(G:G,MATCH(AG51,D:D,0))</f>
        <v>PostgreSQL</v>
      </c>
      <c r="AK51" s="78" t="str">
        <f t="shared" si="224"/>
        <v/>
      </c>
    </row>
    <row r="52" spans="2:37" ht="16.5" customHeight="1" x14ac:dyDescent="0.3">
      <c r="B52" s="4" t="str">
        <f t="shared" si="3"/>
        <v>N</v>
      </c>
      <c r="C52" s="4">
        <f t="shared" si="153"/>
        <v>1</v>
      </c>
      <c r="D52" s="13" t="s">
        <v>87</v>
      </c>
      <c r="E52" s="14">
        <v>14</v>
      </c>
      <c r="F52" s="54">
        <f t="shared" si="11"/>
        <v>49</v>
      </c>
      <c r="G52" s="11" t="s">
        <v>81</v>
      </c>
      <c r="H52" s="59">
        <f>F51</f>
        <v>48</v>
      </c>
      <c r="I52" s="59"/>
      <c r="J52" s="59"/>
      <c r="K52" s="59"/>
      <c r="O52" s="70"/>
      <c r="P52" s="68"/>
      <c r="Q52" s="68"/>
      <c r="R52" s="68"/>
      <c r="S52" s="68"/>
      <c r="T52" s="68"/>
      <c r="U52" s="70"/>
      <c r="W52" s="70"/>
      <c r="X52" s="68"/>
      <c r="Y52" s="68"/>
      <c r="Z52" s="68"/>
      <c r="AA52" s="68"/>
      <c r="AB52" s="68"/>
      <c r="AC52" s="70"/>
      <c r="AG52" s="13" t="s">
        <v>251</v>
      </c>
      <c r="AH52" s="14">
        <f>INDEX(E:E,MATCH(AG52,D:D,0))</f>
        <v>6</v>
      </c>
      <c r="AI52" s="54">
        <f>INDEX(F:F,MATCH(AG52,D:D,0))</f>
        <v>126</v>
      </c>
      <c r="AJ52" s="11" t="str">
        <f>INDEX(G:G,MATCH(AG52,D:D,0))</f>
        <v>PostgreSQL</v>
      </c>
      <c r="AK52" s="78" t="str">
        <f t="shared" si="224"/>
        <v/>
      </c>
    </row>
    <row r="53" spans="2:37" ht="16.5" customHeight="1" x14ac:dyDescent="0.3">
      <c r="B53" s="4" t="str">
        <f t="shared" si="3"/>
        <v>N</v>
      </c>
      <c r="C53" s="4">
        <f t="shared" si="153"/>
        <v>0</v>
      </c>
      <c r="D53" s="15" t="s">
        <v>88</v>
      </c>
      <c r="E53" s="16">
        <v>16</v>
      </c>
      <c r="F53" s="54">
        <f t="shared" si="11"/>
        <v>50</v>
      </c>
      <c r="G53" s="11" t="s">
        <v>81</v>
      </c>
      <c r="H53" s="59">
        <f>F52</f>
        <v>49</v>
      </c>
      <c r="I53" s="59"/>
      <c r="J53" s="59"/>
      <c r="K53" s="59"/>
      <c r="O53" s="69">
        <f t="shared" ref="O53" si="267">U51+1</f>
        <v>44122</v>
      </c>
      <c r="P53" s="69">
        <f t="shared" ref="P53" si="268">O53+1</f>
        <v>44123</v>
      </c>
      <c r="Q53" s="69">
        <f t="shared" ref="Q53" si="269">P53+1</f>
        <v>44124</v>
      </c>
      <c r="R53" s="69">
        <f t="shared" ref="R53" si="270">Q53+1</f>
        <v>44125</v>
      </c>
      <c r="S53" s="69">
        <f t="shared" ref="S53" si="271">R53+1</f>
        <v>44126</v>
      </c>
      <c r="T53" s="69">
        <f t="shared" ref="T53" si="272">S53+1</f>
        <v>44127</v>
      </c>
      <c r="U53" s="69">
        <f t="shared" ref="U53" si="273">T53+1</f>
        <v>44128</v>
      </c>
      <c r="W53" s="69">
        <f t="shared" ref="W53" si="274">AC51+1</f>
        <v>44122</v>
      </c>
      <c r="X53" s="69">
        <f t="shared" ref="X53" si="275">W53+1</f>
        <v>44123</v>
      </c>
      <c r="Y53" s="69">
        <f t="shared" ref="Y53" si="276">X53+1</f>
        <v>44124</v>
      </c>
      <c r="Z53" s="69">
        <f t="shared" ref="Z53" si="277">Y53+1</f>
        <v>44125</v>
      </c>
      <c r="AA53" s="69">
        <f t="shared" ref="AA53" si="278">Z53+1</f>
        <v>44126</v>
      </c>
      <c r="AB53" s="69">
        <f t="shared" ref="AB53" si="279">AA53+1</f>
        <v>44127</v>
      </c>
      <c r="AC53" s="69">
        <f t="shared" ref="AC53" si="280">AB53+1</f>
        <v>44128</v>
      </c>
      <c r="AG53" s="85" t="s">
        <v>252</v>
      </c>
      <c r="AH53" s="86">
        <f>INDEX(E:E,MATCH(AG53,D:D,0))</f>
        <v>8</v>
      </c>
      <c r="AI53" s="54">
        <f t="shared" ref="AI53:AI55" si="281">INDEX(F:F,MATCH(AG53,D:D,0))</f>
        <v>127</v>
      </c>
      <c r="AJ53" s="87" t="str">
        <f>INDEX(G:G,MATCH(AG53,D:D,0))</f>
        <v>PostgreSQL</v>
      </c>
      <c r="AK53" s="78" t="str">
        <f t="shared" si="224"/>
        <v/>
      </c>
    </row>
    <row r="54" spans="2:37" ht="16.5" customHeight="1" x14ac:dyDescent="0.3">
      <c r="B54" s="4" t="str">
        <f t="shared" si="3"/>
        <v>N</v>
      </c>
      <c r="C54" s="4">
        <f t="shared" si="153"/>
        <v>1</v>
      </c>
      <c r="D54" s="37" t="s">
        <v>30</v>
      </c>
      <c r="E54" s="49">
        <v>12</v>
      </c>
      <c r="F54" s="54">
        <f t="shared" si="11"/>
        <v>51</v>
      </c>
      <c r="G54" s="38" t="s">
        <v>106</v>
      </c>
      <c r="H54" s="59">
        <f>F19</f>
        <v>16</v>
      </c>
      <c r="I54" s="59"/>
      <c r="J54" s="59"/>
      <c r="K54" s="59"/>
      <c r="O54" s="70"/>
      <c r="P54" s="68"/>
      <c r="Q54" s="68"/>
      <c r="R54" s="68"/>
      <c r="S54" s="68"/>
      <c r="T54" s="68"/>
      <c r="U54" s="70"/>
      <c r="W54" s="70"/>
      <c r="X54" s="68"/>
      <c r="Y54" s="68"/>
      <c r="Z54" s="68"/>
      <c r="AA54" s="68"/>
      <c r="AB54" s="68"/>
      <c r="AC54" s="70"/>
      <c r="AG54" s="96" t="s">
        <v>253</v>
      </c>
      <c r="AH54" s="97">
        <f>INDEX(E:E,MATCH(AG54,D:D,0))</f>
        <v>8</v>
      </c>
      <c r="AI54" s="54">
        <f t="shared" si="281"/>
        <v>128</v>
      </c>
      <c r="AJ54" s="87" t="str">
        <f>INDEX(G:G,MATCH(AG54,D:D,0))</f>
        <v>Access</v>
      </c>
      <c r="AK54" s="78" t="str">
        <f t="shared" si="224"/>
        <v/>
      </c>
    </row>
    <row r="55" spans="2:37" ht="16.5" customHeight="1" x14ac:dyDescent="0.3">
      <c r="B55" s="4" t="str">
        <f t="shared" si="3"/>
        <v>N</v>
      </c>
      <c r="C55" s="4">
        <f t="shared" si="153"/>
        <v>3</v>
      </c>
      <c r="D55" s="13" t="s">
        <v>31</v>
      </c>
      <c r="E55" s="14">
        <v>12</v>
      </c>
      <c r="F55" s="54">
        <f t="shared" si="11"/>
        <v>52</v>
      </c>
      <c r="G55" s="11" t="s">
        <v>106</v>
      </c>
      <c r="H55" s="59">
        <f>F54</f>
        <v>51</v>
      </c>
      <c r="I55" s="59"/>
      <c r="J55" s="59"/>
      <c r="K55" s="59"/>
      <c r="O55" s="69">
        <f t="shared" ref="O55" si="282">U53+1</f>
        <v>44129</v>
      </c>
      <c r="P55" s="69">
        <f t="shared" ref="P55" si="283">O55+1</f>
        <v>44130</v>
      </c>
      <c r="Q55" s="69">
        <f t="shared" ref="Q55" si="284">P55+1</f>
        <v>44131</v>
      </c>
      <c r="R55" s="69">
        <f t="shared" ref="R55" si="285">Q55+1</f>
        <v>44132</v>
      </c>
      <c r="S55" s="69">
        <f t="shared" ref="S55" si="286">R55+1</f>
        <v>44133</v>
      </c>
      <c r="T55" s="69">
        <f t="shared" ref="T55" si="287">S55+1</f>
        <v>44134</v>
      </c>
      <c r="U55" s="69">
        <f t="shared" ref="U55" si="288">T55+1</f>
        <v>44135</v>
      </c>
      <c r="W55" s="69">
        <f t="shared" ref="W55" si="289">AC53+1</f>
        <v>44129</v>
      </c>
      <c r="X55" s="69">
        <f t="shared" ref="X55" si="290">W55+1</f>
        <v>44130</v>
      </c>
      <c r="Y55" s="69">
        <f t="shared" ref="Y55" si="291">X55+1</f>
        <v>44131</v>
      </c>
      <c r="Z55" s="69">
        <f t="shared" ref="Z55" si="292">Y55+1</f>
        <v>44132</v>
      </c>
      <c r="AA55" s="69">
        <f t="shared" ref="AA55" si="293">Z55+1</f>
        <v>44133</v>
      </c>
      <c r="AB55" s="69">
        <f t="shared" ref="AB55" si="294">AA55+1</f>
        <v>44134</v>
      </c>
      <c r="AC55" s="69">
        <f t="shared" ref="AC55" si="295">AB55+1</f>
        <v>44135</v>
      </c>
      <c r="AG55" s="39" t="s">
        <v>254</v>
      </c>
      <c r="AH55" s="93">
        <f>INDEX(E:E,MATCH(AG55,D:D,0))</f>
        <v>10</v>
      </c>
      <c r="AI55" s="54">
        <f t="shared" si="281"/>
        <v>129</v>
      </c>
      <c r="AJ55" s="11" t="str">
        <f>INDEX(G:G,MATCH(AG55,D:D,0))</f>
        <v>PYTHON</v>
      </c>
      <c r="AK55" s="78" t="str">
        <f t="shared" si="224"/>
        <v/>
      </c>
    </row>
    <row r="56" spans="2:37" ht="16.5" customHeight="1" x14ac:dyDescent="0.3">
      <c r="B56" s="4" t="str">
        <f t="shared" si="3"/>
        <v>N</v>
      </c>
      <c r="C56" s="4">
        <f t="shared" si="153"/>
        <v>2</v>
      </c>
      <c r="D56" s="13" t="s">
        <v>32</v>
      </c>
      <c r="E56" s="14">
        <v>12</v>
      </c>
      <c r="F56" s="54">
        <f t="shared" si="11"/>
        <v>53</v>
      </c>
      <c r="G56" s="11" t="s">
        <v>106</v>
      </c>
      <c r="H56" s="59">
        <f>F55</f>
        <v>52</v>
      </c>
      <c r="I56" s="59"/>
      <c r="J56" s="59"/>
      <c r="K56" s="59"/>
      <c r="O56" s="70"/>
      <c r="P56" s="68"/>
      <c r="Q56" s="68"/>
      <c r="R56" s="68"/>
      <c r="S56" s="68"/>
      <c r="T56" s="68"/>
      <c r="U56" s="70"/>
      <c r="W56" s="70"/>
      <c r="X56" s="68"/>
      <c r="Y56" s="68"/>
      <c r="Z56" s="68"/>
      <c r="AA56" s="68"/>
      <c r="AB56" s="68"/>
      <c r="AC56" s="70"/>
      <c r="AG56" s="37" t="s">
        <v>89</v>
      </c>
      <c r="AH56" s="49">
        <f>INDEX(E:E,MATCH(AG56,D:D,0))</f>
        <v>6</v>
      </c>
      <c r="AI56" s="54">
        <f>INDEX(F:F,MATCH(AG56,D:D,0))</f>
        <v>71</v>
      </c>
      <c r="AJ56" s="38" t="str">
        <f>INDEX(G:G,MATCH(AG56,D:D,0))</f>
        <v>Data Science</v>
      </c>
      <c r="AK56" s="78" t="str">
        <f t="shared" si="224"/>
        <v/>
      </c>
    </row>
    <row r="57" spans="2:37" ht="16.5" customHeight="1" x14ac:dyDescent="0.3">
      <c r="B57" s="4" t="str">
        <f t="shared" si="3"/>
        <v>N</v>
      </c>
      <c r="C57" s="4">
        <f t="shared" si="153"/>
        <v>0</v>
      </c>
      <c r="D57" s="13" t="s">
        <v>33</v>
      </c>
      <c r="E57" s="14">
        <v>20</v>
      </c>
      <c r="F57" s="54">
        <f t="shared" si="11"/>
        <v>54</v>
      </c>
      <c r="G57" s="11" t="s">
        <v>106</v>
      </c>
      <c r="H57" s="59">
        <f>F55</f>
        <v>52</v>
      </c>
      <c r="I57" s="59"/>
      <c r="J57" s="59"/>
      <c r="K57" s="59"/>
      <c r="O57" s="69">
        <f t="shared" ref="O57" si="296">U55+1</f>
        <v>44136</v>
      </c>
      <c r="P57" s="69">
        <f t="shared" ref="P57" si="297">O57+1</f>
        <v>44137</v>
      </c>
      <c r="Q57" s="69">
        <f t="shared" ref="Q57" si="298">P57+1</f>
        <v>44138</v>
      </c>
      <c r="R57" s="69">
        <f t="shared" ref="R57" si="299">Q57+1</f>
        <v>44139</v>
      </c>
      <c r="S57" s="69">
        <f t="shared" ref="S57" si="300">R57+1</f>
        <v>44140</v>
      </c>
      <c r="T57" s="69">
        <f t="shared" ref="T57" si="301">S57+1</f>
        <v>44141</v>
      </c>
      <c r="U57" s="69">
        <f t="shared" ref="U57" si="302">T57+1</f>
        <v>44142</v>
      </c>
      <c r="W57" s="69">
        <f t="shared" ref="W57" si="303">AC55+1</f>
        <v>44136</v>
      </c>
      <c r="X57" s="69">
        <f t="shared" ref="X57" si="304">W57+1</f>
        <v>44137</v>
      </c>
      <c r="Y57" s="69">
        <f t="shared" ref="Y57" si="305">X57+1</f>
        <v>44138</v>
      </c>
      <c r="Z57" s="69">
        <f t="shared" ref="Z57" si="306">Y57+1</f>
        <v>44139</v>
      </c>
      <c r="AA57" s="69">
        <f t="shared" ref="AA57" si="307">Z57+1</f>
        <v>44140</v>
      </c>
      <c r="AB57" s="69">
        <f t="shared" ref="AB57" si="308">AA57+1</f>
        <v>44141</v>
      </c>
      <c r="AC57" s="69">
        <f t="shared" ref="AC57" si="309">AB57+1</f>
        <v>44142</v>
      </c>
      <c r="AG57" s="12" t="s">
        <v>90</v>
      </c>
      <c r="AH57" s="14">
        <f>INDEX(E:E,MATCH(AG57,D:D,0))</f>
        <v>12</v>
      </c>
      <c r="AI57" s="54">
        <f>INDEX(F:F,MATCH(AG57,D:D,0))</f>
        <v>72</v>
      </c>
      <c r="AJ57" s="11" t="str">
        <f>INDEX(G:G,MATCH(AG57,D:D,0))</f>
        <v>Data Science</v>
      </c>
      <c r="AK57" s="78" t="str">
        <f t="shared" si="224"/>
        <v/>
      </c>
    </row>
    <row r="58" spans="2:37" ht="16.5" customHeight="1" x14ac:dyDescent="0.3">
      <c r="B58" s="4" t="str">
        <f t="shared" si="3"/>
        <v>N</v>
      </c>
      <c r="C58" s="4">
        <f t="shared" si="153"/>
        <v>0</v>
      </c>
      <c r="D58" s="13" t="s">
        <v>34</v>
      </c>
      <c r="E58" s="14">
        <v>6</v>
      </c>
      <c r="F58" s="54">
        <f t="shared" si="11"/>
        <v>55</v>
      </c>
      <c r="G58" s="11" t="s">
        <v>106</v>
      </c>
      <c r="H58" s="59">
        <f>F55</f>
        <v>52</v>
      </c>
      <c r="I58" s="59"/>
      <c r="J58" s="59"/>
      <c r="K58" s="59"/>
      <c r="O58" s="70"/>
      <c r="P58" s="68"/>
      <c r="Q58" s="68"/>
      <c r="R58" s="68"/>
      <c r="S58" s="68"/>
      <c r="T58" s="68"/>
      <c r="U58" s="70"/>
      <c r="W58" s="70"/>
      <c r="X58" s="68"/>
      <c r="Y58" s="68"/>
      <c r="Z58" s="68"/>
      <c r="AA58" s="68"/>
      <c r="AB58" s="68"/>
      <c r="AC58" s="70"/>
      <c r="AG58" s="13" t="s">
        <v>91</v>
      </c>
      <c r="AH58" s="14">
        <f>INDEX(E:E,MATCH(AG58,D:D,0))</f>
        <v>8</v>
      </c>
      <c r="AI58" s="54">
        <f>INDEX(F:F,MATCH(AG58,D:D,0))</f>
        <v>73</v>
      </c>
      <c r="AJ58" s="11" t="str">
        <f>INDEX(G:G,MATCH(AG58,D:D,0))</f>
        <v>Data Science</v>
      </c>
      <c r="AK58" s="78" t="str">
        <f t="shared" si="224"/>
        <v/>
      </c>
    </row>
    <row r="59" spans="2:37" ht="16.5" customHeight="1" x14ac:dyDescent="0.3">
      <c r="B59" s="4" t="str">
        <f t="shared" si="3"/>
        <v>N</v>
      </c>
      <c r="C59" s="4">
        <f t="shared" si="153"/>
        <v>1</v>
      </c>
      <c r="D59" s="32" t="s">
        <v>194</v>
      </c>
      <c r="E59" s="33">
        <v>8</v>
      </c>
      <c r="F59" s="54">
        <f t="shared" si="11"/>
        <v>56</v>
      </c>
      <c r="G59" s="11" t="s">
        <v>106</v>
      </c>
      <c r="H59" s="59">
        <f>F56</f>
        <v>53</v>
      </c>
      <c r="I59" s="59">
        <f>F15</f>
        <v>12</v>
      </c>
      <c r="J59" s="59"/>
      <c r="K59" s="59"/>
      <c r="O59" s="69">
        <f t="shared" ref="O59" si="310">U57+1</f>
        <v>44143</v>
      </c>
      <c r="P59" s="69">
        <f t="shared" ref="P59" si="311">O59+1</f>
        <v>44144</v>
      </c>
      <c r="Q59" s="69">
        <f t="shared" ref="Q59" si="312">P59+1</f>
        <v>44145</v>
      </c>
      <c r="R59" s="69">
        <f t="shared" ref="R59" si="313">Q59+1</f>
        <v>44146</v>
      </c>
      <c r="S59" s="69">
        <f t="shared" ref="S59" si="314">R59+1</f>
        <v>44147</v>
      </c>
      <c r="T59" s="69">
        <f t="shared" ref="T59" si="315">S59+1</f>
        <v>44148</v>
      </c>
      <c r="U59" s="69">
        <f t="shared" ref="U59" si="316">T59+1</f>
        <v>44149</v>
      </c>
      <c r="W59" s="69">
        <f t="shared" ref="W59" si="317">AC57+1</f>
        <v>44143</v>
      </c>
      <c r="X59" s="69">
        <f t="shared" ref="X59" si="318">W59+1</f>
        <v>44144</v>
      </c>
      <c r="Y59" s="69">
        <f t="shared" ref="Y59" si="319">X59+1</f>
        <v>44145</v>
      </c>
      <c r="Z59" s="69">
        <f t="shared" ref="Z59" si="320">Y59+1</f>
        <v>44146</v>
      </c>
      <c r="AA59" s="69">
        <f t="shared" ref="AA59" si="321">Z59+1</f>
        <v>44147</v>
      </c>
      <c r="AB59" s="69">
        <f t="shared" ref="AB59" si="322">AA59+1</f>
        <v>44148</v>
      </c>
      <c r="AC59" s="69">
        <f t="shared" ref="AC59" si="323">AB59+1</f>
        <v>44149</v>
      </c>
      <c r="AG59" s="13" t="s">
        <v>92</v>
      </c>
      <c r="AH59" s="14">
        <f>INDEX(E:E,MATCH(AG59,D:D,0))</f>
        <v>12</v>
      </c>
      <c r="AI59" s="54">
        <f>INDEX(F:F,MATCH(AG59,D:D,0))</f>
        <v>74</v>
      </c>
      <c r="AJ59" s="11" t="str">
        <f>INDEX(G:G,MATCH(AG59,D:D,0))</f>
        <v>Data Science</v>
      </c>
      <c r="AK59" s="78" t="str">
        <f t="shared" si="224"/>
        <v/>
      </c>
    </row>
    <row r="60" spans="2:37" ht="16.5" customHeight="1" x14ac:dyDescent="0.3">
      <c r="B60" s="4" t="str">
        <f t="shared" si="3"/>
        <v>N</v>
      </c>
      <c r="C60" s="4">
        <f t="shared" si="153"/>
        <v>1</v>
      </c>
      <c r="D60" s="13" t="s">
        <v>35</v>
      </c>
      <c r="E60" s="14">
        <v>10</v>
      </c>
      <c r="F60" s="54">
        <f t="shared" si="11"/>
        <v>57</v>
      </c>
      <c r="G60" s="11" t="s">
        <v>106</v>
      </c>
      <c r="H60" s="59">
        <f>F56</f>
        <v>53</v>
      </c>
      <c r="I60" s="59"/>
      <c r="J60" s="59"/>
      <c r="K60" s="59"/>
      <c r="O60" s="70"/>
      <c r="P60" s="68"/>
      <c r="Q60" s="68"/>
      <c r="R60" s="68"/>
      <c r="S60" s="68"/>
      <c r="T60" s="68"/>
      <c r="U60" s="70"/>
      <c r="W60" s="70"/>
      <c r="X60" s="68"/>
      <c r="Y60" s="68"/>
      <c r="Z60" s="68"/>
      <c r="AA60" s="68"/>
      <c r="AB60" s="68"/>
      <c r="AC60" s="70"/>
      <c r="AG60" s="13" t="s">
        <v>93</v>
      </c>
      <c r="AH60" s="14">
        <f>INDEX(E:E,MATCH(AG60,D:D,0))</f>
        <v>5</v>
      </c>
      <c r="AI60" s="54">
        <f>INDEX(F:F,MATCH(AG60,D:D,0))</f>
        <v>75</v>
      </c>
      <c r="AJ60" s="11" t="str">
        <f>INDEX(G:G,MATCH(AG60,D:D,0))</f>
        <v>Data Science</v>
      </c>
      <c r="AK60" s="78" t="str">
        <f t="shared" si="224"/>
        <v/>
      </c>
    </row>
    <row r="61" spans="2:37" ht="16.5" customHeight="1" x14ac:dyDescent="0.3">
      <c r="B61" s="4" t="str">
        <f t="shared" si="3"/>
        <v>N</v>
      </c>
      <c r="C61" s="4">
        <f t="shared" si="153"/>
        <v>1</v>
      </c>
      <c r="D61" s="13" t="s">
        <v>36</v>
      </c>
      <c r="E61" s="14">
        <v>14</v>
      </c>
      <c r="F61" s="54">
        <f t="shared" si="11"/>
        <v>58</v>
      </c>
      <c r="G61" s="11" t="s">
        <v>106</v>
      </c>
      <c r="H61" s="59">
        <f>F60</f>
        <v>57</v>
      </c>
      <c r="I61" s="59"/>
      <c r="J61" s="59"/>
      <c r="K61" s="59"/>
      <c r="O61" s="69">
        <f t="shared" ref="O61" si="324">U59+1</f>
        <v>44150</v>
      </c>
      <c r="P61" s="69">
        <f t="shared" ref="P61" si="325">O61+1</f>
        <v>44151</v>
      </c>
      <c r="Q61" s="69">
        <f t="shared" ref="Q61" si="326">P61+1</f>
        <v>44152</v>
      </c>
      <c r="R61" s="69">
        <f t="shared" ref="R61" si="327">Q61+1</f>
        <v>44153</v>
      </c>
      <c r="S61" s="69">
        <f t="shared" ref="S61" si="328">R61+1</f>
        <v>44154</v>
      </c>
      <c r="T61" s="69">
        <f t="shared" ref="T61" si="329">S61+1</f>
        <v>44155</v>
      </c>
      <c r="U61" s="69">
        <f t="shared" ref="U61" si="330">T61+1</f>
        <v>44156</v>
      </c>
      <c r="W61" s="69">
        <f t="shared" ref="W61" si="331">AC59+1</f>
        <v>44150</v>
      </c>
      <c r="X61" s="69">
        <f t="shared" ref="X61" si="332">W61+1</f>
        <v>44151</v>
      </c>
      <c r="Y61" s="69">
        <f t="shared" ref="Y61" si="333">X61+1</f>
        <v>44152</v>
      </c>
      <c r="Z61" s="69">
        <f t="shared" ref="Z61" si="334">Y61+1</f>
        <v>44153</v>
      </c>
      <c r="AA61" s="69">
        <f t="shared" ref="AA61" si="335">Z61+1</f>
        <v>44154</v>
      </c>
      <c r="AB61" s="69">
        <f t="shared" ref="AB61" si="336">AA61+1</f>
        <v>44155</v>
      </c>
      <c r="AC61" s="69">
        <f t="shared" ref="AC61" si="337">AB61+1</f>
        <v>44156</v>
      </c>
      <c r="AG61" s="13" t="s">
        <v>94</v>
      </c>
      <c r="AH61" s="14">
        <f>INDEX(E:E,MATCH(AG61,D:D,0))</f>
        <v>15</v>
      </c>
      <c r="AI61" s="54">
        <f>INDEX(F:F,MATCH(AG61,D:D,0))</f>
        <v>76</v>
      </c>
      <c r="AJ61" s="11" t="str">
        <f>INDEX(G:G,MATCH(AG61,D:D,0))</f>
        <v>Data Science</v>
      </c>
      <c r="AK61" s="78" t="str">
        <f t="shared" si="224"/>
        <v/>
      </c>
    </row>
    <row r="62" spans="2:37" ht="16.5" customHeight="1" x14ac:dyDescent="0.3">
      <c r="B62" s="4" t="str">
        <f t="shared" si="3"/>
        <v>N</v>
      </c>
      <c r="C62" s="4">
        <f t="shared" si="153"/>
        <v>2</v>
      </c>
      <c r="D62" s="13" t="s">
        <v>37</v>
      </c>
      <c r="E62" s="14">
        <v>20</v>
      </c>
      <c r="F62" s="54">
        <f t="shared" si="11"/>
        <v>59</v>
      </c>
      <c r="G62" s="11" t="s">
        <v>106</v>
      </c>
      <c r="H62" s="59">
        <f>F61</f>
        <v>58</v>
      </c>
      <c r="I62" s="59"/>
      <c r="J62" s="59"/>
      <c r="K62" s="59"/>
      <c r="O62" s="70"/>
      <c r="P62" s="68"/>
      <c r="Q62" s="68"/>
      <c r="R62" s="68"/>
      <c r="S62" s="68"/>
      <c r="T62" s="68"/>
      <c r="U62" s="70"/>
      <c r="W62" s="70"/>
      <c r="X62" s="68"/>
      <c r="Y62" s="68"/>
      <c r="Z62" s="68"/>
      <c r="AA62" s="68"/>
      <c r="AB62" s="68"/>
      <c r="AC62" s="70"/>
      <c r="AG62" s="13" t="s">
        <v>95</v>
      </c>
      <c r="AH62" s="14">
        <f>INDEX(E:E,MATCH(AG62,D:D,0))</f>
        <v>6</v>
      </c>
      <c r="AI62" s="54">
        <f>INDEX(F:F,MATCH(AG62,D:D,0))</f>
        <v>77</v>
      </c>
      <c r="AJ62" s="11" t="str">
        <f>INDEX(G:G,MATCH(AG62,D:D,0))</f>
        <v>Data Science</v>
      </c>
      <c r="AK62" s="78" t="str">
        <f t="shared" si="224"/>
        <v/>
      </c>
    </row>
    <row r="63" spans="2:37" ht="16.5" customHeight="1" x14ac:dyDescent="0.3">
      <c r="B63" s="4" t="str">
        <f t="shared" si="3"/>
        <v>N</v>
      </c>
      <c r="C63" s="4">
        <f t="shared" si="153"/>
        <v>0</v>
      </c>
      <c r="D63" s="13" t="s">
        <v>38</v>
      </c>
      <c r="E63" s="14">
        <v>15</v>
      </c>
      <c r="F63" s="54">
        <f t="shared" si="11"/>
        <v>60</v>
      </c>
      <c r="G63" s="11" t="s">
        <v>106</v>
      </c>
      <c r="H63" s="59">
        <f>F62</f>
        <v>59</v>
      </c>
      <c r="I63" s="59"/>
      <c r="J63" s="59"/>
      <c r="K63" s="59"/>
      <c r="O63" s="69">
        <f t="shared" ref="O63" si="338">U61+1</f>
        <v>44157</v>
      </c>
      <c r="P63" s="69">
        <f t="shared" ref="P63" si="339">O63+1</f>
        <v>44158</v>
      </c>
      <c r="Q63" s="69">
        <f t="shared" ref="Q63" si="340">P63+1</f>
        <v>44159</v>
      </c>
      <c r="R63" s="69">
        <f t="shared" ref="R63" si="341">Q63+1</f>
        <v>44160</v>
      </c>
      <c r="S63" s="69">
        <f t="shared" ref="S63" si="342">R63+1</f>
        <v>44161</v>
      </c>
      <c r="T63" s="69">
        <f t="shared" ref="T63" si="343">S63+1</f>
        <v>44162</v>
      </c>
      <c r="U63" s="69">
        <f t="shared" ref="U63" si="344">T63+1</f>
        <v>44163</v>
      </c>
      <c r="W63" s="69">
        <f t="shared" ref="W63" si="345">AC61+1</f>
        <v>44157</v>
      </c>
      <c r="X63" s="69">
        <f t="shared" ref="X63" si="346">W63+1</f>
        <v>44158</v>
      </c>
      <c r="Y63" s="69">
        <f t="shared" ref="Y63" si="347">X63+1</f>
        <v>44159</v>
      </c>
      <c r="Z63" s="69">
        <f t="shared" ref="Z63" si="348">Y63+1</f>
        <v>44160</v>
      </c>
      <c r="AA63" s="69">
        <f t="shared" ref="AA63" si="349">Z63+1</f>
        <v>44161</v>
      </c>
      <c r="AB63" s="69">
        <f t="shared" ref="AB63" si="350">AA63+1</f>
        <v>44162</v>
      </c>
      <c r="AC63" s="69">
        <f t="shared" ref="AC63" si="351">AB63+1</f>
        <v>44163</v>
      </c>
      <c r="AG63" s="15" t="s">
        <v>96</v>
      </c>
      <c r="AH63" s="16">
        <f>INDEX(E:E,MATCH(AG63,D:D,0))</f>
        <v>6</v>
      </c>
      <c r="AI63" s="54">
        <f>INDEX(F:F,MATCH(AG63,D:D,0))</f>
        <v>78</v>
      </c>
      <c r="AJ63" s="11" t="str">
        <f>INDEX(G:G,MATCH(AG63,D:D,0))</f>
        <v>Data Science</v>
      </c>
      <c r="AK63" s="78" t="str">
        <f t="shared" si="224"/>
        <v/>
      </c>
    </row>
    <row r="64" spans="2:37" ht="16.5" customHeight="1" x14ac:dyDescent="0.3">
      <c r="B64" s="4" t="str">
        <f t="shared" si="3"/>
        <v>N</v>
      </c>
      <c r="C64" s="4">
        <f t="shared" si="153"/>
        <v>1</v>
      </c>
      <c r="D64" s="13" t="s">
        <v>195</v>
      </c>
      <c r="E64" s="14">
        <v>17</v>
      </c>
      <c r="F64" s="54">
        <f t="shared" si="11"/>
        <v>61</v>
      </c>
      <c r="G64" s="11" t="s">
        <v>106</v>
      </c>
      <c r="H64" s="59">
        <f>F59</f>
        <v>56</v>
      </c>
      <c r="I64" s="59"/>
      <c r="J64" s="59"/>
      <c r="K64" s="59"/>
      <c r="O64" s="70"/>
      <c r="P64" s="68"/>
      <c r="Q64" s="68"/>
      <c r="R64" s="68"/>
      <c r="S64" s="68"/>
      <c r="T64" s="68"/>
      <c r="U64" s="70"/>
      <c r="W64" s="70"/>
      <c r="X64" s="68"/>
      <c r="Y64" s="68"/>
      <c r="Z64" s="68"/>
      <c r="AA64" s="68"/>
      <c r="AB64" s="68"/>
      <c r="AC64" s="70"/>
      <c r="AG64" s="44" t="s">
        <v>160</v>
      </c>
      <c r="AH64" s="52">
        <f>INDEX(E:E,MATCH(AG64,D:D,0))</f>
        <v>4</v>
      </c>
      <c r="AI64" s="54">
        <f>INDEX(F:F,MATCH(AG64,D:D,0))</f>
        <v>79</v>
      </c>
      <c r="AJ64" s="45" t="str">
        <f>INDEX(G:G,MATCH(AG64,D:D,0))</f>
        <v>DevOps</v>
      </c>
      <c r="AK64" s="78" t="str">
        <f t="shared" si="224"/>
        <v/>
      </c>
    </row>
    <row r="65" spans="2:37" ht="16.5" customHeight="1" x14ac:dyDescent="0.3">
      <c r="B65" s="4" t="str">
        <f t="shared" si="3"/>
        <v>N</v>
      </c>
      <c r="C65" s="4">
        <f t="shared" si="153"/>
        <v>0</v>
      </c>
      <c r="D65" s="15" t="s">
        <v>196</v>
      </c>
      <c r="E65" s="16">
        <v>12</v>
      </c>
      <c r="F65" s="54">
        <f t="shared" si="11"/>
        <v>62</v>
      </c>
      <c r="G65" s="11" t="s">
        <v>106</v>
      </c>
      <c r="H65" s="59">
        <f>F64</f>
        <v>61</v>
      </c>
      <c r="I65" s="59">
        <f>F62</f>
        <v>59</v>
      </c>
      <c r="J65" s="59"/>
      <c r="K65" s="59"/>
      <c r="O65" s="69">
        <f t="shared" ref="O65" si="352">U63+1</f>
        <v>44164</v>
      </c>
      <c r="P65" s="69">
        <f t="shared" ref="P65" si="353">O65+1</f>
        <v>44165</v>
      </c>
      <c r="Q65" s="69">
        <f t="shared" ref="Q65" si="354">P65+1</f>
        <v>44166</v>
      </c>
      <c r="R65" s="69">
        <f t="shared" ref="R65" si="355">Q65+1</f>
        <v>44167</v>
      </c>
      <c r="S65" s="69">
        <f t="shared" ref="S65" si="356">R65+1</f>
        <v>44168</v>
      </c>
      <c r="T65" s="69">
        <f t="shared" ref="T65" si="357">S65+1</f>
        <v>44169</v>
      </c>
      <c r="U65" s="69">
        <f t="shared" ref="U65" si="358">T65+1</f>
        <v>44170</v>
      </c>
      <c r="W65" s="69">
        <f t="shared" ref="W65" si="359">AC63+1</f>
        <v>44164</v>
      </c>
      <c r="X65" s="69">
        <f t="shared" ref="X65" si="360">W65+1</f>
        <v>44165</v>
      </c>
      <c r="Y65" s="69">
        <f t="shared" ref="Y65" si="361">X65+1</f>
        <v>44166</v>
      </c>
      <c r="Z65" s="69">
        <f t="shared" ref="Z65" si="362">Y65+1</f>
        <v>44167</v>
      </c>
      <c r="AA65" s="69">
        <f t="shared" ref="AA65" si="363">Z65+1</f>
        <v>44168</v>
      </c>
      <c r="AB65" s="69">
        <f t="shared" ref="AB65" si="364">AA65+1</f>
        <v>44169</v>
      </c>
      <c r="AC65" s="69">
        <f t="shared" ref="AC65" si="365">AB65+1</f>
        <v>44170</v>
      </c>
      <c r="AG65" s="28" t="s">
        <v>161</v>
      </c>
      <c r="AH65" s="29">
        <f>INDEX(E:E,MATCH(AG65,D:D,0))</f>
        <v>8</v>
      </c>
      <c r="AI65" s="54">
        <f>INDEX(F:F,MATCH(AG65,D:D,0))</f>
        <v>80</v>
      </c>
      <c r="AJ65" s="27" t="str">
        <f>INDEX(G:G,MATCH(AG65,D:D,0))</f>
        <v>DevOps</v>
      </c>
      <c r="AK65" s="78" t="str">
        <f t="shared" si="224"/>
        <v/>
      </c>
    </row>
    <row r="66" spans="2:37" ht="16.5" customHeight="1" x14ac:dyDescent="0.3">
      <c r="B66" s="4" t="str">
        <f t="shared" si="3"/>
        <v>N</v>
      </c>
      <c r="C66" s="4">
        <f t="shared" si="153"/>
        <v>2</v>
      </c>
      <c r="D66" s="37" t="s">
        <v>242</v>
      </c>
      <c r="E66" s="49">
        <v>10</v>
      </c>
      <c r="F66" s="54">
        <f t="shared" si="11"/>
        <v>63</v>
      </c>
      <c r="G66" s="38" t="s">
        <v>84</v>
      </c>
      <c r="H66" s="59"/>
      <c r="I66" s="59"/>
      <c r="J66" s="59"/>
      <c r="K66" s="59"/>
      <c r="O66" s="70"/>
      <c r="P66" s="68"/>
      <c r="Q66" s="68"/>
      <c r="R66" s="68"/>
      <c r="S66" s="68"/>
      <c r="T66" s="68"/>
      <c r="U66" s="70"/>
      <c r="W66" s="70"/>
      <c r="X66" s="68"/>
      <c r="Y66" s="68"/>
      <c r="Z66" s="68"/>
      <c r="AA66" s="68"/>
      <c r="AB66" s="68"/>
      <c r="AC66" s="70"/>
      <c r="AG66" s="28" t="s">
        <v>162</v>
      </c>
      <c r="AH66" s="29">
        <f>INDEX(E:E,MATCH(AG66,D:D,0))</f>
        <v>12</v>
      </c>
      <c r="AI66" s="54">
        <f>INDEX(F:F,MATCH(AG66,D:D,0))</f>
        <v>81</v>
      </c>
      <c r="AJ66" s="27" t="str">
        <f>INDEX(G:G,MATCH(AG66,D:D,0))</f>
        <v>DevOps</v>
      </c>
      <c r="AK66" s="78" t="str">
        <f t="shared" si="224"/>
        <v/>
      </c>
    </row>
    <row r="67" spans="2:37" ht="16.5" customHeight="1" x14ac:dyDescent="0.3">
      <c r="B67" s="4" t="str">
        <f t="shared" si="3"/>
        <v>N</v>
      </c>
      <c r="C67" s="4">
        <f t="shared" si="153"/>
        <v>1</v>
      </c>
      <c r="D67" s="12" t="s">
        <v>243</v>
      </c>
      <c r="E67" s="14">
        <v>10</v>
      </c>
      <c r="F67" s="54">
        <f t="shared" si="11"/>
        <v>64</v>
      </c>
      <c r="G67" s="11" t="s">
        <v>84</v>
      </c>
      <c r="H67" s="59">
        <f>F66</f>
        <v>63</v>
      </c>
      <c r="I67" s="59"/>
      <c r="J67" s="59"/>
      <c r="K67" s="59"/>
      <c r="O67" s="69">
        <f t="shared" ref="O67" si="366">U65+1</f>
        <v>44171</v>
      </c>
      <c r="P67" s="69">
        <f t="shared" ref="P67" si="367">O67+1</f>
        <v>44172</v>
      </c>
      <c r="Q67" s="69">
        <f t="shared" ref="Q67" si="368">P67+1</f>
        <v>44173</v>
      </c>
      <c r="R67" s="69">
        <f t="shared" ref="R67" si="369">Q67+1</f>
        <v>44174</v>
      </c>
      <c r="S67" s="69">
        <f t="shared" ref="S67" si="370">R67+1</f>
        <v>44175</v>
      </c>
      <c r="T67" s="69">
        <f t="shared" ref="T67" si="371">S67+1</f>
        <v>44176</v>
      </c>
      <c r="U67" s="69">
        <f t="shared" ref="U67" si="372">T67+1</f>
        <v>44177</v>
      </c>
      <c r="W67" s="69">
        <f t="shared" ref="W67" si="373">AC65+1</f>
        <v>44171</v>
      </c>
      <c r="X67" s="69">
        <f t="shared" ref="X67" si="374">W67+1</f>
        <v>44172</v>
      </c>
      <c r="Y67" s="69">
        <f t="shared" ref="Y67" si="375">X67+1</f>
        <v>44173</v>
      </c>
      <c r="Z67" s="69">
        <f t="shared" ref="Z67" si="376">Y67+1</f>
        <v>44174</v>
      </c>
      <c r="AA67" s="69">
        <f t="shared" ref="AA67" si="377">Z67+1</f>
        <v>44175</v>
      </c>
      <c r="AB67" s="69">
        <f t="shared" ref="AB67" si="378">AA67+1</f>
        <v>44176</v>
      </c>
      <c r="AC67" s="69">
        <f t="shared" ref="AC67" si="379">AB67+1</f>
        <v>44177</v>
      </c>
      <c r="AG67" s="28" t="s">
        <v>163</v>
      </c>
      <c r="AH67" s="29">
        <f>INDEX(E:E,MATCH(AG67,D:D,0))</f>
        <v>12</v>
      </c>
      <c r="AI67" s="54">
        <f>INDEX(F:F,MATCH(AG67,D:D,0))</f>
        <v>82</v>
      </c>
      <c r="AJ67" s="27" t="str">
        <f>INDEX(G:G,MATCH(AG67,D:D,0))</f>
        <v>DevOps</v>
      </c>
      <c r="AK67" s="78" t="str">
        <f t="shared" si="224"/>
        <v/>
      </c>
    </row>
    <row r="68" spans="2:37" ht="16.5" customHeight="1" x14ac:dyDescent="0.3">
      <c r="B68" s="4" t="str">
        <f t="shared" si="3"/>
        <v>N</v>
      </c>
      <c r="C68" s="4">
        <f t="shared" si="153"/>
        <v>1</v>
      </c>
      <c r="D68" s="12" t="s">
        <v>244</v>
      </c>
      <c r="E68" s="14">
        <v>12</v>
      </c>
      <c r="F68" s="54">
        <f t="shared" si="11"/>
        <v>65</v>
      </c>
      <c r="G68" s="11" t="s">
        <v>84</v>
      </c>
      <c r="H68" s="59">
        <f>F67</f>
        <v>64</v>
      </c>
      <c r="I68" s="59"/>
      <c r="J68" s="59"/>
      <c r="K68" s="59"/>
      <c r="O68" s="70"/>
      <c r="P68" s="68"/>
      <c r="Q68" s="68"/>
      <c r="R68" s="68"/>
      <c r="S68" s="68"/>
      <c r="T68" s="68"/>
      <c r="U68" s="70"/>
      <c r="W68" s="70"/>
      <c r="X68" s="68"/>
      <c r="Y68" s="68"/>
      <c r="Z68" s="68"/>
      <c r="AA68" s="68"/>
      <c r="AB68" s="68"/>
      <c r="AC68" s="70"/>
      <c r="AG68" s="46" t="s">
        <v>200</v>
      </c>
      <c r="AH68" s="47">
        <f>INDEX(E:E,MATCH(AG68,D:D,0))</f>
        <v>10</v>
      </c>
      <c r="AI68" s="54">
        <f>INDEX(F:F,MATCH(AG68,D:D,0))</f>
        <v>83</v>
      </c>
      <c r="AJ68" s="27" t="str">
        <f>INDEX(G:G,MATCH(AG68,D:D,0))</f>
        <v>DevOps</v>
      </c>
      <c r="AK68" s="78" t="str">
        <f t="shared" si="224"/>
        <v/>
      </c>
    </row>
    <row r="69" spans="2:37" ht="16.5" customHeight="1" x14ac:dyDescent="0.3">
      <c r="B69" s="4" t="str">
        <f t="shared" si="3"/>
        <v>N</v>
      </c>
      <c r="C69" s="4">
        <f t="shared" si="153"/>
        <v>1</v>
      </c>
      <c r="D69" s="12" t="s">
        <v>245</v>
      </c>
      <c r="E69" s="14">
        <v>10</v>
      </c>
      <c r="F69" s="54">
        <f t="shared" si="11"/>
        <v>66</v>
      </c>
      <c r="G69" s="11" t="s">
        <v>84</v>
      </c>
      <c r="H69" s="59">
        <f t="shared" ref="H69:H71" si="380">F68</f>
        <v>65</v>
      </c>
      <c r="I69" s="59"/>
      <c r="J69" s="59"/>
      <c r="K69" s="59"/>
      <c r="O69" s="69">
        <f t="shared" ref="O69" si="381">U67+1</f>
        <v>44178</v>
      </c>
      <c r="P69" s="69">
        <f t="shared" ref="P69" si="382">O69+1</f>
        <v>44179</v>
      </c>
      <c r="Q69" s="69">
        <f t="shared" ref="Q69" si="383">P69+1</f>
        <v>44180</v>
      </c>
      <c r="R69" s="69">
        <f t="shared" ref="R69" si="384">Q69+1</f>
        <v>44181</v>
      </c>
      <c r="S69" s="69">
        <f t="shared" ref="S69" si="385">R69+1</f>
        <v>44182</v>
      </c>
      <c r="T69" s="69">
        <f t="shared" ref="T69" si="386">S69+1</f>
        <v>44183</v>
      </c>
      <c r="U69" s="69">
        <f t="shared" ref="U69" si="387">T69+1</f>
        <v>44184</v>
      </c>
      <c r="W69" s="69">
        <f t="shared" ref="W69" si="388">AC67+1</f>
        <v>44178</v>
      </c>
      <c r="X69" s="69">
        <f t="shared" ref="X69" si="389">W69+1</f>
        <v>44179</v>
      </c>
      <c r="Y69" s="69">
        <f t="shared" ref="Y69" si="390">X69+1</f>
        <v>44180</v>
      </c>
      <c r="Z69" s="69">
        <f t="shared" ref="Z69" si="391">Y69+1</f>
        <v>44181</v>
      </c>
      <c r="AA69" s="69">
        <f t="shared" ref="AA69" si="392">Z69+1</f>
        <v>44182</v>
      </c>
      <c r="AB69" s="69">
        <f t="shared" ref="AB69" si="393">AA69+1</f>
        <v>44183</v>
      </c>
      <c r="AC69" s="69">
        <f t="shared" ref="AC69" si="394">AB69+1</f>
        <v>44184</v>
      </c>
      <c r="AG69" s="46" t="s">
        <v>201</v>
      </c>
      <c r="AH69" s="47">
        <f>INDEX(E:E,MATCH(AG69,D:D,0))</f>
        <v>10</v>
      </c>
      <c r="AI69" s="54">
        <f>INDEX(F:F,MATCH(AG69,D:D,0))</f>
        <v>84</v>
      </c>
      <c r="AJ69" s="27" t="str">
        <f>INDEX(G:G,MATCH(AG69,D:D,0))</f>
        <v>DevOps</v>
      </c>
      <c r="AK69" s="78" t="str">
        <f t="shared" si="224"/>
        <v/>
      </c>
    </row>
    <row r="70" spans="2:37" ht="16.5" customHeight="1" x14ac:dyDescent="0.3">
      <c r="B70" s="4" t="str">
        <f t="shared" si="3"/>
        <v>N</v>
      </c>
      <c r="C70" s="4">
        <f t="shared" ref="C70:C133" si="395">COUNTIF($H:$J,$F70)</f>
        <v>1</v>
      </c>
      <c r="D70" s="12" t="s">
        <v>246</v>
      </c>
      <c r="E70" s="14">
        <v>12</v>
      </c>
      <c r="F70" s="54">
        <f t="shared" si="11"/>
        <v>67</v>
      </c>
      <c r="G70" s="11" t="s">
        <v>84</v>
      </c>
      <c r="H70" s="59">
        <f t="shared" si="380"/>
        <v>66</v>
      </c>
      <c r="I70" s="59"/>
      <c r="J70" s="59"/>
      <c r="K70" s="59"/>
      <c r="O70" s="70"/>
      <c r="P70" s="68"/>
      <c r="Q70" s="68"/>
      <c r="R70" s="68"/>
      <c r="S70" s="68"/>
      <c r="T70" s="68"/>
      <c r="U70" s="70"/>
      <c r="W70" s="70"/>
      <c r="X70" s="68"/>
      <c r="Y70" s="68"/>
      <c r="Z70" s="68"/>
      <c r="AA70" s="68"/>
      <c r="AB70" s="68"/>
      <c r="AC70" s="70"/>
      <c r="AG70" s="28" t="s">
        <v>164</v>
      </c>
      <c r="AH70" s="29">
        <f>INDEX(E:E,MATCH(AG70,D:D,0))</f>
        <v>8</v>
      </c>
      <c r="AI70" s="54">
        <f>INDEX(F:F,MATCH(AG70,D:D,0))</f>
        <v>85</v>
      </c>
      <c r="AJ70" s="27" t="str">
        <f>INDEX(G:G,MATCH(AG70,D:D,0))</f>
        <v>DevOps</v>
      </c>
      <c r="AK70" s="78" t="str">
        <f t="shared" si="224"/>
        <v/>
      </c>
    </row>
    <row r="71" spans="2:37" ht="16.5" customHeight="1" x14ac:dyDescent="0.3">
      <c r="B71" s="4" t="str">
        <f t="shared" ref="B71:B72" si="396">IF(OR(IF(H71="",0,H71&gt;F71),IF(I71="",0,I71&gt;F71),IF(J71="",0,J71&gt;F71)),"S","N")</f>
        <v>N</v>
      </c>
      <c r="C71" s="4">
        <f t="shared" si="395"/>
        <v>0</v>
      </c>
      <c r="D71" s="12" t="s">
        <v>247</v>
      </c>
      <c r="E71" s="14">
        <v>8</v>
      </c>
      <c r="F71" s="54">
        <f t="shared" si="11"/>
        <v>68</v>
      </c>
      <c r="G71" s="11" t="s">
        <v>84</v>
      </c>
      <c r="H71" s="59">
        <f t="shared" si="380"/>
        <v>67</v>
      </c>
      <c r="I71" s="59"/>
      <c r="J71" s="59"/>
      <c r="K71" s="59"/>
      <c r="P71" s="69">
        <v>44200</v>
      </c>
      <c r="Q71" s="69">
        <f t="shared" ref="Q71:U71" si="397">P71+1</f>
        <v>44201</v>
      </c>
      <c r="R71" s="69">
        <f t="shared" si="397"/>
        <v>44202</v>
      </c>
      <c r="S71" s="69">
        <f t="shared" si="397"/>
        <v>44203</v>
      </c>
      <c r="T71" s="69">
        <f t="shared" si="397"/>
        <v>44204</v>
      </c>
      <c r="U71" s="69">
        <f t="shared" si="397"/>
        <v>44205</v>
      </c>
      <c r="X71" s="69">
        <v>44200</v>
      </c>
      <c r="Y71" s="69">
        <f t="shared" ref="Y71" si="398">X71+1</f>
        <v>44201</v>
      </c>
      <c r="Z71" s="69">
        <f t="shared" ref="Z71" si="399">Y71+1</f>
        <v>44202</v>
      </c>
      <c r="AA71" s="69">
        <f t="shared" ref="AA71" si="400">Z71+1</f>
        <v>44203</v>
      </c>
      <c r="AB71" s="69">
        <f t="shared" ref="AB71" si="401">AA71+1</f>
        <v>44204</v>
      </c>
      <c r="AC71" s="69">
        <f t="shared" ref="AC71" si="402">AB71+1</f>
        <v>44205</v>
      </c>
      <c r="AG71" s="28" t="s">
        <v>165</v>
      </c>
      <c r="AH71" s="29">
        <f>INDEX(E:E,MATCH(AG71,D:D,0))</f>
        <v>10</v>
      </c>
      <c r="AI71" s="54">
        <f>INDEX(F:F,MATCH(AG71,D:D,0))</f>
        <v>86</v>
      </c>
      <c r="AJ71" s="27" t="str">
        <f>INDEX(G:G,MATCH(AG71,D:D,0))</f>
        <v>DevOps</v>
      </c>
      <c r="AK71" s="78" t="str">
        <f t="shared" si="224"/>
        <v/>
      </c>
    </row>
    <row r="72" spans="2:37" ht="16.5" customHeight="1" x14ac:dyDescent="0.3">
      <c r="B72" s="4" t="str">
        <f t="shared" si="396"/>
        <v>N</v>
      </c>
      <c r="C72" s="4">
        <f t="shared" si="395"/>
        <v>0</v>
      </c>
      <c r="D72" s="12" t="s">
        <v>248</v>
      </c>
      <c r="E72" s="14">
        <v>6</v>
      </c>
      <c r="F72" s="54">
        <f t="shared" si="11"/>
        <v>69</v>
      </c>
      <c r="G72" s="11" t="s">
        <v>84</v>
      </c>
      <c r="H72" s="59"/>
      <c r="I72" s="59"/>
      <c r="J72" s="59"/>
      <c r="K72" s="59"/>
      <c r="P72" s="68"/>
      <c r="Q72" s="68"/>
      <c r="R72" s="68"/>
      <c r="S72" s="68"/>
      <c r="T72" s="68"/>
      <c r="U72" s="70"/>
      <c r="X72" s="68"/>
      <c r="Y72" s="68"/>
      <c r="Z72" s="68"/>
      <c r="AA72" s="68"/>
      <c r="AB72" s="68"/>
      <c r="AC72" s="70"/>
      <c r="AG72" s="28" t="s">
        <v>166</v>
      </c>
      <c r="AH72" s="29">
        <f>INDEX(E:E,MATCH(AG72,D:D,0))</f>
        <v>12</v>
      </c>
      <c r="AI72" s="54">
        <f>INDEX(F:F,MATCH(AG72,D:D,0))</f>
        <v>87</v>
      </c>
      <c r="AJ72" s="27" t="str">
        <f>INDEX(G:G,MATCH(AG72,D:D,0))</f>
        <v>DevOps</v>
      </c>
      <c r="AK72" s="78" t="str">
        <f t="shared" si="224"/>
        <v/>
      </c>
    </row>
    <row r="73" spans="2:37" ht="16.5" customHeight="1" x14ac:dyDescent="0.3">
      <c r="B73" s="4" t="str">
        <f t="shared" ref="B73:B136" si="403">IF(OR(IF(H73="",0,H73&gt;F73),IF(I73="",0,I73&gt;F73),IF(J73="",0,J73&gt;F73)),"S","N")</f>
        <v>N</v>
      </c>
      <c r="C73" s="4">
        <f t="shared" si="395"/>
        <v>0</v>
      </c>
      <c r="D73" s="39" t="s">
        <v>249</v>
      </c>
      <c r="E73" s="16">
        <v>6</v>
      </c>
      <c r="F73" s="54">
        <f t="shared" si="11"/>
        <v>70</v>
      </c>
      <c r="G73" s="11" t="s">
        <v>84</v>
      </c>
      <c r="H73" s="59"/>
      <c r="I73" s="59"/>
      <c r="J73" s="59"/>
      <c r="K73" s="59"/>
      <c r="O73" s="69">
        <f>U71+1</f>
        <v>44206</v>
      </c>
      <c r="P73" s="69">
        <f>O73+1</f>
        <v>44207</v>
      </c>
      <c r="Q73" s="69">
        <f t="shared" ref="Q73:U73" si="404">P73+1</f>
        <v>44208</v>
      </c>
      <c r="R73" s="69">
        <f t="shared" si="404"/>
        <v>44209</v>
      </c>
      <c r="S73" s="69">
        <f t="shared" si="404"/>
        <v>44210</v>
      </c>
      <c r="T73" s="69">
        <f t="shared" si="404"/>
        <v>44211</v>
      </c>
      <c r="U73" s="69">
        <f t="shared" si="404"/>
        <v>44212</v>
      </c>
      <c r="W73" s="69">
        <f>AC71+1</f>
        <v>44206</v>
      </c>
      <c r="X73" s="69">
        <f>W73+1</f>
        <v>44207</v>
      </c>
      <c r="Y73" s="69">
        <f t="shared" ref="Y73" si="405">X73+1</f>
        <v>44208</v>
      </c>
      <c r="Z73" s="69">
        <f t="shared" ref="Z73" si="406">Y73+1</f>
        <v>44209</v>
      </c>
      <c r="AA73" s="69">
        <f t="shared" ref="AA73" si="407">Z73+1</f>
        <v>44210</v>
      </c>
      <c r="AB73" s="69">
        <f t="shared" ref="AB73" si="408">AA73+1</f>
        <v>44211</v>
      </c>
      <c r="AC73" s="69">
        <f t="shared" ref="AC73" si="409">AB73+1</f>
        <v>44212</v>
      </c>
      <c r="AG73" s="28" t="s">
        <v>167</v>
      </c>
      <c r="AH73" s="29">
        <f>INDEX(E:E,MATCH(AG73,D:D,0))</f>
        <v>10</v>
      </c>
      <c r="AI73" s="54">
        <f>INDEX(F:F,MATCH(AG73,D:D,0))</f>
        <v>88</v>
      </c>
      <c r="AJ73" s="27" t="str">
        <f>INDEX(G:G,MATCH(AG73,D:D,0))</f>
        <v>DevOps</v>
      </c>
      <c r="AK73" s="78" t="str">
        <f t="shared" si="224"/>
        <v/>
      </c>
    </row>
    <row r="74" spans="2:37" ht="16.5" customHeight="1" x14ac:dyDescent="0.3">
      <c r="B74" s="4" t="str">
        <f t="shared" si="403"/>
        <v>N</v>
      </c>
      <c r="C74" s="4">
        <f t="shared" si="395"/>
        <v>0</v>
      </c>
      <c r="D74" s="37" t="s">
        <v>89</v>
      </c>
      <c r="E74" s="49">
        <v>6</v>
      </c>
      <c r="F74" s="54">
        <f t="shared" si="11"/>
        <v>71</v>
      </c>
      <c r="G74" s="38" t="s">
        <v>82</v>
      </c>
      <c r="H74" s="59">
        <f>F34</f>
        <v>31</v>
      </c>
      <c r="I74" s="59"/>
      <c r="J74" s="59"/>
      <c r="K74" s="59"/>
      <c r="O74" s="70"/>
      <c r="P74" s="68"/>
      <c r="Q74" s="68"/>
      <c r="R74" s="68"/>
      <c r="S74" s="68"/>
      <c r="T74" s="68"/>
      <c r="U74" s="70"/>
      <c r="W74" s="70"/>
      <c r="X74" s="68"/>
      <c r="Y74" s="68"/>
      <c r="Z74" s="68"/>
      <c r="AA74" s="68"/>
      <c r="AB74" s="68"/>
      <c r="AC74" s="70"/>
      <c r="AG74" s="28" t="s">
        <v>168</v>
      </c>
      <c r="AH74" s="29">
        <f>INDEX(E:E,MATCH(AG74,D:D,0))</f>
        <v>8</v>
      </c>
      <c r="AI74" s="54">
        <f>INDEX(F:F,MATCH(AG74,D:D,0))</f>
        <v>89</v>
      </c>
      <c r="AJ74" s="27" t="str">
        <f>INDEX(G:G,MATCH(AG74,D:D,0))</f>
        <v>DevOps</v>
      </c>
      <c r="AK74" s="78" t="str">
        <f t="shared" si="224"/>
        <v/>
      </c>
    </row>
    <row r="75" spans="2:37" ht="16.5" customHeight="1" x14ac:dyDescent="0.3">
      <c r="B75" s="4" t="str">
        <f t="shared" si="403"/>
        <v>N</v>
      </c>
      <c r="C75" s="4">
        <f t="shared" si="395"/>
        <v>1</v>
      </c>
      <c r="D75" s="12" t="s">
        <v>90</v>
      </c>
      <c r="E75" s="14">
        <v>12</v>
      </c>
      <c r="F75" s="54">
        <f t="shared" ref="F75:F138" si="410">F74+1</f>
        <v>72</v>
      </c>
      <c r="G75" s="11" t="s">
        <v>82</v>
      </c>
      <c r="H75" s="59">
        <f>F34</f>
        <v>31</v>
      </c>
      <c r="I75" s="59"/>
      <c r="J75" s="59"/>
      <c r="K75" s="59"/>
      <c r="O75" s="69">
        <f>U73+1</f>
        <v>44213</v>
      </c>
      <c r="P75" s="69">
        <f>O75+1</f>
        <v>44214</v>
      </c>
      <c r="Q75" s="69">
        <f t="shared" ref="Q75:S75" si="411">P75+1</f>
        <v>44215</v>
      </c>
      <c r="R75" s="69">
        <f t="shared" si="411"/>
        <v>44216</v>
      </c>
      <c r="S75" s="69">
        <f t="shared" si="411"/>
        <v>44217</v>
      </c>
      <c r="T75" s="2"/>
      <c r="U75" s="2"/>
      <c r="W75" s="69">
        <f>AC73+1</f>
        <v>44213</v>
      </c>
      <c r="X75" s="69">
        <f>W75+1</f>
        <v>44214</v>
      </c>
      <c r="Y75" s="69">
        <f t="shared" ref="Y75" si="412">X75+1</f>
        <v>44215</v>
      </c>
      <c r="Z75" s="69">
        <f t="shared" ref="Z75" si="413">Y75+1</f>
        <v>44216</v>
      </c>
      <c r="AA75" s="69">
        <f t="shared" ref="AA75" si="414">Z75+1</f>
        <v>44217</v>
      </c>
      <c r="AB75" s="2"/>
      <c r="AC75" s="2"/>
      <c r="AG75" s="28" t="s">
        <v>169</v>
      </c>
      <c r="AH75" s="29">
        <f>INDEX(E:E,MATCH(AG75,D:D,0))</f>
        <v>8</v>
      </c>
      <c r="AI75" s="54">
        <f>INDEX(F:F,MATCH(AG75,D:D,0))</f>
        <v>90</v>
      </c>
      <c r="AJ75" s="27" t="str">
        <f>INDEX(G:G,MATCH(AG75,D:D,0))</f>
        <v>DevOps</v>
      </c>
      <c r="AK75" s="78" t="str">
        <f t="shared" si="224"/>
        <v/>
      </c>
    </row>
    <row r="76" spans="2:37" ht="16.5" customHeight="1" x14ac:dyDescent="0.3">
      <c r="B76" s="4" t="str">
        <f t="shared" si="403"/>
        <v>N</v>
      </c>
      <c r="C76" s="4">
        <f t="shared" si="395"/>
        <v>0</v>
      </c>
      <c r="D76" s="13" t="s">
        <v>91</v>
      </c>
      <c r="E76" s="14">
        <v>8</v>
      </c>
      <c r="F76" s="54">
        <f t="shared" si="410"/>
        <v>73</v>
      </c>
      <c r="G76" s="11" t="s">
        <v>82</v>
      </c>
      <c r="H76" s="59">
        <f>F66</f>
        <v>63</v>
      </c>
      <c r="I76" s="59"/>
      <c r="J76" s="59"/>
      <c r="K76" s="59"/>
      <c r="O76" s="70"/>
      <c r="P76" s="68"/>
      <c r="Q76" s="68"/>
      <c r="R76" s="68"/>
      <c r="S76" s="68"/>
      <c r="T76" s="2"/>
      <c r="U76" s="2"/>
      <c r="W76" s="70"/>
      <c r="X76" s="68"/>
      <c r="Y76" s="68"/>
      <c r="Z76" s="68"/>
      <c r="AA76" s="68"/>
      <c r="AB76" s="2"/>
      <c r="AC76" s="2"/>
      <c r="AG76" s="88" t="s">
        <v>170</v>
      </c>
      <c r="AH76" s="89">
        <f>INDEX(E:E,MATCH(AG76,D:D,0))</f>
        <v>10</v>
      </c>
      <c r="AI76" s="54">
        <f>INDEX(F:F,MATCH(AG76,D:D,0))</f>
        <v>91</v>
      </c>
      <c r="AJ76" s="90" t="str">
        <f>INDEX(G:G,MATCH(AG76,D:D,0))</f>
        <v>DevOps</v>
      </c>
      <c r="AK76" s="78" t="str">
        <f t="shared" si="224"/>
        <v/>
      </c>
    </row>
    <row r="77" spans="2:37" ht="16.5" customHeight="1" x14ac:dyDescent="0.3">
      <c r="B77" s="4" t="str">
        <f t="shared" si="403"/>
        <v>N</v>
      </c>
      <c r="C77" s="4">
        <f t="shared" si="395"/>
        <v>1</v>
      </c>
      <c r="D77" s="13" t="s">
        <v>92</v>
      </c>
      <c r="E77" s="14">
        <v>12</v>
      </c>
      <c r="F77" s="54">
        <f t="shared" si="410"/>
        <v>74</v>
      </c>
      <c r="G77" s="11" t="s">
        <v>82</v>
      </c>
      <c r="H77" s="59">
        <f>F75</f>
        <v>72</v>
      </c>
      <c r="I77" s="59"/>
      <c r="J77" s="59"/>
      <c r="K77" s="59"/>
      <c r="AG77" s="5" t="s">
        <v>16</v>
      </c>
      <c r="AH77" s="6">
        <f>INDEX(E:E,MATCH(AG77,D:D,0))</f>
        <v>10</v>
      </c>
      <c r="AI77" s="54">
        <f>INDEX(F:F,MATCH(AG77,D:D,0))</f>
        <v>24</v>
      </c>
      <c r="AJ77" s="3" t="str">
        <f>INDEX(G:G,MATCH(AG77,D:D,0))</f>
        <v>Le commencement</v>
      </c>
      <c r="AK77" s="78" t="str">
        <f t="shared" si="224"/>
        <v/>
      </c>
    </row>
    <row r="78" spans="2:37" ht="16.5" customHeight="1" x14ac:dyDescent="0.3">
      <c r="B78" s="4" t="str">
        <f t="shared" si="403"/>
        <v>N</v>
      </c>
      <c r="C78" s="4">
        <f t="shared" si="395"/>
        <v>0</v>
      </c>
      <c r="D78" s="13" t="s">
        <v>93</v>
      </c>
      <c r="E78" s="14">
        <v>5</v>
      </c>
      <c r="F78" s="54">
        <f t="shared" si="410"/>
        <v>75</v>
      </c>
      <c r="G78" s="11" t="s">
        <v>82</v>
      </c>
      <c r="H78" s="59">
        <f>F77</f>
        <v>74</v>
      </c>
      <c r="I78" s="59"/>
      <c r="J78" s="59"/>
      <c r="K78" s="59"/>
      <c r="AG78" s="42" t="s">
        <v>139</v>
      </c>
      <c r="AH78" s="51">
        <f>INDEX(E:E,MATCH(AG78,D:D,0))</f>
        <v>10</v>
      </c>
      <c r="AI78" s="54">
        <f>INDEX(F:F,MATCH(AG78,D:D,0))</f>
        <v>92</v>
      </c>
      <c r="AJ78" s="43" t="str">
        <f>INDEX(G:G,MATCH(AG78,D:D,0))</f>
        <v>Android</v>
      </c>
      <c r="AK78" s="78" t="str">
        <f t="shared" si="224"/>
        <v/>
      </c>
    </row>
    <row r="79" spans="2:37" ht="16.5" customHeight="1" x14ac:dyDescent="0.3">
      <c r="B79" s="4" t="str">
        <f t="shared" si="403"/>
        <v>N</v>
      </c>
      <c r="C79" s="4">
        <f t="shared" si="395"/>
        <v>1</v>
      </c>
      <c r="D79" s="13" t="s">
        <v>94</v>
      </c>
      <c r="E79" s="14">
        <v>15</v>
      </c>
      <c r="F79" s="54">
        <f t="shared" si="410"/>
        <v>76</v>
      </c>
      <c r="G79" s="11" t="s">
        <v>82</v>
      </c>
      <c r="H79" s="59"/>
      <c r="I79" s="59"/>
      <c r="J79" s="59"/>
      <c r="K79" s="59"/>
      <c r="AG79" s="23" t="s">
        <v>140</v>
      </c>
      <c r="AH79" s="24">
        <f>INDEX(E:E,MATCH(AG79,D:D,0))</f>
        <v>10</v>
      </c>
      <c r="AI79" s="54">
        <f>INDEX(F:F,MATCH(AG79,D:D,0))</f>
        <v>93</v>
      </c>
      <c r="AJ79" s="22" t="str">
        <f>INDEX(G:G,MATCH(AG79,D:D,0))</f>
        <v>Android</v>
      </c>
      <c r="AK79" s="78" t="str">
        <f t="shared" si="224"/>
        <v/>
      </c>
    </row>
    <row r="80" spans="2:37" ht="16.5" customHeight="1" x14ac:dyDescent="0.3">
      <c r="B80" s="4" t="str">
        <f t="shared" si="403"/>
        <v>N</v>
      </c>
      <c r="C80" s="4">
        <f t="shared" si="395"/>
        <v>0</v>
      </c>
      <c r="D80" s="13" t="s">
        <v>95</v>
      </c>
      <c r="E80" s="14">
        <v>6</v>
      </c>
      <c r="F80" s="54">
        <f t="shared" si="410"/>
        <v>77</v>
      </c>
      <c r="G80" s="11" t="s">
        <v>82</v>
      </c>
      <c r="H80" s="59">
        <f>F79</f>
        <v>76</v>
      </c>
      <c r="I80" s="59"/>
      <c r="J80" s="59"/>
      <c r="K80" s="59"/>
      <c r="AG80" s="23" t="s">
        <v>141</v>
      </c>
      <c r="AH80" s="24">
        <f>INDEX(E:E,MATCH(AG80,D:D,0))</f>
        <v>15</v>
      </c>
      <c r="AI80" s="54">
        <f>INDEX(F:F,MATCH(AG80,D:D,0))</f>
        <v>94</v>
      </c>
      <c r="AJ80" s="22" t="str">
        <f>INDEX(G:G,MATCH(AG80,D:D,0))</f>
        <v>Android</v>
      </c>
      <c r="AK80" s="78" t="str">
        <f t="shared" si="224"/>
        <v/>
      </c>
    </row>
    <row r="81" spans="2:37" ht="16.5" customHeight="1" x14ac:dyDescent="0.3">
      <c r="B81" s="4" t="str">
        <f t="shared" si="403"/>
        <v>N</v>
      </c>
      <c r="C81" s="4">
        <f t="shared" si="395"/>
        <v>0</v>
      </c>
      <c r="D81" s="15" t="s">
        <v>96</v>
      </c>
      <c r="E81" s="16">
        <v>6</v>
      </c>
      <c r="F81" s="54">
        <f t="shared" si="410"/>
        <v>78</v>
      </c>
      <c r="G81" s="11" t="s">
        <v>82</v>
      </c>
      <c r="H81" s="59">
        <f>F36</f>
        <v>33</v>
      </c>
      <c r="I81" s="59"/>
      <c r="J81" s="59"/>
      <c r="K81" s="59"/>
      <c r="AG81" s="23" t="s">
        <v>142</v>
      </c>
      <c r="AH81" s="24">
        <f>INDEX(E:E,MATCH(AG81,D:D,0))</f>
        <v>17</v>
      </c>
      <c r="AI81" s="54">
        <f>INDEX(F:F,MATCH(AG81,D:D,0))</f>
        <v>95</v>
      </c>
      <c r="AJ81" s="22" t="str">
        <f>INDEX(G:G,MATCH(AG81,D:D,0))</f>
        <v>Android</v>
      </c>
      <c r="AK81" s="78" t="str">
        <f t="shared" si="224"/>
        <v/>
      </c>
    </row>
    <row r="82" spans="2:37" ht="16.5" customHeight="1" x14ac:dyDescent="0.3">
      <c r="B82" s="4" t="str">
        <f t="shared" si="403"/>
        <v>N</v>
      </c>
      <c r="C82" s="4">
        <f t="shared" si="395"/>
        <v>4</v>
      </c>
      <c r="D82" s="44" t="s">
        <v>160</v>
      </c>
      <c r="E82" s="52">
        <v>4</v>
      </c>
      <c r="F82" s="54">
        <f t="shared" si="410"/>
        <v>79</v>
      </c>
      <c r="G82" s="45" t="s">
        <v>156</v>
      </c>
      <c r="H82" s="59"/>
      <c r="I82" s="59"/>
      <c r="J82" s="59"/>
      <c r="K82" s="59"/>
      <c r="AG82" s="23" t="s">
        <v>143</v>
      </c>
      <c r="AH82" s="24">
        <f>INDEX(E:E,MATCH(AG82,D:D,0))</f>
        <v>8</v>
      </c>
      <c r="AI82" s="54">
        <f>INDEX(F:F,MATCH(AG82,D:D,0))</f>
        <v>96</v>
      </c>
      <c r="AJ82" s="22" t="str">
        <f>INDEX(G:G,MATCH(AG82,D:D,0))</f>
        <v>Android</v>
      </c>
      <c r="AK82" s="78" t="str">
        <f t="shared" si="224"/>
        <v/>
      </c>
    </row>
    <row r="83" spans="2:37" ht="16.5" customHeight="1" x14ac:dyDescent="0.3">
      <c r="B83" s="4" t="str">
        <f t="shared" si="403"/>
        <v>N</v>
      </c>
      <c r="C83" s="4">
        <f t="shared" si="395"/>
        <v>4</v>
      </c>
      <c r="D83" s="28" t="s">
        <v>161</v>
      </c>
      <c r="E83" s="29">
        <v>8</v>
      </c>
      <c r="F83" s="54">
        <f t="shared" si="410"/>
        <v>80</v>
      </c>
      <c r="G83" s="27" t="s">
        <v>156</v>
      </c>
      <c r="H83" s="59">
        <f>F82</f>
        <v>79</v>
      </c>
      <c r="I83" s="59"/>
      <c r="J83" s="59"/>
      <c r="K83" s="59"/>
      <c r="AG83" s="23" t="s">
        <v>144</v>
      </c>
      <c r="AH83" s="24">
        <f>INDEX(E:E,MATCH(AG83,D:D,0))</f>
        <v>8</v>
      </c>
      <c r="AI83" s="54">
        <f>INDEX(F:F,MATCH(AG83,D:D,0))</f>
        <v>97</v>
      </c>
      <c r="AJ83" s="22" t="str">
        <f>INDEX(G:G,MATCH(AG83,D:D,0))</f>
        <v>Android</v>
      </c>
      <c r="AK83" s="78" t="str">
        <f t="shared" si="224"/>
        <v/>
      </c>
    </row>
    <row r="84" spans="2:37" ht="16.5" customHeight="1" x14ac:dyDescent="0.3">
      <c r="B84" s="4" t="str">
        <f t="shared" si="403"/>
        <v>N</v>
      </c>
      <c r="C84" s="4">
        <f t="shared" si="395"/>
        <v>3</v>
      </c>
      <c r="D84" s="28" t="s">
        <v>162</v>
      </c>
      <c r="E84" s="29">
        <v>12</v>
      </c>
      <c r="F84" s="54">
        <f t="shared" si="410"/>
        <v>81</v>
      </c>
      <c r="G84" s="27" t="s">
        <v>156</v>
      </c>
      <c r="H84" s="59">
        <f>F83</f>
        <v>80</v>
      </c>
      <c r="I84" s="59"/>
      <c r="J84" s="59"/>
      <c r="K84" s="59"/>
      <c r="AG84" s="23" t="s">
        <v>145</v>
      </c>
      <c r="AH84" s="24">
        <f>INDEX(E:E,MATCH(AG84,D:D,0))</f>
        <v>10</v>
      </c>
      <c r="AI84" s="54">
        <f>INDEX(F:F,MATCH(AG84,D:D,0))</f>
        <v>98</v>
      </c>
      <c r="AJ84" s="22" t="str">
        <f>INDEX(G:G,MATCH(AG84,D:D,0))</f>
        <v>Android</v>
      </c>
      <c r="AK84" s="78" t="str">
        <f t="shared" si="224"/>
        <v/>
      </c>
    </row>
    <row r="85" spans="2:37" ht="16.5" customHeight="1" x14ac:dyDescent="0.3">
      <c r="B85" s="4" t="str">
        <f t="shared" si="403"/>
        <v>N</v>
      </c>
      <c r="C85" s="4">
        <f t="shared" si="395"/>
        <v>0</v>
      </c>
      <c r="D85" s="28" t="s">
        <v>163</v>
      </c>
      <c r="E85" s="29">
        <v>12</v>
      </c>
      <c r="F85" s="54">
        <f t="shared" si="410"/>
        <v>82</v>
      </c>
      <c r="G85" s="27" t="s">
        <v>156</v>
      </c>
      <c r="H85" s="59">
        <f>F84</f>
        <v>81</v>
      </c>
      <c r="I85" s="59"/>
      <c r="J85" s="59"/>
      <c r="K85" s="59"/>
      <c r="AG85" s="23" t="s">
        <v>146</v>
      </c>
      <c r="AH85" s="24">
        <f>INDEX(E:E,MATCH(AG85,D:D,0))</f>
        <v>10</v>
      </c>
      <c r="AI85" s="54">
        <f>INDEX(F:F,MATCH(AG85,D:D,0))</f>
        <v>99</v>
      </c>
      <c r="AJ85" s="22" t="str">
        <f>INDEX(G:G,MATCH(AG85,D:D,0))</f>
        <v>Android</v>
      </c>
      <c r="AK85" s="78" t="str">
        <f t="shared" si="224"/>
        <v/>
      </c>
    </row>
    <row r="86" spans="2:37" ht="16.5" customHeight="1" x14ac:dyDescent="0.3">
      <c r="B86" s="4" t="str">
        <f t="shared" si="403"/>
        <v>N</v>
      </c>
      <c r="C86" s="4">
        <f t="shared" si="395"/>
        <v>2</v>
      </c>
      <c r="D86" s="46" t="s">
        <v>200</v>
      </c>
      <c r="E86" s="47">
        <v>10</v>
      </c>
      <c r="F86" s="54">
        <f t="shared" si="410"/>
        <v>83</v>
      </c>
      <c r="G86" s="27" t="s">
        <v>156</v>
      </c>
      <c r="H86" s="59"/>
      <c r="I86" s="59"/>
      <c r="J86" s="59"/>
      <c r="K86" s="59"/>
      <c r="AG86" s="25" t="s">
        <v>147</v>
      </c>
      <c r="AH86" s="26">
        <f>INDEX(E:E,MATCH(AG86,D:D,0))</f>
        <v>10</v>
      </c>
      <c r="AI86" s="54">
        <f>INDEX(F:F,MATCH(AG86,D:D,0))</f>
        <v>100</v>
      </c>
      <c r="AJ86" s="22" t="str">
        <f>INDEX(G:G,MATCH(AG86,D:D,0))</f>
        <v>Android</v>
      </c>
      <c r="AK86" s="78" t="str">
        <f t="shared" si="224"/>
        <v/>
      </c>
    </row>
    <row r="87" spans="2:37" ht="16.5" customHeight="1" x14ac:dyDescent="0.3">
      <c r="B87" s="4" t="str">
        <f t="shared" si="403"/>
        <v>N</v>
      </c>
      <c r="C87" s="4">
        <f t="shared" si="395"/>
        <v>2</v>
      </c>
      <c r="D87" s="46" t="s">
        <v>201</v>
      </c>
      <c r="E87" s="47">
        <v>10</v>
      </c>
      <c r="F87" s="54">
        <f t="shared" si="410"/>
        <v>84</v>
      </c>
      <c r="G87" s="27" t="s">
        <v>156</v>
      </c>
      <c r="H87" s="59">
        <f>F86</f>
        <v>83</v>
      </c>
      <c r="I87" s="59">
        <f>F83</f>
        <v>80</v>
      </c>
      <c r="J87" s="59">
        <f>F8</f>
        <v>5</v>
      </c>
      <c r="K87" s="59"/>
      <c r="AG87" s="41" t="s">
        <v>134</v>
      </c>
      <c r="AH87" s="50">
        <f>INDEX(E:E,MATCH(AG87,D:D,0))</f>
        <v>12</v>
      </c>
      <c r="AI87" s="54">
        <f>INDEX(F:F,MATCH(AG87,D:D,0))</f>
        <v>101</v>
      </c>
      <c r="AJ87" s="40" t="str">
        <f>INDEX(G:G,MATCH(AG87,D:D,0))</f>
        <v>React</v>
      </c>
      <c r="AK87" s="78" t="str">
        <f t="shared" si="224"/>
        <v/>
      </c>
    </row>
    <row r="88" spans="2:37" ht="16.5" customHeight="1" x14ac:dyDescent="0.3">
      <c r="B88" s="4" t="str">
        <f t="shared" si="403"/>
        <v>N</v>
      </c>
      <c r="C88" s="4">
        <f t="shared" si="395"/>
        <v>0</v>
      </c>
      <c r="D88" s="28" t="s">
        <v>164</v>
      </c>
      <c r="E88" s="29">
        <v>8</v>
      </c>
      <c r="F88" s="54">
        <f t="shared" si="410"/>
        <v>85</v>
      </c>
      <c r="G88" s="27" t="s">
        <v>156</v>
      </c>
      <c r="H88" s="59">
        <f>F87</f>
        <v>84</v>
      </c>
      <c r="I88" s="59"/>
      <c r="J88" s="59"/>
      <c r="K88" s="59"/>
      <c r="AG88" s="18" t="s">
        <v>135</v>
      </c>
      <c r="AH88" s="19">
        <f>INDEX(E:E,MATCH(AG88,D:D,0))</f>
        <v>12</v>
      </c>
      <c r="AI88" s="54">
        <f>INDEX(F:F,MATCH(AG88,D:D,0))</f>
        <v>102</v>
      </c>
      <c r="AJ88" s="17" t="str">
        <f>INDEX(G:G,MATCH(AG88,D:D,0))</f>
        <v>React</v>
      </c>
      <c r="AK88" s="78" t="str">
        <f t="shared" si="224"/>
        <v/>
      </c>
    </row>
    <row r="89" spans="2:37" ht="16.5" customHeight="1" x14ac:dyDescent="0.3">
      <c r="B89" s="4" t="str">
        <f t="shared" si="403"/>
        <v>N</v>
      </c>
      <c r="C89" s="4">
        <f t="shared" si="395"/>
        <v>5</v>
      </c>
      <c r="D89" s="28" t="s">
        <v>165</v>
      </c>
      <c r="E89" s="29">
        <v>10</v>
      </c>
      <c r="F89" s="54">
        <f t="shared" si="410"/>
        <v>86</v>
      </c>
      <c r="G89" s="27" t="s">
        <v>156</v>
      </c>
      <c r="H89" s="59">
        <f>F82</f>
        <v>79</v>
      </c>
      <c r="I89" s="59">
        <f>F86</f>
        <v>83</v>
      </c>
      <c r="J89" s="59"/>
      <c r="K89" s="59"/>
      <c r="AG89" s="18" t="s">
        <v>136</v>
      </c>
      <c r="AH89" s="19">
        <f>INDEX(E:E,MATCH(AG89,D:D,0))</f>
        <v>12</v>
      </c>
      <c r="AI89" s="54">
        <f>INDEX(F:F,MATCH(AG89,D:D,0))</f>
        <v>103</v>
      </c>
      <c r="AJ89" s="17" t="str">
        <f>INDEX(G:G,MATCH(AG89,D:D,0))</f>
        <v>React</v>
      </c>
      <c r="AK89" s="78" t="str">
        <f t="shared" si="224"/>
        <v/>
      </c>
    </row>
    <row r="90" spans="2:37" ht="16.5" customHeight="1" x14ac:dyDescent="0.3">
      <c r="B90" s="4" t="str">
        <f t="shared" si="403"/>
        <v>N</v>
      </c>
      <c r="C90" s="4">
        <f t="shared" si="395"/>
        <v>0</v>
      </c>
      <c r="D90" s="28" t="s">
        <v>166</v>
      </c>
      <c r="E90" s="29">
        <v>12</v>
      </c>
      <c r="F90" s="54">
        <f t="shared" si="410"/>
        <v>87</v>
      </c>
      <c r="G90" s="27" t="s">
        <v>156</v>
      </c>
      <c r="H90" s="59">
        <f>F89</f>
        <v>86</v>
      </c>
      <c r="I90" s="59"/>
      <c r="J90" s="59"/>
      <c r="K90" s="59"/>
      <c r="AG90" s="18" t="s">
        <v>137</v>
      </c>
      <c r="AH90" s="19">
        <f>INDEX(E:E,MATCH(AG90,D:D,0))</f>
        <v>8</v>
      </c>
      <c r="AI90" s="54">
        <f>INDEX(F:F,MATCH(AG90,D:D,0))</f>
        <v>104</v>
      </c>
      <c r="AJ90" s="17" t="str">
        <f>INDEX(G:G,MATCH(AG90,D:D,0))</f>
        <v>React</v>
      </c>
      <c r="AK90" s="78" t="str">
        <f t="shared" si="224"/>
        <v/>
      </c>
    </row>
    <row r="91" spans="2:37" ht="16.5" customHeight="1" x14ac:dyDescent="0.3">
      <c r="B91" s="4" t="str">
        <f t="shared" si="403"/>
        <v>N</v>
      </c>
      <c r="C91" s="4">
        <f t="shared" si="395"/>
        <v>0</v>
      </c>
      <c r="D91" s="28" t="s">
        <v>167</v>
      </c>
      <c r="E91" s="29">
        <v>10</v>
      </c>
      <c r="F91" s="54">
        <f t="shared" si="410"/>
        <v>88</v>
      </c>
      <c r="G91" s="27" t="s">
        <v>156</v>
      </c>
      <c r="H91" s="59">
        <f>F89</f>
        <v>86</v>
      </c>
      <c r="I91" s="59"/>
      <c r="J91" s="59"/>
      <c r="K91" s="59"/>
      <c r="AG91" s="18" t="s">
        <v>124</v>
      </c>
      <c r="AH91" s="19">
        <f>INDEX(E:E,MATCH(AG91,D:D,0))</f>
        <v>10</v>
      </c>
      <c r="AI91" s="54">
        <f>INDEX(F:F,MATCH(AG91,D:D,0))</f>
        <v>105</v>
      </c>
      <c r="AJ91" s="17" t="str">
        <f>INDEX(G:G,MATCH(AG91,D:D,0))</f>
        <v>React</v>
      </c>
      <c r="AK91" s="78" t="str">
        <f t="shared" si="224"/>
        <v/>
      </c>
    </row>
    <row r="92" spans="2:37" ht="16.5" customHeight="1" x14ac:dyDescent="0.3">
      <c r="B92" s="4" t="str">
        <f t="shared" si="403"/>
        <v>N</v>
      </c>
      <c r="C92" s="4">
        <f t="shared" si="395"/>
        <v>0</v>
      </c>
      <c r="D92" s="28" t="s">
        <v>168</v>
      </c>
      <c r="E92" s="29">
        <v>8</v>
      </c>
      <c r="F92" s="54">
        <f t="shared" si="410"/>
        <v>89</v>
      </c>
      <c r="G92" s="27" t="s">
        <v>156</v>
      </c>
      <c r="H92" s="59">
        <f>F6</f>
        <v>3</v>
      </c>
      <c r="I92" s="59">
        <f>F84</f>
        <v>81</v>
      </c>
      <c r="J92" s="59"/>
      <c r="K92" s="59"/>
      <c r="AG92" s="18" t="s">
        <v>125</v>
      </c>
      <c r="AH92" s="19">
        <f>INDEX(E:E,MATCH(AG92,D:D,0))</f>
        <v>10</v>
      </c>
      <c r="AI92" s="54">
        <f>INDEX(F:F,MATCH(AG92,D:D,0))</f>
        <v>106</v>
      </c>
      <c r="AJ92" s="17" t="str">
        <f>INDEX(G:G,MATCH(AG92,D:D,0))</f>
        <v>React</v>
      </c>
      <c r="AK92" s="78" t="str">
        <f t="shared" si="224"/>
        <v/>
      </c>
    </row>
    <row r="93" spans="2:37" ht="16.5" customHeight="1" x14ac:dyDescent="0.3">
      <c r="B93" s="4" t="str">
        <f t="shared" si="403"/>
        <v>N</v>
      </c>
      <c r="C93" s="4">
        <f t="shared" si="395"/>
        <v>0</v>
      </c>
      <c r="D93" s="28" t="s">
        <v>169</v>
      </c>
      <c r="E93" s="29">
        <v>8</v>
      </c>
      <c r="F93" s="54">
        <f t="shared" si="410"/>
        <v>90</v>
      </c>
      <c r="G93" s="27" t="s">
        <v>156</v>
      </c>
      <c r="H93" s="59">
        <f>F89</f>
        <v>86</v>
      </c>
      <c r="I93" s="59">
        <f>F83</f>
        <v>80</v>
      </c>
      <c r="J93" s="59">
        <f>F6</f>
        <v>3</v>
      </c>
      <c r="K93" s="59"/>
      <c r="AG93" s="20" t="s">
        <v>126</v>
      </c>
      <c r="AH93" s="21">
        <f>INDEX(E:E,MATCH(AG93,D:D,0))</f>
        <v>8</v>
      </c>
      <c r="AI93" s="54">
        <f>INDEX(F:F,MATCH(AG93,D:D,0))</f>
        <v>107</v>
      </c>
      <c r="AJ93" s="17" t="str">
        <f>INDEX(G:G,MATCH(AG93,D:D,0))</f>
        <v>React</v>
      </c>
      <c r="AK93" s="78" t="str">
        <f t="shared" si="224"/>
        <v/>
      </c>
    </row>
    <row r="94" spans="2:37" ht="16.5" customHeight="1" x14ac:dyDescent="0.3">
      <c r="B94" s="4" t="str">
        <f t="shared" si="403"/>
        <v>N</v>
      </c>
      <c r="C94" s="4">
        <f t="shared" si="395"/>
        <v>0</v>
      </c>
      <c r="D94" s="30" t="s">
        <v>170</v>
      </c>
      <c r="E94" s="31">
        <v>10</v>
      </c>
      <c r="F94" s="54">
        <f t="shared" si="410"/>
        <v>91</v>
      </c>
      <c r="G94" s="27" t="s">
        <v>156</v>
      </c>
      <c r="H94" s="59">
        <f>F89</f>
        <v>86</v>
      </c>
      <c r="I94" s="59">
        <f>F84</f>
        <v>81</v>
      </c>
      <c r="J94" s="59"/>
      <c r="K94" s="59"/>
      <c r="AG94" s="41" t="s">
        <v>75</v>
      </c>
      <c r="AH94" s="50">
        <f>INDEX(E:E,MATCH(AG94,D:D,0))</f>
        <v>12</v>
      </c>
      <c r="AI94" s="54">
        <f>INDEX(F:F,MATCH(AG94,D:D,0))</f>
        <v>108</v>
      </c>
      <c r="AJ94" s="40" t="str">
        <f>INDEX(G:G,MATCH(AG94,D:D,0))</f>
        <v>Node.js</v>
      </c>
      <c r="AK94" s="78" t="str">
        <f t="shared" si="224"/>
        <v/>
      </c>
    </row>
    <row r="95" spans="2:37" ht="16.5" customHeight="1" x14ac:dyDescent="0.3">
      <c r="B95" s="4" t="str">
        <f t="shared" si="403"/>
        <v>N</v>
      </c>
      <c r="C95" s="4">
        <f t="shared" si="395"/>
        <v>1</v>
      </c>
      <c r="D95" s="42" t="s">
        <v>139</v>
      </c>
      <c r="E95" s="51">
        <v>10</v>
      </c>
      <c r="F95" s="54">
        <f t="shared" si="410"/>
        <v>92</v>
      </c>
      <c r="G95" s="43" t="s">
        <v>15</v>
      </c>
      <c r="H95" s="59">
        <f>F27</f>
        <v>24</v>
      </c>
      <c r="I95" s="59"/>
      <c r="J95" s="59"/>
      <c r="K95" s="59"/>
      <c r="AG95" s="18" t="s">
        <v>76</v>
      </c>
      <c r="AH95" s="19">
        <f>INDEX(E:E,MATCH(AG95,D:D,0))</f>
        <v>8</v>
      </c>
      <c r="AI95" s="54">
        <f>INDEX(F:F,MATCH(AG95,D:D,0))</f>
        <v>109</v>
      </c>
      <c r="AJ95" s="17" t="str">
        <f>INDEX(G:G,MATCH(AG95,D:D,0))</f>
        <v>Node.js</v>
      </c>
      <c r="AK95" s="78" t="str">
        <f t="shared" si="224"/>
        <v/>
      </c>
    </row>
    <row r="96" spans="2:37" ht="16.5" customHeight="1" x14ac:dyDescent="0.3">
      <c r="B96" s="4" t="str">
        <f t="shared" si="403"/>
        <v>N</v>
      </c>
      <c r="C96" s="4">
        <f t="shared" si="395"/>
        <v>3</v>
      </c>
      <c r="D96" s="23" t="s">
        <v>140</v>
      </c>
      <c r="E96" s="24">
        <v>10</v>
      </c>
      <c r="F96" s="54">
        <f t="shared" si="410"/>
        <v>93</v>
      </c>
      <c r="G96" s="22" t="s">
        <v>15</v>
      </c>
      <c r="H96" s="59">
        <f>F95</f>
        <v>92</v>
      </c>
      <c r="I96" s="59"/>
      <c r="J96" s="59"/>
      <c r="K96" s="59"/>
      <c r="AG96" s="18" t="s">
        <v>133</v>
      </c>
      <c r="AH96" s="19">
        <f>INDEX(E:E,MATCH(AG96,D:D,0))</f>
        <v>16</v>
      </c>
      <c r="AI96" s="54">
        <f>INDEX(F:F,MATCH(AG96,D:D,0))</f>
        <v>110</v>
      </c>
      <c r="AJ96" s="17" t="str">
        <f>INDEX(G:G,MATCH(AG96,D:D,0))</f>
        <v>Node.js</v>
      </c>
      <c r="AK96" s="78" t="str">
        <f t="shared" si="224"/>
        <v/>
      </c>
    </row>
    <row r="97" spans="2:37" ht="16.5" customHeight="1" x14ac:dyDescent="0.3">
      <c r="B97" s="4" t="str">
        <f t="shared" si="403"/>
        <v>N</v>
      </c>
      <c r="C97" s="4">
        <f t="shared" si="395"/>
        <v>1</v>
      </c>
      <c r="D97" s="23" t="s">
        <v>141</v>
      </c>
      <c r="E97" s="24">
        <v>15</v>
      </c>
      <c r="F97" s="54">
        <f t="shared" si="410"/>
        <v>94</v>
      </c>
      <c r="G97" s="22" t="s">
        <v>15</v>
      </c>
      <c r="H97" s="59">
        <f>F96</f>
        <v>93</v>
      </c>
      <c r="I97" s="59"/>
      <c r="J97" s="59"/>
      <c r="K97" s="59"/>
      <c r="AG97" s="20" t="s">
        <v>80</v>
      </c>
      <c r="AH97" s="21">
        <f>INDEX(E:E,MATCH(AG97,D:D,0))</f>
        <v>6</v>
      </c>
      <c r="AI97" s="54">
        <f>INDEX(F:F,MATCH(AG97,D:D,0))</f>
        <v>111</v>
      </c>
      <c r="AJ97" s="17" t="str">
        <f>INDEX(G:G,MATCH(AG97,D:D,0))</f>
        <v>Node.js</v>
      </c>
      <c r="AK97" s="78" t="str">
        <f t="shared" si="224"/>
        <v/>
      </c>
    </row>
    <row r="98" spans="2:37" ht="16.5" customHeight="1" x14ac:dyDescent="0.3">
      <c r="B98" s="4" t="str">
        <f t="shared" si="403"/>
        <v>N</v>
      </c>
      <c r="C98" s="4">
        <f t="shared" si="395"/>
        <v>0</v>
      </c>
      <c r="D98" s="23" t="s">
        <v>142</v>
      </c>
      <c r="E98" s="24">
        <v>17</v>
      </c>
      <c r="F98" s="54">
        <f t="shared" si="410"/>
        <v>95</v>
      </c>
      <c r="G98" s="22" t="s">
        <v>15</v>
      </c>
      <c r="H98" s="59">
        <f>F97</f>
        <v>94</v>
      </c>
      <c r="I98" s="59"/>
      <c r="J98" s="59"/>
      <c r="K98" s="59"/>
      <c r="AG98" s="41" t="s">
        <v>119</v>
      </c>
      <c r="AH98" s="50">
        <f>INDEX(E:E,MATCH(AG98,D:D,0))</f>
        <v>12</v>
      </c>
      <c r="AI98" s="54">
        <f>INDEX(F:F,MATCH(AG98,D:D,0))</f>
        <v>112</v>
      </c>
      <c r="AJ98" s="40" t="str">
        <f>INDEX(G:G,MATCH(AG98,D:D,0))</f>
        <v>Front-end</v>
      </c>
      <c r="AK98" s="78" t="str">
        <f t="shared" si="224"/>
        <v/>
      </c>
    </row>
    <row r="99" spans="2:37" ht="16.5" customHeight="1" x14ac:dyDescent="0.3">
      <c r="B99" s="4" t="str">
        <f t="shared" si="403"/>
        <v>N</v>
      </c>
      <c r="C99" s="4">
        <f t="shared" si="395"/>
        <v>1</v>
      </c>
      <c r="D99" s="23" t="s">
        <v>143</v>
      </c>
      <c r="E99" s="24">
        <v>8</v>
      </c>
      <c r="F99" s="54">
        <f t="shared" si="410"/>
        <v>96</v>
      </c>
      <c r="G99" s="22" t="s">
        <v>15</v>
      </c>
      <c r="H99" s="59">
        <f>F96</f>
        <v>93</v>
      </c>
      <c r="I99" s="59"/>
      <c r="J99" s="59"/>
      <c r="K99" s="59"/>
      <c r="AG99" s="20" t="s">
        <v>120</v>
      </c>
      <c r="AH99" s="21">
        <f>INDEX(E:E,MATCH(AG99,D:D,0))</f>
        <v>12</v>
      </c>
      <c r="AI99" s="54">
        <f>INDEX(F:F,MATCH(AG99,D:D,0))</f>
        <v>113</v>
      </c>
      <c r="AJ99" s="17" t="str">
        <f>INDEX(G:G,MATCH(AG99,D:D,0))</f>
        <v>Front-end</v>
      </c>
      <c r="AK99" s="78" t="str">
        <f t="shared" si="224"/>
        <v/>
      </c>
    </row>
    <row r="100" spans="2:37" ht="16.5" customHeight="1" x14ac:dyDescent="0.3">
      <c r="B100" s="4" t="str">
        <f t="shared" si="403"/>
        <v>N</v>
      </c>
      <c r="C100" s="4">
        <f t="shared" si="395"/>
        <v>0</v>
      </c>
      <c r="D100" s="23" t="s">
        <v>144</v>
      </c>
      <c r="E100" s="24">
        <v>8</v>
      </c>
      <c r="F100" s="54">
        <f t="shared" si="410"/>
        <v>97</v>
      </c>
      <c r="G100" s="22" t="s">
        <v>15</v>
      </c>
      <c r="H100" s="59">
        <f>F99</f>
        <v>96</v>
      </c>
      <c r="I100" s="59"/>
      <c r="J100" s="59"/>
      <c r="K100" s="59"/>
      <c r="AG100" s="7" t="s">
        <v>9</v>
      </c>
      <c r="AH100" s="8">
        <f>INDEX(E:E,MATCH(AG100,D:D,0))</f>
        <v>8</v>
      </c>
      <c r="AI100" s="54">
        <f>INDEX(F:F,MATCH(AG100,D:D,0))</f>
        <v>17</v>
      </c>
      <c r="AJ100" s="3" t="str">
        <f>INDEX(G:G,MATCH(AG100,D:D,0))</f>
        <v>Le commencement</v>
      </c>
      <c r="AK100" s="78" t="str">
        <f t="shared" si="224"/>
        <v/>
      </c>
    </row>
    <row r="101" spans="2:37" ht="16.5" customHeight="1" x14ac:dyDescent="0.3">
      <c r="B101" s="4" t="str">
        <f t="shared" si="403"/>
        <v>N</v>
      </c>
      <c r="C101" s="4">
        <f t="shared" si="395"/>
        <v>1</v>
      </c>
      <c r="D101" s="23" t="s">
        <v>145</v>
      </c>
      <c r="E101" s="24">
        <v>10</v>
      </c>
      <c r="F101" s="54">
        <f t="shared" si="410"/>
        <v>98</v>
      </c>
      <c r="G101" s="22" t="s">
        <v>15</v>
      </c>
      <c r="H101" s="59">
        <f>F96</f>
        <v>93</v>
      </c>
      <c r="I101" s="59"/>
      <c r="J101" s="59"/>
      <c r="K101" s="59"/>
      <c r="AG101" s="7" t="s">
        <v>10</v>
      </c>
      <c r="AH101" s="8">
        <f>INDEX(E:E,MATCH(AG101,D:D,0))</f>
        <v>8</v>
      </c>
      <c r="AI101" s="54">
        <f>INDEX(F:F,MATCH(AG101,D:D,0))</f>
        <v>18</v>
      </c>
      <c r="AJ101" s="3" t="str">
        <f>INDEX(G:G,MATCH(AG101,D:D,0))</f>
        <v>Le commencement</v>
      </c>
      <c r="AK101" s="78" t="str">
        <f t="shared" si="224"/>
        <v/>
      </c>
    </row>
    <row r="102" spans="2:37" ht="16.5" customHeight="1" x14ac:dyDescent="0.3">
      <c r="B102" s="4" t="str">
        <f t="shared" si="403"/>
        <v>N</v>
      </c>
      <c r="C102" s="4">
        <f t="shared" si="395"/>
        <v>0</v>
      </c>
      <c r="D102" s="23" t="s">
        <v>146</v>
      </c>
      <c r="E102" s="24">
        <v>10</v>
      </c>
      <c r="F102" s="54">
        <f t="shared" si="410"/>
        <v>99</v>
      </c>
      <c r="G102" s="22" t="s">
        <v>15</v>
      </c>
      <c r="H102" s="59">
        <f>F101</f>
        <v>98</v>
      </c>
      <c r="I102" s="59"/>
      <c r="J102" s="59"/>
      <c r="K102" s="59"/>
      <c r="AG102" s="37" t="s">
        <v>39</v>
      </c>
      <c r="AH102" s="49">
        <f>INDEX(E:E,MATCH(AG102,D:D,0))</f>
        <v>8</v>
      </c>
      <c r="AI102" s="54">
        <f>INDEX(F:F,MATCH(AG102,D:D,0))</f>
        <v>114</v>
      </c>
      <c r="AJ102" s="38" t="str">
        <f>INDEX(G:G,MATCH(AG102,D:D,0))</f>
        <v>.NET</v>
      </c>
      <c r="AK102" s="78" t="str">
        <f t="shared" si="224"/>
        <v/>
      </c>
    </row>
    <row r="103" spans="2:37" ht="16.5" customHeight="1" x14ac:dyDescent="0.3">
      <c r="B103" s="4" t="str">
        <f t="shared" si="403"/>
        <v>N</v>
      </c>
      <c r="C103" s="4">
        <f t="shared" si="395"/>
        <v>0</v>
      </c>
      <c r="D103" s="25" t="s">
        <v>147</v>
      </c>
      <c r="E103" s="26">
        <v>10</v>
      </c>
      <c r="F103" s="54">
        <f t="shared" si="410"/>
        <v>100</v>
      </c>
      <c r="G103" s="22" t="s">
        <v>15</v>
      </c>
      <c r="H103" s="59"/>
      <c r="I103" s="59"/>
      <c r="J103" s="59"/>
      <c r="K103" s="59"/>
      <c r="AG103" s="13" t="s">
        <v>40</v>
      </c>
      <c r="AH103" s="14">
        <f>INDEX(E:E,MATCH(AG103,D:D,0))</f>
        <v>8</v>
      </c>
      <c r="AI103" s="54">
        <f>INDEX(F:F,MATCH(AG103,D:D,0))</f>
        <v>115</v>
      </c>
      <c r="AJ103" s="11" t="str">
        <f>INDEX(G:G,MATCH(AG103,D:D,0))</f>
        <v>.NET</v>
      </c>
      <c r="AK103" s="78" t="str">
        <f t="shared" si="224"/>
        <v/>
      </c>
    </row>
    <row r="104" spans="2:37" ht="16.5" customHeight="1" x14ac:dyDescent="0.3">
      <c r="B104" s="4" t="str">
        <f t="shared" si="403"/>
        <v>N</v>
      </c>
      <c r="C104" s="4">
        <f t="shared" si="395"/>
        <v>1</v>
      </c>
      <c r="D104" s="41" t="s">
        <v>134</v>
      </c>
      <c r="E104" s="50">
        <v>12</v>
      </c>
      <c r="F104" s="54">
        <f t="shared" si="410"/>
        <v>101</v>
      </c>
      <c r="G104" s="40" t="s">
        <v>114</v>
      </c>
      <c r="H104" s="59">
        <f>F13</f>
        <v>10</v>
      </c>
      <c r="I104" s="59"/>
      <c r="J104" s="59"/>
      <c r="K104" s="59"/>
      <c r="AG104" s="13" t="s">
        <v>41</v>
      </c>
      <c r="AH104" s="14">
        <f>INDEX(E:E,MATCH(AG104,D:D,0))</f>
        <v>8</v>
      </c>
      <c r="AI104" s="54">
        <f>INDEX(F:F,MATCH(AG104,D:D,0))</f>
        <v>116</v>
      </c>
      <c r="AJ104" s="11" t="str">
        <f>INDEX(G:G,MATCH(AG104,D:D,0))</f>
        <v>.NET</v>
      </c>
      <c r="AK104" s="78" t="str">
        <f t="shared" si="224"/>
        <v/>
      </c>
    </row>
    <row r="105" spans="2:37" ht="16.5" customHeight="1" x14ac:dyDescent="0.3">
      <c r="B105" s="4" t="str">
        <f t="shared" si="403"/>
        <v>N</v>
      </c>
      <c r="C105" s="4">
        <f t="shared" si="395"/>
        <v>2</v>
      </c>
      <c r="D105" s="18" t="s">
        <v>135</v>
      </c>
      <c r="E105" s="19">
        <v>12</v>
      </c>
      <c r="F105" s="54">
        <f t="shared" si="410"/>
        <v>102</v>
      </c>
      <c r="G105" s="17" t="s">
        <v>114</v>
      </c>
      <c r="H105" s="59">
        <f>F104</f>
        <v>101</v>
      </c>
      <c r="I105" s="59"/>
      <c r="J105" s="59"/>
      <c r="K105" s="59"/>
      <c r="AG105" s="13" t="s">
        <v>42</v>
      </c>
      <c r="AH105" s="14">
        <f>INDEX(E:E,MATCH(AG105,D:D,0))</f>
        <v>8</v>
      </c>
      <c r="AI105" s="54">
        <f>INDEX(F:F,MATCH(AG105,D:D,0))</f>
        <v>117</v>
      </c>
      <c r="AJ105" s="11" t="str">
        <f>INDEX(G:G,MATCH(AG105,D:D,0))</f>
        <v>.NET</v>
      </c>
      <c r="AK105" s="78" t="str">
        <f t="shared" si="224"/>
        <v/>
      </c>
    </row>
    <row r="106" spans="2:37" ht="16.5" customHeight="1" x14ac:dyDescent="0.3">
      <c r="B106" s="4" t="str">
        <f t="shared" si="403"/>
        <v>N</v>
      </c>
      <c r="C106" s="4">
        <f t="shared" si="395"/>
        <v>1</v>
      </c>
      <c r="D106" s="18" t="s">
        <v>136</v>
      </c>
      <c r="E106" s="19">
        <v>12</v>
      </c>
      <c r="F106" s="54">
        <f t="shared" si="410"/>
        <v>103</v>
      </c>
      <c r="G106" s="17" t="s">
        <v>114</v>
      </c>
      <c r="H106" s="59">
        <f>F105</f>
        <v>102</v>
      </c>
      <c r="I106" s="59"/>
      <c r="J106" s="59"/>
      <c r="K106" s="59"/>
      <c r="AG106" s="13" t="s">
        <v>43</v>
      </c>
      <c r="AH106" s="14">
        <f>INDEX(E:E,MATCH(AG106,D:D,0))</f>
        <v>8</v>
      </c>
      <c r="AI106" s="54">
        <f>INDEX(F:F,MATCH(AG106,D:D,0))</f>
        <v>118</v>
      </c>
      <c r="AJ106" s="11" t="str">
        <f>INDEX(G:G,MATCH(AG106,D:D,0))</f>
        <v>.NET</v>
      </c>
      <c r="AK106" s="78" t="str">
        <f t="shared" si="224"/>
        <v/>
      </c>
    </row>
    <row r="107" spans="2:37" ht="16.5" customHeight="1" x14ac:dyDescent="0.3">
      <c r="B107" s="4" t="str">
        <f t="shared" si="403"/>
        <v>N</v>
      </c>
      <c r="C107" s="4">
        <f t="shared" si="395"/>
        <v>0</v>
      </c>
      <c r="D107" s="18" t="s">
        <v>137</v>
      </c>
      <c r="E107" s="19">
        <v>8</v>
      </c>
      <c r="F107" s="54">
        <f t="shared" si="410"/>
        <v>104</v>
      </c>
      <c r="G107" s="17" t="s">
        <v>114</v>
      </c>
      <c r="H107" s="59"/>
      <c r="I107" s="59"/>
      <c r="J107" s="59"/>
      <c r="K107" s="59"/>
      <c r="AG107" s="13" t="s">
        <v>44</v>
      </c>
      <c r="AH107" s="14">
        <f>INDEX(E:E,MATCH(AG107,D:D,0))</f>
        <v>8</v>
      </c>
      <c r="AI107" s="54">
        <f>INDEX(F:F,MATCH(AG107,D:D,0))</f>
        <v>119</v>
      </c>
      <c r="AJ107" s="11" t="str">
        <f>INDEX(G:G,MATCH(AG107,D:D,0))</f>
        <v>.NET</v>
      </c>
      <c r="AK107" s="78" t="str">
        <f t="shared" si="224"/>
        <v/>
      </c>
    </row>
    <row r="108" spans="2:37" ht="16.5" customHeight="1" x14ac:dyDescent="0.3">
      <c r="B108" s="4" t="str">
        <f t="shared" si="403"/>
        <v>N</v>
      </c>
      <c r="C108" s="4">
        <f t="shared" si="395"/>
        <v>2</v>
      </c>
      <c r="D108" s="18" t="s">
        <v>124</v>
      </c>
      <c r="E108" s="19">
        <v>10</v>
      </c>
      <c r="F108" s="54">
        <f t="shared" si="410"/>
        <v>105</v>
      </c>
      <c r="G108" s="17" t="s">
        <v>114</v>
      </c>
      <c r="H108" s="59">
        <f>F106</f>
        <v>103</v>
      </c>
      <c r="I108" s="59"/>
      <c r="J108" s="59"/>
      <c r="K108" s="59"/>
      <c r="AG108" s="13" t="s">
        <v>45</v>
      </c>
      <c r="AH108" s="14">
        <f>INDEX(E:E,MATCH(AG108,D:D,0))</f>
        <v>8</v>
      </c>
      <c r="AI108" s="54">
        <f>INDEX(F:F,MATCH(AG108,D:D,0))</f>
        <v>120</v>
      </c>
      <c r="AJ108" s="11" t="str">
        <f>INDEX(G:G,MATCH(AG108,D:D,0))</f>
        <v>.NET</v>
      </c>
      <c r="AK108" s="78" t="str">
        <f t="shared" si="224"/>
        <v/>
      </c>
    </row>
    <row r="109" spans="2:37" ht="16.5" customHeight="1" x14ac:dyDescent="0.3">
      <c r="B109" s="4" t="str">
        <f t="shared" si="403"/>
        <v>N</v>
      </c>
      <c r="C109" s="4">
        <f t="shared" si="395"/>
        <v>0</v>
      </c>
      <c r="D109" s="18" t="s">
        <v>125</v>
      </c>
      <c r="E109" s="19">
        <v>10</v>
      </c>
      <c r="F109" s="54">
        <f t="shared" si="410"/>
        <v>106</v>
      </c>
      <c r="G109" s="17" t="s">
        <v>114</v>
      </c>
      <c r="H109" s="59">
        <f>F108</f>
        <v>105</v>
      </c>
      <c r="I109" s="59"/>
      <c r="J109" s="59"/>
      <c r="K109" s="59"/>
      <c r="AG109" s="13" t="s">
        <v>46</v>
      </c>
      <c r="AH109" s="14">
        <f>INDEX(E:E,MATCH(AG109,D:D,0))</f>
        <v>16</v>
      </c>
      <c r="AI109" s="54">
        <f>INDEX(F:F,MATCH(AG109,D:D,0))</f>
        <v>121</v>
      </c>
      <c r="AJ109" s="11" t="str">
        <f>INDEX(G:G,MATCH(AG109,D:D,0))</f>
        <v>.NET</v>
      </c>
      <c r="AK109" s="78" t="str">
        <f t="shared" si="224"/>
        <v/>
      </c>
    </row>
    <row r="110" spans="2:37" ht="16.5" customHeight="1" x14ac:dyDescent="0.3">
      <c r="B110" s="4" t="str">
        <f t="shared" si="403"/>
        <v>N</v>
      </c>
      <c r="C110" s="4">
        <f t="shared" si="395"/>
        <v>0</v>
      </c>
      <c r="D110" s="20" t="s">
        <v>126</v>
      </c>
      <c r="E110" s="21">
        <v>8</v>
      </c>
      <c r="F110" s="54">
        <f t="shared" si="410"/>
        <v>107</v>
      </c>
      <c r="G110" s="17" t="s">
        <v>114</v>
      </c>
      <c r="H110" s="59">
        <f>F108</f>
        <v>105</v>
      </c>
      <c r="I110" s="59"/>
      <c r="J110" s="59"/>
      <c r="K110" s="59"/>
      <c r="AG110" s="13" t="s">
        <v>47</v>
      </c>
      <c r="AH110" s="14">
        <f>INDEX(E:E,MATCH(AG110,D:D,0))</f>
        <v>12</v>
      </c>
      <c r="AI110" s="54">
        <f>INDEX(F:F,MATCH(AG110,D:D,0))</f>
        <v>122</v>
      </c>
      <c r="AJ110" s="11" t="str">
        <f>INDEX(G:G,MATCH(AG110,D:D,0))</f>
        <v>.NET</v>
      </c>
      <c r="AK110" s="78" t="str">
        <f t="shared" ref="AK110:AK138" si="415">IF(COUNTIF(W:AC,AI110)&lt;&gt;0,"OK","")</f>
        <v/>
      </c>
    </row>
    <row r="111" spans="2:37" ht="16.5" customHeight="1" x14ac:dyDescent="0.3">
      <c r="B111" s="4" t="str">
        <f t="shared" si="403"/>
        <v>N</v>
      </c>
      <c r="C111" s="4">
        <f t="shared" si="395"/>
        <v>2</v>
      </c>
      <c r="D111" s="41" t="s">
        <v>75</v>
      </c>
      <c r="E111" s="50">
        <v>12</v>
      </c>
      <c r="F111" s="54">
        <f t="shared" si="410"/>
        <v>108</v>
      </c>
      <c r="G111" s="40" t="s">
        <v>113</v>
      </c>
      <c r="H111" s="59">
        <f>F105</f>
        <v>102</v>
      </c>
      <c r="I111" s="59"/>
      <c r="J111" s="59"/>
      <c r="K111" s="59"/>
      <c r="AG111" s="13" t="s">
        <v>48</v>
      </c>
      <c r="AH111" s="14">
        <f>INDEX(E:E,MATCH(AG111,D:D,0))</f>
        <v>4</v>
      </c>
      <c r="AI111" s="54">
        <f>INDEX(F:F,MATCH(AG111,D:D,0))</f>
        <v>123</v>
      </c>
      <c r="AJ111" s="11" t="str">
        <f>INDEX(G:G,MATCH(AG111,D:D,0))</f>
        <v>.NET</v>
      </c>
      <c r="AK111" s="78" t="str">
        <f t="shared" si="415"/>
        <v/>
      </c>
    </row>
    <row r="112" spans="2:37" ht="16.5" customHeight="1" x14ac:dyDescent="0.3">
      <c r="B112" s="4" t="str">
        <f t="shared" si="403"/>
        <v>N</v>
      </c>
      <c r="C112" s="4">
        <f t="shared" si="395"/>
        <v>1</v>
      </c>
      <c r="D112" s="18" t="s">
        <v>76</v>
      </c>
      <c r="E112" s="19">
        <v>8</v>
      </c>
      <c r="F112" s="54">
        <f t="shared" si="410"/>
        <v>109</v>
      </c>
      <c r="G112" s="17" t="s">
        <v>113</v>
      </c>
      <c r="H112" s="59">
        <f>F111</f>
        <v>108</v>
      </c>
      <c r="I112" s="59"/>
      <c r="J112" s="59"/>
      <c r="K112" s="59"/>
      <c r="AG112" s="85" t="s">
        <v>49</v>
      </c>
      <c r="AH112" s="86">
        <f>INDEX(E:E,MATCH(AG112,D:D,0))</f>
        <v>6</v>
      </c>
      <c r="AI112" s="54">
        <f>INDEX(F:F,MATCH(AG112,D:D,0))</f>
        <v>124</v>
      </c>
      <c r="AJ112" s="87" t="str">
        <f>INDEX(G:G,MATCH(AG112,D:D,0))</f>
        <v>.NET</v>
      </c>
      <c r="AK112" s="78" t="str">
        <f t="shared" si="415"/>
        <v/>
      </c>
    </row>
    <row r="113" spans="2:37" ht="16.5" customHeight="1" x14ac:dyDescent="0.3">
      <c r="B113" s="4" t="str">
        <f t="shared" si="403"/>
        <v>N</v>
      </c>
      <c r="C113" s="4">
        <f t="shared" si="395"/>
        <v>1</v>
      </c>
      <c r="D113" s="18" t="s">
        <v>133</v>
      </c>
      <c r="E113" s="19">
        <v>16</v>
      </c>
      <c r="F113" s="54">
        <f t="shared" si="410"/>
        <v>110</v>
      </c>
      <c r="G113" s="17" t="s">
        <v>113</v>
      </c>
      <c r="H113" s="59">
        <f>F111</f>
        <v>108</v>
      </c>
      <c r="I113" s="59"/>
      <c r="J113" s="59"/>
      <c r="K113" s="59"/>
      <c r="AG113" s="5" t="s">
        <v>11</v>
      </c>
      <c r="AH113" s="6">
        <f>INDEX(E:E,MATCH(AG113,D:D,0))</f>
        <v>8</v>
      </c>
      <c r="AI113" s="54">
        <f>INDEX(F:F,MATCH(AG113,D:D,0))</f>
        <v>20</v>
      </c>
      <c r="AJ113" s="3" t="str">
        <f>INDEX(G:G,MATCH(AG113,D:D,0))</f>
        <v>Le commencement</v>
      </c>
      <c r="AK113" s="78" t="str">
        <f t="shared" si="415"/>
        <v/>
      </c>
    </row>
    <row r="114" spans="2:37" ht="16.5" customHeight="1" x14ac:dyDescent="0.3">
      <c r="B114" s="4" t="str">
        <f t="shared" si="403"/>
        <v>N</v>
      </c>
      <c r="C114" s="4">
        <f t="shared" si="395"/>
        <v>0</v>
      </c>
      <c r="D114" s="20" t="s">
        <v>80</v>
      </c>
      <c r="E114" s="21">
        <v>6</v>
      </c>
      <c r="F114" s="54">
        <f t="shared" si="410"/>
        <v>111</v>
      </c>
      <c r="G114" s="17" t="s">
        <v>113</v>
      </c>
      <c r="H114" s="59"/>
      <c r="I114" s="59"/>
      <c r="J114" s="59"/>
      <c r="K114" s="59"/>
      <c r="AG114" s="7" t="s">
        <v>12</v>
      </c>
      <c r="AH114" s="8">
        <f>INDEX(E:E,MATCH(AG114,D:D,0))</f>
        <v>8</v>
      </c>
      <c r="AI114" s="54">
        <f>INDEX(F:F,MATCH(AG114,D:D,0))</f>
        <v>21</v>
      </c>
      <c r="AJ114" s="3" t="str">
        <f>INDEX(G:G,MATCH(AG114,D:D,0))</f>
        <v>Le commencement</v>
      </c>
      <c r="AK114" s="78" t="str">
        <f t="shared" si="415"/>
        <v/>
      </c>
    </row>
    <row r="115" spans="2:37" ht="16.5" customHeight="1" x14ac:dyDescent="0.3">
      <c r="B115" s="4" t="str">
        <f t="shared" si="403"/>
        <v>N</v>
      </c>
      <c r="C115" s="4">
        <f t="shared" si="395"/>
        <v>1</v>
      </c>
      <c r="D115" s="41" t="s">
        <v>119</v>
      </c>
      <c r="E115" s="50">
        <v>12</v>
      </c>
      <c r="F115" s="54">
        <f t="shared" si="410"/>
        <v>112</v>
      </c>
      <c r="G115" s="40" t="s">
        <v>111</v>
      </c>
      <c r="H115" s="59">
        <f>F13</f>
        <v>10</v>
      </c>
      <c r="I115" s="59"/>
      <c r="J115" s="59"/>
      <c r="K115" s="59"/>
      <c r="AG115" s="7" t="s">
        <v>13</v>
      </c>
      <c r="AH115" s="8">
        <f>INDEX(E:E,MATCH(AG115,D:D,0))</f>
        <v>8</v>
      </c>
      <c r="AI115" s="54">
        <f>INDEX(F:F,MATCH(AG115,D:D,0))</f>
        <v>22</v>
      </c>
      <c r="AJ115" s="3" t="str">
        <f>INDEX(G:G,MATCH(AG115,D:D,0))</f>
        <v>Le commencement</v>
      </c>
      <c r="AK115" s="78" t="str">
        <f t="shared" si="415"/>
        <v/>
      </c>
    </row>
    <row r="116" spans="2:37" ht="16.5" customHeight="1" x14ac:dyDescent="0.3">
      <c r="B116" s="4" t="str">
        <f t="shared" si="403"/>
        <v>N</v>
      </c>
      <c r="C116" s="4">
        <f t="shared" si="395"/>
        <v>0</v>
      </c>
      <c r="D116" s="20" t="s">
        <v>120</v>
      </c>
      <c r="E116" s="21">
        <v>12</v>
      </c>
      <c r="F116" s="54">
        <f t="shared" si="410"/>
        <v>113</v>
      </c>
      <c r="G116" s="17" t="s">
        <v>111</v>
      </c>
      <c r="H116" s="59">
        <f>F115</f>
        <v>112</v>
      </c>
      <c r="I116" s="59"/>
      <c r="J116" s="59"/>
      <c r="K116" s="59"/>
      <c r="AG116" s="7" t="s">
        <v>14</v>
      </c>
      <c r="AH116" s="8">
        <f>INDEX(E:E,MATCH(AG116,D:D,0))</f>
        <v>8</v>
      </c>
      <c r="AI116" s="54">
        <f>INDEX(F:F,MATCH(AG116,D:D,0))</f>
        <v>23</v>
      </c>
      <c r="AJ116" s="3" t="str">
        <f>INDEX(G:G,MATCH(AG116,D:D,0))</f>
        <v>Le commencement</v>
      </c>
      <c r="AK116" s="78" t="str">
        <f t="shared" si="415"/>
        <v/>
      </c>
    </row>
    <row r="117" spans="2:37" ht="16.5" customHeight="1" x14ac:dyDescent="0.3">
      <c r="B117" s="4" t="str">
        <f t="shared" si="403"/>
        <v>N</v>
      </c>
      <c r="C117" s="4">
        <f t="shared" si="395"/>
        <v>1</v>
      </c>
      <c r="D117" s="37" t="s">
        <v>39</v>
      </c>
      <c r="E117" s="49">
        <v>8</v>
      </c>
      <c r="F117" s="54">
        <f t="shared" si="410"/>
        <v>114</v>
      </c>
      <c r="G117" s="38" t="s">
        <v>107</v>
      </c>
      <c r="H117" s="59">
        <f>F21</f>
        <v>18</v>
      </c>
      <c r="I117" s="59"/>
      <c r="J117" s="59"/>
      <c r="K117" s="59"/>
      <c r="AG117" s="7" t="s">
        <v>183</v>
      </c>
      <c r="AH117" s="8">
        <f>INDEX(E:E,MATCH(AG117,D:D,0))</f>
        <v>20</v>
      </c>
      <c r="AI117" s="54">
        <f>INDEX(F:F,MATCH(AG117,D:D,0))</f>
        <v>19</v>
      </c>
      <c r="AJ117" s="3" t="str">
        <f>INDEX(G:G,MATCH(AG117,D:D,0))</f>
        <v>Le commencement</v>
      </c>
      <c r="AK117" s="78" t="str">
        <f t="shared" si="415"/>
        <v/>
      </c>
    </row>
    <row r="118" spans="2:37" ht="16.5" customHeight="1" x14ac:dyDescent="0.3">
      <c r="B118" s="4" t="str">
        <f t="shared" si="403"/>
        <v>N</v>
      </c>
      <c r="C118" s="4">
        <f t="shared" si="395"/>
        <v>1</v>
      </c>
      <c r="D118" s="13" t="s">
        <v>40</v>
      </c>
      <c r="E118" s="14">
        <v>8</v>
      </c>
      <c r="F118" s="54">
        <f t="shared" si="410"/>
        <v>115</v>
      </c>
      <c r="G118" s="11" t="s">
        <v>107</v>
      </c>
      <c r="H118" s="59">
        <f>F117</f>
        <v>114</v>
      </c>
      <c r="I118" s="59"/>
      <c r="J118" s="59"/>
      <c r="K118" s="59"/>
      <c r="AG118" s="44" t="s">
        <v>184</v>
      </c>
      <c r="AH118" s="52">
        <f>INDEX(E:E,MATCH(AG118,D:D,0))</f>
        <v>12</v>
      </c>
      <c r="AI118" s="54">
        <f>INDEX(F:F,MATCH(AG118,D:D,0))</f>
        <v>130</v>
      </c>
      <c r="AJ118" s="45" t="str">
        <f>INDEX(G:G,MATCH(AG118,D:D,0))</f>
        <v>Microcontroladores e Eletr. Aplicada</v>
      </c>
      <c r="AK118" s="78" t="str">
        <f t="shared" si="415"/>
        <v/>
      </c>
    </row>
    <row r="119" spans="2:37" ht="16.5" customHeight="1" x14ac:dyDescent="0.3">
      <c r="B119" s="4" t="str">
        <f t="shared" si="403"/>
        <v>N</v>
      </c>
      <c r="C119" s="4">
        <f t="shared" si="395"/>
        <v>1</v>
      </c>
      <c r="D119" s="13" t="s">
        <v>41</v>
      </c>
      <c r="E119" s="14">
        <v>8</v>
      </c>
      <c r="F119" s="54">
        <f t="shared" si="410"/>
        <v>116</v>
      </c>
      <c r="G119" s="11" t="s">
        <v>107</v>
      </c>
      <c r="H119" s="59">
        <f t="shared" ref="H119:H123" si="416">F118</f>
        <v>115</v>
      </c>
      <c r="I119" s="59"/>
      <c r="J119" s="59"/>
      <c r="K119" s="59"/>
      <c r="AG119" s="30" t="s">
        <v>202</v>
      </c>
      <c r="AH119" s="29">
        <f>INDEX(E:E,MATCH(AG119,D:D,0))</f>
        <v>8</v>
      </c>
      <c r="AI119" s="54">
        <f>INDEX(F:F,MATCH(AG119,D:D,0))</f>
        <v>131</v>
      </c>
      <c r="AJ119" s="27" t="str">
        <f>INDEX(G:G,MATCH(AG119,D:D,0))</f>
        <v>Microcontroladores e Eletr. Aplicada</v>
      </c>
      <c r="AK119" s="78" t="str">
        <f t="shared" si="415"/>
        <v/>
      </c>
    </row>
    <row r="120" spans="2:37" ht="16.5" customHeight="1" x14ac:dyDescent="0.3">
      <c r="B120" s="4" t="str">
        <f t="shared" si="403"/>
        <v>N</v>
      </c>
      <c r="C120" s="4">
        <f t="shared" si="395"/>
        <v>1</v>
      </c>
      <c r="D120" s="13" t="s">
        <v>42</v>
      </c>
      <c r="E120" s="14">
        <v>8</v>
      </c>
      <c r="F120" s="54">
        <f t="shared" si="410"/>
        <v>117</v>
      </c>
      <c r="G120" s="11" t="s">
        <v>107</v>
      </c>
      <c r="H120" s="59">
        <f t="shared" si="416"/>
        <v>116</v>
      </c>
      <c r="I120" s="59"/>
      <c r="J120" s="59"/>
      <c r="K120" s="59"/>
      <c r="AG120" s="28" t="s">
        <v>185</v>
      </c>
      <c r="AH120" s="29">
        <f>INDEX(E:E,MATCH(AG120,D:D,0))</f>
        <v>6</v>
      </c>
      <c r="AI120" s="54">
        <f>INDEX(F:F,MATCH(AG120,D:D,0))</f>
        <v>132</v>
      </c>
      <c r="AJ120" s="27" t="str">
        <f>INDEX(G:G,MATCH(AG120,D:D,0))</f>
        <v>Microcontroladores e Eletr. Aplicada</v>
      </c>
      <c r="AK120" s="78" t="str">
        <f t="shared" si="415"/>
        <v/>
      </c>
    </row>
    <row r="121" spans="2:37" ht="16.5" customHeight="1" x14ac:dyDescent="0.3">
      <c r="B121" s="4" t="str">
        <f t="shared" si="403"/>
        <v>N</v>
      </c>
      <c r="C121" s="4">
        <f t="shared" si="395"/>
        <v>1</v>
      </c>
      <c r="D121" s="13" t="s">
        <v>43</v>
      </c>
      <c r="E121" s="14">
        <v>8</v>
      </c>
      <c r="F121" s="54">
        <f t="shared" si="410"/>
        <v>118</v>
      </c>
      <c r="G121" s="11" t="s">
        <v>107</v>
      </c>
      <c r="H121" s="59">
        <f t="shared" si="416"/>
        <v>117</v>
      </c>
      <c r="I121" s="59"/>
      <c r="J121" s="59"/>
      <c r="K121" s="59"/>
      <c r="AG121" s="30" t="s">
        <v>203</v>
      </c>
      <c r="AH121" s="31">
        <f>INDEX(E:E,MATCH(AG121,D:D,0))</f>
        <v>8</v>
      </c>
      <c r="AI121" s="54">
        <f>INDEX(F:F,MATCH(AG121,D:D,0))</f>
        <v>133</v>
      </c>
      <c r="AJ121" s="27" t="str">
        <f>INDEX(G:G,MATCH(AG121,D:D,0))</f>
        <v>Microcontroladores e Eletr. Aplicada</v>
      </c>
      <c r="AK121" s="78" t="str">
        <f t="shared" si="415"/>
        <v/>
      </c>
    </row>
    <row r="122" spans="2:37" ht="16.5" customHeight="1" x14ac:dyDescent="0.3">
      <c r="B122" s="4" t="str">
        <f t="shared" si="403"/>
        <v>N</v>
      </c>
      <c r="C122" s="4">
        <f t="shared" si="395"/>
        <v>1</v>
      </c>
      <c r="D122" s="13" t="s">
        <v>44</v>
      </c>
      <c r="E122" s="14">
        <v>8</v>
      </c>
      <c r="F122" s="54">
        <f t="shared" si="410"/>
        <v>119</v>
      </c>
      <c r="G122" s="11" t="s">
        <v>107</v>
      </c>
      <c r="H122" s="59">
        <f t="shared" si="416"/>
        <v>118</v>
      </c>
      <c r="I122" s="59"/>
      <c r="J122" s="59"/>
      <c r="K122" s="59"/>
      <c r="AG122" s="37" t="s">
        <v>53</v>
      </c>
      <c r="AH122" s="49">
        <f>INDEX(E:E,MATCH(AG122,D:D,0))</f>
        <v>12</v>
      </c>
      <c r="AI122" s="54">
        <f>INDEX(F:F,MATCH(AG122,D:D,0))</f>
        <v>140</v>
      </c>
      <c r="AJ122" s="38" t="str">
        <f>INDEX(G:G,MATCH(AG122,D:D,0))</f>
        <v>PYTHON</v>
      </c>
      <c r="AK122" s="78" t="str">
        <f t="shared" si="415"/>
        <v/>
      </c>
    </row>
    <row r="123" spans="2:37" ht="16.5" customHeight="1" x14ac:dyDescent="0.3">
      <c r="B123" s="4" t="str">
        <f t="shared" si="403"/>
        <v>N</v>
      </c>
      <c r="C123" s="4">
        <f t="shared" si="395"/>
        <v>1</v>
      </c>
      <c r="D123" s="13" t="s">
        <v>45</v>
      </c>
      <c r="E123" s="14">
        <v>8</v>
      </c>
      <c r="F123" s="54">
        <f t="shared" si="410"/>
        <v>120</v>
      </c>
      <c r="G123" s="11" t="s">
        <v>107</v>
      </c>
      <c r="H123" s="59">
        <f t="shared" si="416"/>
        <v>119</v>
      </c>
      <c r="I123" s="59"/>
      <c r="J123" s="59"/>
      <c r="K123" s="59"/>
      <c r="AG123" s="12" t="s">
        <v>54</v>
      </c>
      <c r="AH123" s="14">
        <f>INDEX(E:E,MATCH(AG123,D:D,0))</f>
        <v>10</v>
      </c>
      <c r="AI123" s="54">
        <f>INDEX(F:F,MATCH(AG123,D:D,0))</f>
        <v>141</v>
      </c>
      <c r="AJ123" s="11" t="str">
        <f>INDEX(G:G,MATCH(AG123,D:D,0))</f>
        <v>PYTHON</v>
      </c>
      <c r="AK123" s="78" t="str">
        <f t="shared" si="415"/>
        <v/>
      </c>
    </row>
    <row r="124" spans="2:37" ht="16.5" customHeight="1" x14ac:dyDescent="0.3">
      <c r="B124" s="4" t="str">
        <f t="shared" si="403"/>
        <v>N</v>
      </c>
      <c r="C124" s="4">
        <f t="shared" si="395"/>
        <v>0</v>
      </c>
      <c r="D124" s="13" t="s">
        <v>46</v>
      </c>
      <c r="E124" s="14">
        <v>16</v>
      </c>
      <c r="F124" s="54">
        <f t="shared" si="410"/>
        <v>121</v>
      </c>
      <c r="G124" s="11" t="s">
        <v>107</v>
      </c>
      <c r="H124" s="59"/>
      <c r="I124" s="59"/>
      <c r="J124" s="59"/>
      <c r="K124" s="59"/>
      <c r="AG124" s="12" t="s">
        <v>52</v>
      </c>
      <c r="AH124" s="14">
        <f>INDEX(E:E,MATCH(AG124,D:D,0))</f>
        <v>7</v>
      </c>
      <c r="AI124" s="54">
        <f>INDEX(F:F,MATCH(AG124,D:D,0))</f>
        <v>142</v>
      </c>
      <c r="AJ124" s="11" t="str">
        <f>INDEX(G:G,MATCH(AG124,D:D,0))</f>
        <v>PYTHON</v>
      </c>
      <c r="AK124" s="78" t="str">
        <f t="shared" si="415"/>
        <v/>
      </c>
    </row>
    <row r="125" spans="2:37" ht="16.5" customHeight="1" x14ac:dyDescent="0.3">
      <c r="B125" s="4" t="str">
        <f t="shared" si="403"/>
        <v>N</v>
      </c>
      <c r="C125" s="4">
        <f t="shared" si="395"/>
        <v>0</v>
      </c>
      <c r="D125" s="13" t="s">
        <v>47</v>
      </c>
      <c r="E125" s="14">
        <v>12</v>
      </c>
      <c r="F125" s="54">
        <f t="shared" si="410"/>
        <v>122</v>
      </c>
      <c r="G125" s="11" t="s">
        <v>107</v>
      </c>
      <c r="H125" s="59">
        <f>F123</f>
        <v>120</v>
      </c>
      <c r="I125" s="59"/>
      <c r="J125" s="59"/>
      <c r="K125" s="59"/>
      <c r="AG125" s="13" t="s">
        <v>55</v>
      </c>
      <c r="AH125" s="14">
        <f>INDEX(E:E,MATCH(AG125,D:D,0))</f>
        <v>8</v>
      </c>
      <c r="AI125" s="54">
        <f>INDEX(F:F,MATCH(AG125,D:D,0))</f>
        <v>143</v>
      </c>
      <c r="AJ125" s="11" t="str">
        <f>INDEX(G:G,MATCH(AG125,D:D,0))</f>
        <v>PYTHON</v>
      </c>
      <c r="AK125" s="78" t="str">
        <f t="shared" si="415"/>
        <v/>
      </c>
    </row>
    <row r="126" spans="2:37" ht="16.5" customHeight="1" x14ac:dyDescent="0.3">
      <c r="B126" s="4" t="str">
        <f t="shared" si="403"/>
        <v>N</v>
      </c>
      <c r="C126" s="4">
        <f t="shared" si="395"/>
        <v>1</v>
      </c>
      <c r="D126" s="13" t="s">
        <v>48</v>
      </c>
      <c r="E126" s="14">
        <v>4</v>
      </c>
      <c r="F126" s="54">
        <f t="shared" si="410"/>
        <v>123</v>
      </c>
      <c r="G126" s="11" t="s">
        <v>107</v>
      </c>
      <c r="H126" s="59"/>
      <c r="I126" s="59"/>
      <c r="J126" s="59"/>
      <c r="K126" s="59"/>
      <c r="AG126" s="13" t="s">
        <v>56</v>
      </c>
      <c r="AH126" s="14">
        <f>INDEX(E:E,MATCH(AG126,D:D,0))</f>
        <v>9</v>
      </c>
      <c r="AI126" s="54">
        <f>INDEX(F:F,MATCH(AG126,D:D,0))</f>
        <v>144</v>
      </c>
      <c r="AJ126" s="11" t="str">
        <f>INDEX(G:G,MATCH(AG126,D:D,0))</f>
        <v>PYTHON</v>
      </c>
      <c r="AK126" s="78" t="str">
        <f t="shared" si="415"/>
        <v/>
      </c>
    </row>
    <row r="127" spans="2:37" ht="16.5" customHeight="1" x14ac:dyDescent="0.3">
      <c r="B127" s="4" t="str">
        <f t="shared" si="403"/>
        <v>N</v>
      </c>
      <c r="C127" s="4">
        <f t="shared" si="395"/>
        <v>0</v>
      </c>
      <c r="D127" s="15" t="s">
        <v>49</v>
      </c>
      <c r="E127" s="16">
        <v>6</v>
      </c>
      <c r="F127" s="54">
        <f t="shared" si="410"/>
        <v>124</v>
      </c>
      <c r="G127" s="11" t="s">
        <v>107</v>
      </c>
      <c r="H127" s="59">
        <f>F126</f>
        <v>123</v>
      </c>
      <c r="I127" s="59"/>
      <c r="J127" s="59"/>
      <c r="K127" s="59"/>
      <c r="AG127" s="13" t="s">
        <v>57</v>
      </c>
      <c r="AH127" s="14">
        <f>INDEX(E:E,MATCH(AG127,D:D,0))</f>
        <v>7</v>
      </c>
      <c r="AI127" s="54">
        <f>INDEX(F:F,MATCH(AG127,D:D,0))</f>
        <v>145</v>
      </c>
      <c r="AJ127" s="11" t="str">
        <f>INDEX(G:G,MATCH(AG127,D:D,0))</f>
        <v>PYTHON</v>
      </c>
      <c r="AK127" s="78" t="str">
        <f t="shared" si="415"/>
        <v/>
      </c>
    </row>
    <row r="128" spans="2:37" ht="16.5" customHeight="1" x14ac:dyDescent="0.3">
      <c r="B128" s="4" t="str">
        <f t="shared" si="403"/>
        <v>N</v>
      </c>
      <c r="C128" s="4">
        <f t="shared" si="395"/>
        <v>1</v>
      </c>
      <c r="D128" s="37" t="s">
        <v>250</v>
      </c>
      <c r="E128" s="49">
        <v>8</v>
      </c>
      <c r="F128" s="94">
        <f t="shared" si="410"/>
        <v>125</v>
      </c>
      <c r="G128" s="38" t="s">
        <v>255</v>
      </c>
      <c r="H128" s="59"/>
      <c r="I128" s="59"/>
      <c r="J128" s="59"/>
      <c r="K128" s="59"/>
      <c r="AG128" s="15" t="s">
        <v>58</v>
      </c>
      <c r="AH128" s="16">
        <f>INDEX(E:E,MATCH(AG128,D:D,0))</f>
        <v>6</v>
      </c>
      <c r="AI128" s="54">
        <f>INDEX(F:F,MATCH(AG128,D:D,0))</f>
        <v>146</v>
      </c>
      <c r="AJ128" s="11" t="str">
        <f>INDEX(G:G,MATCH(AG128,D:D,0))</f>
        <v>PYTHON</v>
      </c>
      <c r="AK128" s="78" t="str">
        <f t="shared" si="415"/>
        <v/>
      </c>
    </row>
    <row r="129" spans="2:37" ht="16.5" customHeight="1" x14ac:dyDescent="0.3">
      <c r="B129" s="4" t="str">
        <f t="shared" si="403"/>
        <v>N</v>
      </c>
      <c r="C129" s="4">
        <f t="shared" si="395"/>
        <v>1</v>
      </c>
      <c r="D129" s="13" t="s">
        <v>251</v>
      </c>
      <c r="E129" s="14">
        <v>6</v>
      </c>
      <c r="F129" s="94">
        <f t="shared" si="410"/>
        <v>126</v>
      </c>
      <c r="G129" s="11" t="s">
        <v>255</v>
      </c>
      <c r="H129" s="59">
        <f>F128</f>
        <v>125</v>
      </c>
      <c r="I129" s="59"/>
      <c r="J129" s="59"/>
      <c r="K129" s="59"/>
      <c r="AG129" s="37" t="s">
        <v>97</v>
      </c>
      <c r="AH129" s="49">
        <f>INDEX(E:E,MATCH(AG129,D:D,0))</f>
        <v>8</v>
      </c>
      <c r="AI129" s="54">
        <f>INDEX(F:F,MATCH(AG129,D:D,0))</f>
        <v>147</v>
      </c>
      <c r="AJ129" s="38" t="str">
        <f>INDEX(G:G,MATCH(AG129,D:D,0))</f>
        <v>Machine Learning</v>
      </c>
      <c r="AK129" s="78" t="str">
        <f t="shared" si="415"/>
        <v/>
      </c>
    </row>
    <row r="130" spans="2:37" ht="16.5" customHeight="1" x14ac:dyDescent="0.3">
      <c r="B130" s="4" t="str">
        <f t="shared" si="403"/>
        <v>N</v>
      </c>
      <c r="C130" s="4">
        <f t="shared" si="395"/>
        <v>0</v>
      </c>
      <c r="D130" s="85" t="s">
        <v>252</v>
      </c>
      <c r="E130" s="86">
        <v>8</v>
      </c>
      <c r="F130" s="95">
        <f t="shared" si="410"/>
        <v>127</v>
      </c>
      <c r="G130" s="87" t="s">
        <v>255</v>
      </c>
      <c r="H130" s="59">
        <f t="shared" ref="H130:H132" si="417">F129</f>
        <v>126</v>
      </c>
      <c r="I130" s="59"/>
      <c r="J130" s="59"/>
      <c r="K130" s="59"/>
      <c r="AG130" s="12" t="s">
        <v>98</v>
      </c>
      <c r="AH130" s="14">
        <f>INDEX(E:E,MATCH(AG130,D:D,0))</f>
        <v>6</v>
      </c>
      <c r="AI130" s="54">
        <f>INDEX(F:F,MATCH(AG130,D:D,0))</f>
        <v>148</v>
      </c>
      <c r="AJ130" s="11" t="str">
        <f>INDEX(G:G,MATCH(AG130,D:D,0))</f>
        <v>Machine Learning</v>
      </c>
      <c r="AK130" s="78" t="str">
        <f t="shared" si="415"/>
        <v/>
      </c>
    </row>
    <row r="131" spans="2:37" ht="16.5" customHeight="1" x14ac:dyDescent="0.3">
      <c r="B131" s="4" t="str">
        <f t="shared" si="403"/>
        <v>N</v>
      </c>
      <c r="C131" s="4">
        <f t="shared" si="395"/>
        <v>0</v>
      </c>
      <c r="D131" s="39" t="s">
        <v>253</v>
      </c>
      <c r="E131" s="93">
        <v>8</v>
      </c>
      <c r="F131" s="54">
        <f t="shared" si="410"/>
        <v>128</v>
      </c>
      <c r="G131" s="11" t="s">
        <v>253</v>
      </c>
      <c r="H131" s="59"/>
      <c r="I131" s="59"/>
      <c r="J131" s="59"/>
      <c r="K131" s="59"/>
      <c r="AG131" s="12" t="s">
        <v>99</v>
      </c>
      <c r="AH131" s="14">
        <f>INDEX(E:E,MATCH(AG131,D:D,0))</f>
        <v>6</v>
      </c>
      <c r="AI131" s="54">
        <f>INDEX(F:F,MATCH(AG131,D:D,0))</f>
        <v>149</v>
      </c>
      <c r="AJ131" s="11" t="str">
        <f>INDEX(G:G,MATCH(AG131,D:D,0))</f>
        <v>Machine Learning</v>
      </c>
      <c r="AK131" s="78" t="str">
        <f t="shared" si="415"/>
        <v/>
      </c>
    </row>
    <row r="132" spans="2:37" ht="16.5" customHeight="1" x14ac:dyDescent="0.3">
      <c r="B132" s="4" t="str">
        <f t="shared" si="403"/>
        <v>N</v>
      </c>
      <c r="C132" s="4">
        <f t="shared" si="395"/>
        <v>0</v>
      </c>
      <c r="D132" s="91" t="s">
        <v>254</v>
      </c>
      <c r="E132" s="92">
        <v>10</v>
      </c>
      <c r="F132" s="54">
        <f t="shared" si="410"/>
        <v>129</v>
      </c>
      <c r="G132" s="38" t="s">
        <v>108</v>
      </c>
      <c r="H132" s="59"/>
      <c r="I132" s="59"/>
      <c r="J132" s="59"/>
      <c r="K132" s="59"/>
      <c r="AG132" s="12" t="s">
        <v>100</v>
      </c>
      <c r="AH132" s="14">
        <f>INDEX(E:E,MATCH(AG132,D:D,0))</f>
        <v>4</v>
      </c>
      <c r="AI132" s="54">
        <f>INDEX(F:F,MATCH(AG132,D:D,0))</f>
        <v>150</v>
      </c>
      <c r="AJ132" s="11" t="str">
        <f>INDEX(G:G,MATCH(AG132,D:D,0))</f>
        <v>Machine Learning</v>
      </c>
      <c r="AK132" s="78" t="str">
        <f t="shared" si="415"/>
        <v/>
      </c>
    </row>
    <row r="133" spans="2:37" ht="16.5" customHeight="1" x14ac:dyDescent="0.3">
      <c r="B133" s="4" t="str">
        <f t="shared" si="403"/>
        <v>N</v>
      </c>
      <c r="C133" s="4">
        <f t="shared" si="395"/>
        <v>1</v>
      </c>
      <c r="D133" s="44" t="s">
        <v>184</v>
      </c>
      <c r="E133" s="52">
        <v>12</v>
      </c>
      <c r="F133" s="54">
        <f t="shared" si="410"/>
        <v>130</v>
      </c>
      <c r="G133" s="45" t="s">
        <v>158</v>
      </c>
      <c r="H133" s="59">
        <f>F22</f>
        <v>19</v>
      </c>
      <c r="I133" s="59"/>
      <c r="J133" s="59"/>
      <c r="K133" s="59"/>
      <c r="AG133" s="32" t="s">
        <v>199</v>
      </c>
      <c r="AH133" s="33">
        <f>INDEX(E:E,MATCH(AG133,D:D,0))</f>
        <v>10</v>
      </c>
      <c r="AI133" s="54">
        <f>INDEX(F:F,MATCH(AG133,D:D,0))</f>
        <v>151</v>
      </c>
      <c r="AJ133" s="11" t="str">
        <f>INDEX(G:G,MATCH(AG133,D:D,0))</f>
        <v>Machine Learning</v>
      </c>
      <c r="AK133" s="78" t="str">
        <f t="shared" si="415"/>
        <v/>
      </c>
    </row>
    <row r="134" spans="2:37" ht="16.5" customHeight="1" x14ac:dyDescent="0.3">
      <c r="B134" s="4" t="str">
        <f t="shared" si="403"/>
        <v>N</v>
      </c>
      <c r="C134" s="4">
        <f t="shared" ref="C134:C197" si="418">COUNTIF($H:$J,$F134)</f>
        <v>2</v>
      </c>
      <c r="D134" s="30" t="s">
        <v>202</v>
      </c>
      <c r="E134" s="29">
        <v>8</v>
      </c>
      <c r="F134" s="54">
        <f t="shared" si="410"/>
        <v>131</v>
      </c>
      <c r="G134" s="27" t="s">
        <v>158</v>
      </c>
      <c r="H134" s="59"/>
      <c r="I134" s="59"/>
      <c r="J134" s="59"/>
      <c r="K134" s="59"/>
      <c r="AG134" s="12" t="s">
        <v>101</v>
      </c>
      <c r="AH134" s="14">
        <f>INDEX(E:E,MATCH(AG134,D:D,0))</f>
        <v>5</v>
      </c>
      <c r="AI134" s="54">
        <f>INDEX(F:F,MATCH(AG134,D:D,0))</f>
        <v>152</v>
      </c>
      <c r="AJ134" s="11" t="str">
        <f>INDEX(G:G,MATCH(AG134,D:D,0))</f>
        <v>Machine Learning</v>
      </c>
      <c r="AK134" s="78" t="str">
        <f t="shared" si="415"/>
        <v/>
      </c>
    </row>
    <row r="135" spans="2:37" ht="16.5" customHeight="1" x14ac:dyDescent="0.3">
      <c r="B135" s="4" t="str">
        <f t="shared" si="403"/>
        <v>N</v>
      </c>
      <c r="C135" s="4">
        <f t="shared" si="418"/>
        <v>0</v>
      </c>
      <c r="D135" s="28" t="s">
        <v>185</v>
      </c>
      <c r="E135" s="29">
        <v>6</v>
      </c>
      <c r="F135" s="54">
        <f t="shared" si="410"/>
        <v>132</v>
      </c>
      <c r="G135" s="27" t="s">
        <v>158</v>
      </c>
      <c r="H135" s="59">
        <f>F134</f>
        <v>131</v>
      </c>
      <c r="I135" s="59"/>
      <c r="J135" s="59"/>
      <c r="K135" s="59"/>
      <c r="AG135" s="13" t="s">
        <v>102</v>
      </c>
      <c r="AH135" s="14">
        <f>INDEX(E:E,MATCH(AG135,D:D,0))</f>
        <v>8</v>
      </c>
      <c r="AI135" s="54">
        <f>INDEX(F:F,MATCH(AG135,D:D,0))</f>
        <v>153</v>
      </c>
      <c r="AJ135" s="11" t="str">
        <f>INDEX(G:G,MATCH(AG135,D:D,0))</f>
        <v>Machine Learning</v>
      </c>
      <c r="AK135" s="78" t="str">
        <f t="shared" si="415"/>
        <v/>
      </c>
    </row>
    <row r="136" spans="2:37" ht="16.5" customHeight="1" x14ac:dyDescent="0.3">
      <c r="B136" s="4" t="str">
        <f t="shared" si="403"/>
        <v>N</v>
      </c>
      <c r="C136" s="4">
        <f t="shared" si="418"/>
        <v>0</v>
      </c>
      <c r="D136" s="30" t="s">
        <v>203</v>
      </c>
      <c r="E136" s="31">
        <v>8</v>
      </c>
      <c r="F136" s="54">
        <f t="shared" si="410"/>
        <v>133</v>
      </c>
      <c r="G136" s="27" t="s">
        <v>158</v>
      </c>
      <c r="H136" s="59">
        <f>F133</f>
        <v>130</v>
      </c>
      <c r="I136" s="59">
        <f>F134</f>
        <v>131</v>
      </c>
      <c r="J136" s="59"/>
      <c r="K136" s="59"/>
      <c r="AG136" s="13" t="s">
        <v>103</v>
      </c>
      <c r="AH136" s="14">
        <f>INDEX(E:E,MATCH(AG136,D:D,0))</f>
        <v>8</v>
      </c>
      <c r="AI136" s="54">
        <f>INDEX(F:F,MATCH(AG136,D:D,0))</f>
        <v>154</v>
      </c>
      <c r="AJ136" s="11" t="str">
        <f>INDEX(G:G,MATCH(AG136,D:D,0))</f>
        <v>Machine Learning</v>
      </c>
      <c r="AK136" s="78" t="str">
        <f t="shared" si="415"/>
        <v/>
      </c>
    </row>
    <row r="137" spans="2:37" ht="16.5" customHeight="1" x14ac:dyDescent="0.3">
      <c r="B137" s="4" t="str">
        <f t="shared" ref="B137:B199" si="419">IF(OR(IF(H137="",0,H137&gt;F137),IF(I137="",0,I137&gt;F137),IF(J137="",0,J137&gt;F137)),"S","N")</f>
        <v>N</v>
      </c>
      <c r="C137" s="4">
        <f t="shared" si="418"/>
        <v>0</v>
      </c>
      <c r="D137" s="37" t="s">
        <v>77</v>
      </c>
      <c r="E137" s="49">
        <v>8</v>
      </c>
      <c r="F137" s="54">
        <f t="shared" si="410"/>
        <v>134</v>
      </c>
      <c r="G137" s="38" t="s">
        <v>110</v>
      </c>
      <c r="H137" s="59">
        <f>F112</f>
        <v>109</v>
      </c>
      <c r="I137" s="59"/>
      <c r="J137" s="59"/>
      <c r="K137" s="59"/>
      <c r="AG137" s="13" t="s">
        <v>104</v>
      </c>
      <c r="AH137" s="14">
        <f>INDEX(E:E,MATCH(AG137,D:D,0))</f>
        <v>9</v>
      </c>
      <c r="AI137" s="54">
        <f>INDEX(F:F,MATCH(AG137,D:D,0))</f>
        <v>155</v>
      </c>
      <c r="AJ137" s="11" t="str">
        <f>INDEX(G:G,MATCH(AG137,D:D,0))</f>
        <v>Machine Learning</v>
      </c>
      <c r="AK137" s="78" t="str">
        <f t="shared" si="415"/>
        <v/>
      </c>
    </row>
    <row r="138" spans="2:37" ht="16.5" customHeight="1" x14ac:dyDescent="0.3">
      <c r="B138" s="4" t="str">
        <f t="shared" si="419"/>
        <v>N</v>
      </c>
      <c r="C138" s="4">
        <f t="shared" si="418"/>
        <v>1</v>
      </c>
      <c r="D138" s="13" t="s">
        <v>78</v>
      </c>
      <c r="E138" s="14">
        <v>10</v>
      </c>
      <c r="F138" s="54">
        <f t="shared" si="410"/>
        <v>135</v>
      </c>
      <c r="G138" s="11" t="s">
        <v>110</v>
      </c>
      <c r="H138" s="59">
        <f>F113</f>
        <v>110</v>
      </c>
      <c r="I138" s="59"/>
      <c r="J138" s="59"/>
      <c r="K138" s="59"/>
      <c r="AG138" s="15" t="s">
        <v>105</v>
      </c>
      <c r="AH138" s="16">
        <f>INDEX(E:E,MATCH(AG138,D:D,0))</f>
        <v>8</v>
      </c>
      <c r="AI138" s="54">
        <f>INDEX(F:F,MATCH(AG138,D:D,0))</f>
        <v>156</v>
      </c>
      <c r="AJ138" s="11" t="str">
        <f>INDEX(G:G,MATCH(AG138,D:D,0))</f>
        <v>Machine Learning</v>
      </c>
      <c r="AK138" s="78" t="str">
        <f t="shared" si="415"/>
        <v/>
      </c>
    </row>
    <row r="139" spans="2:37" ht="16.5" customHeight="1" x14ac:dyDescent="0.3">
      <c r="B139" s="4" t="str">
        <f t="shared" si="419"/>
        <v>N</v>
      </c>
      <c r="C139" s="4">
        <f t="shared" si="418"/>
        <v>0</v>
      </c>
      <c r="D139" s="13" t="s">
        <v>79</v>
      </c>
      <c r="E139" s="14">
        <v>7</v>
      </c>
      <c r="F139" s="54">
        <f t="shared" ref="F139:F199" si="420">F138+1</f>
        <v>136</v>
      </c>
      <c r="G139" s="11" t="s">
        <v>110</v>
      </c>
      <c r="H139" s="59">
        <f>F138</f>
        <v>135</v>
      </c>
      <c r="I139" s="59"/>
      <c r="J139" s="59"/>
      <c r="K139" s="59"/>
    </row>
    <row r="140" spans="2:37" ht="16.5" customHeight="1" x14ac:dyDescent="0.3">
      <c r="B140" s="4" t="str">
        <f t="shared" si="419"/>
        <v>N</v>
      </c>
      <c r="C140" s="4">
        <f t="shared" si="418"/>
        <v>0</v>
      </c>
      <c r="D140" s="13" t="s">
        <v>198</v>
      </c>
      <c r="E140" s="16">
        <v>10</v>
      </c>
      <c r="F140" s="54">
        <f t="shared" si="420"/>
        <v>137</v>
      </c>
      <c r="G140" s="11" t="s">
        <v>110</v>
      </c>
      <c r="H140" s="59"/>
      <c r="I140" s="59"/>
      <c r="J140" s="59"/>
      <c r="K140" s="59"/>
    </row>
    <row r="141" spans="2:37" ht="16.5" customHeight="1" x14ac:dyDescent="0.3">
      <c r="B141" s="4" t="str">
        <f t="shared" si="419"/>
        <v>N</v>
      </c>
      <c r="C141" s="4">
        <f t="shared" si="418"/>
        <v>1</v>
      </c>
      <c r="D141" s="37" t="s">
        <v>50</v>
      </c>
      <c r="E141" s="49">
        <v>12</v>
      </c>
      <c r="F141" s="54">
        <f t="shared" si="420"/>
        <v>138</v>
      </c>
      <c r="G141" s="38" t="s">
        <v>108</v>
      </c>
      <c r="H141" s="59">
        <f>F4</f>
        <v>1</v>
      </c>
      <c r="I141" s="59"/>
      <c r="J141" s="59"/>
      <c r="K141" s="59"/>
    </row>
    <row r="142" spans="2:37" ht="16.5" customHeight="1" x14ac:dyDescent="0.3">
      <c r="B142" s="4" t="str">
        <f t="shared" si="419"/>
        <v>N</v>
      </c>
      <c r="C142" s="4">
        <f t="shared" si="418"/>
        <v>1</v>
      </c>
      <c r="D142" s="12" t="s">
        <v>51</v>
      </c>
      <c r="E142" s="14">
        <v>12</v>
      </c>
      <c r="F142" s="54">
        <f t="shared" si="420"/>
        <v>139</v>
      </c>
      <c r="G142" s="11" t="s">
        <v>108</v>
      </c>
      <c r="H142" s="59">
        <f>F141</f>
        <v>138</v>
      </c>
      <c r="I142" s="59"/>
      <c r="J142" s="59"/>
      <c r="K142" s="59"/>
    </row>
    <row r="143" spans="2:37" ht="16.5" customHeight="1" x14ac:dyDescent="0.3">
      <c r="B143" s="4" t="str">
        <f t="shared" si="419"/>
        <v>N</v>
      </c>
      <c r="C143" s="4">
        <f t="shared" si="418"/>
        <v>1</v>
      </c>
      <c r="D143" s="12" t="s">
        <v>53</v>
      </c>
      <c r="E143" s="14">
        <v>12</v>
      </c>
      <c r="F143" s="54">
        <f t="shared" si="420"/>
        <v>140</v>
      </c>
      <c r="G143" s="11" t="s">
        <v>108</v>
      </c>
      <c r="H143" s="59">
        <f>F142</f>
        <v>139</v>
      </c>
      <c r="I143" s="59"/>
      <c r="J143" s="59"/>
      <c r="K143" s="59"/>
    </row>
    <row r="144" spans="2:37" ht="16.5" customHeight="1" x14ac:dyDescent="0.3">
      <c r="B144" s="4" t="str">
        <f t="shared" si="419"/>
        <v>N</v>
      </c>
      <c r="C144" s="4">
        <f t="shared" si="418"/>
        <v>1</v>
      </c>
      <c r="D144" s="12" t="s">
        <v>54</v>
      </c>
      <c r="E144" s="14">
        <v>10</v>
      </c>
      <c r="F144" s="54">
        <f t="shared" si="420"/>
        <v>141</v>
      </c>
      <c r="G144" s="11" t="s">
        <v>108</v>
      </c>
      <c r="H144" s="59">
        <f>F143</f>
        <v>140</v>
      </c>
      <c r="I144" s="59"/>
      <c r="J144" s="59"/>
      <c r="K144" s="59"/>
    </row>
    <row r="145" spans="2:36" ht="16.5" customHeight="1" x14ac:dyDescent="0.3">
      <c r="B145" s="4" t="str">
        <f t="shared" si="419"/>
        <v>N</v>
      </c>
      <c r="C145" s="4">
        <f t="shared" si="418"/>
        <v>0</v>
      </c>
      <c r="D145" s="12" t="s">
        <v>52</v>
      </c>
      <c r="E145" s="14">
        <v>7</v>
      </c>
      <c r="F145" s="54">
        <f t="shared" si="420"/>
        <v>142</v>
      </c>
      <c r="G145" s="11" t="s">
        <v>108</v>
      </c>
      <c r="H145" s="59"/>
      <c r="I145" s="59"/>
      <c r="J145" s="59"/>
      <c r="K145" s="59"/>
    </row>
    <row r="146" spans="2:36" ht="16.5" customHeight="1" x14ac:dyDescent="0.3">
      <c r="B146" s="4" t="str">
        <f t="shared" si="419"/>
        <v>N</v>
      </c>
      <c r="C146" s="4">
        <f t="shared" si="418"/>
        <v>0</v>
      </c>
      <c r="D146" s="13" t="s">
        <v>55</v>
      </c>
      <c r="E146" s="14">
        <v>8</v>
      </c>
      <c r="F146" s="54">
        <f t="shared" si="420"/>
        <v>143</v>
      </c>
      <c r="G146" s="11" t="s">
        <v>108</v>
      </c>
      <c r="H146" s="59"/>
      <c r="I146" s="59"/>
      <c r="J146" s="59"/>
      <c r="K146" s="59"/>
    </row>
    <row r="147" spans="2:36" ht="16.5" customHeight="1" x14ac:dyDescent="0.3">
      <c r="B147" s="4" t="str">
        <f t="shared" si="419"/>
        <v>N</v>
      </c>
      <c r="C147" s="4">
        <f t="shared" si="418"/>
        <v>0</v>
      </c>
      <c r="D147" s="13" t="s">
        <v>56</v>
      </c>
      <c r="E147" s="14">
        <v>9</v>
      </c>
      <c r="F147" s="54">
        <f t="shared" si="420"/>
        <v>144</v>
      </c>
      <c r="G147" s="11" t="s">
        <v>108</v>
      </c>
      <c r="H147" s="59"/>
      <c r="I147" s="59"/>
      <c r="J147" s="59"/>
      <c r="K147" s="59"/>
    </row>
    <row r="148" spans="2:36" ht="16.5" customHeight="1" x14ac:dyDescent="0.3">
      <c r="B148" s="4" t="str">
        <f t="shared" si="419"/>
        <v>N</v>
      </c>
      <c r="C148" s="4">
        <f t="shared" si="418"/>
        <v>0</v>
      </c>
      <c r="D148" s="13" t="s">
        <v>57</v>
      </c>
      <c r="E148" s="14">
        <v>7</v>
      </c>
      <c r="F148" s="54">
        <f t="shared" si="420"/>
        <v>145</v>
      </c>
      <c r="G148" s="11" t="s">
        <v>108</v>
      </c>
      <c r="H148" s="59"/>
      <c r="I148" s="59"/>
      <c r="J148" s="59"/>
      <c r="K148" s="59"/>
      <c r="AG148" s="37" t="s">
        <v>77</v>
      </c>
      <c r="AH148" s="49">
        <v>8</v>
      </c>
      <c r="AI148" s="54">
        <f>INDEX(F:F,MATCH(AG148,D:D,0))</f>
        <v>134</v>
      </c>
      <c r="AJ148" s="38" t="s">
        <v>110</v>
      </c>
    </row>
    <row r="149" spans="2:36" ht="16.5" customHeight="1" x14ac:dyDescent="0.3">
      <c r="B149" s="4" t="str">
        <f t="shared" si="419"/>
        <v>N</v>
      </c>
      <c r="C149" s="4">
        <f t="shared" si="418"/>
        <v>0</v>
      </c>
      <c r="D149" s="15" t="s">
        <v>58</v>
      </c>
      <c r="E149" s="16">
        <v>6</v>
      </c>
      <c r="F149" s="54">
        <f t="shared" si="420"/>
        <v>146</v>
      </c>
      <c r="G149" s="11" t="s">
        <v>108</v>
      </c>
      <c r="H149" s="59">
        <f>F144</f>
        <v>141</v>
      </c>
      <c r="I149" s="59"/>
      <c r="J149" s="59"/>
      <c r="K149" s="59"/>
      <c r="AG149" s="13" t="s">
        <v>78</v>
      </c>
      <c r="AH149" s="14">
        <v>10</v>
      </c>
      <c r="AI149" s="54">
        <f>INDEX(F:F,MATCH(AG149,D:D,0))</f>
        <v>135</v>
      </c>
      <c r="AJ149" s="11" t="s">
        <v>110</v>
      </c>
    </row>
    <row r="150" spans="2:36" ht="16.5" customHeight="1" x14ac:dyDescent="0.3">
      <c r="B150" s="4" t="str">
        <f t="shared" si="419"/>
        <v>N</v>
      </c>
      <c r="C150" s="4">
        <f t="shared" si="418"/>
        <v>3</v>
      </c>
      <c r="D150" s="37" t="s">
        <v>97</v>
      </c>
      <c r="E150" s="49">
        <v>8</v>
      </c>
      <c r="F150" s="54">
        <f t="shared" si="420"/>
        <v>147</v>
      </c>
      <c r="G150" s="38" t="s">
        <v>83</v>
      </c>
      <c r="H150" s="59">
        <f>F34</f>
        <v>31</v>
      </c>
      <c r="I150" s="59"/>
      <c r="J150" s="59"/>
      <c r="K150" s="59"/>
      <c r="AG150" s="13" t="s">
        <v>79</v>
      </c>
      <c r="AH150" s="14">
        <v>7</v>
      </c>
      <c r="AI150" s="54">
        <f>INDEX(F:F,MATCH(AG150,D:D,0))</f>
        <v>136</v>
      </c>
      <c r="AJ150" s="11" t="s">
        <v>110</v>
      </c>
    </row>
    <row r="151" spans="2:36" ht="16.5" customHeight="1" x14ac:dyDescent="0.3">
      <c r="B151" s="4" t="str">
        <f t="shared" si="419"/>
        <v>N</v>
      </c>
      <c r="C151" s="4">
        <f t="shared" si="418"/>
        <v>0</v>
      </c>
      <c r="D151" s="12" t="s">
        <v>98</v>
      </c>
      <c r="E151" s="14">
        <v>6</v>
      </c>
      <c r="F151" s="54">
        <f t="shared" si="420"/>
        <v>148</v>
      </c>
      <c r="G151" s="11" t="s">
        <v>83</v>
      </c>
      <c r="H151" s="59">
        <f>F34</f>
        <v>31</v>
      </c>
      <c r="I151" s="59"/>
      <c r="J151" s="59"/>
      <c r="K151" s="59"/>
      <c r="AG151" s="15" t="s">
        <v>198</v>
      </c>
      <c r="AH151" s="16">
        <v>10</v>
      </c>
      <c r="AI151" s="54">
        <f>INDEX(F:F,MATCH(AG151,D:D,0))</f>
        <v>137</v>
      </c>
      <c r="AJ151" s="11" t="s">
        <v>110</v>
      </c>
    </row>
    <row r="152" spans="2:36" ht="16.5" customHeight="1" x14ac:dyDescent="0.3">
      <c r="B152" s="4" t="str">
        <f t="shared" si="419"/>
        <v>N</v>
      </c>
      <c r="C152" s="4">
        <f t="shared" si="418"/>
        <v>0</v>
      </c>
      <c r="D152" s="12" t="s">
        <v>99</v>
      </c>
      <c r="E152" s="14">
        <v>6</v>
      </c>
      <c r="F152" s="54">
        <f t="shared" si="420"/>
        <v>149</v>
      </c>
      <c r="G152" s="11" t="s">
        <v>83</v>
      </c>
      <c r="H152" s="59">
        <f>F150</f>
        <v>147</v>
      </c>
      <c r="I152" s="59"/>
      <c r="J152" s="59"/>
      <c r="K152" s="59"/>
      <c r="AG152" s="37" t="s">
        <v>59</v>
      </c>
      <c r="AH152" s="49">
        <v>6</v>
      </c>
      <c r="AI152" s="54">
        <f>INDEX(F:F,MATCH(AG152,D:D,0))</f>
        <v>157</v>
      </c>
      <c r="AJ152" s="38" t="s">
        <v>109</v>
      </c>
    </row>
    <row r="153" spans="2:36" ht="16.5" customHeight="1" x14ac:dyDescent="0.3">
      <c r="B153" s="4" t="str">
        <f t="shared" si="419"/>
        <v>N</v>
      </c>
      <c r="C153" s="4">
        <f t="shared" si="418"/>
        <v>0</v>
      </c>
      <c r="D153" s="12" t="s">
        <v>100</v>
      </c>
      <c r="E153" s="14">
        <v>4</v>
      </c>
      <c r="F153" s="54">
        <f t="shared" si="420"/>
        <v>150</v>
      </c>
      <c r="G153" s="11" t="s">
        <v>83</v>
      </c>
      <c r="H153" s="59">
        <f>F150</f>
        <v>147</v>
      </c>
      <c r="I153" s="59"/>
      <c r="J153" s="59"/>
      <c r="K153" s="59"/>
      <c r="AG153" s="13" t="s">
        <v>60</v>
      </c>
      <c r="AH153" s="14">
        <v>8</v>
      </c>
      <c r="AI153" s="54">
        <f>INDEX(F:F,MATCH(AG153,D:D,0))</f>
        <v>158</v>
      </c>
      <c r="AJ153" s="11" t="s">
        <v>109</v>
      </c>
    </row>
    <row r="154" spans="2:36" ht="16.5" customHeight="1" x14ac:dyDescent="0.3">
      <c r="B154" s="4" t="str">
        <f t="shared" si="419"/>
        <v>N</v>
      </c>
      <c r="C154" s="4">
        <f t="shared" si="418"/>
        <v>1</v>
      </c>
      <c r="D154" s="32" t="s">
        <v>199</v>
      </c>
      <c r="E154" s="33">
        <v>10</v>
      </c>
      <c r="F154" s="54">
        <f t="shared" si="420"/>
        <v>151</v>
      </c>
      <c r="G154" s="11" t="s">
        <v>83</v>
      </c>
      <c r="H154" s="59">
        <f>F34</f>
        <v>31</v>
      </c>
      <c r="I154" s="59"/>
      <c r="J154" s="59"/>
      <c r="K154" s="59"/>
      <c r="AG154" s="13" t="s">
        <v>61</v>
      </c>
      <c r="AH154" s="14">
        <v>8</v>
      </c>
      <c r="AI154" s="54">
        <f>INDEX(F:F,MATCH(AG154,D:D,0))</f>
        <v>159</v>
      </c>
      <c r="AJ154" s="11" t="s">
        <v>109</v>
      </c>
    </row>
    <row r="155" spans="2:36" ht="16.5" customHeight="1" x14ac:dyDescent="0.3">
      <c r="B155" s="4" t="str">
        <f t="shared" si="419"/>
        <v>N</v>
      </c>
      <c r="C155" s="4">
        <f t="shared" si="418"/>
        <v>0</v>
      </c>
      <c r="D155" s="12" t="s">
        <v>101</v>
      </c>
      <c r="E155" s="14">
        <v>5</v>
      </c>
      <c r="F155" s="54">
        <f t="shared" si="420"/>
        <v>152</v>
      </c>
      <c r="G155" s="11" t="s">
        <v>83</v>
      </c>
      <c r="H155" s="59">
        <f>F154</f>
        <v>151</v>
      </c>
      <c r="I155" s="59"/>
      <c r="J155" s="59"/>
      <c r="K155" s="59"/>
      <c r="AG155" s="13" t="s">
        <v>62</v>
      </c>
      <c r="AH155" s="14">
        <v>10</v>
      </c>
      <c r="AI155" s="54">
        <f>INDEX(F:F,MATCH(AG155,D:D,0))</f>
        <v>160</v>
      </c>
      <c r="AJ155" s="11" t="s">
        <v>109</v>
      </c>
    </row>
    <row r="156" spans="2:36" ht="16.5" customHeight="1" x14ac:dyDescent="0.3">
      <c r="B156" s="4" t="str">
        <f t="shared" si="419"/>
        <v>N</v>
      </c>
      <c r="C156" s="4">
        <f t="shared" si="418"/>
        <v>0</v>
      </c>
      <c r="D156" s="13" t="s">
        <v>102</v>
      </c>
      <c r="E156" s="14">
        <v>8</v>
      </c>
      <c r="F156" s="54">
        <f t="shared" si="420"/>
        <v>153</v>
      </c>
      <c r="G156" s="11" t="s">
        <v>83</v>
      </c>
      <c r="H156" s="59">
        <f>F150</f>
        <v>147</v>
      </c>
      <c r="I156" s="59"/>
      <c r="J156" s="59"/>
      <c r="K156" s="59"/>
      <c r="AG156" s="13" t="s">
        <v>64</v>
      </c>
      <c r="AH156" s="14">
        <v>8</v>
      </c>
      <c r="AI156" s="54">
        <f>INDEX(F:F,MATCH(AG156,D:D,0))</f>
        <v>161</v>
      </c>
      <c r="AJ156" s="11" t="s">
        <v>109</v>
      </c>
    </row>
    <row r="157" spans="2:36" ht="16.5" customHeight="1" x14ac:dyDescent="0.3">
      <c r="B157" s="4" t="str">
        <f t="shared" si="419"/>
        <v>N</v>
      </c>
      <c r="C157" s="4">
        <f t="shared" si="418"/>
        <v>1</v>
      </c>
      <c r="D157" s="13" t="s">
        <v>103</v>
      </c>
      <c r="E157" s="14">
        <v>8</v>
      </c>
      <c r="F157" s="54">
        <f t="shared" si="420"/>
        <v>154</v>
      </c>
      <c r="G157" s="11" t="s">
        <v>83</v>
      </c>
      <c r="H157" s="59"/>
      <c r="I157" s="59"/>
      <c r="J157" s="59"/>
      <c r="K157" s="59"/>
      <c r="AG157" s="13" t="s">
        <v>63</v>
      </c>
      <c r="AH157" s="14">
        <v>10</v>
      </c>
      <c r="AI157" s="54">
        <f>INDEX(F:F,MATCH(AG157,D:D,0))</f>
        <v>162</v>
      </c>
      <c r="AJ157" s="11" t="s">
        <v>109</v>
      </c>
    </row>
    <row r="158" spans="2:36" ht="16.5" customHeight="1" x14ac:dyDescent="0.3">
      <c r="B158" s="4" t="str">
        <f t="shared" si="419"/>
        <v>N</v>
      </c>
      <c r="C158" s="4">
        <f t="shared" si="418"/>
        <v>1</v>
      </c>
      <c r="D158" s="13" t="s">
        <v>104</v>
      </c>
      <c r="E158" s="14">
        <v>9</v>
      </c>
      <c r="F158" s="54">
        <f t="shared" si="420"/>
        <v>155</v>
      </c>
      <c r="G158" s="11" t="s">
        <v>83</v>
      </c>
      <c r="H158" s="59">
        <f>F157</f>
        <v>154</v>
      </c>
      <c r="I158" s="59"/>
      <c r="J158" s="59"/>
      <c r="K158" s="59"/>
      <c r="AG158" s="13" t="s">
        <v>65</v>
      </c>
      <c r="AH158" s="14">
        <v>6</v>
      </c>
      <c r="AI158" s="54">
        <f>INDEX(F:F,MATCH(AG158,D:D,0))</f>
        <v>163</v>
      </c>
      <c r="AJ158" s="11" t="s">
        <v>109</v>
      </c>
    </row>
    <row r="159" spans="2:36" ht="16.5" customHeight="1" x14ac:dyDescent="0.3">
      <c r="B159" s="4" t="str">
        <f t="shared" si="419"/>
        <v>N</v>
      </c>
      <c r="C159" s="4">
        <f t="shared" si="418"/>
        <v>0</v>
      </c>
      <c r="D159" s="15" t="s">
        <v>105</v>
      </c>
      <c r="E159" s="16">
        <v>8</v>
      </c>
      <c r="F159" s="54">
        <f t="shared" si="420"/>
        <v>156</v>
      </c>
      <c r="G159" s="11" t="s">
        <v>83</v>
      </c>
      <c r="H159" s="59">
        <f>F158</f>
        <v>155</v>
      </c>
      <c r="I159" s="59"/>
      <c r="J159" s="59"/>
      <c r="K159" s="59"/>
      <c r="AG159" s="13" t="s">
        <v>66</v>
      </c>
      <c r="AH159" s="14">
        <v>8</v>
      </c>
      <c r="AI159" s="54">
        <f>INDEX(F:F,MATCH(AG159,D:D,0))</f>
        <v>164</v>
      </c>
      <c r="AJ159" s="11" t="s">
        <v>109</v>
      </c>
    </row>
    <row r="160" spans="2:36" ht="16.5" customHeight="1" x14ac:dyDescent="0.3">
      <c r="B160" s="4" t="str">
        <f t="shared" si="419"/>
        <v>N</v>
      </c>
      <c r="C160" s="4">
        <f t="shared" si="418"/>
        <v>1</v>
      </c>
      <c r="D160" s="37" t="s">
        <v>59</v>
      </c>
      <c r="E160" s="49">
        <v>6</v>
      </c>
      <c r="F160" s="54">
        <f t="shared" si="420"/>
        <v>157</v>
      </c>
      <c r="G160" s="38" t="s">
        <v>109</v>
      </c>
      <c r="H160" s="59">
        <f>F4</f>
        <v>1</v>
      </c>
      <c r="I160" s="59"/>
      <c r="J160" s="59"/>
      <c r="K160" s="59"/>
      <c r="AG160" s="13" t="s">
        <v>67</v>
      </c>
      <c r="AH160" s="14">
        <v>8</v>
      </c>
      <c r="AI160" s="54">
        <f>INDEX(F:F,MATCH(AG160,D:D,0))</f>
        <v>165</v>
      </c>
      <c r="AJ160" s="11" t="s">
        <v>109</v>
      </c>
    </row>
    <row r="161" spans="2:36" ht="16.5" customHeight="1" x14ac:dyDescent="0.3">
      <c r="B161" s="4" t="str">
        <f t="shared" si="419"/>
        <v>N</v>
      </c>
      <c r="C161" s="4">
        <f t="shared" si="418"/>
        <v>1</v>
      </c>
      <c r="D161" s="13" t="s">
        <v>60</v>
      </c>
      <c r="E161" s="14">
        <v>8</v>
      </c>
      <c r="F161" s="54">
        <f t="shared" si="420"/>
        <v>158</v>
      </c>
      <c r="G161" s="11" t="s">
        <v>109</v>
      </c>
      <c r="H161" s="59">
        <f>F160</f>
        <v>157</v>
      </c>
      <c r="I161" s="59"/>
      <c r="J161" s="59"/>
      <c r="K161" s="59"/>
      <c r="AG161" s="13" t="s">
        <v>68</v>
      </c>
      <c r="AH161" s="14">
        <v>10</v>
      </c>
      <c r="AI161" s="54">
        <f>INDEX(F:F,MATCH(AG161,D:D,0))</f>
        <v>166</v>
      </c>
      <c r="AJ161" s="11" t="s">
        <v>109</v>
      </c>
    </row>
    <row r="162" spans="2:36" ht="16.5" customHeight="1" x14ac:dyDescent="0.3">
      <c r="B162" s="4" t="str">
        <f t="shared" si="419"/>
        <v>N</v>
      </c>
      <c r="C162" s="4">
        <f t="shared" si="418"/>
        <v>1</v>
      </c>
      <c r="D162" s="13" t="s">
        <v>61</v>
      </c>
      <c r="E162" s="14">
        <v>8</v>
      </c>
      <c r="F162" s="54">
        <f t="shared" si="420"/>
        <v>159</v>
      </c>
      <c r="G162" s="11" t="s">
        <v>109</v>
      </c>
      <c r="H162" s="59">
        <f>F161</f>
        <v>158</v>
      </c>
      <c r="I162" s="59"/>
      <c r="J162" s="59"/>
      <c r="K162" s="59"/>
      <c r="AG162" s="13" t="s">
        <v>69</v>
      </c>
      <c r="AH162" s="14">
        <v>14</v>
      </c>
      <c r="AI162" s="54">
        <f>INDEX(F:F,MATCH(AG162,D:D,0))</f>
        <v>167</v>
      </c>
      <c r="AJ162" s="11" t="s">
        <v>109</v>
      </c>
    </row>
    <row r="163" spans="2:36" ht="16.5" customHeight="1" x14ac:dyDescent="0.3">
      <c r="B163" s="4" t="str">
        <f t="shared" si="419"/>
        <v>N</v>
      </c>
      <c r="C163" s="4">
        <f t="shared" si="418"/>
        <v>3</v>
      </c>
      <c r="D163" s="13" t="s">
        <v>62</v>
      </c>
      <c r="E163" s="14">
        <v>10</v>
      </c>
      <c r="F163" s="54">
        <f t="shared" si="420"/>
        <v>160</v>
      </c>
      <c r="G163" s="11" t="s">
        <v>109</v>
      </c>
      <c r="H163" s="59">
        <f>F162</f>
        <v>159</v>
      </c>
      <c r="I163" s="59"/>
      <c r="J163" s="59"/>
      <c r="K163" s="59"/>
      <c r="AG163" s="13" t="s">
        <v>70</v>
      </c>
      <c r="AH163" s="14">
        <v>6</v>
      </c>
      <c r="AI163" s="54">
        <f>INDEX(F:F,MATCH(AG163,D:D,0))</f>
        <v>168</v>
      </c>
      <c r="AJ163" s="11" t="s">
        <v>109</v>
      </c>
    </row>
    <row r="164" spans="2:36" ht="16.5" customHeight="1" x14ac:dyDescent="0.3">
      <c r="B164" s="4" t="str">
        <f t="shared" si="419"/>
        <v>N</v>
      </c>
      <c r="C164" s="4">
        <f t="shared" si="418"/>
        <v>0</v>
      </c>
      <c r="D164" s="13" t="s">
        <v>64</v>
      </c>
      <c r="E164" s="14">
        <v>8</v>
      </c>
      <c r="F164" s="54">
        <f t="shared" si="420"/>
        <v>161</v>
      </c>
      <c r="G164" s="11" t="s">
        <v>109</v>
      </c>
      <c r="H164" s="59"/>
      <c r="I164" s="59"/>
      <c r="J164" s="59"/>
      <c r="K164" s="59"/>
      <c r="AG164" s="13" t="s">
        <v>71</v>
      </c>
      <c r="AH164" s="14">
        <v>10</v>
      </c>
      <c r="AI164" s="54">
        <f>INDEX(F:F,MATCH(AG164,D:D,0))</f>
        <v>169</v>
      </c>
      <c r="AJ164" s="11" t="s">
        <v>109</v>
      </c>
    </row>
    <row r="165" spans="2:36" ht="16.5" customHeight="1" x14ac:dyDescent="0.3">
      <c r="B165" s="4" t="str">
        <f t="shared" si="419"/>
        <v>N</v>
      </c>
      <c r="C165" s="4">
        <f t="shared" si="418"/>
        <v>0</v>
      </c>
      <c r="D165" s="13" t="s">
        <v>63</v>
      </c>
      <c r="E165" s="14">
        <v>10</v>
      </c>
      <c r="F165" s="54">
        <f t="shared" si="420"/>
        <v>162</v>
      </c>
      <c r="G165" s="11" t="s">
        <v>109</v>
      </c>
      <c r="H165" s="59">
        <f>F163</f>
        <v>160</v>
      </c>
      <c r="I165" s="59"/>
      <c r="J165" s="59"/>
      <c r="K165" s="59"/>
      <c r="AG165" s="15" t="s">
        <v>72</v>
      </c>
      <c r="AH165" s="16">
        <v>10</v>
      </c>
      <c r="AI165" s="54">
        <f>INDEX(F:F,MATCH(AG165,D:D,0))</f>
        <v>170</v>
      </c>
      <c r="AJ165" s="11" t="s">
        <v>109</v>
      </c>
    </row>
    <row r="166" spans="2:36" ht="16.5" customHeight="1" x14ac:dyDescent="0.3">
      <c r="B166" s="4" t="str">
        <f t="shared" si="419"/>
        <v>N</v>
      </c>
      <c r="C166" s="4">
        <f t="shared" si="418"/>
        <v>0</v>
      </c>
      <c r="D166" s="13" t="s">
        <v>65</v>
      </c>
      <c r="E166" s="14">
        <v>6</v>
      </c>
      <c r="F166" s="54">
        <f t="shared" si="420"/>
        <v>163</v>
      </c>
      <c r="G166" s="11" t="s">
        <v>109</v>
      </c>
      <c r="H166" s="59">
        <f>F163</f>
        <v>160</v>
      </c>
      <c r="I166" s="59"/>
      <c r="J166" s="59"/>
      <c r="K166" s="59"/>
      <c r="AG166" s="44" t="s">
        <v>171</v>
      </c>
      <c r="AH166" s="52">
        <v>8</v>
      </c>
      <c r="AI166" s="54">
        <f>INDEX(F:F,MATCH(AG166,D:D,0))</f>
        <v>171</v>
      </c>
      <c r="AJ166" s="45" t="s">
        <v>157</v>
      </c>
    </row>
    <row r="167" spans="2:36" ht="16.5" customHeight="1" x14ac:dyDescent="0.3">
      <c r="B167" s="4" t="str">
        <f t="shared" si="419"/>
        <v>S</v>
      </c>
      <c r="C167" s="4">
        <f t="shared" si="418"/>
        <v>2</v>
      </c>
      <c r="D167" s="13" t="s">
        <v>66</v>
      </c>
      <c r="E167" s="14">
        <v>8</v>
      </c>
      <c r="F167" s="54">
        <f t="shared" si="420"/>
        <v>164</v>
      </c>
      <c r="G167" s="11" t="s">
        <v>109</v>
      </c>
      <c r="H167" s="59">
        <f>F15</f>
        <v>12</v>
      </c>
      <c r="I167" s="59">
        <f>F170</f>
        <v>167</v>
      </c>
      <c r="J167" s="59"/>
      <c r="K167" s="59"/>
      <c r="AG167" s="28" t="s">
        <v>172</v>
      </c>
      <c r="AH167" s="29">
        <v>8</v>
      </c>
      <c r="AI167" s="54">
        <f>INDEX(F:F,MATCH(AG167,D:D,0))</f>
        <v>172</v>
      </c>
      <c r="AJ167" s="27" t="s">
        <v>157</v>
      </c>
    </row>
    <row r="168" spans="2:36" ht="16.5" customHeight="1" x14ac:dyDescent="0.3">
      <c r="B168" s="4" t="str">
        <f t="shared" si="419"/>
        <v>N</v>
      </c>
      <c r="C168" s="4">
        <f t="shared" si="418"/>
        <v>0</v>
      </c>
      <c r="D168" s="13" t="s">
        <v>67</v>
      </c>
      <c r="E168" s="14">
        <v>8</v>
      </c>
      <c r="F168" s="54">
        <f t="shared" si="420"/>
        <v>165</v>
      </c>
      <c r="G168" s="11" t="s">
        <v>109</v>
      </c>
      <c r="H168" s="59">
        <f>F167</f>
        <v>164</v>
      </c>
      <c r="I168" s="59"/>
      <c r="J168" s="59"/>
      <c r="K168" s="59"/>
      <c r="AG168" s="28" t="s">
        <v>173</v>
      </c>
      <c r="AH168" s="29">
        <v>8</v>
      </c>
      <c r="AI168" s="54">
        <f>INDEX(F:F,MATCH(AG168,D:D,0))</f>
        <v>173</v>
      </c>
      <c r="AJ168" s="27" t="s">
        <v>157</v>
      </c>
    </row>
    <row r="169" spans="2:36" ht="16.5" customHeight="1" x14ac:dyDescent="0.3">
      <c r="B169" s="4" t="str">
        <f t="shared" si="419"/>
        <v>N</v>
      </c>
      <c r="C169" s="4">
        <f t="shared" si="418"/>
        <v>1</v>
      </c>
      <c r="D169" s="13" t="s">
        <v>68</v>
      </c>
      <c r="E169" s="14">
        <v>10</v>
      </c>
      <c r="F169" s="54">
        <f t="shared" si="420"/>
        <v>166</v>
      </c>
      <c r="G169" s="11" t="s">
        <v>109</v>
      </c>
      <c r="H169" s="59">
        <f>F167</f>
        <v>164</v>
      </c>
      <c r="I169" s="59"/>
      <c r="J169" s="59"/>
      <c r="K169" s="59"/>
      <c r="AG169" s="28" t="s">
        <v>174</v>
      </c>
      <c r="AH169" s="29">
        <v>8</v>
      </c>
      <c r="AI169" s="54">
        <f>INDEX(F:F,MATCH(AG169,D:D,0))</f>
        <v>174</v>
      </c>
      <c r="AJ169" s="27" t="s">
        <v>157</v>
      </c>
    </row>
    <row r="170" spans="2:36" ht="16.5" customHeight="1" x14ac:dyDescent="0.3">
      <c r="B170" s="4" t="str">
        <f t="shared" si="419"/>
        <v>N</v>
      </c>
      <c r="C170" s="4">
        <f t="shared" si="418"/>
        <v>2</v>
      </c>
      <c r="D170" s="13" t="s">
        <v>69</v>
      </c>
      <c r="E170" s="14">
        <v>14</v>
      </c>
      <c r="F170" s="54">
        <f t="shared" si="420"/>
        <v>167</v>
      </c>
      <c r="G170" s="11" t="s">
        <v>109</v>
      </c>
      <c r="H170" s="59">
        <f>F169</f>
        <v>166</v>
      </c>
      <c r="I170" s="59">
        <f>F163</f>
        <v>160</v>
      </c>
      <c r="J170" s="59">
        <f>F12</f>
        <v>9</v>
      </c>
      <c r="K170" s="59"/>
      <c r="AG170" s="28" t="s">
        <v>175</v>
      </c>
      <c r="AH170" s="29">
        <v>5</v>
      </c>
      <c r="AI170" s="54">
        <f>INDEX(F:F,MATCH(AG170,D:D,0))</f>
        <v>175</v>
      </c>
      <c r="AJ170" s="27" t="s">
        <v>157</v>
      </c>
    </row>
    <row r="171" spans="2:36" ht="16.5" customHeight="1" x14ac:dyDescent="0.3">
      <c r="B171" s="4" t="str">
        <f t="shared" si="419"/>
        <v>N</v>
      </c>
      <c r="C171" s="4">
        <f t="shared" si="418"/>
        <v>1</v>
      </c>
      <c r="D171" s="13" t="s">
        <v>70</v>
      </c>
      <c r="E171" s="14">
        <v>6</v>
      </c>
      <c r="F171" s="54">
        <f t="shared" si="420"/>
        <v>168</v>
      </c>
      <c r="G171" s="11" t="s">
        <v>109</v>
      </c>
      <c r="H171" s="59">
        <f>F170</f>
        <v>167</v>
      </c>
      <c r="I171" s="59"/>
      <c r="J171" s="59"/>
      <c r="K171" s="59"/>
      <c r="AG171" s="28" t="s">
        <v>176</v>
      </c>
      <c r="AH171" s="29">
        <v>5</v>
      </c>
      <c r="AI171" s="54">
        <f>INDEX(F:F,MATCH(AG171,D:D,0))</f>
        <v>176</v>
      </c>
      <c r="AJ171" s="27" t="s">
        <v>157</v>
      </c>
    </row>
    <row r="172" spans="2:36" ht="16.5" customHeight="1" x14ac:dyDescent="0.3">
      <c r="B172" s="4" t="str">
        <f t="shared" si="419"/>
        <v>N</v>
      </c>
      <c r="C172" s="4">
        <f t="shared" si="418"/>
        <v>1</v>
      </c>
      <c r="D172" s="13" t="s">
        <v>71</v>
      </c>
      <c r="E172" s="14">
        <v>10</v>
      </c>
      <c r="F172" s="54">
        <f t="shared" si="420"/>
        <v>169</v>
      </c>
      <c r="G172" s="11" t="s">
        <v>109</v>
      </c>
      <c r="H172" s="59">
        <f>F171</f>
        <v>168</v>
      </c>
      <c r="I172" s="59"/>
      <c r="J172" s="59"/>
      <c r="K172" s="59"/>
      <c r="AG172" s="28" t="s">
        <v>177</v>
      </c>
      <c r="AH172" s="29">
        <v>4</v>
      </c>
      <c r="AI172" s="54">
        <f>INDEX(F:F,MATCH(AG172,D:D,0))</f>
        <v>177</v>
      </c>
      <c r="AJ172" s="27" t="s">
        <v>157</v>
      </c>
    </row>
    <row r="173" spans="2:36" ht="16.5" customHeight="1" x14ac:dyDescent="0.3">
      <c r="B173" s="4" t="str">
        <f t="shared" si="419"/>
        <v>N</v>
      </c>
      <c r="C173" s="4">
        <f t="shared" si="418"/>
        <v>0</v>
      </c>
      <c r="D173" s="15" t="s">
        <v>72</v>
      </c>
      <c r="E173" s="16">
        <v>10</v>
      </c>
      <c r="F173" s="54">
        <f t="shared" si="420"/>
        <v>170</v>
      </c>
      <c r="G173" s="11" t="s">
        <v>109</v>
      </c>
      <c r="H173" s="59">
        <f>F172</f>
        <v>169</v>
      </c>
      <c r="I173" s="59"/>
      <c r="J173" s="59"/>
      <c r="K173" s="59"/>
      <c r="AG173" s="28" t="s">
        <v>178</v>
      </c>
      <c r="AH173" s="29">
        <v>5</v>
      </c>
      <c r="AI173" s="54">
        <f>INDEX(F:F,MATCH(AG173,D:D,0))</f>
        <v>178</v>
      </c>
      <c r="AJ173" s="27" t="s">
        <v>157</v>
      </c>
    </row>
    <row r="174" spans="2:36" ht="16.5" customHeight="1" x14ac:dyDescent="0.3">
      <c r="B174" s="4" t="str">
        <f t="shared" si="419"/>
        <v>N</v>
      </c>
      <c r="C174" s="4">
        <f t="shared" si="418"/>
        <v>1</v>
      </c>
      <c r="D174" s="44" t="s">
        <v>171</v>
      </c>
      <c r="E174" s="52">
        <v>8</v>
      </c>
      <c r="F174" s="54">
        <f t="shared" si="420"/>
        <v>171</v>
      </c>
      <c r="G174" s="45" t="s">
        <v>157</v>
      </c>
      <c r="H174" s="59">
        <f>F82</f>
        <v>79</v>
      </c>
      <c r="I174" s="59"/>
      <c r="J174" s="59"/>
      <c r="K174" s="59"/>
      <c r="AG174" s="28" t="s">
        <v>179</v>
      </c>
      <c r="AH174" s="29">
        <v>4</v>
      </c>
      <c r="AI174" s="54">
        <f>INDEX(F:F,MATCH(AG174,D:D,0))</f>
        <v>179</v>
      </c>
      <c r="AJ174" s="27" t="s">
        <v>157</v>
      </c>
    </row>
    <row r="175" spans="2:36" ht="16.5" customHeight="1" x14ac:dyDescent="0.3">
      <c r="B175" s="4" t="str">
        <f t="shared" si="419"/>
        <v>N</v>
      </c>
      <c r="C175" s="4">
        <f t="shared" si="418"/>
        <v>1</v>
      </c>
      <c r="D175" s="28" t="s">
        <v>172</v>
      </c>
      <c r="E175" s="29">
        <v>8</v>
      </c>
      <c r="F175" s="54">
        <f t="shared" si="420"/>
        <v>172</v>
      </c>
      <c r="G175" s="27" t="s">
        <v>157</v>
      </c>
      <c r="H175" s="59">
        <f>F174</f>
        <v>171</v>
      </c>
      <c r="I175" s="59"/>
      <c r="J175" s="59"/>
      <c r="K175" s="59"/>
      <c r="AG175" s="28" t="s">
        <v>180</v>
      </c>
      <c r="AH175" s="29">
        <v>4</v>
      </c>
      <c r="AI175" s="54">
        <f>INDEX(F:F,MATCH(AG175,D:D,0))</f>
        <v>180</v>
      </c>
      <c r="AJ175" s="27" t="s">
        <v>157</v>
      </c>
    </row>
    <row r="176" spans="2:36" ht="16.5" customHeight="1" x14ac:dyDescent="0.3">
      <c r="B176" s="4" t="str">
        <f t="shared" si="419"/>
        <v>N</v>
      </c>
      <c r="C176" s="4">
        <f t="shared" si="418"/>
        <v>1</v>
      </c>
      <c r="D176" s="28" t="s">
        <v>173</v>
      </c>
      <c r="E176" s="29">
        <v>8</v>
      </c>
      <c r="F176" s="54">
        <f t="shared" si="420"/>
        <v>173</v>
      </c>
      <c r="G176" s="27" t="s">
        <v>157</v>
      </c>
      <c r="H176" s="59">
        <f t="shared" ref="H176:H185" si="421">F175</f>
        <v>172</v>
      </c>
      <c r="I176" s="59"/>
      <c r="J176" s="59"/>
      <c r="K176" s="59"/>
      <c r="AG176" s="28" t="s">
        <v>181</v>
      </c>
      <c r="AH176" s="29">
        <v>4</v>
      </c>
      <c r="AI176" s="54">
        <f>INDEX(F:F,MATCH(AG176,D:D,0))</f>
        <v>181</v>
      </c>
      <c r="AJ176" s="27" t="s">
        <v>157</v>
      </c>
    </row>
    <row r="177" spans="2:36" ht="16.5" customHeight="1" x14ac:dyDescent="0.3">
      <c r="B177" s="4" t="str">
        <f t="shared" si="419"/>
        <v>N</v>
      </c>
      <c r="C177" s="4">
        <f t="shared" si="418"/>
        <v>1</v>
      </c>
      <c r="D177" s="28" t="s">
        <v>174</v>
      </c>
      <c r="E177" s="29">
        <v>8</v>
      </c>
      <c r="F177" s="54">
        <f t="shared" si="420"/>
        <v>174</v>
      </c>
      <c r="G177" s="27" t="s">
        <v>157</v>
      </c>
      <c r="H177" s="59">
        <f t="shared" si="421"/>
        <v>173</v>
      </c>
      <c r="I177" s="59"/>
      <c r="J177" s="59"/>
      <c r="K177" s="59"/>
      <c r="AG177" s="30" t="s">
        <v>182</v>
      </c>
      <c r="AH177" s="31">
        <v>4</v>
      </c>
      <c r="AI177" s="54">
        <f>INDEX(F:F,MATCH(AG177,D:D,0))</f>
        <v>182</v>
      </c>
      <c r="AJ177" s="27" t="s">
        <v>157</v>
      </c>
    </row>
    <row r="178" spans="2:36" ht="16.5" customHeight="1" x14ac:dyDescent="0.3">
      <c r="B178" s="4" t="str">
        <f t="shared" si="419"/>
        <v>N</v>
      </c>
      <c r="C178" s="4">
        <f t="shared" si="418"/>
        <v>1</v>
      </c>
      <c r="D178" s="28" t="s">
        <v>175</v>
      </c>
      <c r="E178" s="29">
        <v>5</v>
      </c>
      <c r="F178" s="54">
        <f t="shared" si="420"/>
        <v>175</v>
      </c>
      <c r="G178" s="27" t="s">
        <v>157</v>
      </c>
      <c r="H178" s="59">
        <f t="shared" si="421"/>
        <v>174</v>
      </c>
      <c r="I178" s="59"/>
      <c r="J178" s="59"/>
      <c r="K178" s="59"/>
      <c r="AG178" s="44" t="s">
        <v>186</v>
      </c>
      <c r="AH178" s="52">
        <v>6</v>
      </c>
      <c r="AI178" s="54">
        <f>INDEX(F:F,MATCH(AG178,D:D,0))</f>
        <v>183</v>
      </c>
      <c r="AJ178" s="45" t="s">
        <v>159</v>
      </c>
    </row>
    <row r="179" spans="2:36" ht="16.5" customHeight="1" x14ac:dyDescent="0.3">
      <c r="B179" s="4" t="str">
        <f t="shared" si="419"/>
        <v>N</v>
      </c>
      <c r="C179" s="4">
        <f t="shared" si="418"/>
        <v>1</v>
      </c>
      <c r="D179" s="28" t="s">
        <v>176</v>
      </c>
      <c r="E179" s="29">
        <v>5</v>
      </c>
      <c r="F179" s="54">
        <f t="shared" si="420"/>
        <v>176</v>
      </c>
      <c r="G179" s="27" t="s">
        <v>157</v>
      </c>
      <c r="H179" s="59">
        <f t="shared" si="421"/>
        <v>175</v>
      </c>
      <c r="I179" s="59"/>
      <c r="J179" s="59"/>
      <c r="K179" s="59"/>
      <c r="AG179" s="28" t="s">
        <v>187</v>
      </c>
      <c r="AH179" s="29">
        <v>8</v>
      </c>
      <c r="AI179" s="54">
        <f>INDEX(F:F,MATCH(AG179,D:D,0))</f>
        <v>184</v>
      </c>
      <c r="AJ179" s="27" t="s">
        <v>159</v>
      </c>
    </row>
    <row r="180" spans="2:36" ht="16.5" customHeight="1" x14ac:dyDescent="0.3">
      <c r="B180" s="4" t="str">
        <f t="shared" si="419"/>
        <v>N</v>
      </c>
      <c r="C180" s="4">
        <f t="shared" si="418"/>
        <v>1</v>
      </c>
      <c r="D180" s="28" t="s">
        <v>177</v>
      </c>
      <c r="E180" s="29">
        <v>4</v>
      </c>
      <c r="F180" s="54">
        <f t="shared" si="420"/>
        <v>177</v>
      </c>
      <c r="G180" s="27" t="s">
        <v>157</v>
      </c>
      <c r="H180" s="59">
        <f t="shared" si="421"/>
        <v>176</v>
      </c>
      <c r="I180" s="59"/>
      <c r="J180" s="59"/>
      <c r="K180" s="59"/>
      <c r="AG180" s="28" t="s">
        <v>188</v>
      </c>
      <c r="AH180" s="29">
        <v>10</v>
      </c>
      <c r="AI180" s="54">
        <f>INDEX(F:F,MATCH(AG180,D:D,0))</f>
        <v>185</v>
      </c>
      <c r="AJ180" s="27" t="s">
        <v>159</v>
      </c>
    </row>
    <row r="181" spans="2:36" ht="16.5" customHeight="1" x14ac:dyDescent="0.3">
      <c r="B181" s="4" t="str">
        <f t="shared" si="419"/>
        <v>N</v>
      </c>
      <c r="C181" s="4">
        <f t="shared" si="418"/>
        <v>1</v>
      </c>
      <c r="D181" s="28" t="s">
        <v>178</v>
      </c>
      <c r="E181" s="29">
        <v>5</v>
      </c>
      <c r="F181" s="54">
        <f t="shared" si="420"/>
        <v>178</v>
      </c>
      <c r="G181" s="27" t="s">
        <v>157</v>
      </c>
      <c r="H181" s="59">
        <f t="shared" si="421"/>
        <v>177</v>
      </c>
      <c r="I181" s="59"/>
      <c r="J181" s="59"/>
      <c r="K181" s="59"/>
      <c r="AG181" s="28" t="s">
        <v>189</v>
      </c>
      <c r="AH181" s="29">
        <v>8</v>
      </c>
      <c r="AI181" s="54">
        <f>INDEX(F:F,MATCH(AG181,D:D,0))</f>
        <v>186</v>
      </c>
      <c r="AJ181" s="27" t="s">
        <v>159</v>
      </c>
    </row>
    <row r="182" spans="2:36" ht="16.5" customHeight="1" x14ac:dyDescent="0.3">
      <c r="B182" s="4" t="str">
        <f t="shared" si="419"/>
        <v>N</v>
      </c>
      <c r="C182" s="4">
        <f t="shared" si="418"/>
        <v>1</v>
      </c>
      <c r="D182" s="28" t="s">
        <v>179</v>
      </c>
      <c r="E182" s="29">
        <v>4</v>
      </c>
      <c r="F182" s="54">
        <f t="shared" si="420"/>
        <v>179</v>
      </c>
      <c r="G182" s="27" t="s">
        <v>157</v>
      </c>
      <c r="H182" s="59">
        <f t="shared" si="421"/>
        <v>178</v>
      </c>
      <c r="I182" s="59"/>
      <c r="J182" s="59"/>
      <c r="K182" s="59"/>
      <c r="AG182" s="28" t="s">
        <v>190</v>
      </c>
      <c r="AH182" s="29">
        <v>8</v>
      </c>
      <c r="AI182" s="54">
        <f>INDEX(F:F,MATCH(AG182,D:D,0))</f>
        <v>187</v>
      </c>
      <c r="AJ182" s="27" t="s">
        <v>159</v>
      </c>
    </row>
    <row r="183" spans="2:36" ht="16.5" customHeight="1" x14ac:dyDescent="0.3">
      <c r="B183" s="4" t="str">
        <f t="shared" si="419"/>
        <v>N</v>
      </c>
      <c r="C183" s="4">
        <f t="shared" si="418"/>
        <v>1</v>
      </c>
      <c r="D183" s="28" t="s">
        <v>180</v>
      </c>
      <c r="E183" s="29">
        <v>4</v>
      </c>
      <c r="F183" s="54">
        <f t="shared" si="420"/>
        <v>180</v>
      </c>
      <c r="G183" s="27" t="s">
        <v>157</v>
      </c>
      <c r="H183" s="59">
        <f t="shared" si="421"/>
        <v>179</v>
      </c>
      <c r="I183" s="59"/>
      <c r="J183" s="59"/>
      <c r="K183" s="59"/>
      <c r="AG183" s="28" t="s">
        <v>191</v>
      </c>
      <c r="AH183" s="29">
        <v>8</v>
      </c>
      <c r="AI183" s="54">
        <f>INDEX(F:F,MATCH(AG183,D:D,0))</f>
        <v>188</v>
      </c>
      <c r="AJ183" s="27" t="s">
        <v>159</v>
      </c>
    </row>
    <row r="184" spans="2:36" ht="16.5" customHeight="1" x14ac:dyDescent="0.3">
      <c r="B184" s="4" t="str">
        <f t="shared" si="419"/>
        <v>N</v>
      </c>
      <c r="C184" s="4">
        <f t="shared" si="418"/>
        <v>1</v>
      </c>
      <c r="D184" s="28" t="s">
        <v>181</v>
      </c>
      <c r="E184" s="29">
        <v>4</v>
      </c>
      <c r="F184" s="54">
        <f t="shared" si="420"/>
        <v>181</v>
      </c>
      <c r="G184" s="27" t="s">
        <v>157</v>
      </c>
      <c r="H184" s="59">
        <f t="shared" si="421"/>
        <v>180</v>
      </c>
      <c r="I184" s="59"/>
      <c r="J184" s="59"/>
      <c r="K184" s="59"/>
      <c r="AG184" s="9" t="s">
        <v>17</v>
      </c>
      <c r="AH184" s="10">
        <v>7</v>
      </c>
      <c r="AI184" s="54">
        <f>INDEX(F:F,MATCH(AG184,D:D,0))</f>
        <v>25</v>
      </c>
      <c r="AJ184" s="3" t="s">
        <v>0</v>
      </c>
    </row>
    <row r="185" spans="2:36" ht="16.5" customHeight="1" x14ac:dyDescent="0.3">
      <c r="B185" s="4" t="str">
        <f t="shared" si="419"/>
        <v>N</v>
      </c>
      <c r="C185" s="4">
        <f t="shared" si="418"/>
        <v>0</v>
      </c>
      <c r="D185" s="30" t="s">
        <v>182</v>
      </c>
      <c r="E185" s="31">
        <v>4</v>
      </c>
      <c r="F185" s="54">
        <f t="shared" si="420"/>
        <v>182</v>
      </c>
      <c r="G185" s="27" t="s">
        <v>157</v>
      </c>
      <c r="H185" s="59">
        <f t="shared" si="421"/>
        <v>181</v>
      </c>
      <c r="I185" s="59"/>
      <c r="J185" s="59"/>
      <c r="K185" s="59"/>
      <c r="AG185" s="42" t="s">
        <v>148</v>
      </c>
      <c r="AH185" s="51">
        <v>8</v>
      </c>
      <c r="AI185" s="54">
        <f>INDEX(F:F,MATCH(AG185,D:D,0))</f>
        <v>189</v>
      </c>
      <c r="AJ185" s="43" t="s">
        <v>138</v>
      </c>
    </row>
    <row r="186" spans="2:36" ht="16.5" customHeight="1" x14ac:dyDescent="0.3">
      <c r="B186" s="4" t="str">
        <f t="shared" si="419"/>
        <v>N</v>
      </c>
      <c r="C186" s="4">
        <f t="shared" si="418"/>
        <v>1</v>
      </c>
      <c r="D186" s="44" t="s">
        <v>186</v>
      </c>
      <c r="E186" s="52">
        <v>6</v>
      </c>
      <c r="F186" s="54">
        <f t="shared" si="420"/>
        <v>183</v>
      </c>
      <c r="G186" s="45" t="s">
        <v>159</v>
      </c>
      <c r="H186" s="59">
        <f>F82</f>
        <v>79</v>
      </c>
      <c r="I186" s="59"/>
      <c r="J186" s="59"/>
      <c r="K186" s="59"/>
      <c r="AG186" s="23" t="s">
        <v>149</v>
      </c>
      <c r="AH186" s="24">
        <v>6</v>
      </c>
      <c r="AI186" s="54">
        <f>INDEX(F:F,MATCH(AG186,D:D,0))</f>
        <v>190</v>
      </c>
      <c r="AJ186" s="22" t="s">
        <v>138</v>
      </c>
    </row>
    <row r="187" spans="2:36" ht="16.5" customHeight="1" x14ac:dyDescent="0.3">
      <c r="B187" s="4" t="str">
        <f t="shared" si="419"/>
        <v>N</v>
      </c>
      <c r="C187" s="4">
        <f t="shared" si="418"/>
        <v>2</v>
      </c>
      <c r="D187" s="28" t="s">
        <v>187</v>
      </c>
      <c r="E187" s="29">
        <v>8</v>
      </c>
      <c r="F187" s="54">
        <f t="shared" si="420"/>
        <v>184</v>
      </c>
      <c r="G187" s="27" t="s">
        <v>159</v>
      </c>
      <c r="H187" s="59">
        <f>F186</f>
        <v>183</v>
      </c>
      <c r="I187" s="59"/>
      <c r="J187" s="59"/>
      <c r="K187" s="59"/>
      <c r="AG187" s="23" t="s">
        <v>150</v>
      </c>
      <c r="AH187" s="24">
        <v>10</v>
      </c>
      <c r="AI187" s="54">
        <f>INDEX(F:F,MATCH(AG187,D:D,0))</f>
        <v>191</v>
      </c>
      <c r="AJ187" s="22" t="s">
        <v>138</v>
      </c>
    </row>
    <row r="188" spans="2:36" ht="16.5" customHeight="1" x14ac:dyDescent="0.3">
      <c r="B188" s="4" t="str">
        <f t="shared" si="419"/>
        <v>N</v>
      </c>
      <c r="C188" s="4">
        <f t="shared" si="418"/>
        <v>0</v>
      </c>
      <c r="D188" s="28" t="s">
        <v>188</v>
      </c>
      <c r="E188" s="29">
        <v>10</v>
      </c>
      <c r="F188" s="54">
        <f t="shared" si="420"/>
        <v>185</v>
      </c>
      <c r="G188" s="27" t="s">
        <v>159</v>
      </c>
      <c r="H188" s="59">
        <f>F187</f>
        <v>184</v>
      </c>
      <c r="I188" s="59"/>
      <c r="J188" s="59"/>
      <c r="K188" s="59"/>
      <c r="AG188" s="23" t="s">
        <v>151</v>
      </c>
      <c r="AH188" s="24">
        <v>10</v>
      </c>
      <c r="AI188" s="54">
        <f>INDEX(F:F,MATCH(AG188,D:D,0))</f>
        <v>192</v>
      </c>
      <c r="AJ188" s="22" t="s">
        <v>138</v>
      </c>
    </row>
    <row r="189" spans="2:36" ht="16.5" customHeight="1" x14ac:dyDescent="0.3">
      <c r="B189" s="4" t="str">
        <f t="shared" si="419"/>
        <v>N</v>
      </c>
      <c r="C189" s="4">
        <f t="shared" si="418"/>
        <v>0</v>
      </c>
      <c r="D189" s="28" t="s">
        <v>189</v>
      </c>
      <c r="E189" s="29">
        <v>8</v>
      </c>
      <c r="F189" s="54">
        <f t="shared" si="420"/>
        <v>186</v>
      </c>
      <c r="G189" s="27" t="s">
        <v>159</v>
      </c>
      <c r="H189" s="59">
        <f>F89</f>
        <v>86</v>
      </c>
      <c r="I189" s="59">
        <f>F83</f>
        <v>80</v>
      </c>
      <c r="J189" s="59">
        <f>F6</f>
        <v>3</v>
      </c>
      <c r="K189" s="59">
        <f>F186</f>
        <v>183</v>
      </c>
      <c r="AG189" s="23" t="s">
        <v>153</v>
      </c>
      <c r="AH189" s="24">
        <v>10</v>
      </c>
      <c r="AI189" s="54">
        <f>INDEX(F:F,MATCH(AG189,D:D,0))</f>
        <v>193</v>
      </c>
      <c r="AJ189" s="22" t="s">
        <v>138</v>
      </c>
    </row>
    <row r="190" spans="2:36" ht="16.5" customHeight="1" x14ac:dyDescent="0.3">
      <c r="B190" s="4" t="str">
        <f t="shared" si="419"/>
        <v>N</v>
      </c>
      <c r="C190" s="4">
        <f t="shared" si="418"/>
        <v>1</v>
      </c>
      <c r="D190" s="28" t="s">
        <v>190</v>
      </c>
      <c r="E190" s="29">
        <v>8</v>
      </c>
      <c r="F190" s="54">
        <f t="shared" si="420"/>
        <v>187</v>
      </c>
      <c r="G190" s="27" t="s">
        <v>159</v>
      </c>
      <c r="H190" s="59">
        <f>F87</f>
        <v>84</v>
      </c>
      <c r="I190" s="59">
        <f>F187</f>
        <v>184</v>
      </c>
      <c r="J190" s="59"/>
      <c r="K190" s="59"/>
      <c r="AG190" s="23" t="s">
        <v>152</v>
      </c>
      <c r="AH190" s="24">
        <v>8</v>
      </c>
      <c r="AI190" s="54">
        <f>INDEX(F:F,MATCH(AG190,D:D,0))</f>
        <v>194</v>
      </c>
      <c r="AJ190" s="22" t="s">
        <v>138</v>
      </c>
    </row>
    <row r="191" spans="2:36" ht="16.5" customHeight="1" x14ac:dyDescent="0.3">
      <c r="B191" s="4" t="str">
        <f t="shared" si="419"/>
        <v>N</v>
      </c>
      <c r="C191" s="4">
        <f t="shared" si="418"/>
        <v>0</v>
      </c>
      <c r="D191" s="30" t="s">
        <v>191</v>
      </c>
      <c r="E191" s="31">
        <v>8</v>
      </c>
      <c r="F191" s="54">
        <f t="shared" si="420"/>
        <v>188</v>
      </c>
      <c r="G191" s="27" t="s">
        <v>159</v>
      </c>
      <c r="H191" s="59">
        <f>F190</f>
        <v>187</v>
      </c>
      <c r="I191" s="59"/>
      <c r="J191" s="59"/>
      <c r="K191" s="59"/>
      <c r="AG191" s="23" t="s">
        <v>154</v>
      </c>
      <c r="AH191" s="24">
        <v>8</v>
      </c>
      <c r="AI191" s="54">
        <f>INDEX(F:F,MATCH(AG191,D:D,0))</f>
        <v>195</v>
      </c>
      <c r="AJ191" s="22" t="s">
        <v>138</v>
      </c>
    </row>
    <row r="192" spans="2:36" ht="16.5" customHeight="1" x14ac:dyDescent="0.3">
      <c r="B192" s="4" t="str">
        <f t="shared" si="419"/>
        <v>N</v>
      </c>
      <c r="C192" s="4">
        <f t="shared" si="418"/>
        <v>1</v>
      </c>
      <c r="D192" s="42" t="s">
        <v>148</v>
      </c>
      <c r="E192" s="51">
        <v>8</v>
      </c>
      <c r="F192" s="54">
        <f t="shared" si="420"/>
        <v>189</v>
      </c>
      <c r="G192" s="43" t="s">
        <v>138</v>
      </c>
      <c r="H192" s="59">
        <f>F28</f>
        <v>25</v>
      </c>
      <c r="I192" s="59"/>
      <c r="J192" s="59"/>
      <c r="K192" s="59"/>
      <c r="AG192" s="25" t="s">
        <v>155</v>
      </c>
      <c r="AH192" s="26">
        <v>8</v>
      </c>
      <c r="AI192" s="54">
        <f>INDEX(F:F,MATCH(AG192,D:D,0))</f>
        <v>196</v>
      </c>
      <c r="AJ192" s="22" t="s">
        <v>138</v>
      </c>
    </row>
    <row r="193" spans="2:36" ht="16.5" customHeight="1" x14ac:dyDescent="0.3">
      <c r="B193" s="4" t="str">
        <f t="shared" si="419"/>
        <v>N</v>
      </c>
      <c r="C193" s="4">
        <f t="shared" si="418"/>
        <v>2</v>
      </c>
      <c r="D193" s="23" t="s">
        <v>149</v>
      </c>
      <c r="E193" s="24">
        <v>6</v>
      </c>
      <c r="F193" s="54">
        <f t="shared" si="420"/>
        <v>190</v>
      </c>
      <c r="G193" s="22" t="s">
        <v>138</v>
      </c>
      <c r="H193" s="59">
        <f>F192</f>
        <v>189</v>
      </c>
      <c r="I193" s="59"/>
      <c r="J193" s="59"/>
      <c r="K193" s="59"/>
      <c r="AG193" s="35" t="s">
        <v>20</v>
      </c>
      <c r="AH193" s="48">
        <v>12</v>
      </c>
      <c r="AI193" s="54">
        <f>INDEX(F:F,MATCH(AG193,D:D,0))</f>
        <v>26</v>
      </c>
      <c r="AJ193" s="36" t="s">
        <v>19</v>
      </c>
    </row>
    <row r="194" spans="2:36" ht="16.5" customHeight="1" x14ac:dyDescent="0.3">
      <c r="B194" s="4" t="str">
        <f t="shared" si="419"/>
        <v>N</v>
      </c>
      <c r="C194" s="4">
        <f t="shared" si="418"/>
        <v>1</v>
      </c>
      <c r="D194" s="23" t="s">
        <v>150</v>
      </c>
      <c r="E194" s="24">
        <v>10</v>
      </c>
      <c r="F194" s="54">
        <f t="shared" si="420"/>
        <v>191</v>
      </c>
      <c r="G194" s="22" t="s">
        <v>138</v>
      </c>
      <c r="H194" s="59">
        <f>F193</f>
        <v>190</v>
      </c>
      <c r="I194" s="59"/>
      <c r="J194" s="59"/>
      <c r="K194" s="59"/>
      <c r="AG194" s="7" t="s">
        <v>21</v>
      </c>
      <c r="AH194" s="8">
        <v>12</v>
      </c>
      <c r="AI194" s="54">
        <f>INDEX(F:F,MATCH(AG194,D:D,0))</f>
        <v>27</v>
      </c>
      <c r="AJ194" s="3" t="s">
        <v>19</v>
      </c>
    </row>
    <row r="195" spans="2:36" ht="16.5" customHeight="1" x14ac:dyDescent="0.3">
      <c r="B195" s="4" t="str">
        <f t="shared" si="419"/>
        <v>N</v>
      </c>
      <c r="C195" s="4">
        <f t="shared" si="418"/>
        <v>0</v>
      </c>
      <c r="D195" s="23" t="s">
        <v>151</v>
      </c>
      <c r="E195" s="24">
        <v>10</v>
      </c>
      <c r="F195" s="54">
        <f t="shared" si="420"/>
        <v>192</v>
      </c>
      <c r="G195" s="22" t="s">
        <v>138</v>
      </c>
      <c r="H195" s="59">
        <f>F194</f>
        <v>191</v>
      </c>
      <c r="I195" s="59"/>
      <c r="J195" s="59"/>
      <c r="K195" s="59"/>
      <c r="AG195" s="7" t="s">
        <v>22</v>
      </c>
      <c r="AH195" s="8">
        <v>12</v>
      </c>
      <c r="AI195" s="54">
        <f>INDEX(F:F,MATCH(AG195,D:D,0))</f>
        <v>28</v>
      </c>
      <c r="AJ195" s="36" t="s">
        <v>19</v>
      </c>
    </row>
    <row r="196" spans="2:36" ht="16.5" customHeight="1" x14ac:dyDescent="0.3">
      <c r="B196" s="4" t="str">
        <f t="shared" si="419"/>
        <v>N</v>
      </c>
      <c r="C196" s="4">
        <f t="shared" si="418"/>
        <v>1</v>
      </c>
      <c r="D196" s="23" t="s">
        <v>153</v>
      </c>
      <c r="E196" s="24">
        <v>10</v>
      </c>
      <c r="F196" s="54">
        <f t="shared" si="420"/>
        <v>193</v>
      </c>
      <c r="G196" s="22" t="s">
        <v>138</v>
      </c>
      <c r="H196" s="59">
        <f>F193</f>
        <v>190</v>
      </c>
      <c r="I196" s="59"/>
      <c r="J196" s="59"/>
      <c r="K196" s="59"/>
      <c r="AG196" s="7" t="s">
        <v>23</v>
      </c>
      <c r="AH196" s="8">
        <v>12</v>
      </c>
      <c r="AI196" s="54">
        <f>INDEX(F:F,MATCH(AG196,D:D,0))</f>
        <v>29</v>
      </c>
      <c r="AJ196" s="3" t="s">
        <v>19</v>
      </c>
    </row>
    <row r="197" spans="2:36" ht="16.5" customHeight="1" x14ac:dyDescent="0.3">
      <c r="B197" s="4" t="str">
        <f t="shared" si="419"/>
        <v>N</v>
      </c>
      <c r="C197" s="4">
        <f t="shared" si="418"/>
        <v>1</v>
      </c>
      <c r="D197" s="23" t="s">
        <v>152</v>
      </c>
      <c r="E197" s="24">
        <v>8</v>
      </c>
      <c r="F197" s="54">
        <f t="shared" si="420"/>
        <v>194</v>
      </c>
      <c r="G197" s="22" t="s">
        <v>138</v>
      </c>
      <c r="H197" s="59">
        <f>F196</f>
        <v>193</v>
      </c>
      <c r="I197" s="59"/>
      <c r="J197" s="59"/>
      <c r="K197" s="59"/>
      <c r="AG197" s="37" t="s">
        <v>30</v>
      </c>
      <c r="AH197" s="49">
        <v>12</v>
      </c>
      <c r="AI197" s="54">
        <f>INDEX(F:F,MATCH(AG197,D:D,0))</f>
        <v>51</v>
      </c>
      <c r="AJ197" s="38" t="s">
        <v>106</v>
      </c>
    </row>
    <row r="198" spans="2:36" ht="16.5" customHeight="1" x14ac:dyDescent="0.3">
      <c r="B198" s="4" t="str">
        <f t="shared" si="419"/>
        <v>N</v>
      </c>
      <c r="C198" s="4">
        <f t="shared" ref="C198:C199" si="422">COUNTIF($H:$J,$F198)</f>
        <v>1</v>
      </c>
      <c r="D198" s="23" t="s">
        <v>154</v>
      </c>
      <c r="E198" s="24">
        <v>8</v>
      </c>
      <c r="F198" s="54">
        <f t="shared" si="420"/>
        <v>195</v>
      </c>
      <c r="G198" s="22" t="s">
        <v>138</v>
      </c>
      <c r="H198" s="59">
        <f>F197</f>
        <v>194</v>
      </c>
      <c r="I198" s="59"/>
      <c r="J198" s="59"/>
      <c r="K198" s="59"/>
      <c r="AG198" s="13" t="s">
        <v>31</v>
      </c>
      <c r="AH198" s="14">
        <v>12</v>
      </c>
      <c r="AI198" s="54">
        <f>INDEX(F:F,MATCH(AG198,D:D,0))</f>
        <v>52</v>
      </c>
      <c r="AJ198" s="11" t="s">
        <v>106</v>
      </c>
    </row>
    <row r="199" spans="2:36" ht="16.5" customHeight="1" x14ac:dyDescent="0.3">
      <c r="B199" s="4" t="str">
        <f t="shared" si="419"/>
        <v>N</v>
      </c>
      <c r="C199" s="4">
        <f t="shared" si="422"/>
        <v>0</v>
      </c>
      <c r="D199" s="25" t="s">
        <v>155</v>
      </c>
      <c r="E199" s="26">
        <v>8</v>
      </c>
      <c r="F199" s="54">
        <f t="shared" si="420"/>
        <v>196</v>
      </c>
      <c r="G199" s="22" t="s">
        <v>138</v>
      </c>
      <c r="H199" s="59">
        <f>F198</f>
        <v>195</v>
      </c>
      <c r="I199" s="59"/>
      <c r="J199" s="59"/>
      <c r="K199" s="59"/>
      <c r="AG199" s="13" t="s">
        <v>32</v>
      </c>
      <c r="AH199" s="14">
        <v>12</v>
      </c>
      <c r="AI199" s="54">
        <f>INDEX(F:F,MATCH(AG199,D:D,0))</f>
        <v>53</v>
      </c>
      <c r="AJ199" s="11" t="s">
        <v>106</v>
      </c>
    </row>
    <row r="200" spans="2:36" ht="16.5" customHeight="1" x14ac:dyDescent="0.3">
      <c r="AG200" s="13" t="s">
        <v>33</v>
      </c>
      <c r="AH200" s="14">
        <v>20</v>
      </c>
      <c r="AI200" s="54">
        <f>INDEX(F:F,MATCH(AG200,D:D,0))</f>
        <v>54</v>
      </c>
      <c r="AJ200" s="11" t="s">
        <v>106</v>
      </c>
    </row>
    <row r="201" spans="2:36" ht="16.5" customHeight="1" x14ac:dyDescent="0.3">
      <c r="AG201" s="13" t="s">
        <v>34</v>
      </c>
      <c r="AH201" s="14">
        <v>6</v>
      </c>
      <c r="AI201" s="54">
        <f>INDEX(F:F,MATCH(AG201,D:D,0))</f>
        <v>55</v>
      </c>
      <c r="AJ201" s="11" t="s">
        <v>106</v>
      </c>
    </row>
    <row r="202" spans="2:36" ht="16.5" customHeight="1" x14ac:dyDescent="0.3">
      <c r="AG202" s="32" t="s">
        <v>194</v>
      </c>
      <c r="AH202" s="33">
        <v>8</v>
      </c>
      <c r="AI202" s="54">
        <f>INDEX(F:F,MATCH(AG202,D:D,0))</f>
        <v>56</v>
      </c>
      <c r="AJ202" s="11" t="s">
        <v>106</v>
      </c>
    </row>
    <row r="203" spans="2:36" ht="16.5" customHeight="1" x14ac:dyDescent="0.3">
      <c r="AG203" s="13" t="s">
        <v>35</v>
      </c>
      <c r="AH203" s="14">
        <v>10</v>
      </c>
      <c r="AI203" s="54">
        <f>INDEX(F:F,MATCH(AG203,D:D,0))</f>
        <v>57</v>
      </c>
      <c r="AJ203" s="11" t="s">
        <v>106</v>
      </c>
    </row>
    <row r="204" spans="2:36" ht="16.5" customHeight="1" x14ac:dyDescent="0.3">
      <c r="AG204" s="13" t="s">
        <v>36</v>
      </c>
      <c r="AH204" s="14">
        <v>14</v>
      </c>
      <c r="AI204" s="54">
        <f>INDEX(F:F,MATCH(AG204,D:D,0))</f>
        <v>58</v>
      </c>
      <c r="AJ204" s="11" t="s">
        <v>106</v>
      </c>
    </row>
    <row r="205" spans="2:36" ht="16.5" customHeight="1" x14ac:dyDescent="0.3">
      <c r="AG205" s="13" t="s">
        <v>37</v>
      </c>
      <c r="AH205" s="14">
        <v>20</v>
      </c>
      <c r="AI205" s="54">
        <f>INDEX(F:F,MATCH(AG205,D:D,0))</f>
        <v>59</v>
      </c>
      <c r="AJ205" s="11" t="s">
        <v>106</v>
      </c>
    </row>
    <row r="206" spans="2:36" ht="16.5" customHeight="1" x14ac:dyDescent="0.3">
      <c r="AG206" s="13" t="s">
        <v>38</v>
      </c>
      <c r="AH206" s="14">
        <v>15</v>
      </c>
      <c r="AI206" s="54">
        <f>INDEX(F:F,MATCH(AG206,D:D,0))</f>
        <v>60</v>
      </c>
      <c r="AJ206" s="11" t="s">
        <v>106</v>
      </c>
    </row>
    <row r="207" spans="2:36" ht="16.5" customHeight="1" x14ac:dyDescent="0.3">
      <c r="AG207" s="13" t="s">
        <v>195</v>
      </c>
      <c r="AH207" s="14">
        <v>17</v>
      </c>
      <c r="AI207" s="54">
        <f>INDEX(F:F,MATCH(AG207,D:D,0))</f>
        <v>61</v>
      </c>
      <c r="AJ207" s="11" t="s">
        <v>106</v>
      </c>
    </row>
    <row r="208" spans="2:36" ht="16.5" customHeight="1" x14ac:dyDescent="0.3">
      <c r="AG208" s="15" t="s">
        <v>196</v>
      </c>
      <c r="AH208" s="16">
        <v>12</v>
      </c>
      <c r="AI208" s="54">
        <f>INDEX(F:F,MATCH(AG208,D:D,0))</f>
        <v>62</v>
      </c>
      <c r="AJ208" s="11" t="s">
        <v>106</v>
      </c>
    </row>
  </sheetData>
  <conditionalFormatting sqref="B1:B2 B4:B1048576">
    <cfRule type="containsText" dxfId="19" priority="58" operator="containsText" text="S">
      <formula>NOT(ISERROR(SEARCH("S",B1)))</formula>
    </cfRule>
  </conditionalFormatting>
  <conditionalFormatting sqref="O6:U70 W6:AC70">
    <cfRule type="containsText" dxfId="18" priority="57" operator="containsText" text="X">
      <formula>NOT(ISERROR(SEARCH("X",O6)))</formula>
    </cfRule>
  </conditionalFormatting>
  <conditionalFormatting sqref="H1:K1048576">
    <cfRule type="expression" dxfId="17" priority="55">
      <formula>COUNTIF($O:$U,H1)&lt;&gt;0</formula>
    </cfRule>
  </conditionalFormatting>
  <conditionalFormatting sqref="P71">
    <cfRule type="containsText" dxfId="16" priority="54" operator="containsText" text="X">
      <formula>NOT(ISERROR(SEARCH("X",P71)))</formula>
    </cfRule>
  </conditionalFormatting>
  <conditionalFormatting sqref="P72:U72">
    <cfRule type="containsText" dxfId="15" priority="53" operator="containsText" text="X">
      <formula>NOT(ISERROR(SEARCH("X",P72)))</formula>
    </cfRule>
  </conditionalFormatting>
  <conditionalFormatting sqref="Q71:U71">
    <cfRule type="containsText" dxfId="14" priority="52" operator="containsText" text="X">
      <formula>NOT(ISERROR(SEARCH("X",Q71)))</formula>
    </cfRule>
  </conditionalFormatting>
  <conditionalFormatting sqref="O73:U73">
    <cfRule type="containsText" dxfId="13" priority="51" operator="containsText" text="X">
      <formula>NOT(ISERROR(SEARCH("X",O73)))</formula>
    </cfRule>
  </conditionalFormatting>
  <conditionalFormatting sqref="O75:S75 P76:S76">
    <cfRule type="containsText" dxfId="12" priority="50" operator="containsText" text="X">
      <formula>NOT(ISERROR(SEARCH("X",O75)))</formula>
    </cfRule>
  </conditionalFormatting>
  <conditionalFormatting sqref="AK1:AK45 AK147:AK1048576">
    <cfRule type="containsText" dxfId="11" priority="20" operator="containsText" text="ok">
      <formula>NOT(ISERROR(SEARCH("ok",AK1)))</formula>
    </cfRule>
  </conditionalFormatting>
  <conditionalFormatting sqref="X71">
    <cfRule type="containsText" dxfId="10" priority="18" operator="containsText" text="X">
      <formula>NOT(ISERROR(SEARCH("X",X71)))</formula>
    </cfRule>
  </conditionalFormatting>
  <conditionalFormatting sqref="X72:AC72">
    <cfRule type="containsText" dxfId="9" priority="17" operator="containsText" text="X">
      <formula>NOT(ISERROR(SEARCH("X",X72)))</formula>
    </cfRule>
  </conditionalFormatting>
  <conditionalFormatting sqref="Y71:AC71">
    <cfRule type="containsText" dxfId="8" priority="16" operator="containsText" text="X">
      <formula>NOT(ISERROR(SEARCH("X",Y71)))</formula>
    </cfRule>
  </conditionalFormatting>
  <conditionalFormatting sqref="W73:AC74">
    <cfRule type="containsText" dxfId="7" priority="15" operator="containsText" text="X">
      <formula>NOT(ISERROR(SEARCH("X",W73)))</formula>
    </cfRule>
  </conditionalFormatting>
  <conditionalFormatting sqref="W75:AA75 X76:AA76">
    <cfRule type="containsText" dxfId="6" priority="14" operator="containsText" text="X">
      <formula>NOT(ISERROR(SEARCH("X",W75)))</formula>
    </cfRule>
  </conditionalFormatting>
  <conditionalFormatting sqref="W76">
    <cfRule type="containsText" dxfId="5" priority="13" operator="containsText" text="X">
      <formula>NOT(ISERROR(SEARCH("X",W76)))</formula>
    </cfRule>
  </conditionalFormatting>
  <conditionalFormatting sqref="AI210 AI148:AI208 AI228:AI1048576 AI1:AI138">
    <cfRule type="expression" dxfId="4" priority="59">
      <formula>COUNTIF($O:$U,$AI1)&lt;&gt;0</formula>
    </cfRule>
  </conditionalFormatting>
  <conditionalFormatting sqref="O74:U74">
    <cfRule type="containsText" dxfId="3" priority="7" operator="containsText" text="X">
      <formula>NOT(ISERROR(SEARCH("X",O74)))</formula>
    </cfRule>
  </conditionalFormatting>
  <conditionalFormatting sqref="O76">
    <cfRule type="containsText" dxfId="2" priority="6" operator="containsText" text="X">
      <formula>NOT(ISERROR(SEARCH("X",O76)))</formula>
    </cfRule>
  </conditionalFormatting>
  <conditionalFormatting sqref="AK46:AK138">
    <cfRule type="containsText" dxfId="1" priority="1" operator="containsText" text="ok">
      <formula>NOT(ISERROR(SEARCH("ok",AK46)))</formula>
    </cfRule>
  </conditionalFormatting>
  <conditionalFormatting sqref="F1:F1048576">
    <cfRule type="expression" dxfId="0" priority="60">
      <formula>COUNTIF($O:$U,$F1)&lt;&gt;0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Gabriela Gandorphi</dc:creator>
  <cp:lastModifiedBy>Gabriela Gandorphi</cp:lastModifiedBy>
  <dcterms:created xsi:type="dcterms:W3CDTF">2020-01-24T14:13:40Z</dcterms:created>
  <dcterms:modified xsi:type="dcterms:W3CDTF">2020-08-17T17:44:25Z</dcterms:modified>
</cp:coreProperties>
</file>