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abriela Gandorphi\Documents\Estudos\Alura\"/>
    </mc:Choice>
  </mc:AlternateContent>
  <xr:revisionPtr revIDLastSave="0" documentId="13_ncr:1_{BA6BE99F-562F-4432-B224-4E6E1057D576}" xr6:coauthVersionLast="45" xr6:coauthVersionMax="45" xr10:uidLastSave="{00000000-0000-0000-0000-000000000000}"/>
  <bookViews>
    <workbookView xWindow="-120" yWindow="-120" windowWidth="38640" windowHeight="15840" tabRatio="724" xr2:uid="{2ADBD83B-F3FB-4BB6-B18E-95839D6004A8}"/>
  </bookViews>
  <sheets>
    <sheet name="Summary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38" i="11" l="1"/>
  <c r="AR138" i="11"/>
  <c r="AT138" i="11" s="1"/>
  <c r="AQ138" i="11"/>
  <c r="AS137" i="11"/>
  <c r="AR137" i="11"/>
  <c r="AT137" i="11" s="1"/>
  <c r="AQ137" i="11"/>
  <c r="AS136" i="11"/>
  <c r="AR136" i="11"/>
  <c r="AT136" i="11" s="1"/>
  <c r="AQ136" i="11"/>
  <c r="AS135" i="11"/>
  <c r="AR135" i="11"/>
  <c r="AT135" i="11" s="1"/>
  <c r="AQ135" i="11"/>
  <c r="AS134" i="11"/>
  <c r="AR134" i="11"/>
  <c r="AT134" i="11" s="1"/>
  <c r="AQ134" i="11"/>
  <c r="AS133" i="11"/>
  <c r="AR133" i="11"/>
  <c r="AT133" i="11" s="1"/>
  <c r="AQ133" i="11"/>
  <c r="AS132" i="11"/>
  <c r="AR132" i="11"/>
  <c r="AT132" i="11" s="1"/>
  <c r="AQ132" i="11"/>
  <c r="AS131" i="11"/>
  <c r="AR131" i="11"/>
  <c r="AT131" i="11" s="1"/>
  <c r="AQ131" i="11"/>
  <c r="AS130" i="11"/>
  <c r="AR130" i="11"/>
  <c r="AT130" i="11" s="1"/>
  <c r="AQ130" i="11"/>
  <c r="AS129" i="11"/>
  <c r="AR129" i="11"/>
  <c r="AT129" i="11" s="1"/>
  <c r="AQ129" i="11"/>
  <c r="AS128" i="11"/>
  <c r="AR128" i="11"/>
  <c r="AT128" i="11" s="1"/>
  <c r="AQ128" i="11"/>
  <c r="AS127" i="11"/>
  <c r="AR127" i="11"/>
  <c r="AT127" i="11" s="1"/>
  <c r="AQ127" i="11"/>
  <c r="AS126" i="11"/>
  <c r="AR126" i="11"/>
  <c r="AT126" i="11" s="1"/>
  <c r="AQ126" i="11"/>
  <c r="AS125" i="11"/>
  <c r="AR125" i="11"/>
  <c r="AT125" i="11" s="1"/>
  <c r="AQ125" i="11"/>
  <c r="AS124" i="11"/>
  <c r="AR124" i="11"/>
  <c r="AT124" i="11" s="1"/>
  <c r="AQ124" i="11"/>
  <c r="AS123" i="11"/>
  <c r="AR123" i="11"/>
  <c r="AT123" i="11" s="1"/>
  <c r="AQ123" i="11"/>
  <c r="AS122" i="11"/>
  <c r="AR122" i="11"/>
  <c r="AT122" i="11" s="1"/>
  <c r="AQ122" i="11"/>
  <c r="AS121" i="11"/>
  <c r="AR121" i="11"/>
  <c r="AT121" i="11" s="1"/>
  <c r="AQ121" i="11"/>
  <c r="AS120" i="11"/>
  <c r="AR120" i="11"/>
  <c r="AT120" i="11" s="1"/>
  <c r="AQ120" i="11"/>
  <c r="AS119" i="11"/>
  <c r="AR119" i="11"/>
  <c r="AT119" i="11" s="1"/>
  <c r="AQ119" i="11"/>
  <c r="AS118" i="11"/>
  <c r="AR118" i="11"/>
  <c r="AT118" i="11" s="1"/>
  <c r="AQ118" i="11"/>
  <c r="AS117" i="11"/>
  <c r="AR117" i="11"/>
  <c r="AT117" i="11" s="1"/>
  <c r="AQ117" i="11"/>
  <c r="AS116" i="11"/>
  <c r="AR116" i="11"/>
  <c r="AT116" i="11" s="1"/>
  <c r="AQ116" i="11"/>
  <c r="AS115" i="11"/>
  <c r="AR115" i="11"/>
  <c r="AT115" i="11" s="1"/>
  <c r="AQ115" i="11"/>
  <c r="AS114" i="11"/>
  <c r="AR114" i="11"/>
  <c r="AT114" i="11" s="1"/>
  <c r="AQ114" i="11"/>
  <c r="AS113" i="11"/>
  <c r="AR113" i="11"/>
  <c r="AT113" i="11" s="1"/>
  <c r="AQ113" i="11"/>
  <c r="AS112" i="11"/>
  <c r="AR112" i="11"/>
  <c r="AT112" i="11" s="1"/>
  <c r="AQ112" i="11"/>
  <c r="AS111" i="11"/>
  <c r="AR111" i="11"/>
  <c r="AT111" i="11" s="1"/>
  <c r="AQ111" i="11"/>
  <c r="AS110" i="11"/>
  <c r="AR110" i="11"/>
  <c r="AT110" i="11" s="1"/>
  <c r="AQ110" i="11"/>
  <c r="AS109" i="11"/>
  <c r="AR109" i="11"/>
  <c r="AT109" i="11" s="1"/>
  <c r="AQ109" i="11"/>
  <c r="AS108" i="11"/>
  <c r="AR108" i="11"/>
  <c r="AT108" i="11" s="1"/>
  <c r="AQ108" i="11"/>
  <c r="AS107" i="11"/>
  <c r="AR107" i="11"/>
  <c r="AT107" i="11" s="1"/>
  <c r="AQ107" i="11"/>
  <c r="AS106" i="11"/>
  <c r="AR106" i="11"/>
  <c r="AT106" i="11" s="1"/>
  <c r="AQ106" i="11"/>
  <c r="AS105" i="11"/>
  <c r="AR105" i="11"/>
  <c r="AT105" i="11" s="1"/>
  <c r="AQ105" i="11"/>
  <c r="AS104" i="11"/>
  <c r="AR104" i="11"/>
  <c r="AT104" i="11" s="1"/>
  <c r="AQ104" i="11"/>
  <c r="AS103" i="11"/>
  <c r="AR103" i="11"/>
  <c r="AT103" i="11" s="1"/>
  <c r="AQ103" i="11"/>
  <c r="AS102" i="11"/>
  <c r="AR102" i="11"/>
  <c r="AT102" i="11" s="1"/>
  <c r="AQ102" i="11"/>
  <c r="AS101" i="11"/>
  <c r="AR101" i="11"/>
  <c r="AT101" i="11" s="1"/>
  <c r="AQ101" i="11"/>
  <c r="AS100" i="11"/>
  <c r="AR100" i="11"/>
  <c r="AT100" i="11" s="1"/>
  <c r="AQ100" i="11"/>
  <c r="AS99" i="11"/>
  <c r="AR99" i="11"/>
  <c r="AT99" i="11" s="1"/>
  <c r="AQ99" i="11"/>
  <c r="AS98" i="11"/>
  <c r="AR98" i="11"/>
  <c r="AT98" i="11" s="1"/>
  <c r="AQ98" i="11"/>
  <c r="AS97" i="11"/>
  <c r="AR97" i="11"/>
  <c r="AT97" i="11" s="1"/>
  <c r="AQ97" i="11"/>
  <c r="AS96" i="11"/>
  <c r="AR96" i="11"/>
  <c r="AT96" i="11" s="1"/>
  <c r="AQ96" i="11"/>
  <c r="AS95" i="11"/>
  <c r="AR95" i="11"/>
  <c r="AT95" i="11" s="1"/>
  <c r="AQ95" i="11"/>
  <c r="AS94" i="11"/>
  <c r="AR94" i="11"/>
  <c r="AT94" i="11" s="1"/>
  <c r="AQ94" i="11"/>
  <c r="AS93" i="11"/>
  <c r="AR93" i="11"/>
  <c r="AT93" i="11" s="1"/>
  <c r="AQ93" i="11"/>
  <c r="AS92" i="11"/>
  <c r="AR92" i="11"/>
  <c r="AT92" i="11" s="1"/>
  <c r="AQ92" i="11"/>
  <c r="AS91" i="11"/>
  <c r="AR91" i="11"/>
  <c r="AT91" i="11" s="1"/>
  <c r="AQ91" i="11"/>
  <c r="AS90" i="11"/>
  <c r="AR90" i="11"/>
  <c r="AT90" i="11" s="1"/>
  <c r="AQ90" i="11"/>
  <c r="AS89" i="11"/>
  <c r="AR89" i="11"/>
  <c r="AT89" i="11" s="1"/>
  <c r="AQ89" i="11"/>
  <c r="AS88" i="11"/>
  <c r="AR88" i="11"/>
  <c r="AT88" i="11" s="1"/>
  <c r="AQ88" i="11"/>
  <c r="AS87" i="11"/>
  <c r="AR87" i="11"/>
  <c r="AT87" i="11" s="1"/>
  <c r="AQ87" i="11"/>
  <c r="AS86" i="11"/>
  <c r="AR86" i="11"/>
  <c r="AT86" i="11" s="1"/>
  <c r="AQ86" i="11"/>
  <c r="AS85" i="11"/>
  <c r="AR85" i="11"/>
  <c r="AT85" i="11" s="1"/>
  <c r="AQ85" i="11"/>
  <c r="AS84" i="11"/>
  <c r="AR84" i="11"/>
  <c r="AT84" i="11" s="1"/>
  <c r="AQ84" i="11"/>
  <c r="AS83" i="11"/>
  <c r="AR83" i="11"/>
  <c r="AT83" i="11" s="1"/>
  <c r="AQ83" i="11"/>
  <c r="AS82" i="11"/>
  <c r="AR82" i="11"/>
  <c r="AT82" i="11" s="1"/>
  <c r="AQ82" i="11"/>
  <c r="AS81" i="11"/>
  <c r="AR81" i="11"/>
  <c r="AT81" i="11" s="1"/>
  <c r="AQ81" i="11"/>
  <c r="AS80" i="11"/>
  <c r="AR80" i="11"/>
  <c r="AT80" i="11" s="1"/>
  <c r="AQ80" i="11"/>
  <c r="AS79" i="11"/>
  <c r="AR79" i="11"/>
  <c r="AT79" i="11" s="1"/>
  <c r="AQ79" i="11"/>
  <c r="AS78" i="11"/>
  <c r="AR78" i="11"/>
  <c r="AT78" i="11" s="1"/>
  <c r="AQ78" i="11"/>
  <c r="AS77" i="11"/>
  <c r="AR77" i="11"/>
  <c r="AT77" i="11" s="1"/>
  <c r="AQ77" i="11"/>
  <c r="AS76" i="11"/>
  <c r="AR76" i="11"/>
  <c r="AT76" i="11" s="1"/>
  <c r="AQ76" i="11"/>
  <c r="AS75" i="11"/>
  <c r="AR75" i="11"/>
  <c r="AT75" i="11" s="1"/>
  <c r="AQ75" i="11"/>
  <c r="AS74" i="11"/>
  <c r="AR74" i="11"/>
  <c r="AT74" i="11" s="1"/>
  <c r="AQ74" i="11"/>
  <c r="AS73" i="11"/>
  <c r="AR73" i="11"/>
  <c r="AT73" i="11" s="1"/>
  <c r="AQ73" i="11"/>
  <c r="AS72" i="11"/>
  <c r="AR72" i="11"/>
  <c r="AT72" i="11" s="1"/>
  <c r="AQ72" i="11"/>
  <c r="AS71" i="11"/>
  <c r="AR71" i="11"/>
  <c r="AT71" i="11" s="1"/>
  <c r="AQ71" i="11"/>
  <c r="AS70" i="11"/>
  <c r="AR70" i="11"/>
  <c r="AT70" i="11" s="1"/>
  <c r="AQ70" i="11"/>
  <c r="AS69" i="11"/>
  <c r="AR69" i="11"/>
  <c r="AT69" i="11" s="1"/>
  <c r="AQ69" i="11"/>
  <c r="AS68" i="11"/>
  <c r="AR68" i="11"/>
  <c r="AT68" i="11" s="1"/>
  <c r="AQ68" i="11"/>
  <c r="AS67" i="11"/>
  <c r="AR67" i="11"/>
  <c r="AT67" i="11" s="1"/>
  <c r="AQ67" i="11"/>
  <c r="AS66" i="11"/>
  <c r="AR66" i="11"/>
  <c r="AT66" i="11" s="1"/>
  <c r="AQ66" i="11"/>
  <c r="AS65" i="11"/>
  <c r="AR65" i="11"/>
  <c r="AT65" i="11" s="1"/>
  <c r="AQ65" i="11"/>
  <c r="AS64" i="11"/>
  <c r="AR64" i="11"/>
  <c r="AT64" i="11" s="1"/>
  <c r="AQ64" i="11"/>
  <c r="AS63" i="11"/>
  <c r="AR63" i="11"/>
  <c r="AT63" i="11" s="1"/>
  <c r="AQ63" i="11"/>
  <c r="AS62" i="11"/>
  <c r="AR62" i="11"/>
  <c r="AT62" i="11" s="1"/>
  <c r="AQ62" i="11"/>
  <c r="AS61" i="11"/>
  <c r="AR61" i="11"/>
  <c r="AT61" i="11" s="1"/>
  <c r="AQ61" i="11"/>
  <c r="AS60" i="11"/>
  <c r="AR60" i="11"/>
  <c r="AT60" i="11" s="1"/>
  <c r="AQ60" i="11"/>
  <c r="AS59" i="11"/>
  <c r="AR59" i="11"/>
  <c r="AT59" i="11" s="1"/>
  <c r="AQ59" i="11"/>
  <c r="AS58" i="11"/>
  <c r="AR58" i="11"/>
  <c r="AT58" i="11" s="1"/>
  <c r="AQ58" i="11"/>
  <c r="AS57" i="11"/>
  <c r="AR57" i="11"/>
  <c r="AT57" i="11" s="1"/>
  <c r="AQ57" i="11"/>
  <c r="AS56" i="11"/>
  <c r="AR56" i="11"/>
  <c r="AT56" i="11" s="1"/>
  <c r="AQ56" i="11"/>
  <c r="AS55" i="11"/>
  <c r="AR55" i="11"/>
  <c r="AT55" i="11" s="1"/>
  <c r="AQ55" i="11"/>
  <c r="AS54" i="11"/>
  <c r="AR54" i="11"/>
  <c r="AT54" i="11" s="1"/>
  <c r="AQ54" i="11"/>
  <c r="AT53" i="11"/>
  <c r="AS53" i="11"/>
  <c r="AR53" i="11"/>
  <c r="AQ53" i="11"/>
  <c r="AT52" i="11"/>
  <c r="AS52" i="11"/>
  <c r="AR52" i="11"/>
  <c r="AQ52" i="11"/>
  <c r="AT51" i="11"/>
  <c r="AS51" i="11"/>
  <c r="AR51" i="11"/>
  <c r="AQ51" i="11"/>
  <c r="AT50" i="11"/>
  <c r="AS50" i="11"/>
  <c r="AR50" i="11"/>
  <c r="AQ50" i="11"/>
  <c r="AT49" i="11"/>
  <c r="AS49" i="11"/>
  <c r="AR49" i="11"/>
  <c r="AQ49" i="11"/>
  <c r="AT48" i="11"/>
  <c r="AS48" i="11"/>
  <c r="AR48" i="11"/>
  <c r="AQ48" i="11"/>
  <c r="AS47" i="11"/>
  <c r="AR47" i="11"/>
  <c r="AT47" i="11" s="1"/>
  <c r="AQ47" i="11"/>
  <c r="AS46" i="11"/>
  <c r="AR46" i="11"/>
  <c r="AT46" i="11" s="1"/>
  <c r="AQ46" i="11"/>
  <c r="AR45" i="11"/>
  <c r="AS45" i="11" l="1"/>
  <c r="AQ45" i="11"/>
  <c r="AS44" i="11"/>
  <c r="AQ44" i="11"/>
  <c r="AS43" i="11"/>
  <c r="AQ43" i="11"/>
  <c r="AS42" i="11"/>
  <c r="AQ42" i="11"/>
  <c r="AS41" i="11"/>
  <c r="AQ41" i="11"/>
  <c r="AS40" i="11"/>
  <c r="AQ40" i="11"/>
  <c r="AS39" i="11"/>
  <c r="AQ39" i="11"/>
  <c r="AS38" i="11"/>
  <c r="AQ38" i="11"/>
  <c r="AS37" i="11"/>
  <c r="AQ37" i="11"/>
  <c r="AS36" i="11"/>
  <c r="AQ36" i="11"/>
  <c r="AS35" i="11"/>
  <c r="AQ35" i="11"/>
  <c r="AS34" i="11"/>
  <c r="AQ34" i="11"/>
  <c r="AS33" i="11"/>
  <c r="AQ33" i="11"/>
  <c r="AS32" i="11"/>
  <c r="AQ32" i="11"/>
  <c r="AS31" i="11"/>
  <c r="AQ31" i="11"/>
  <c r="AS30" i="11"/>
  <c r="AQ30" i="11"/>
  <c r="AS29" i="11"/>
  <c r="AQ29" i="11"/>
  <c r="AS28" i="11"/>
  <c r="AQ28" i="11"/>
  <c r="AS27" i="11"/>
  <c r="AQ27" i="11"/>
  <c r="AS26" i="11"/>
  <c r="AQ26" i="11"/>
  <c r="AS25" i="11"/>
  <c r="AQ25" i="11"/>
  <c r="AS24" i="11"/>
  <c r="AQ24" i="11"/>
  <c r="AS23" i="11"/>
  <c r="AQ23" i="11"/>
  <c r="AS22" i="11"/>
  <c r="AQ22" i="11"/>
  <c r="AS21" i="11"/>
  <c r="AQ21" i="11"/>
  <c r="AS20" i="11"/>
  <c r="AQ20" i="11"/>
  <c r="AS19" i="11"/>
  <c r="AQ19" i="11"/>
  <c r="AS18" i="11"/>
  <c r="AQ18" i="11"/>
  <c r="AS17" i="11"/>
  <c r="AQ17" i="11"/>
  <c r="AS16" i="11"/>
  <c r="AQ16" i="11"/>
  <c r="AS15" i="11"/>
  <c r="AQ15" i="11"/>
  <c r="AS14" i="11"/>
  <c r="AQ14" i="11"/>
  <c r="AS13" i="11"/>
  <c r="AQ13" i="11"/>
  <c r="AS12" i="11"/>
  <c r="AQ12" i="11"/>
  <c r="AS11" i="11"/>
  <c r="AQ11" i="11"/>
  <c r="AS10" i="11"/>
  <c r="AQ10" i="11"/>
  <c r="AS9" i="11"/>
  <c r="AQ9" i="11"/>
  <c r="AS8" i="11"/>
  <c r="AQ8" i="11"/>
  <c r="AS7" i="11"/>
  <c r="AQ7" i="11"/>
  <c r="AS6" i="11"/>
  <c r="AQ6" i="11"/>
  <c r="AS5" i="11"/>
  <c r="AQ5" i="11"/>
  <c r="AS4" i="11"/>
  <c r="AQ4" i="11"/>
  <c r="AR4" i="11"/>
  <c r="B73" i="11"/>
  <c r="B79" i="11"/>
  <c r="B82" i="11"/>
  <c r="B86" i="11"/>
  <c r="B103" i="11"/>
  <c r="B107" i="11"/>
  <c r="B114" i="11"/>
  <c r="B124" i="11"/>
  <c r="B126" i="11"/>
  <c r="B128" i="11"/>
  <c r="B134" i="11"/>
  <c r="B140" i="11"/>
  <c r="B145" i="11"/>
  <c r="B146" i="11"/>
  <c r="B147" i="11"/>
  <c r="B148" i="11"/>
  <c r="B157" i="11"/>
  <c r="B164" i="11"/>
  <c r="B72" i="11"/>
  <c r="B6" i="11" l="1"/>
  <c r="B8" i="11"/>
  <c r="B9" i="11"/>
  <c r="B15" i="11"/>
  <c r="B23" i="11"/>
  <c r="B32" i="11"/>
  <c r="B33" i="11"/>
  <c r="B39" i="11"/>
  <c r="B66" i="11"/>
  <c r="H14" i="11" l="1"/>
  <c r="AH71" i="11" l="1"/>
  <c r="AI71" i="11" s="1"/>
  <c r="AJ71" i="11" s="1"/>
  <c r="AK71" i="11" s="1"/>
  <c r="AL71" i="11" s="1"/>
  <c r="AF73" i="11" s="1"/>
  <c r="AG73" i="11" s="1"/>
  <c r="AH73" i="11" s="1"/>
  <c r="AI73" i="11" s="1"/>
  <c r="AJ73" i="11" s="1"/>
  <c r="AK73" i="11" s="1"/>
  <c r="AL73" i="11" s="1"/>
  <c r="AF75" i="11" s="1"/>
  <c r="AG75" i="11" s="1"/>
  <c r="AH75" i="11" s="1"/>
  <c r="AI75" i="11" s="1"/>
  <c r="AJ75" i="11" s="1"/>
  <c r="AF7" i="11"/>
  <c r="AG7" i="11" l="1"/>
  <c r="AH7" i="11" s="1"/>
  <c r="AI7" i="11" s="1"/>
  <c r="AJ7" i="11" s="1"/>
  <c r="AK7" i="11" s="1"/>
  <c r="AL7" i="11" s="1"/>
  <c r="AF9" i="11" s="1"/>
  <c r="AG9" i="11" s="1"/>
  <c r="AH9" i="11" s="1"/>
  <c r="AI9" i="11" s="1"/>
  <c r="AJ9" i="11" s="1"/>
  <c r="AK9" i="11" s="1"/>
  <c r="AL9" i="11" s="1"/>
  <c r="AF11" i="11" s="1"/>
  <c r="AG11" i="11" s="1"/>
  <c r="AH11" i="11" s="1"/>
  <c r="AI11" i="11" s="1"/>
  <c r="AJ11" i="11" s="1"/>
  <c r="AK11" i="11" s="1"/>
  <c r="AL11" i="11" s="1"/>
  <c r="AF13" i="11" s="1"/>
  <c r="AG13" i="11" s="1"/>
  <c r="AH13" i="11" s="1"/>
  <c r="AI13" i="11" s="1"/>
  <c r="AJ13" i="11" s="1"/>
  <c r="AK13" i="11" s="1"/>
  <c r="AL13" i="11" s="1"/>
  <c r="AF15" i="11" s="1"/>
  <c r="AG15" i="11" s="1"/>
  <c r="AH15" i="11" s="1"/>
  <c r="AI15" i="11" s="1"/>
  <c r="AJ15" i="11" s="1"/>
  <c r="AK15" i="11" s="1"/>
  <c r="AL15" i="11" s="1"/>
  <c r="AF17" i="11" s="1"/>
  <c r="AG17" i="11" s="1"/>
  <c r="AH17" i="11" s="1"/>
  <c r="AI17" i="11" s="1"/>
  <c r="AJ17" i="11" s="1"/>
  <c r="AK17" i="11" s="1"/>
  <c r="AL17" i="11" s="1"/>
  <c r="AF19" i="11" s="1"/>
  <c r="AG19" i="11" s="1"/>
  <c r="AH19" i="11" s="1"/>
  <c r="AI19" i="11" s="1"/>
  <c r="AJ19" i="11" s="1"/>
  <c r="AK19" i="11" s="1"/>
  <c r="AL19" i="11" s="1"/>
  <c r="AF21" i="11" s="1"/>
  <c r="AG21" i="11" s="1"/>
  <c r="AH21" i="11" s="1"/>
  <c r="AI21" i="11" s="1"/>
  <c r="AJ21" i="11" s="1"/>
  <c r="AK21" i="11" s="1"/>
  <c r="AL21" i="11" s="1"/>
  <c r="AF23" i="11" s="1"/>
  <c r="AG23" i="11" s="1"/>
  <c r="AH23" i="11" s="1"/>
  <c r="AI23" i="11" s="1"/>
  <c r="AJ23" i="11" s="1"/>
  <c r="AK23" i="11" s="1"/>
  <c r="AL23" i="11" s="1"/>
  <c r="AF25" i="11" s="1"/>
  <c r="AG25" i="11" s="1"/>
  <c r="AH25" i="11" s="1"/>
  <c r="AI25" i="11" s="1"/>
  <c r="AJ25" i="11" s="1"/>
  <c r="AK25" i="11" s="1"/>
  <c r="AL25" i="11" s="1"/>
  <c r="AH27" i="11" s="1"/>
  <c r="AI27" i="11" s="1"/>
  <c r="AJ27" i="11" s="1"/>
  <c r="AK27" i="11" s="1"/>
  <c r="AL27" i="11" s="1"/>
  <c r="AF29" i="11" s="1"/>
  <c r="AG29" i="11" s="1"/>
  <c r="AH29" i="11" s="1"/>
  <c r="AI29" i="11" s="1"/>
  <c r="AJ29" i="11" s="1"/>
  <c r="AK29" i="11" s="1"/>
  <c r="AL29" i="11" s="1"/>
  <c r="AF31" i="11" s="1"/>
  <c r="AG31" i="11" s="1"/>
  <c r="AH31" i="11" s="1"/>
  <c r="AI31" i="11" s="1"/>
  <c r="AJ31" i="11" s="1"/>
  <c r="AK31" i="11" s="1"/>
  <c r="AL31" i="11" s="1"/>
  <c r="AF33" i="11" s="1"/>
  <c r="AG33" i="11" s="1"/>
  <c r="AH33" i="11" s="1"/>
  <c r="AI33" i="11" s="1"/>
  <c r="AJ33" i="11" s="1"/>
  <c r="AK33" i="11" s="1"/>
  <c r="AL33" i="11" s="1"/>
  <c r="AF35" i="11" s="1"/>
  <c r="AG35" i="11" s="1"/>
  <c r="AH35" i="11" s="1"/>
  <c r="AI35" i="11" s="1"/>
  <c r="AJ35" i="11" s="1"/>
  <c r="AK35" i="11" s="1"/>
  <c r="AL35" i="11" s="1"/>
  <c r="AF37" i="11" s="1"/>
  <c r="AG37" i="11" s="1"/>
  <c r="AH37" i="11" s="1"/>
  <c r="AI37" i="11" s="1"/>
  <c r="AJ37" i="11" s="1"/>
  <c r="AK37" i="11" s="1"/>
  <c r="AL37" i="11" s="1"/>
  <c r="AF39" i="11" s="1"/>
  <c r="AG39" i="11" s="1"/>
  <c r="AH39" i="11" s="1"/>
  <c r="AI39" i="11" s="1"/>
  <c r="AJ39" i="11" s="1"/>
  <c r="AK39" i="11" s="1"/>
  <c r="AL39" i="11" s="1"/>
  <c r="AF41" i="11" s="1"/>
  <c r="AG41" i="11" s="1"/>
  <c r="AH41" i="11" s="1"/>
  <c r="AI41" i="11" s="1"/>
  <c r="AJ41" i="11" s="1"/>
  <c r="AK41" i="11" s="1"/>
  <c r="AL41" i="11" s="1"/>
  <c r="AF43" i="11" s="1"/>
  <c r="AG43" i="11" s="1"/>
  <c r="AH43" i="11" s="1"/>
  <c r="AI43" i="11" s="1"/>
  <c r="AJ43" i="11" s="1"/>
  <c r="AK43" i="11" s="1"/>
  <c r="AL43" i="11" s="1"/>
  <c r="AF45" i="11" s="1"/>
  <c r="AG45" i="11" s="1"/>
  <c r="AH45" i="11" s="1"/>
  <c r="AI45" i="11" s="1"/>
  <c r="AJ45" i="11" s="1"/>
  <c r="AK45" i="11" s="1"/>
  <c r="AL45" i="11" s="1"/>
  <c r="AF47" i="11" s="1"/>
  <c r="AG47" i="11" s="1"/>
  <c r="AH47" i="11" s="1"/>
  <c r="AI47" i="11" s="1"/>
  <c r="AJ47" i="11" s="1"/>
  <c r="AK47" i="11" s="1"/>
  <c r="AL47" i="11" s="1"/>
  <c r="AF49" i="11" s="1"/>
  <c r="AG49" i="11" s="1"/>
  <c r="AH49" i="11" s="1"/>
  <c r="AI49" i="11" s="1"/>
  <c r="AJ49" i="11" s="1"/>
  <c r="AK49" i="11" s="1"/>
  <c r="AL49" i="11" s="1"/>
  <c r="AF51" i="11" s="1"/>
  <c r="AG51" i="11" s="1"/>
  <c r="AH51" i="11" s="1"/>
  <c r="AI51" i="11" s="1"/>
  <c r="AJ51" i="11" s="1"/>
  <c r="AK51" i="11" s="1"/>
  <c r="AL51" i="11" s="1"/>
  <c r="AF53" i="11" s="1"/>
  <c r="AG53" i="11" s="1"/>
  <c r="AH53" i="11" s="1"/>
  <c r="AI53" i="11" s="1"/>
  <c r="AJ53" i="11" s="1"/>
  <c r="AK53" i="11" s="1"/>
  <c r="AL53" i="11" s="1"/>
  <c r="AF55" i="11" s="1"/>
  <c r="AG55" i="11" s="1"/>
  <c r="AH55" i="11" s="1"/>
  <c r="AI55" i="11" s="1"/>
  <c r="AJ55" i="11" s="1"/>
  <c r="AK55" i="11" s="1"/>
  <c r="AL55" i="11" s="1"/>
  <c r="AF57" i="11" s="1"/>
  <c r="AG57" i="11" s="1"/>
  <c r="AH57" i="11" s="1"/>
  <c r="AI57" i="11" s="1"/>
  <c r="AJ57" i="11" s="1"/>
  <c r="AK57" i="11" s="1"/>
  <c r="AL57" i="11" s="1"/>
  <c r="AF59" i="11" s="1"/>
  <c r="AG59" i="11" s="1"/>
  <c r="AH59" i="11" s="1"/>
  <c r="AI59" i="11" s="1"/>
  <c r="AJ59" i="11" s="1"/>
  <c r="AK59" i="11" s="1"/>
  <c r="AL59" i="11" s="1"/>
  <c r="AF61" i="11" s="1"/>
  <c r="AG61" i="11" s="1"/>
  <c r="AH61" i="11" s="1"/>
  <c r="AI61" i="11" s="1"/>
  <c r="AJ61" i="11" s="1"/>
  <c r="AK61" i="11" s="1"/>
  <c r="AL61" i="11" s="1"/>
  <c r="AF63" i="11" s="1"/>
  <c r="AG63" i="11" s="1"/>
  <c r="AH63" i="11" s="1"/>
  <c r="AI63" i="11" s="1"/>
  <c r="AJ63" i="11" s="1"/>
  <c r="AK63" i="11" s="1"/>
  <c r="AL63" i="11" s="1"/>
  <c r="AF65" i="11" s="1"/>
  <c r="AG65" i="11" s="1"/>
  <c r="AH65" i="11" s="1"/>
  <c r="AI65" i="11" s="1"/>
  <c r="AJ65" i="11" s="1"/>
  <c r="AK65" i="11" s="1"/>
  <c r="AL65" i="11" s="1"/>
  <c r="AF67" i="11" s="1"/>
  <c r="AG67" i="11" s="1"/>
  <c r="AH67" i="11" s="1"/>
  <c r="AI67" i="11" s="1"/>
  <c r="AJ67" i="11" s="1"/>
  <c r="AK67" i="11" s="1"/>
  <c r="AL67" i="11" s="1"/>
  <c r="AF69" i="11" s="1"/>
  <c r="AG69" i="11" s="1"/>
  <c r="AH69" i="11" s="1"/>
  <c r="AI69" i="11" s="1"/>
  <c r="AJ69" i="11" s="1"/>
  <c r="AK69" i="11" s="1"/>
  <c r="AL69" i="11" s="1"/>
  <c r="Z71" i="11"/>
  <c r="AA71" i="11" s="1"/>
  <c r="AB71" i="11" s="1"/>
  <c r="AC71" i="11" s="1"/>
  <c r="AD71" i="11" s="1"/>
  <c r="X73" i="11" s="1"/>
  <c r="Y73" i="11" s="1"/>
  <c r="Z73" i="11" s="1"/>
  <c r="AA73" i="11" s="1"/>
  <c r="AB73" i="11" s="1"/>
  <c r="AC73" i="11" s="1"/>
  <c r="AD73" i="11" s="1"/>
  <c r="X75" i="11" s="1"/>
  <c r="Y75" i="11" s="1"/>
  <c r="Z75" i="11" s="1"/>
  <c r="AA75" i="11" s="1"/>
  <c r="I41" i="11"/>
  <c r="V100" i="11"/>
  <c r="V98" i="11"/>
  <c r="V96" i="11"/>
  <c r="V94" i="11"/>
  <c r="V92" i="11"/>
  <c r="V90" i="11"/>
  <c r="V88" i="11"/>
  <c r="V86" i="11"/>
  <c r="V84" i="11"/>
  <c r="V82" i="11"/>
  <c r="V80" i="11"/>
  <c r="V78" i="11"/>
  <c r="V76" i="11"/>
  <c r="V74" i="11"/>
  <c r="V72" i="11"/>
  <c r="V70" i="11"/>
  <c r="H160" i="11"/>
  <c r="V68" i="11"/>
  <c r="V66" i="11"/>
  <c r="V64" i="11"/>
  <c r="V62" i="11"/>
  <c r="H141" i="11"/>
  <c r="V60" i="11"/>
  <c r="V58" i="11"/>
  <c r="V56" i="11"/>
  <c r="V54" i="11"/>
  <c r="V52" i="11"/>
  <c r="V50" i="11"/>
  <c r="V48" i="11"/>
  <c r="V46" i="11"/>
  <c r="V44" i="11"/>
  <c r="V42" i="11"/>
  <c r="V40" i="11"/>
  <c r="V38" i="11"/>
  <c r="V36" i="11"/>
  <c r="V34" i="11"/>
  <c r="V32" i="11"/>
  <c r="V30" i="11"/>
  <c r="V28" i="11"/>
  <c r="H28" i="11"/>
  <c r="V26" i="11"/>
  <c r="V24" i="11"/>
  <c r="V22" i="11"/>
  <c r="V20" i="11"/>
  <c r="V18" i="11"/>
  <c r="V16" i="11"/>
  <c r="V14" i="11"/>
  <c r="V12" i="11"/>
  <c r="V10" i="11"/>
  <c r="V8" i="11"/>
  <c r="X7" i="11"/>
  <c r="Y7" i="11" s="1"/>
  <c r="Z7" i="11" s="1"/>
  <c r="AA7" i="11" s="1"/>
  <c r="AB7" i="11" s="1"/>
  <c r="AC7" i="11" s="1"/>
  <c r="AD7" i="11" s="1"/>
  <c r="X9" i="11" s="1"/>
  <c r="Y9" i="11" s="1"/>
  <c r="Z9" i="11" s="1"/>
  <c r="O7" i="11"/>
  <c r="P7" i="11" s="1"/>
  <c r="Q7" i="11" s="1"/>
  <c r="R7" i="11" s="1"/>
  <c r="S7" i="11" s="1"/>
  <c r="T7" i="11" s="1"/>
  <c r="U7" i="11" s="1"/>
  <c r="O9" i="11" s="1"/>
  <c r="P9" i="11" s="1"/>
  <c r="Q9" i="11" s="1"/>
  <c r="R9" i="11" s="1"/>
  <c r="S9" i="11" s="1"/>
  <c r="T9" i="11" s="1"/>
  <c r="U9" i="11" s="1"/>
  <c r="O11" i="11" s="1"/>
  <c r="P11" i="11" s="1"/>
  <c r="Q11" i="11" s="1"/>
  <c r="R11" i="11" s="1"/>
  <c r="S11" i="11" s="1"/>
  <c r="T11" i="11" s="1"/>
  <c r="U11" i="11" s="1"/>
  <c r="O13" i="11" s="1"/>
  <c r="P13" i="11" s="1"/>
  <c r="Q13" i="11" s="1"/>
  <c r="R13" i="11" s="1"/>
  <c r="S13" i="11" s="1"/>
  <c r="T13" i="11" s="1"/>
  <c r="U13" i="11" s="1"/>
  <c r="O15" i="11" s="1"/>
  <c r="P15" i="11" s="1"/>
  <c r="Q15" i="11" s="1"/>
  <c r="R15" i="11" s="1"/>
  <c r="S15" i="11" s="1"/>
  <c r="T15" i="11" s="1"/>
  <c r="U15" i="11" s="1"/>
  <c r="O17" i="11" s="1"/>
  <c r="P17" i="11" s="1"/>
  <c r="Q17" i="11" s="1"/>
  <c r="R17" i="11" s="1"/>
  <c r="S17" i="11" s="1"/>
  <c r="T17" i="11" s="1"/>
  <c r="U17" i="11" s="1"/>
  <c r="O19" i="11" s="1"/>
  <c r="P19" i="11" s="1"/>
  <c r="Q19" i="11" s="1"/>
  <c r="R19" i="11" s="1"/>
  <c r="S19" i="11" s="1"/>
  <c r="T19" i="11" s="1"/>
  <c r="U19" i="11" s="1"/>
  <c r="O21" i="11" s="1"/>
  <c r="P21" i="11" s="1"/>
  <c r="Q21" i="11" s="1"/>
  <c r="R21" i="11" s="1"/>
  <c r="S21" i="11" s="1"/>
  <c r="T21" i="11" s="1"/>
  <c r="U21" i="11" s="1"/>
  <c r="O23" i="11" s="1"/>
  <c r="P23" i="11" s="1"/>
  <c r="Q23" i="11" s="1"/>
  <c r="R23" i="11" s="1"/>
  <c r="S23" i="11" s="1"/>
  <c r="T23" i="11" s="1"/>
  <c r="U23" i="11" s="1"/>
  <c r="O25" i="11" s="1"/>
  <c r="P25" i="11" s="1"/>
  <c r="Q25" i="11" s="1"/>
  <c r="R25" i="11" s="1"/>
  <c r="S25" i="11" s="1"/>
  <c r="T25" i="11" s="1"/>
  <c r="U25" i="11" s="1"/>
  <c r="O27" i="11" s="1"/>
  <c r="P27" i="11" s="1"/>
  <c r="Q27" i="11" s="1"/>
  <c r="R27" i="11" s="1"/>
  <c r="S27" i="11" s="1"/>
  <c r="T27" i="11" s="1"/>
  <c r="U27" i="11" s="1"/>
  <c r="O29" i="11" s="1"/>
  <c r="P29" i="11" s="1"/>
  <c r="Q29" i="11" s="1"/>
  <c r="R29" i="11" s="1"/>
  <c r="S29" i="11" s="1"/>
  <c r="T29" i="11" s="1"/>
  <c r="U29" i="11" s="1"/>
  <c r="O31" i="11" s="1"/>
  <c r="P31" i="11" s="1"/>
  <c r="Q31" i="11" s="1"/>
  <c r="R31" i="11" s="1"/>
  <c r="S31" i="11" s="1"/>
  <c r="T31" i="11" s="1"/>
  <c r="U31" i="11" s="1"/>
  <c r="O33" i="11" s="1"/>
  <c r="P33" i="11" s="1"/>
  <c r="Q33" i="11" s="1"/>
  <c r="R33" i="11" s="1"/>
  <c r="S33" i="11" s="1"/>
  <c r="T33" i="11" s="1"/>
  <c r="U33" i="11" s="1"/>
  <c r="O35" i="11" s="1"/>
  <c r="P35" i="11" s="1"/>
  <c r="Q35" i="11" s="1"/>
  <c r="R35" i="11" s="1"/>
  <c r="S35" i="11" s="1"/>
  <c r="T35" i="11" s="1"/>
  <c r="U35" i="11" s="1"/>
  <c r="O37" i="11" s="1"/>
  <c r="P37" i="11" s="1"/>
  <c r="Q37" i="11" s="1"/>
  <c r="R37" i="11" s="1"/>
  <c r="S37" i="11" s="1"/>
  <c r="T37" i="11" s="1"/>
  <c r="U37" i="11" s="1"/>
  <c r="O39" i="11" s="1"/>
  <c r="P39" i="11" s="1"/>
  <c r="Q39" i="11" s="1"/>
  <c r="R39" i="11" s="1"/>
  <c r="S39" i="11" s="1"/>
  <c r="T39" i="11" s="1"/>
  <c r="U39" i="11" s="1"/>
  <c r="O41" i="11" s="1"/>
  <c r="P41" i="11" s="1"/>
  <c r="Q41" i="11" s="1"/>
  <c r="R41" i="11" s="1"/>
  <c r="S41" i="11" s="1"/>
  <c r="T41" i="11" s="1"/>
  <c r="U41" i="11" s="1"/>
  <c r="O43" i="11" s="1"/>
  <c r="P43" i="11" s="1"/>
  <c r="Q43" i="11" s="1"/>
  <c r="R43" i="11" s="1"/>
  <c r="S43" i="11" s="1"/>
  <c r="T43" i="11" s="1"/>
  <c r="U43" i="11" s="1"/>
  <c r="O45" i="11" s="1"/>
  <c r="P45" i="11" s="1"/>
  <c r="Q45" i="11" s="1"/>
  <c r="R45" i="11" s="1"/>
  <c r="S45" i="11" s="1"/>
  <c r="T45" i="11" s="1"/>
  <c r="U45" i="11" s="1"/>
  <c r="O47" i="11" s="1"/>
  <c r="P47" i="11" s="1"/>
  <c r="Q47" i="11" s="1"/>
  <c r="R47" i="11" s="1"/>
  <c r="S47" i="11" s="1"/>
  <c r="T47" i="11" s="1"/>
  <c r="U47" i="11" s="1"/>
  <c r="O49" i="11" s="1"/>
  <c r="P49" i="11" s="1"/>
  <c r="Q49" i="11" s="1"/>
  <c r="R49" i="11" s="1"/>
  <c r="S49" i="11" s="1"/>
  <c r="T49" i="11" s="1"/>
  <c r="U49" i="11" s="1"/>
  <c r="O51" i="11" s="1"/>
  <c r="P51" i="11" s="1"/>
  <c r="Q51" i="11" s="1"/>
  <c r="R51" i="11" s="1"/>
  <c r="S51" i="11" s="1"/>
  <c r="T51" i="11" s="1"/>
  <c r="U51" i="11" s="1"/>
  <c r="O53" i="11" s="1"/>
  <c r="P53" i="11" s="1"/>
  <c r="Q53" i="11" s="1"/>
  <c r="R53" i="11" s="1"/>
  <c r="S53" i="11" s="1"/>
  <c r="T53" i="11" s="1"/>
  <c r="U53" i="11" s="1"/>
  <c r="O55" i="11" s="1"/>
  <c r="P55" i="11" s="1"/>
  <c r="Q55" i="11" s="1"/>
  <c r="R55" i="11" s="1"/>
  <c r="S55" i="11" s="1"/>
  <c r="T55" i="11" s="1"/>
  <c r="U55" i="11" s="1"/>
  <c r="O57" i="11" s="1"/>
  <c r="P57" i="11" s="1"/>
  <c r="Q57" i="11" s="1"/>
  <c r="R57" i="11" s="1"/>
  <c r="S57" i="11" s="1"/>
  <c r="T57" i="11" s="1"/>
  <c r="U57" i="11" s="1"/>
  <c r="O59" i="11" s="1"/>
  <c r="P59" i="11" s="1"/>
  <c r="Q59" i="11" s="1"/>
  <c r="R59" i="11" s="1"/>
  <c r="S59" i="11" s="1"/>
  <c r="T59" i="11" s="1"/>
  <c r="U59" i="11" s="1"/>
  <c r="O61" i="11" s="1"/>
  <c r="P61" i="11" s="1"/>
  <c r="Q61" i="11" s="1"/>
  <c r="R61" i="11" s="1"/>
  <c r="S61" i="11" s="1"/>
  <c r="T61" i="11" s="1"/>
  <c r="U61" i="11" s="1"/>
  <c r="O63" i="11" s="1"/>
  <c r="P63" i="11" s="1"/>
  <c r="Q63" i="11" s="1"/>
  <c r="R63" i="11" s="1"/>
  <c r="S63" i="11" s="1"/>
  <c r="T63" i="11" s="1"/>
  <c r="U63" i="11" s="1"/>
  <c r="O65" i="11" s="1"/>
  <c r="P65" i="11" s="1"/>
  <c r="Q65" i="11" s="1"/>
  <c r="R65" i="11" s="1"/>
  <c r="S65" i="11" s="1"/>
  <c r="T65" i="11" s="1"/>
  <c r="U65" i="11" s="1"/>
  <c r="O67" i="11" s="1"/>
  <c r="P67" i="11" s="1"/>
  <c r="Q67" i="11" s="1"/>
  <c r="R67" i="11" s="1"/>
  <c r="S67" i="11" s="1"/>
  <c r="T67" i="11" s="1"/>
  <c r="U67" i="11" s="1"/>
  <c r="O69" i="11" s="1"/>
  <c r="P69" i="11" s="1"/>
  <c r="Q69" i="11" s="1"/>
  <c r="R69" i="11" s="1"/>
  <c r="S69" i="11" s="1"/>
  <c r="T69" i="11" s="1"/>
  <c r="U69" i="11" s="1"/>
  <c r="O71" i="11" s="1"/>
  <c r="P71" i="11" s="1"/>
  <c r="Q71" i="11" s="1"/>
  <c r="R71" i="11" s="1"/>
  <c r="S71" i="11" s="1"/>
  <c r="T71" i="11" s="1"/>
  <c r="U71" i="11" s="1"/>
  <c r="O73" i="11" s="1"/>
  <c r="P73" i="11" s="1"/>
  <c r="Q73" i="11" s="1"/>
  <c r="R73" i="11" s="1"/>
  <c r="S73" i="11" s="1"/>
  <c r="T73" i="11" s="1"/>
  <c r="U73" i="11" s="1"/>
  <c r="O75" i="11" s="1"/>
  <c r="P75" i="11" s="1"/>
  <c r="Q75" i="11" s="1"/>
  <c r="R75" i="11" s="1"/>
  <c r="S75" i="11" s="1"/>
  <c r="T75" i="11" s="1"/>
  <c r="U75" i="11" s="1"/>
  <c r="O77" i="11" s="1"/>
  <c r="P77" i="11" s="1"/>
  <c r="Q77" i="11" s="1"/>
  <c r="R77" i="11" s="1"/>
  <c r="S77" i="11" s="1"/>
  <c r="T77" i="11" s="1"/>
  <c r="U77" i="11" s="1"/>
  <c r="O79" i="11" s="1"/>
  <c r="P79" i="11" s="1"/>
  <c r="Q79" i="11" s="1"/>
  <c r="V6" i="11"/>
  <c r="AX5" i="11"/>
  <c r="H5" i="11"/>
  <c r="F5" i="11"/>
  <c r="AR5" i="11" s="1"/>
  <c r="B4" i="11"/>
  <c r="AT5" i="11" l="1"/>
  <c r="AT4" i="11"/>
  <c r="AY12" i="11"/>
  <c r="AY14" i="11"/>
  <c r="H22" i="11"/>
  <c r="AY13" i="11"/>
  <c r="F6" i="11"/>
  <c r="AR6" i="11" s="1"/>
  <c r="AT6" i="11" s="1"/>
  <c r="AA9" i="11"/>
  <c r="AB9" i="11" s="1"/>
  <c r="AC9" i="11" s="1"/>
  <c r="AD9" i="11" s="1"/>
  <c r="X11" i="11" s="1"/>
  <c r="Y11" i="11" s="1"/>
  <c r="Z11" i="11" s="1"/>
  <c r="AA11" i="11" s="1"/>
  <c r="AB11" i="11" s="1"/>
  <c r="AC11" i="11" s="1"/>
  <c r="AD11" i="11" s="1"/>
  <c r="X13" i="11" s="1"/>
  <c r="Y13" i="11" s="1"/>
  <c r="Z13" i="11" s="1"/>
  <c r="R79" i="11"/>
  <c r="S79" i="11" s="1"/>
  <c r="T79" i="11" s="1"/>
  <c r="U79" i="11" s="1"/>
  <c r="O81" i="11" s="1"/>
  <c r="P81" i="11" s="1"/>
  <c r="Q81" i="11" s="1"/>
  <c r="R81" i="11" s="1"/>
  <c r="S81" i="11" s="1"/>
  <c r="T81" i="11" s="1"/>
  <c r="U81" i="11" s="1"/>
  <c r="O83" i="11" s="1"/>
  <c r="P83" i="11" s="1"/>
  <c r="Q83" i="11" s="1"/>
  <c r="AB75" i="11"/>
  <c r="U3" i="11"/>
  <c r="AY11" i="11"/>
  <c r="J13" i="11"/>
  <c r="H16" i="11"/>
  <c r="H20" i="11"/>
  <c r="B5" i="11"/>
  <c r="AY10" i="11"/>
  <c r="H7" i="11" l="1"/>
  <c r="J93" i="11"/>
  <c r="H92" i="11"/>
  <c r="J189" i="11"/>
  <c r="F7" i="11"/>
  <c r="AR7" i="11" s="1"/>
  <c r="AT7" i="11" s="1"/>
  <c r="AA13" i="11"/>
  <c r="AB13" i="11" s="1"/>
  <c r="AC13" i="11" s="1"/>
  <c r="AD13" i="11" s="1"/>
  <c r="X15" i="11" s="1"/>
  <c r="Y15" i="11" s="1"/>
  <c r="Z15" i="11" s="1"/>
  <c r="R83" i="11"/>
  <c r="S83" i="11" s="1"/>
  <c r="T83" i="11" s="1"/>
  <c r="U83" i="11" s="1"/>
  <c r="O85" i="11" s="1"/>
  <c r="P85" i="11" s="1"/>
  <c r="Q85" i="11" s="1"/>
  <c r="F8" i="11" l="1"/>
  <c r="B7" i="11"/>
  <c r="AA15" i="11"/>
  <c r="AB15" i="11" s="1"/>
  <c r="AC15" i="11" s="1"/>
  <c r="AD15" i="11" s="1"/>
  <c r="X17" i="11" s="1"/>
  <c r="Y17" i="11" s="1"/>
  <c r="Z17" i="11" s="1"/>
  <c r="R85" i="11"/>
  <c r="S85" i="11" s="1"/>
  <c r="T85" i="11" s="1"/>
  <c r="U85" i="11" s="1"/>
  <c r="O87" i="11" s="1"/>
  <c r="P87" i="11" s="1"/>
  <c r="Q87" i="11" s="1"/>
  <c r="F9" i="11" l="1"/>
  <c r="AR8" i="11"/>
  <c r="I13" i="11"/>
  <c r="J87" i="11"/>
  <c r="AA17" i="11"/>
  <c r="AB17" i="11" s="1"/>
  <c r="AC17" i="11" s="1"/>
  <c r="AD17" i="11" s="1"/>
  <c r="X19" i="11" s="1"/>
  <c r="Y19" i="11" s="1"/>
  <c r="Z19" i="11" s="1"/>
  <c r="R87" i="11"/>
  <c r="S87" i="11" s="1"/>
  <c r="T87" i="11" s="1"/>
  <c r="U87" i="11" s="1"/>
  <c r="O89" i="11" s="1"/>
  <c r="P89" i="11" s="1"/>
  <c r="Q89" i="11" s="1"/>
  <c r="H46" i="11"/>
  <c r="F10" i="11" l="1"/>
  <c r="AR9" i="11"/>
  <c r="I40" i="11"/>
  <c r="H10" i="11"/>
  <c r="AA19" i="11"/>
  <c r="AB19" i="11" s="1"/>
  <c r="AC19" i="11" s="1"/>
  <c r="AD19" i="11" s="1"/>
  <c r="X21" i="11" s="1"/>
  <c r="Y21" i="11" s="1"/>
  <c r="Z21" i="11" s="1"/>
  <c r="R89" i="11"/>
  <c r="S89" i="11" s="1"/>
  <c r="T89" i="11" s="1"/>
  <c r="U89" i="11" s="1"/>
  <c r="O91" i="11" s="1"/>
  <c r="P91" i="11" s="1"/>
  <c r="Q91" i="11" s="1"/>
  <c r="F11" i="11" l="1"/>
  <c r="AR10" i="11"/>
  <c r="AT10" i="11" s="1"/>
  <c r="B10" i="11"/>
  <c r="H40" i="11"/>
  <c r="H11" i="11"/>
  <c r="J44" i="11"/>
  <c r="AA21" i="11"/>
  <c r="AB21" i="11" s="1"/>
  <c r="AC21" i="11" s="1"/>
  <c r="AD21" i="11" s="1"/>
  <c r="X23" i="11" s="1"/>
  <c r="Y23" i="11" s="1"/>
  <c r="Z23" i="11" s="1"/>
  <c r="R91" i="11"/>
  <c r="S91" i="11" s="1"/>
  <c r="T91" i="11" s="1"/>
  <c r="U91" i="11" s="1"/>
  <c r="O93" i="11" s="1"/>
  <c r="P93" i="11" s="1"/>
  <c r="Q93" i="11" s="1"/>
  <c r="F12" i="11" l="1"/>
  <c r="AR11" i="11"/>
  <c r="AT11" i="11" s="1"/>
  <c r="B11" i="11"/>
  <c r="H12" i="11"/>
  <c r="I44" i="11"/>
  <c r="AA23" i="11"/>
  <c r="AB23" i="11" s="1"/>
  <c r="AC23" i="11" s="1"/>
  <c r="AD23" i="11" s="1"/>
  <c r="X25" i="11" s="1"/>
  <c r="Y25" i="11" s="1"/>
  <c r="Z25" i="11" s="1"/>
  <c r="R93" i="11"/>
  <c r="S93" i="11" s="1"/>
  <c r="T93" i="11" s="1"/>
  <c r="U93" i="11" s="1"/>
  <c r="O95" i="11" s="1"/>
  <c r="P95" i="11" s="1"/>
  <c r="Q95" i="11" s="1"/>
  <c r="H44" i="11"/>
  <c r="H47" i="11"/>
  <c r="H45" i="11"/>
  <c r="H42" i="11"/>
  <c r="H48" i="11"/>
  <c r="H43" i="11"/>
  <c r="J170" i="11"/>
  <c r="H13" i="11"/>
  <c r="F13" i="11" l="1"/>
  <c r="AR12" i="11"/>
  <c r="AT12" i="11" s="1"/>
  <c r="B12" i="11"/>
  <c r="B13" i="11"/>
  <c r="AA25" i="11"/>
  <c r="AB25" i="11" s="1"/>
  <c r="AC25" i="11" s="1"/>
  <c r="AD25" i="11" s="1"/>
  <c r="R95" i="11"/>
  <c r="S95" i="11" s="1"/>
  <c r="T95" i="11" s="1"/>
  <c r="U95" i="11" s="1"/>
  <c r="O97" i="11" s="1"/>
  <c r="P97" i="11" s="1"/>
  <c r="Q97" i="11" s="1"/>
  <c r="H104" i="11"/>
  <c r="H115" i="11"/>
  <c r="F14" i="11" l="1"/>
  <c r="AR13" i="11"/>
  <c r="AT13" i="11" s="1"/>
  <c r="R97" i="11"/>
  <c r="S97" i="11" s="1"/>
  <c r="T97" i="11" s="1"/>
  <c r="U97" i="11" s="1"/>
  <c r="O99" i="11" s="1"/>
  <c r="P99" i="11" s="1"/>
  <c r="Q99" i="11" s="1"/>
  <c r="F15" i="11" l="1"/>
  <c r="AR14" i="11"/>
  <c r="AT14" i="11" s="1"/>
  <c r="B14" i="11"/>
  <c r="I59" i="11"/>
  <c r="H167" i="11"/>
  <c r="R99" i="11"/>
  <c r="S99" i="11" s="1"/>
  <c r="T99" i="11" s="1"/>
  <c r="U99" i="11" s="1"/>
  <c r="F16" i="11" l="1"/>
  <c r="H50" i="11"/>
  <c r="Z27" i="11"/>
  <c r="AA27" i="11" s="1"/>
  <c r="AB27" i="11" s="1"/>
  <c r="AC27" i="11" s="1"/>
  <c r="AD27" i="11" s="1"/>
  <c r="X29" i="11" s="1"/>
  <c r="Y29" i="11" s="1"/>
  <c r="Z29" i="11" s="1"/>
  <c r="AA29" i="11" s="1"/>
  <c r="AB29" i="11" s="1"/>
  <c r="AC29" i="11" s="1"/>
  <c r="AD29" i="11" s="1"/>
  <c r="X31" i="11" s="1"/>
  <c r="Y31" i="11" s="1"/>
  <c r="Z31" i="11" s="1"/>
  <c r="AA31" i="11" s="1"/>
  <c r="AB31" i="11" s="1"/>
  <c r="AC31" i="11" s="1"/>
  <c r="AD31" i="11" s="1"/>
  <c r="X33" i="11" s="1"/>
  <c r="Y33" i="11" s="1"/>
  <c r="Z33" i="11" s="1"/>
  <c r="AA33" i="11" s="1"/>
  <c r="AB33" i="11" s="1"/>
  <c r="AC33" i="11" s="1"/>
  <c r="AD33" i="11" s="1"/>
  <c r="X35" i="11" s="1"/>
  <c r="B16" i="11"/>
  <c r="F17" i="11" l="1"/>
  <c r="AR26" i="11"/>
  <c r="AT26" i="11" s="1"/>
  <c r="H17" i="11"/>
  <c r="Z35" i="11"/>
  <c r="AA35" i="11" s="1"/>
  <c r="AB35" i="11" s="1"/>
  <c r="AC35" i="11" s="1"/>
  <c r="AD35" i="11" s="1"/>
  <c r="X37" i="11" s="1"/>
  <c r="Y37" i="11" s="1"/>
  <c r="Z37" i="11" s="1"/>
  <c r="AA37" i="11" s="1"/>
  <c r="AB37" i="11" s="1"/>
  <c r="AC37" i="11" s="1"/>
  <c r="AD37" i="11" s="1"/>
  <c r="X39" i="11" s="1"/>
  <c r="Y39" i="11" s="1"/>
  <c r="Z39" i="11" s="1"/>
  <c r="AA39" i="11" s="1"/>
  <c r="AB39" i="11" s="1"/>
  <c r="AC39" i="11" s="1"/>
  <c r="AD39" i="11" s="1"/>
  <c r="X41" i="11" s="1"/>
  <c r="Y41" i="11" s="1"/>
  <c r="Z41" i="11" s="1"/>
  <c r="AA41" i="11" s="1"/>
  <c r="AB41" i="11" s="1"/>
  <c r="AC41" i="11" s="1"/>
  <c r="AD41" i="11" s="1"/>
  <c r="X43" i="11" s="1"/>
  <c r="Y43" i="11" s="1"/>
  <c r="Z43" i="11" s="1"/>
  <c r="AA43" i="11" s="1"/>
  <c r="AB43" i="11" s="1"/>
  <c r="AC43" i="11" s="1"/>
  <c r="AD43" i="11" s="1"/>
  <c r="X45" i="11" s="1"/>
  <c r="Y45" i="11" s="1"/>
  <c r="Z45" i="11" s="1"/>
  <c r="AA45" i="11" s="1"/>
  <c r="AB45" i="11" s="1"/>
  <c r="AC45" i="11" s="1"/>
  <c r="AD45" i="11" s="1"/>
  <c r="X47" i="11" s="1"/>
  <c r="Y47" i="11" s="1"/>
  <c r="Z47" i="11" s="1"/>
  <c r="AA47" i="11" s="1"/>
  <c r="AB47" i="11" s="1"/>
  <c r="AC47" i="11" s="1"/>
  <c r="AD47" i="11" s="1"/>
  <c r="X49" i="11" s="1"/>
  <c r="Y49" i="11" s="1"/>
  <c r="Z49" i="11" s="1"/>
  <c r="AA49" i="11" s="1"/>
  <c r="AB49" i="11" s="1"/>
  <c r="AC49" i="11" s="1"/>
  <c r="AD49" i="11" s="1"/>
  <c r="X51" i="11" s="1"/>
  <c r="Y51" i="11" s="1"/>
  <c r="Z51" i="11" s="1"/>
  <c r="AA51" i="11" s="1"/>
  <c r="AB51" i="11" s="1"/>
  <c r="AC51" i="11" s="1"/>
  <c r="AD51" i="11" s="1"/>
  <c r="X53" i="11" s="1"/>
  <c r="Y53" i="11" s="1"/>
  <c r="Z53" i="11" s="1"/>
  <c r="AA53" i="11" s="1"/>
  <c r="AB53" i="11" s="1"/>
  <c r="AC53" i="11" s="1"/>
  <c r="AD53" i="11" s="1"/>
  <c r="X55" i="11" s="1"/>
  <c r="Y55" i="11" s="1"/>
  <c r="Z55" i="11" s="1"/>
  <c r="AA55" i="11" s="1"/>
  <c r="AB55" i="11" s="1"/>
  <c r="AC55" i="11" s="1"/>
  <c r="AD55" i="11" s="1"/>
  <c r="X57" i="11" s="1"/>
  <c r="Y57" i="11" s="1"/>
  <c r="Z57" i="11" s="1"/>
  <c r="AA57" i="11" s="1"/>
  <c r="AB57" i="11" s="1"/>
  <c r="AC57" i="11" s="1"/>
  <c r="AD57" i="11" s="1"/>
  <c r="X59" i="11" s="1"/>
  <c r="Y59" i="11" s="1"/>
  <c r="Z59" i="11" s="1"/>
  <c r="AA59" i="11" s="1"/>
  <c r="AB59" i="11" s="1"/>
  <c r="AC59" i="11" s="1"/>
  <c r="AD59" i="11" s="1"/>
  <c r="X61" i="11" s="1"/>
  <c r="Y61" i="11" s="1"/>
  <c r="Z61" i="11" s="1"/>
  <c r="AA61" i="11" s="1"/>
  <c r="AB61" i="11" s="1"/>
  <c r="AC61" i="11" s="1"/>
  <c r="AD61" i="11" s="1"/>
  <c r="X63" i="11" s="1"/>
  <c r="Y63" i="11" s="1"/>
  <c r="Z63" i="11" s="1"/>
  <c r="AA63" i="11" s="1"/>
  <c r="AB63" i="11" s="1"/>
  <c r="AC63" i="11" s="1"/>
  <c r="AD63" i="11" s="1"/>
  <c r="X65" i="11" s="1"/>
  <c r="Y65" i="11" s="1"/>
  <c r="Z65" i="11" s="1"/>
  <c r="AA65" i="11" s="1"/>
  <c r="AB65" i="11" s="1"/>
  <c r="AC65" i="11" s="1"/>
  <c r="AD65" i="11" s="1"/>
  <c r="X67" i="11" s="1"/>
  <c r="Y67" i="11" s="1"/>
  <c r="Z67" i="11" s="1"/>
  <c r="AA67" i="11" s="1"/>
  <c r="AB67" i="11" s="1"/>
  <c r="AC67" i="11" s="1"/>
  <c r="AD67" i="11" s="1"/>
  <c r="X69" i="11" s="1"/>
  <c r="Y69" i="11" s="1"/>
  <c r="Z69" i="11" s="1"/>
  <c r="AA69" i="11" s="1"/>
  <c r="AB69" i="11" s="1"/>
  <c r="AC69" i="11" s="1"/>
  <c r="AD69" i="11" s="1"/>
  <c r="Y35" i="11"/>
  <c r="H18" i="11"/>
  <c r="B17" i="11"/>
  <c r="H29" i="11"/>
  <c r="F18" i="11" l="1"/>
  <c r="AR27" i="11"/>
  <c r="AT27" i="11" s="1"/>
  <c r="H19" i="11"/>
  <c r="B18" i="11"/>
  <c r="F19" i="11" l="1"/>
  <c r="AR28" i="11"/>
  <c r="AT28" i="11" s="1"/>
  <c r="H27" i="11"/>
  <c r="H31" i="11"/>
  <c r="H54" i="11"/>
  <c r="B19" i="11"/>
  <c r="F20" i="11" l="1"/>
  <c r="AR29" i="11"/>
  <c r="AT29" i="11" s="1"/>
  <c r="B20" i="11"/>
  <c r="F21" i="11" l="1"/>
  <c r="H21" i="11"/>
  <c r="B21" i="11" s="1"/>
  <c r="F22" i="11" l="1"/>
  <c r="H117" i="11"/>
  <c r="B22" i="11"/>
  <c r="F23" i="11" l="1"/>
  <c r="H133" i="11"/>
  <c r="F24" i="11" l="1"/>
  <c r="H24" i="11"/>
  <c r="B24" i="11" s="1"/>
  <c r="F25" i="11" l="1"/>
  <c r="H25" i="11"/>
  <c r="B25" i="11" s="1"/>
  <c r="F26" i="11" l="1"/>
  <c r="H26" i="11"/>
  <c r="B26" i="11" s="1"/>
  <c r="F27" i="11" l="1"/>
  <c r="F28" i="11" l="1"/>
  <c r="H95" i="11"/>
  <c r="B27" i="11"/>
  <c r="F29" i="11" l="1"/>
  <c r="H192" i="11"/>
  <c r="AR184" i="11"/>
  <c r="B28" i="11"/>
  <c r="F30" i="11" l="1"/>
  <c r="H30" i="11"/>
  <c r="AR193" i="11"/>
  <c r="B29" i="11"/>
  <c r="B30" i="11" l="1"/>
  <c r="F31" i="11"/>
  <c r="AR194" i="11"/>
  <c r="F32" i="11" l="1"/>
  <c r="AR195" i="11"/>
  <c r="B31" i="11"/>
  <c r="F33" i="11" l="1"/>
  <c r="AR40" i="11" s="1"/>
  <c r="AT40" i="11" s="1"/>
  <c r="AR196" i="11"/>
  <c r="F34" i="11" l="1"/>
  <c r="AR41" i="11" s="1"/>
  <c r="AT41" i="11" s="1"/>
  <c r="H34" i="11"/>
  <c r="B34" i="11" s="1"/>
  <c r="F35" i="11" l="1"/>
  <c r="AR42" i="11" s="1"/>
  <c r="AT42" i="11" s="1"/>
  <c r="H150" i="11"/>
  <c r="H154" i="11"/>
  <c r="H151" i="11"/>
  <c r="H74" i="11"/>
  <c r="H75" i="11"/>
  <c r="H35" i="11"/>
  <c r="B35" i="11" s="1"/>
  <c r="F36" i="11" l="1"/>
  <c r="AR43" i="11" s="1"/>
  <c r="AT43" i="11" s="1"/>
  <c r="H36" i="11"/>
  <c r="B36" i="11" s="1"/>
  <c r="F37" i="11" l="1"/>
  <c r="AR44" i="11" s="1"/>
  <c r="AT44" i="11" s="1"/>
  <c r="H81" i="11"/>
  <c r="H37" i="11"/>
  <c r="B37" i="11" l="1"/>
  <c r="F38" i="11"/>
  <c r="AT45" i="11" s="1"/>
  <c r="H38" i="11"/>
  <c r="B38" i="11" s="1"/>
  <c r="F39" i="11" l="1"/>
  <c r="F40" i="11" l="1"/>
  <c r="AR15" i="11"/>
  <c r="AT15" i="11" s="1"/>
  <c r="F41" i="11" l="1"/>
  <c r="AR16" i="11"/>
  <c r="AT16" i="11" s="1"/>
  <c r="B40" i="11"/>
  <c r="F42" i="11" l="1"/>
  <c r="AR17" i="11"/>
  <c r="AT17" i="11" s="1"/>
  <c r="F43" i="11" l="1"/>
  <c r="AR18" i="11"/>
  <c r="AT18" i="11" s="1"/>
  <c r="B42" i="11"/>
  <c r="F44" i="11" l="1"/>
  <c r="AR19" i="11"/>
  <c r="AT19" i="11" s="1"/>
  <c r="B43" i="11"/>
  <c r="F45" i="11" l="1"/>
  <c r="AR20" i="11"/>
  <c r="AT20" i="11" s="1"/>
  <c r="B44" i="11"/>
  <c r="F46" i="11" l="1"/>
  <c r="AR21" i="11"/>
  <c r="AT21" i="11" s="1"/>
  <c r="B45" i="11"/>
  <c r="F47" i="11" l="1"/>
  <c r="AR22" i="11"/>
  <c r="AT22" i="11" s="1"/>
  <c r="B46" i="11"/>
  <c r="F48" i="11" l="1"/>
  <c r="AR23" i="11"/>
  <c r="B47" i="11"/>
  <c r="F49" i="11" l="1"/>
  <c r="AR24" i="11"/>
  <c r="AT24" i="11" s="1"/>
  <c r="B48" i="11"/>
  <c r="F50" i="11" l="1"/>
  <c r="AR25" i="11"/>
  <c r="AT25" i="11" s="1"/>
  <c r="F51" i="11" l="1"/>
  <c r="B50" i="11"/>
  <c r="F52" i="11" l="1"/>
  <c r="F53" i="11" l="1"/>
  <c r="F54" i="11" l="1"/>
  <c r="F55" i="11" l="1"/>
  <c r="AR197" i="11"/>
  <c r="B54" i="11"/>
  <c r="H55" i="11"/>
  <c r="B55" i="11" s="1"/>
  <c r="F56" i="11" l="1"/>
  <c r="AR198" i="11"/>
  <c r="H57" i="11"/>
  <c r="H58" i="11"/>
  <c r="H56" i="11"/>
  <c r="B56" i="11" s="1"/>
  <c r="F57" i="11" l="1"/>
  <c r="AR199" i="11"/>
  <c r="H59" i="11"/>
  <c r="H60" i="11"/>
  <c r="F58" i="11" l="1"/>
  <c r="AR200" i="11"/>
  <c r="B57" i="11"/>
  <c r="F59" i="11" l="1"/>
  <c r="AR201" i="11"/>
  <c r="B58" i="11"/>
  <c r="F60" i="11" l="1"/>
  <c r="AR202" i="11"/>
  <c r="H64" i="11"/>
  <c r="B59" i="11"/>
  <c r="F61" i="11" l="1"/>
  <c r="AR203" i="11"/>
  <c r="H61" i="11"/>
  <c r="B61" i="11" s="1"/>
  <c r="B60" i="11"/>
  <c r="H51" i="11"/>
  <c r="B51" i="11" s="1"/>
  <c r="F62" i="11" l="1"/>
  <c r="AR204" i="11"/>
  <c r="H62" i="11"/>
  <c r="B62" i="11" s="1"/>
  <c r="H52" i="11"/>
  <c r="B52" i="11" s="1"/>
  <c r="F63" i="11" l="1"/>
  <c r="AR205" i="11"/>
  <c r="I65" i="11"/>
  <c r="H63" i="11"/>
  <c r="B63" i="11" s="1"/>
  <c r="H53" i="11"/>
  <c r="B53" i="11" s="1"/>
  <c r="F64" i="11" l="1"/>
  <c r="AR206" i="11"/>
  <c r="H41" i="11"/>
  <c r="F65" i="11" l="1"/>
  <c r="AR207" i="11"/>
  <c r="H65" i="11"/>
  <c r="B65" i="11" s="1"/>
  <c r="B64" i="11"/>
  <c r="B41" i="11"/>
  <c r="H49" i="11"/>
  <c r="F66" i="11" l="1"/>
  <c r="AR208" i="11"/>
  <c r="B49" i="11"/>
  <c r="F67" i="11" l="1"/>
  <c r="AR30" i="11"/>
  <c r="AT30" i="11" s="1"/>
  <c r="H76" i="11"/>
  <c r="H67" i="11"/>
  <c r="B67" i="11" l="1"/>
  <c r="F68" i="11"/>
  <c r="AR31" i="11"/>
  <c r="AT31" i="11" s="1"/>
  <c r="H68" i="11"/>
  <c r="B68" i="11" s="1"/>
  <c r="F69" i="11" l="1"/>
  <c r="AR32" i="11"/>
  <c r="AT32" i="11" s="1"/>
  <c r="H69" i="11"/>
  <c r="B69" i="11" s="1"/>
  <c r="F70" i="11" l="1"/>
  <c r="AR33" i="11"/>
  <c r="AT33" i="11" s="1"/>
  <c r="H70" i="11"/>
  <c r="B70" i="11" s="1"/>
  <c r="F71" i="11" l="1"/>
  <c r="AR35" i="11" s="1"/>
  <c r="AT35" i="11" s="1"/>
  <c r="H71" i="11"/>
  <c r="AR34" i="11"/>
  <c r="AT34" i="11" s="1"/>
  <c r="B71" i="11" l="1"/>
  <c r="F72" i="11"/>
  <c r="AR36" i="11" s="1"/>
  <c r="AT36" i="11" s="1"/>
  <c r="F73" i="11" l="1"/>
  <c r="AR37" i="11" s="1"/>
  <c r="AT37" i="11" s="1"/>
  <c r="F74" i="11" l="1"/>
  <c r="F75" i="11" l="1"/>
  <c r="B74" i="11"/>
  <c r="F76" i="11" l="1"/>
  <c r="B75" i="11"/>
  <c r="H77" i="11"/>
  <c r="F77" i="11" l="1"/>
  <c r="B76" i="11"/>
  <c r="F78" i="11" l="1"/>
  <c r="H78" i="11"/>
  <c r="B77" i="11"/>
  <c r="B78" i="11" l="1"/>
  <c r="F79" i="11"/>
  <c r="F80" i="11" l="1"/>
  <c r="H80" i="11"/>
  <c r="B80" i="11" l="1"/>
  <c r="F81" i="11"/>
  <c r="F82" i="11" l="1"/>
  <c r="B81" i="11"/>
  <c r="F83" i="11" l="1"/>
  <c r="F84" i="11" l="1"/>
  <c r="F85" i="11" l="1"/>
  <c r="F86" i="11" l="1"/>
  <c r="F87" i="11" l="1"/>
  <c r="F88" i="11" l="1"/>
  <c r="F89" i="11" l="1"/>
  <c r="F90" i="11" l="1"/>
  <c r="F91" i="11" l="1"/>
  <c r="F92" i="11" l="1"/>
  <c r="F93" i="11" l="1"/>
  <c r="F94" i="11" l="1"/>
  <c r="F95" i="11" l="1"/>
  <c r="F96" i="11" l="1"/>
  <c r="B95" i="11"/>
  <c r="H96" i="11"/>
  <c r="B96" i="11" s="1"/>
  <c r="F97" i="11" l="1"/>
  <c r="H97" i="11"/>
  <c r="H99" i="11"/>
  <c r="H101" i="11"/>
  <c r="B97" i="11" l="1"/>
  <c r="F98" i="11"/>
  <c r="H98" i="11"/>
  <c r="F99" i="11" l="1"/>
  <c r="B98" i="11"/>
  <c r="F100" i="11" l="1"/>
  <c r="H100" i="11"/>
  <c r="B100" i="11" s="1"/>
  <c r="B99" i="11"/>
  <c r="H83" i="11"/>
  <c r="H186" i="11"/>
  <c r="H174" i="11"/>
  <c r="H89" i="11"/>
  <c r="B83" i="11" l="1"/>
  <c r="F101" i="11"/>
  <c r="H84" i="11"/>
  <c r="I189" i="11"/>
  <c r="I87" i="11"/>
  <c r="I93" i="11"/>
  <c r="B84" i="11" l="1"/>
  <c r="F102" i="11"/>
  <c r="H102" i="11"/>
  <c r="B101" i="11"/>
  <c r="I94" i="11"/>
  <c r="H85" i="11"/>
  <c r="I92" i="11"/>
  <c r="B92" i="11" s="1"/>
  <c r="B102" i="11" l="1"/>
  <c r="B85" i="11"/>
  <c r="F103" i="11"/>
  <c r="F104" i="11" l="1"/>
  <c r="H87" i="11"/>
  <c r="I89" i="11"/>
  <c r="B89" i="11" s="1"/>
  <c r="B87" i="11" l="1"/>
  <c r="F105" i="11"/>
  <c r="B104" i="11"/>
  <c r="H105" i="11"/>
  <c r="B105" i="11" s="1"/>
  <c r="H88" i="11"/>
  <c r="H190" i="11"/>
  <c r="B88" i="11" l="1"/>
  <c r="F106" i="11"/>
  <c r="H106" i="11"/>
  <c r="H111" i="11"/>
  <c r="H189" i="11"/>
  <c r="H93" i="11"/>
  <c r="B93" i="11" s="1"/>
  <c r="H91" i="11"/>
  <c r="B91" i="11" s="1"/>
  <c r="H90" i="11"/>
  <c r="H94" i="11"/>
  <c r="B94" i="11" s="1"/>
  <c r="F107" i="11" l="1"/>
  <c r="H108" i="11"/>
  <c r="B90" i="11"/>
  <c r="B106" i="11"/>
  <c r="F108" i="11" l="1"/>
  <c r="B108" i="11"/>
  <c r="F109" i="11" l="1"/>
  <c r="H109" i="11"/>
  <c r="H110" i="11"/>
  <c r="B109" i="11" l="1"/>
  <c r="F110" i="11"/>
  <c r="F111" i="11" l="1"/>
  <c r="B110" i="11"/>
  <c r="F112" i="11" l="1"/>
  <c r="H113" i="11"/>
  <c r="H112" i="11"/>
  <c r="B111" i="11"/>
  <c r="B112" i="11" l="1"/>
  <c r="F113" i="11"/>
  <c r="H137" i="11"/>
  <c r="F114" i="11" l="1"/>
  <c r="H138" i="11"/>
  <c r="B113" i="11"/>
  <c r="F115" i="11" l="1"/>
  <c r="F116" i="11" l="1"/>
  <c r="B115" i="11"/>
  <c r="H116" i="11"/>
  <c r="B116" i="11" l="1"/>
  <c r="F117" i="11"/>
  <c r="F118" i="11" l="1"/>
  <c r="B117" i="11"/>
  <c r="H118" i="11"/>
  <c r="B118" i="11" l="1"/>
  <c r="F119" i="11"/>
  <c r="H119" i="11"/>
  <c r="B119" i="11" l="1"/>
  <c r="F120" i="11"/>
  <c r="H120" i="11"/>
  <c r="F121" i="11" l="1"/>
  <c r="H121" i="11"/>
  <c r="B120" i="11"/>
  <c r="F122" i="11" l="1"/>
  <c r="H122" i="11"/>
  <c r="B122" i="11" s="1"/>
  <c r="B121" i="11"/>
  <c r="F123" i="11" l="1"/>
  <c r="H123" i="11"/>
  <c r="B123" i="11" l="1"/>
  <c r="F124" i="11"/>
  <c r="H125" i="11"/>
  <c r="F125" i="11" l="1"/>
  <c r="F126" i="11" l="1"/>
  <c r="B125" i="11"/>
  <c r="F127" i="11" l="1"/>
  <c r="H127" i="11"/>
  <c r="B127" i="11" l="1"/>
  <c r="F128" i="11"/>
  <c r="F129" i="11" l="1"/>
  <c r="H129" i="11"/>
  <c r="B129" i="11" l="1"/>
  <c r="F130" i="11"/>
  <c r="H130" i="11"/>
  <c r="F131" i="11" l="1"/>
  <c r="H131" i="11"/>
  <c r="B130" i="11"/>
  <c r="F132" i="11" l="1"/>
  <c r="H132" i="11"/>
  <c r="B131" i="11"/>
  <c r="F133" i="11" l="1"/>
  <c r="B132" i="11"/>
  <c r="F134" i="11" l="1"/>
  <c r="B133" i="11"/>
  <c r="H136" i="11"/>
  <c r="F135" i="11" l="1"/>
  <c r="I136" i="11"/>
  <c r="H135" i="11"/>
  <c r="B135" i="11" l="1"/>
  <c r="F136" i="11"/>
  <c r="F137" i="11" l="1"/>
  <c r="B136" i="11"/>
  <c r="F138" i="11" l="1"/>
  <c r="AR148" i="11"/>
  <c r="B137" i="11"/>
  <c r="F139" i="11" l="1"/>
  <c r="AR149" i="11"/>
  <c r="H139" i="11"/>
  <c r="B138" i="11"/>
  <c r="B139" i="11" l="1"/>
  <c r="F140" i="11"/>
  <c r="AR150" i="11"/>
  <c r="F141" i="11" l="1"/>
  <c r="AR38" i="11" s="1"/>
  <c r="AT38" i="11" s="1"/>
  <c r="AR151" i="11"/>
  <c r="F142" i="11" l="1"/>
  <c r="AR39" i="11" s="1"/>
  <c r="AT39" i="11" s="1"/>
  <c r="B141" i="11"/>
  <c r="H142" i="11"/>
  <c r="B142" i="11" l="1"/>
  <c r="F143" i="11"/>
  <c r="H143" i="11"/>
  <c r="F144" i="11" l="1"/>
  <c r="H144" i="11"/>
  <c r="B143" i="11"/>
  <c r="F145" i="11" l="1"/>
  <c r="H149" i="11"/>
  <c r="B144" i="11"/>
  <c r="F146" i="11" l="1"/>
  <c r="F147" i="11" l="1"/>
  <c r="F148" i="11" l="1"/>
  <c r="F149" i="11" l="1"/>
  <c r="F150" i="11" l="1"/>
  <c r="B149" i="11"/>
  <c r="F151" i="11" l="1"/>
  <c r="B150" i="11"/>
  <c r="H153" i="11"/>
  <c r="H152" i="11"/>
  <c r="H156" i="11"/>
  <c r="F152" i="11" l="1"/>
  <c r="B151" i="11"/>
  <c r="F153" i="11" l="1"/>
  <c r="B152" i="11"/>
  <c r="F154" i="11" l="1"/>
  <c r="B153" i="11"/>
  <c r="F155" i="11" l="1"/>
  <c r="B154" i="11"/>
  <c r="H155" i="11"/>
  <c r="B155" i="11" l="1"/>
  <c r="F156" i="11"/>
  <c r="F157" i="11" l="1"/>
  <c r="B156" i="11"/>
  <c r="F158" i="11" l="1"/>
  <c r="H158" i="11"/>
  <c r="F159" i="11" l="1"/>
  <c r="H159" i="11"/>
  <c r="B158" i="11"/>
  <c r="B159" i="11" l="1"/>
  <c r="F160" i="11"/>
  <c r="F161" i="11" l="1"/>
  <c r="B160" i="11"/>
  <c r="H161" i="11"/>
  <c r="AR152" i="11"/>
  <c r="F162" i="11" l="1"/>
  <c r="H162" i="11"/>
  <c r="AR153" i="11"/>
  <c r="B161" i="11"/>
  <c r="B162" i="11" l="1"/>
  <c r="F163" i="11"/>
  <c r="H163" i="11"/>
  <c r="AR154" i="11"/>
  <c r="B163" i="11" l="1"/>
  <c r="F164" i="11"/>
  <c r="H166" i="11"/>
  <c r="H165" i="11"/>
  <c r="I170" i="11"/>
  <c r="AR155" i="11"/>
  <c r="F165" i="11" l="1"/>
  <c r="AR156" i="11"/>
  <c r="F166" i="11" l="1"/>
  <c r="AR157" i="11"/>
  <c r="B165" i="11"/>
  <c r="F167" i="11" l="1"/>
  <c r="AR158" i="11"/>
  <c r="B166" i="11"/>
  <c r="F168" i="11" l="1"/>
  <c r="AR159" i="11"/>
  <c r="H168" i="11"/>
  <c r="H169" i="11"/>
  <c r="B168" i="11" l="1"/>
  <c r="F169" i="11"/>
  <c r="B169" i="11" s="1"/>
  <c r="AR160" i="11"/>
  <c r="F170" i="11" l="1"/>
  <c r="H170" i="11"/>
  <c r="AR161" i="11"/>
  <c r="B170" i="11" l="1"/>
  <c r="F171" i="11"/>
  <c r="AR162" i="11"/>
  <c r="H171" i="11"/>
  <c r="I167" i="11"/>
  <c r="B171" i="11" l="1"/>
  <c r="B167" i="11"/>
  <c r="F172" i="11"/>
  <c r="AR163" i="11"/>
  <c r="H172" i="11"/>
  <c r="F173" i="11" l="1"/>
  <c r="H173" i="11"/>
  <c r="AR164" i="11"/>
  <c r="B172" i="11"/>
  <c r="F174" i="11" l="1"/>
  <c r="AR165" i="11"/>
  <c r="B173" i="11"/>
  <c r="F175" i="11" l="1"/>
  <c r="B174" i="11"/>
  <c r="H175" i="11"/>
  <c r="AR166" i="11"/>
  <c r="B175" i="11" l="1"/>
  <c r="F176" i="11"/>
  <c r="AR167" i="11"/>
  <c r="H176" i="11"/>
  <c r="F177" i="11" l="1"/>
  <c r="AR168" i="11"/>
  <c r="H177" i="11"/>
  <c r="B176" i="11"/>
  <c r="F178" i="11" l="1"/>
  <c r="AR169" i="11"/>
  <c r="H178" i="11"/>
  <c r="B177" i="11"/>
  <c r="F179" i="11" l="1"/>
  <c r="AR170" i="11"/>
  <c r="H179" i="11"/>
  <c r="B178" i="11"/>
  <c r="B179" i="11" l="1"/>
  <c r="F180" i="11"/>
  <c r="AR171" i="11"/>
  <c r="H180" i="11"/>
  <c r="F181" i="11" l="1"/>
  <c r="AR172" i="11"/>
  <c r="H181" i="11"/>
  <c r="B180" i="11"/>
  <c r="B181" i="11" l="1"/>
  <c r="F182" i="11"/>
  <c r="AR173" i="11"/>
  <c r="H182" i="11"/>
  <c r="F183" i="11" l="1"/>
  <c r="H183" i="11"/>
  <c r="AR174" i="11"/>
  <c r="B182" i="11"/>
  <c r="B183" i="11" l="1"/>
  <c r="F184" i="11"/>
  <c r="AR175" i="11"/>
  <c r="H184" i="11"/>
  <c r="B184" i="11" l="1"/>
  <c r="F185" i="11"/>
  <c r="AR176" i="11"/>
  <c r="H185" i="11"/>
  <c r="F186" i="11" l="1"/>
  <c r="AR177" i="11"/>
  <c r="B185" i="11"/>
  <c r="F187" i="11" l="1"/>
  <c r="B186" i="11"/>
  <c r="K189" i="11"/>
  <c r="H187" i="11"/>
  <c r="AR178" i="11"/>
  <c r="B187" i="11" l="1"/>
  <c r="F188" i="11"/>
  <c r="AR179" i="11"/>
  <c r="I190" i="11"/>
  <c r="H188" i="11"/>
  <c r="B188" i="11" l="1"/>
  <c r="F189" i="11"/>
  <c r="AR180" i="11"/>
  <c r="F190" i="11" l="1"/>
  <c r="B189" i="11"/>
  <c r="AR181" i="11"/>
  <c r="F191" i="11" l="1"/>
  <c r="B190" i="11"/>
  <c r="AR182" i="11"/>
  <c r="H191" i="11"/>
  <c r="B191" i="11" l="1"/>
  <c r="F192" i="11"/>
  <c r="AR183" i="11"/>
  <c r="F193" i="11" l="1"/>
  <c r="B192" i="11"/>
  <c r="AR185" i="11"/>
  <c r="H193" i="11"/>
  <c r="B193" i="11" l="1"/>
  <c r="F194" i="11"/>
  <c r="AR186" i="11"/>
  <c r="H194" i="11"/>
  <c r="H196" i="11"/>
  <c r="F195" i="11" l="1"/>
  <c r="AR187" i="11"/>
  <c r="H195" i="11"/>
  <c r="B194" i="11"/>
  <c r="F196" i="11" l="1"/>
  <c r="AR188" i="11"/>
  <c r="B195" i="11"/>
  <c r="F197" i="11" l="1"/>
  <c r="AR189" i="11"/>
  <c r="H197" i="11"/>
  <c r="B196" i="11"/>
  <c r="F198" i="11" l="1"/>
  <c r="AR190" i="11"/>
  <c r="H198" i="11"/>
  <c r="B197" i="11"/>
  <c r="B198" i="11" l="1"/>
  <c r="C196" i="11"/>
  <c r="F199" i="11"/>
  <c r="C198" i="11"/>
  <c r="H199" i="11"/>
  <c r="AR191" i="11"/>
  <c r="C199" i="11" l="1"/>
  <c r="AR192" i="11"/>
  <c r="B199" i="11"/>
  <c r="C73" i="11"/>
  <c r="C72" i="11"/>
  <c r="C74" i="11"/>
  <c r="C71" i="11"/>
  <c r="C70" i="11"/>
  <c r="C79" i="11"/>
  <c r="C76" i="11"/>
  <c r="C75" i="11"/>
  <c r="C77" i="11"/>
  <c r="C78" i="11"/>
  <c r="C81" i="11"/>
  <c r="C96" i="11"/>
  <c r="C85" i="11"/>
  <c r="C88" i="11"/>
  <c r="C84" i="11"/>
  <c r="C93" i="11"/>
  <c r="C94" i="11"/>
  <c r="C82" i="11"/>
  <c r="C98" i="11"/>
  <c r="C80" i="11"/>
  <c r="C87" i="11"/>
  <c r="C83" i="11"/>
  <c r="C91" i="11"/>
  <c r="C90" i="11"/>
  <c r="C95" i="11"/>
  <c r="C89" i="11"/>
  <c r="C97" i="11"/>
  <c r="C92" i="11"/>
  <c r="C86" i="11"/>
  <c r="C99" i="11"/>
  <c r="C101" i="11"/>
  <c r="C102" i="11"/>
  <c r="C100" i="11"/>
  <c r="C103" i="11"/>
  <c r="C104" i="11"/>
  <c r="C105" i="11"/>
  <c r="C107" i="11"/>
  <c r="C106" i="11"/>
  <c r="C110" i="11"/>
  <c r="C109" i="11"/>
  <c r="C108" i="11"/>
  <c r="C112" i="11"/>
  <c r="C115" i="11"/>
  <c r="C113" i="11"/>
  <c r="C117" i="11"/>
  <c r="C111" i="11"/>
  <c r="C114" i="11"/>
  <c r="C118" i="11"/>
  <c r="C116" i="11"/>
  <c r="C120" i="11"/>
  <c r="C119" i="11"/>
  <c r="C121" i="11"/>
  <c r="C122" i="11"/>
  <c r="C125" i="11"/>
  <c r="C123" i="11"/>
  <c r="C128" i="11"/>
  <c r="C129" i="11"/>
  <c r="C124" i="11"/>
  <c r="C127" i="11"/>
  <c r="C126" i="11"/>
  <c r="C130" i="11"/>
  <c r="C136" i="11"/>
  <c r="C132" i="11"/>
  <c r="C131" i="11"/>
  <c r="C137" i="11"/>
  <c r="C133" i="11"/>
  <c r="C135" i="11"/>
  <c r="C134" i="11"/>
  <c r="C6" i="11"/>
  <c r="C10" i="11"/>
  <c r="C140" i="11"/>
  <c r="C138" i="11"/>
  <c r="C56" i="11"/>
  <c r="C39" i="11"/>
  <c r="C49" i="11"/>
  <c r="C22" i="11"/>
  <c r="C25" i="11"/>
  <c r="C32" i="11"/>
  <c r="C12" i="11"/>
  <c r="C18" i="11"/>
  <c r="C63" i="11"/>
  <c r="C69" i="11"/>
  <c r="C21" i="11"/>
  <c r="C68" i="11"/>
  <c r="C30" i="11"/>
  <c r="C139" i="11"/>
  <c r="C141" i="11"/>
  <c r="C26" i="11"/>
  <c r="C64" i="11"/>
  <c r="C67" i="11"/>
  <c r="C54" i="11"/>
  <c r="C62" i="11"/>
  <c r="C28" i="11"/>
  <c r="C58" i="11"/>
  <c r="C40" i="11"/>
  <c r="C29" i="11"/>
  <c r="C8" i="11"/>
  <c r="C23" i="11"/>
  <c r="C42" i="11"/>
  <c r="C33" i="11"/>
  <c r="C13" i="11"/>
  <c r="C15" i="11"/>
  <c r="C9" i="11"/>
  <c r="C24" i="11"/>
  <c r="C14" i="11"/>
  <c r="C66" i="11"/>
  <c r="C65" i="11"/>
  <c r="C17" i="11"/>
  <c r="C48" i="11"/>
  <c r="C53" i="11"/>
  <c r="C47" i="11"/>
  <c r="C4" i="11"/>
  <c r="C60" i="11"/>
  <c r="C57" i="11"/>
  <c r="C31" i="11"/>
  <c r="C61" i="11"/>
  <c r="C41" i="11"/>
  <c r="C59" i="11"/>
  <c r="C35" i="11"/>
  <c r="C43" i="11"/>
  <c r="C50" i="11"/>
  <c r="C38" i="11"/>
  <c r="C46" i="11"/>
  <c r="C34" i="11"/>
  <c r="C55" i="11"/>
  <c r="C44" i="11"/>
  <c r="C20" i="11"/>
  <c r="C45" i="11"/>
  <c r="C142" i="11"/>
  <c r="C27" i="11"/>
  <c r="C51" i="11"/>
  <c r="C7" i="11"/>
  <c r="C16" i="11"/>
  <c r="C143" i="11"/>
  <c r="C36" i="11"/>
  <c r="C52" i="11"/>
  <c r="C19" i="11"/>
  <c r="C11" i="11"/>
  <c r="C37" i="11"/>
  <c r="C5" i="11"/>
  <c r="C147" i="11"/>
  <c r="C146" i="11"/>
  <c r="C149" i="11"/>
  <c r="C144" i="11"/>
  <c r="C148" i="11"/>
  <c r="C145" i="11"/>
  <c r="C152" i="11"/>
  <c r="C151" i="11"/>
  <c r="C150" i="11"/>
  <c r="C153" i="11"/>
  <c r="C155" i="11"/>
  <c r="C157" i="11"/>
  <c r="C156" i="11"/>
  <c r="C159" i="11"/>
  <c r="C154" i="11"/>
  <c r="C158" i="11"/>
  <c r="C161" i="11"/>
  <c r="C160" i="11"/>
  <c r="C162" i="11"/>
  <c r="C164" i="11"/>
  <c r="C169" i="11"/>
  <c r="C172" i="11"/>
  <c r="C163" i="11"/>
  <c r="C166" i="11"/>
  <c r="C167" i="11"/>
  <c r="C168" i="11"/>
  <c r="C165" i="11"/>
  <c r="C170" i="11"/>
  <c r="C171" i="11"/>
  <c r="C173" i="11"/>
  <c r="C178" i="11"/>
  <c r="C174" i="11"/>
  <c r="C175" i="11"/>
  <c r="C177" i="11"/>
  <c r="C176" i="11"/>
  <c r="C182" i="11"/>
  <c r="C179" i="11"/>
  <c r="C180" i="11"/>
  <c r="C183" i="11"/>
  <c r="C181" i="11"/>
  <c r="C184" i="11"/>
  <c r="C186" i="11"/>
  <c r="C185" i="11"/>
  <c r="C189" i="11"/>
  <c r="C190" i="11"/>
  <c r="C193" i="11"/>
  <c r="C197" i="11"/>
  <c r="C192" i="11"/>
  <c r="C194" i="11"/>
  <c r="C187" i="11"/>
  <c r="C191" i="11"/>
  <c r="C188" i="11"/>
  <c r="C195" i="11"/>
</calcChain>
</file>

<file path=xl/sharedStrings.xml><?xml version="1.0" encoding="utf-8"?>
<sst xmlns="http://schemas.openxmlformats.org/spreadsheetml/2006/main" count="872" uniqueCount="267">
  <si>
    <t>Le commencement</t>
  </si>
  <si>
    <t>Logica I</t>
  </si>
  <si>
    <t>Logica II</t>
  </si>
  <si>
    <t>Git I</t>
  </si>
  <si>
    <t>Git II</t>
  </si>
  <si>
    <t>HTML5 e CSS3 parte 1</t>
  </si>
  <si>
    <t>Introdução ao SQL com MySQL</t>
  </si>
  <si>
    <t>Java parte 1</t>
  </si>
  <si>
    <t>Java parte 2</t>
  </si>
  <si>
    <t>C# parte 1</t>
  </si>
  <si>
    <t>C# parte 2</t>
  </si>
  <si>
    <t>C I</t>
  </si>
  <si>
    <t>C II</t>
  </si>
  <si>
    <t>C III</t>
  </si>
  <si>
    <t>C++</t>
  </si>
  <si>
    <t>Android</t>
  </si>
  <si>
    <t>Android parte 1</t>
  </si>
  <si>
    <t>Swift parte 1</t>
  </si>
  <si>
    <t>Horas Estimadas</t>
  </si>
  <si>
    <t>Graduação</t>
  </si>
  <si>
    <t>Algoritmos I</t>
  </si>
  <si>
    <t>Algoritmos II</t>
  </si>
  <si>
    <t>Estrutura de Dados I</t>
  </si>
  <si>
    <t>Estrutura de Dados II</t>
  </si>
  <si>
    <t>Estatística parte 1</t>
  </si>
  <si>
    <t>Estatística parte 2</t>
  </si>
  <si>
    <t>Estatística parte 3</t>
  </si>
  <si>
    <t>Estatística parte 4</t>
  </si>
  <si>
    <t>Java parte 3</t>
  </si>
  <si>
    <t>Java parte 4</t>
  </si>
  <si>
    <t>Java parte 5</t>
  </si>
  <si>
    <t>Java parte 6</t>
  </si>
  <si>
    <t>Java parte 7</t>
  </si>
  <si>
    <t>Java: Dominando as Collections</t>
  </si>
  <si>
    <t>Maven</t>
  </si>
  <si>
    <t>Servlet parte 1</t>
  </si>
  <si>
    <t>Servlet parte 2</t>
  </si>
  <si>
    <t>Spring MVC I</t>
  </si>
  <si>
    <t>Spring MVC II</t>
  </si>
  <si>
    <t>C# parte 3</t>
  </si>
  <si>
    <t>C# parte 4</t>
  </si>
  <si>
    <t>C# parte 5</t>
  </si>
  <si>
    <t>C# parte 6</t>
  </si>
  <si>
    <t>C# parte 7</t>
  </si>
  <si>
    <t>C# parte 8</t>
  </si>
  <si>
    <t>C# parte 9</t>
  </si>
  <si>
    <t>Entity Framework Core</t>
  </si>
  <si>
    <t>Asp.NET Core</t>
  </si>
  <si>
    <t>Asp.NET Core 2.0 parte 1</t>
  </si>
  <si>
    <t>Asp.NET Core 2.0 parte 2</t>
  </si>
  <si>
    <t>Python 3 parte 1</t>
  </si>
  <si>
    <t>Python 3 parte 2</t>
  </si>
  <si>
    <t>Python Manipulação String</t>
  </si>
  <si>
    <t>Python 3 Introdução POO</t>
  </si>
  <si>
    <t>Python 3 Avançando em POO</t>
  </si>
  <si>
    <t>Python Collections parte 1</t>
  </si>
  <si>
    <t>Python Collections parte 2</t>
  </si>
  <si>
    <t>Python Brasil</t>
  </si>
  <si>
    <t>Testes Automatizados</t>
  </si>
  <si>
    <t>Introdução ao PHP</t>
  </si>
  <si>
    <t>Avançando com PHP</t>
  </si>
  <si>
    <t>OO com PHP</t>
  </si>
  <si>
    <t>Avançando com OO com PHP</t>
  </si>
  <si>
    <t>PHP Exceptions</t>
  </si>
  <si>
    <t>PHP Arrays</t>
  </si>
  <si>
    <t>PHP Composer</t>
  </si>
  <si>
    <t>PHP PDO parte 1</t>
  </si>
  <si>
    <t>PHP PDO parte 2</t>
  </si>
  <si>
    <t>PHP Doctrine</t>
  </si>
  <si>
    <t>MVC com PHP</t>
  </si>
  <si>
    <t>Laravel parte 1</t>
  </si>
  <si>
    <t>Laravel parte 2</t>
  </si>
  <si>
    <t>Lumen</t>
  </si>
  <si>
    <t>Performance Web I</t>
  </si>
  <si>
    <t>Performance Web II</t>
  </si>
  <si>
    <t>Node.js parte 1</t>
  </si>
  <si>
    <t>Node.js parte 2</t>
  </si>
  <si>
    <t>Rest</t>
  </si>
  <si>
    <t>GraphQL</t>
  </si>
  <si>
    <t>GraphQL parte 2</t>
  </si>
  <si>
    <t>MongoDB</t>
  </si>
  <si>
    <t>SQL com MySQL</t>
  </si>
  <si>
    <t>Data Science</t>
  </si>
  <si>
    <t>Machine Learning</t>
  </si>
  <si>
    <t>Excel VBA</t>
  </si>
  <si>
    <t>SQL com Microsoft</t>
  </si>
  <si>
    <t>Consultas SQL</t>
  </si>
  <si>
    <t>Comandos DML</t>
  </si>
  <si>
    <t>Procedures SQL</t>
  </si>
  <si>
    <t>Adm do MySQL</t>
  </si>
  <si>
    <t>Data Science I</t>
  </si>
  <si>
    <t>Data Science II</t>
  </si>
  <si>
    <t>Data Analysis</t>
  </si>
  <si>
    <t>Data Science III</t>
  </si>
  <si>
    <t>Data Science IV</t>
  </si>
  <si>
    <t>Data Visualization parte 1</t>
  </si>
  <si>
    <t>Data Visualization parte 2</t>
  </si>
  <si>
    <t>Data Science V</t>
  </si>
  <si>
    <t>ML I</t>
  </si>
  <si>
    <t>ML II</t>
  </si>
  <si>
    <t>Linguagem Natural parte 1</t>
  </si>
  <si>
    <t>Linguagem Natural parte 2</t>
  </si>
  <si>
    <t>Deep Learning parte 1</t>
  </si>
  <si>
    <t>ML III</t>
  </si>
  <si>
    <t>ML IV</t>
  </si>
  <si>
    <t>ML V</t>
  </si>
  <si>
    <t>ML VI</t>
  </si>
  <si>
    <t>SQL Server I</t>
  </si>
  <si>
    <t>SQL Server II</t>
  </si>
  <si>
    <t>SQL Server III</t>
  </si>
  <si>
    <t>SQL Server IV</t>
  </si>
  <si>
    <t>SQL Server V</t>
  </si>
  <si>
    <t>JAVA</t>
  </si>
  <si>
    <t>.NET</t>
  </si>
  <si>
    <t>PYTHON</t>
  </si>
  <si>
    <t>DESENVOLVEDOR PHP</t>
  </si>
  <si>
    <t>NODE.JS</t>
  </si>
  <si>
    <t>Front-end</t>
  </si>
  <si>
    <t>HTML e CSS</t>
  </si>
  <si>
    <t>Node.js</t>
  </si>
  <si>
    <t>React</t>
  </si>
  <si>
    <t>HTML5 e CSS3 parte 2</t>
  </si>
  <si>
    <t>HTML5 e CSS3 parte 3</t>
  </si>
  <si>
    <t>HTML5 e CSS3 parte 4</t>
  </si>
  <si>
    <t>Javascript: prog. na linguagem web</t>
  </si>
  <si>
    <t>jQuery parte 1</t>
  </si>
  <si>
    <t>jQuery parte 2</t>
  </si>
  <si>
    <t>Sass e Compass</t>
  </si>
  <si>
    <t>Flexbox</t>
  </si>
  <si>
    <t>Web Design Responsivo</t>
  </si>
  <si>
    <t>React parte 1</t>
  </si>
  <si>
    <t>React parte 2</t>
  </si>
  <si>
    <t>React parte 3</t>
  </si>
  <si>
    <t>Acessibilidade Web Intro</t>
  </si>
  <si>
    <t>Acessibilidade Web parte 1</t>
  </si>
  <si>
    <t>Acessibilidade Web parte 2</t>
  </si>
  <si>
    <t>CSS Grid</t>
  </si>
  <si>
    <t>Bootstrap 4</t>
  </si>
  <si>
    <t>Arquitetura CSS</t>
  </si>
  <si>
    <t>Node.js e HTTP</t>
  </si>
  <si>
    <t>JavaScript Avançado I</t>
  </si>
  <si>
    <t>JavaScript Avançado II</t>
  </si>
  <si>
    <t>JavaScript Avançado III</t>
  </si>
  <si>
    <t>WebPack</t>
  </si>
  <si>
    <t>IOS</t>
  </si>
  <si>
    <t>Android parte 2</t>
  </si>
  <si>
    <t>Android parte 3</t>
  </si>
  <si>
    <t>Layouts Android parte 1</t>
  </si>
  <si>
    <t>Layouts Android parte 2</t>
  </si>
  <si>
    <t>Recycler View parte 1</t>
  </si>
  <si>
    <t>Recycler View parte 2</t>
  </si>
  <si>
    <t>Android Room parte 1</t>
  </si>
  <si>
    <t>Android Room parte 2</t>
  </si>
  <si>
    <t>Android: acessando API web</t>
  </si>
  <si>
    <t>Swift parte 2</t>
  </si>
  <si>
    <t>Swift parte 3</t>
  </si>
  <si>
    <t>IOS layout parte 1</t>
  </si>
  <si>
    <t>IOS layout parte 2</t>
  </si>
  <si>
    <t>IOS parte 2: Autenticação, GPS, etc</t>
  </si>
  <si>
    <t>IOS parte 1: Usando recursos nativos</t>
  </si>
  <si>
    <t>IOS parte 1: Web Services e sync off</t>
  </si>
  <si>
    <t>IOS parte 2: Sync Off e integração firebase</t>
  </si>
  <si>
    <t>DevOps</t>
  </si>
  <si>
    <t>Certificação LPI Linux Essentials</t>
  </si>
  <si>
    <t>Microcontroladores e Eletr. Aplicada</t>
  </si>
  <si>
    <t>Raspberry Pi</t>
  </si>
  <si>
    <t>Linux I</t>
  </si>
  <si>
    <t>Linux II</t>
  </si>
  <si>
    <t>Vagrant</t>
  </si>
  <si>
    <t>Ansible</t>
  </si>
  <si>
    <t>Terraform</t>
  </si>
  <si>
    <t>Docker</t>
  </si>
  <si>
    <t>Docker Swarm</t>
  </si>
  <si>
    <t>Kubernetes</t>
  </si>
  <si>
    <t>Jenkins e Docker</t>
  </si>
  <si>
    <t>Gitlab CI</t>
  </si>
  <si>
    <t>Grafana e Telegraf</t>
  </si>
  <si>
    <t>Certificação Linux LPI Essentials parte 1</t>
  </si>
  <si>
    <t>Certificação Linux LPI Essentials parte 2</t>
  </si>
  <si>
    <t>Certificação Linux LPI Essentials parte 3</t>
  </si>
  <si>
    <t>Certificação Linux LPI Essentials parte 4</t>
  </si>
  <si>
    <t>Certificação Linux LPI Essentials parte 5</t>
  </si>
  <si>
    <t>Certificação Linux LPI Essentials parte 6</t>
  </si>
  <si>
    <t>Certificação Linux LPI Essentials parte 7</t>
  </si>
  <si>
    <t>Certificação Linux LPI Essentials parte 8</t>
  </si>
  <si>
    <t>Certificação Linux LPI Essentials parte 9</t>
  </si>
  <si>
    <t>Certificação Linux LPI Essentials parte 10</t>
  </si>
  <si>
    <t>Certificação Linux LPI Essentials parte 11</t>
  </si>
  <si>
    <t>Certificação Linux LPI Essentials parte 12</t>
  </si>
  <si>
    <t>Arduíno: Do zero ao Jogo</t>
  </si>
  <si>
    <t>Arduíno: Introdução à Robótica</t>
  </si>
  <si>
    <t>Esp32</t>
  </si>
  <si>
    <t>Raspberry Pi parte 1</t>
  </si>
  <si>
    <t>Raspberry Pi parte 2</t>
  </si>
  <si>
    <t>Raspberry Pi parte 3</t>
  </si>
  <si>
    <t>Raspberry Pi Servidor</t>
  </si>
  <si>
    <t>Raspberry Pi: Autenticação</t>
  </si>
  <si>
    <t>Raspberry Pi Node-RED</t>
  </si>
  <si>
    <t>Python para Data Science: Numpy</t>
  </si>
  <si>
    <t>Python para Data Science: Pandas</t>
  </si>
  <si>
    <t>Java e JDBC: Banco de dados</t>
  </si>
  <si>
    <t>Java e JPA: Persista seus objetos</t>
  </si>
  <si>
    <t>Java e JPA: Otimizações</t>
  </si>
  <si>
    <t>HTTP: web por baixo dos panos</t>
  </si>
  <si>
    <t>MongoDB parte 2</t>
  </si>
  <si>
    <t>ML: Classificação por trás dos panos</t>
  </si>
  <si>
    <t>Redes parte 1</t>
  </si>
  <si>
    <t>Deploy no Amazon EC2</t>
  </si>
  <si>
    <t>NodeMcu e Esp 8266: Medindo</t>
  </si>
  <si>
    <t>NodeMcu e Esp 8266: Monte um brinquedo</t>
  </si>
  <si>
    <t>D</t>
  </si>
  <si>
    <t>S</t>
  </si>
  <si>
    <t>T</t>
  </si>
  <si>
    <t>Q</t>
  </si>
  <si>
    <t>Exame</t>
  </si>
  <si>
    <t>Peteca</t>
  </si>
  <si>
    <t>Folga</t>
  </si>
  <si>
    <t>Carnaval</t>
  </si>
  <si>
    <t>Rio Preto</t>
  </si>
  <si>
    <t>Niver Bia</t>
  </si>
  <si>
    <t>Niver Eu</t>
  </si>
  <si>
    <t>Curso</t>
  </si>
  <si>
    <t>ID</t>
  </si>
  <si>
    <t>Grupo</t>
  </si>
  <si>
    <t>Qtdade que é PR</t>
  </si>
  <si>
    <t>PR está depois?</t>
  </si>
  <si>
    <t>Pré-Requisitos (PR)</t>
  </si>
  <si>
    <t>Calendário Possível de Horas</t>
  </si>
  <si>
    <t>Calendário Proposto de Cursos</t>
  </si>
  <si>
    <t>Horas estimadas para todos os cursos</t>
  </si>
  <si>
    <t>Tempo Reduzido em</t>
  </si>
  <si>
    <t>X</t>
  </si>
  <si>
    <t>Via de Regra:</t>
  </si>
  <si>
    <t>Front-End</t>
  </si>
  <si>
    <t>Programação</t>
  </si>
  <si>
    <t>Data-Science</t>
  </si>
  <si>
    <t>InfraEstrutura</t>
  </si>
  <si>
    <t>Mobile</t>
  </si>
  <si>
    <t>Org</t>
  </si>
  <si>
    <t>HTML -&gt; React -&gt; Node.js -&gt; Front-End</t>
  </si>
  <si>
    <t>Java</t>
  </si>
  <si>
    <t>C#</t>
  </si>
  <si>
    <t>Python</t>
  </si>
  <si>
    <t>PHP depois de HTML</t>
  </si>
  <si>
    <t>PR -&gt; Excel -&gt; DS -&gt; ML</t>
  </si>
  <si>
    <t>SQL I -&gt; SQL II</t>
  </si>
  <si>
    <t>Microcontroladores</t>
  </si>
  <si>
    <t>Android -&gt; IOS</t>
  </si>
  <si>
    <t>Grado</t>
  </si>
  <si>
    <t>DevOps -&gt; Raspberry pi</t>
  </si>
  <si>
    <t>Certificação Linux</t>
  </si>
  <si>
    <t>C / C++</t>
  </si>
  <si>
    <t>MEC</t>
  </si>
  <si>
    <t>OK</t>
  </si>
  <si>
    <t>Calendário Real de Cursos</t>
  </si>
  <si>
    <t>5/6</t>
  </si>
  <si>
    <t>Expressões Regulares</t>
  </si>
  <si>
    <t>Horas estimadas considerando uma eficiência &gt; 1</t>
  </si>
  <si>
    <t>43/44</t>
  </si>
  <si>
    <t>Excel: Domine o editor de planilhas</t>
  </si>
  <si>
    <t>Funções com Excel: operações matemáticas e filtros</t>
  </si>
  <si>
    <t>Excel procv: lógica booleana e busca por valores</t>
  </si>
  <si>
    <t>Excel: tabelas dinâmicas e dashboards</t>
  </si>
  <si>
    <t>Excel: Criação de macros e automatização de tarefas</t>
  </si>
  <si>
    <t>Excel: Personalizando e automatizando tarefas com VBA</t>
  </si>
  <si>
    <t>Excel: Simulação e análise de cenários</t>
  </si>
  <si>
    <t>Análise de dados: Introdução com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</si>
</sst>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theme="9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FF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hair">
        <color theme="8"/>
      </right>
      <top/>
      <bottom style="hair">
        <color theme="8"/>
      </bottom>
      <diagonal/>
    </border>
    <border>
      <left style="hair">
        <color theme="8"/>
      </left>
      <right style="hair">
        <color theme="8"/>
      </right>
      <top/>
      <bottom style="hair">
        <color theme="8"/>
      </bottom>
      <diagonal/>
    </border>
    <border>
      <left/>
      <right style="hair">
        <color theme="8"/>
      </right>
      <top style="hair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/>
      <right style="hair">
        <color theme="8"/>
      </right>
      <top style="hair">
        <color theme="8"/>
      </top>
      <bottom/>
      <diagonal/>
    </border>
    <border>
      <left style="hair">
        <color theme="8"/>
      </left>
      <right style="hair">
        <color theme="8"/>
      </right>
      <top style="hair">
        <color theme="8"/>
      </top>
      <bottom/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 style="hair">
        <color rgb="FF00B050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 style="hair">
        <color rgb="FF00B050"/>
      </right>
      <top style="hair">
        <color rgb="FF00B050"/>
      </top>
      <bottom/>
      <diagonal/>
    </border>
    <border>
      <left/>
      <right style="hair">
        <color theme="7"/>
      </right>
      <top style="hair">
        <color theme="7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hair">
        <color theme="7"/>
      </top>
      <bottom style="hair">
        <color theme="7"/>
      </bottom>
      <diagonal/>
    </border>
    <border>
      <left/>
      <right style="hair">
        <color theme="7"/>
      </right>
      <top style="hair">
        <color theme="7"/>
      </top>
      <bottom/>
      <diagonal/>
    </border>
    <border>
      <left style="hair">
        <color theme="7"/>
      </left>
      <right style="hair">
        <color theme="7"/>
      </right>
      <top style="hair">
        <color theme="7"/>
      </top>
      <bottom/>
      <diagonal/>
    </border>
    <border>
      <left/>
      <right style="hair">
        <color rgb="FFB46B00"/>
      </right>
      <top style="hair">
        <color rgb="FFB46B00"/>
      </top>
      <bottom/>
      <diagonal/>
    </border>
    <border>
      <left style="hair">
        <color rgb="FFB46B00"/>
      </left>
      <right style="hair">
        <color rgb="FFB46B00"/>
      </right>
      <top style="hair">
        <color rgb="FFB46B00"/>
      </top>
      <bottom/>
      <diagonal/>
    </border>
    <border>
      <left/>
      <right style="hair">
        <color rgb="FFB46B00"/>
      </right>
      <top style="hair">
        <color rgb="FFB46B00"/>
      </top>
      <bottom style="hair">
        <color rgb="FFB46B00"/>
      </bottom>
      <diagonal/>
    </border>
    <border>
      <left style="hair">
        <color rgb="FFB46B00"/>
      </left>
      <right style="hair">
        <color rgb="FFB46B00"/>
      </right>
      <top style="hair">
        <color rgb="FFB46B00"/>
      </top>
      <bottom style="hair">
        <color rgb="FFB46B00"/>
      </bottom>
      <diagonal/>
    </border>
    <border>
      <left/>
      <right style="hair">
        <color theme="9"/>
      </right>
      <top style="hair">
        <color theme="9"/>
      </top>
      <bottom style="hair">
        <color theme="9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hair">
        <color theme="9"/>
      </bottom>
      <diagonal/>
    </border>
    <border>
      <left/>
      <right style="hair">
        <color theme="9"/>
      </right>
      <top style="hair">
        <color theme="9"/>
      </top>
      <bottom/>
      <diagonal/>
    </border>
    <border>
      <left style="hair">
        <color theme="9"/>
      </left>
      <right style="hair">
        <color theme="9"/>
      </right>
      <top style="hair">
        <color theme="9"/>
      </top>
      <bottom/>
      <diagonal/>
    </border>
    <border>
      <left/>
      <right style="hair">
        <color theme="8"/>
      </right>
      <top style="thin">
        <color indexed="64"/>
      </top>
      <bottom style="hair">
        <color theme="8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00B050"/>
      </right>
      <top style="thin">
        <color indexed="64"/>
      </top>
      <bottom style="hair">
        <color rgb="FF00B050"/>
      </bottom>
      <diagonal/>
    </border>
    <border>
      <left/>
      <right style="hair">
        <color rgb="FF00B050"/>
      </right>
      <top/>
      <bottom/>
      <diagonal/>
    </border>
    <border>
      <left/>
      <right style="hair">
        <color theme="7"/>
      </right>
      <top style="thin">
        <color indexed="64"/>
      </top>
      <bottom style="hair">
        <color theme="7"/>
      </bottom>
      <diagonal/>
    </border>
    <border>
      <left/>
      <right style="hair">
        <color rgb="FFB46B00"/>
      </right>
      <top style="thin">
        <color indexed="64"/>
      </top>
      <bottom style="hair">
        <color rgb="FFB46B00"/>
      </bottom>
      <diagonal/>
    </border>
    <border>
      <left/>
      <right style="hair">
        <color theme="9"/>
      </right>
      <top style="thin">
        <color indexed="64"/>
      </top>
      <bottom style="hair">
        <color theme="9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hair">
        <color theme="8"/>
      </bottom>
      <diagonal/>
    </border>
    <border>
      <left style="hair">
        <color rgb="FF00B050"/>
      </left>
      <right style="hair">
        <color rgb="FF00B050"/>
      </right>
      <top style="thin">
        <color indexed="64"/>
      </top>
      <bottom style="hair">
        <color rgb="FF00B050"/>
      </bottom>
      <diagonal/>
    </border>
    <border>
      <left style="hair">
        <color theme="7"/>
      </left>
      <right style="hair">
        <color theme="7"/>
      </right>
      <top style="thin">
        <color indexed="64"/>
      </top>
      <bottom style="hair">
        <color theme="7"/>
      </bottom>
      <diagonal/>
    </border>
    <border>
      <left style="hair">
        <color rgb="FFB46B00"/>
      </left>
      <right style="hair">
        <color rgb="FFB46B00"/>
      </right>
      <top style="thin">
        <color indexed="64"/>
      </top>
      <bottom style="hair">
        <color rgb="FFB46B00"/>
      </bottom>
      <diagonal/>
    </border>
    <border>
      <left style="hair">
        <color theme="9"/>
      </left>
      <right style="hair">
        <color theme="9"/>
      </right>
      <top style="thin">
        <color indexed="64"/>
      </top>
      <bottom style="hair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8"/>
      </right>
      <top style="thin">
        <color indexed="64"/>
      </top>
      <bottom style="thin">
        <color indexed="64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thin">
        <color indexed="64"/>
      </bottom>
      <diagonal/>
    </border>
    <border>
      <left/>
      <right style="hair">
        <color rgb="FF00B050"/>
      </right>
      <top style="hair">
        <color rgb="FF00B050"/>
      </top>
      <bottom style="thin">
        <color indexed="64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thin">
        <color indexed="64"/>
      </bottom>
      <diagonal/>
    </border>
    <border>
      <left/>
      <right style="hair">
        <color theme="9"/>
      </right>
      <top style="hair">
        <color theme="9"/>
      </top>
      <bottom style="thin">
        <color indexed="64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left" vertical="center"/>
    </xf>
    <xf numFmtId="0" fontId="2" fillId="10" borderId="1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left" vertical="center"/>
    </xf>
    <xf numFmtId="0" fontId="2" fillId="12" borderId="23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center" vertical="center"/>
    </xf>
    <xf numFmtId="0" fontId="0" fillId="2" borderId="0" xfId="0" applyFill="1"/>
    <xf numFmtId="0" fontId="3" fillId="4" borderId="24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left" vertical="center"/>
    </xf>
    <xf numFmtId="0" fontId="3" fillId="10" borderId="29" xfId="0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left" vertical="center"/>
    </xf>
    <xf numFmtId="0" fontId="3" fillId="11" borderId="25" xfId="0" applyFont="1" applyFill="1" applyBorder="1" applyAlignment="1">
      <alignment horizontal="center" vertical="center"/>
    </xf>
    <xf numFmtId="0" fontId="3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14" borderId="36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5" fillId="17" borderId="36" xfId="0" applyFont="1" applyFill="1" applyBorder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16" fontId="7" fillId="2" borderId="0" xfId="0" applyNumberFormat="1" applyFont="1" applyFill="1" applyAlignment="1">
      <alignment horizontal="center" vertical="center"/>
    </xf>
    <xf numFmtId="0" fontId="5" fillId="18" borderId="36" xfId="0" applyFont="1" applyFill="1" applyBorder="1" applyAlignment="1">
      <alignment horizontal="center" vertical="center"/>
    </xf>
    <xf numFmtId="0" fontId="4" fillId="18" borderId="36" xfId="0" applyFont="1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4" fillId="18" borderId="37" xfId="0" applyFont="1" applyFill="1" applyBorder="1" applyAlignment="1">
      <alignment horizontal="center" vertical="center"/>
    </xf>
    <xf numFmtId="0" fontId="4" fillId="18" borderId="39" xfId="0" applyFont="1" applyFill="1" applyBorder="1" applyAlignment="1">
      <alignment horizontal="center" vertical="center"/>
    </xf>
    <xf numFmtId="0" fontId="5" fillId="17" borderId="36" xfId="0" quotePrefix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/>
    </xf>
    <xf numFmtId="0" fontId="5" fillId="18" borderId="25" xfId="0" applyFont="1" applyFill="1" applyBorder="1" applyAlignment="1">
      <alignment horizontal="center" vertical="center"/>
    </xf>
    <xf numFmtId="1" fontId="2" fillId="2" borderId="4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16" fontId="5" fillId="18" borderId="36" xfId="0" quotePrefix="1" applyNumberFormat="1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12" borderId="45" xfId="0" applyFont="1" applyFill="1" applyBorder="1" applyAlignment="1">
      <alignment horizontal="left" vertical="center"/>
    </xf>
    <xf numFmtId="0" fontId="2" fillId="12" borderId="46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strike/>
        <color theme="6" tint="-0.24994659260841701"/>
      </font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B500"/>
      <color rgb="FFB08600"/>
      <color rgb="FFFFEDC9"/>
      <color rgb="FFB46B00"/>
      <color rgb="FFE6FFD9"/>
      <color rgb="FFC7FFAB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013-C6CB-4477-A527-6369EFE313E7}">
  <sheetPr>
    <tabColor theme="1"/>
  </sheetPr>
  <dimension ref="A2:AZ208"/>
  <sheetViews>
    <sheetView tabSelected="1" topLeftCell="P15" zoomScale="85" zoomScaleNormal="85" workbookViewId="0">
      <selection activeCell="AG36" sqref="AG36"/>
    </sheetView>
  </sheetViews>
  <sheetFormatPr defaultRowHeight="16.5" customHeight="1" x14ac:dyDescent="0.3"/>
  <cols>
    <col min="1" max="1" width="6.5703125" style="2" customWidth="1"/>
    <col min="2" max="2" width="9.28515625" style="4" bestFit="1" customWidth="1"/>
    <col min="3" max="3" width="11.7109375" style="4" customWidth="1"/>
    <col min="4" max="4" width="57.85546875" style="34" bestFit="1" customWidth="1"/>
    <col min="5" max="5" width="15.5703125" style="34" customWidth="1"/>
    <col min="6" max="6" width="6.5703125" style="56" customWidth="1"/>
    <col min="7" max="7" width="43.5703125" style="34" customWidth="1"/>
    <col min="8" max="12" width="5.42578125" style="2" customWidth="1"/>
    <col min="13" max="13" width="2.42578125" style="65" customWidth="1"/>
    <col min="14" max="14" width="5.42578125" style="2" customWidth="1"/>
    <col min="15" max="22" width="9.140625" style="53"/>
    <col min="23" max="23" width="4.42578125" style="53" customWidth="1"/>
    <col min="24" max="30" width="9.140625" style="57"/>
    <col min="31" max="31" width="4.42578125" style="53" customWidth="1"/>
    <col min="32" max="38" width="9.140625" style="57"/>
    <col min="39" max="39" width="5.42578125" style="2" customWidth="1"/>
    <col min="40" max="40" width="2.42578125" style="65" customWidth="1"/>
    <col min="41" max="41" width="5.42578125" style="2" customWidth="1"/>
    <col min="42" max="42" width="62" style="34" bestFit="1" customWidth="1"/>
    <col min="43" max="43" width="11.42578125" style="34" customWidth="1"/>
    <col min="44" max="44" width="9.140625" style="34"/>
    <col min="45" max="45" width="40.85546875" style="34" bestFit="1" customWidth="1"/>
    <col min="46" max="46" width="10.5703125" style="87" bestFit="1" customWidth="1"/>
    <col min="47" max="47" width="5.42578125" style="2" customWidth="1"/>
    <col min="48" max="48" width="2.42578125" style="65" customWidth="1"/>
    <col min="49" max="49" width="5.42578125" style="2" customWidth="1"/>
    <col min="50" max="50" width="24.5703125" style="34" customWidth="1"/>
    <col min="51" max="51" width="18" style="34" bestFit="1" customWidth="1"/>
    <col min="52" max="52" width="21" style="34" customWidth="1"/>
    <col min="53" max="16384" width="9.140625" style="34"/>
  </cols>
  <sheetData>
    <row r="2" spans="2:52" ht="21" customHeight="1" x14ac:dyDescent="0.3">
      <c r="O2" s="34"/>
      <c r="U2" s="34"/>
    </row>
    <row r="3" spans="2:52" ht="31.5" customHeight="1" x14ac:dyDescent="0.3">
      <c r="B3" s="66" t="s">
        <v>225</v>
      </c>
      <c r="C3" s="66" t="s">
        <v>224</v>
      </c>
      <c r="D3" s="4" t="s">
        <v>221</v>
      </c>
      <c r="E3" s="66" t="s">
        <v>18</v>
      </c>
      <c r="F3" s="4" t="s">
        <v>222</v>
      </c>
      <c r="G3" s="4" t="s">
        <v>223</v>
      </c>
      <c r="H3" s="63" t="s">
        <v>226</v>
      </c>
      <c r="O3" s="63" t="s">
        <v>227</v>
      </c>
      <c r="U3" s="72">
        <f>SUM(V:V)</f>
        <v>949</v>
      </c>
      <c r="X3" s="63" t="s">
        <v>228</v>
      </c>
      <c r="AF3" s="63" t="s">
        <v>254</v>
      </c>
      <c r="AP3" s="4" t="s">
        <v>221</v>
      </c>
      <c r="AQ3" s="66" t="s">
        <v>18</v>
      </c>
      <c r="AR3" s="4" t="s">
        <v>222</v>
      </c>
      <c r="AS3" s="4" t="s">
        <v>223</v>
      </c>
    </row>
    <row r="4" spans="2:52" ht="16.5" customHeight="1" x14ac:dyDescent="0.3">
      <c r="B4" s="67" t="str">
        <f>IF(OR(IF(H4="",0,H4&gt;F4),IF(I4="",0,I4&gt;F4),IF(J4="",0,J4&gt;F4)),"S","N")</f>
        <v>N</v>
      </c>
      <c r="C4" s="67">
        <f t="shared" ref="C4:C35" si="0">COUNTIF($H:$J,$F4)</f>
        <v>6</v>
      </c>
      <c r="D4" s="35" t="s">
        <v>1</v>
      </c>
      <c r="E4" s="48">
        <v>16</v>
      </c>
      <c r="F4" s="84">
        <v>1</v>
      </c>
      <c r="G4" s="36" t="s">
        <v>0</v>
      </c>
      <c r="H4" s="68"/>
      <c r="I4" s="68"/>
      <c r="J4" s="68"/>
      <c r="K4" s="68"/>
      <c r="O4" s="78" t="s">
        <v>210</v>
      </c>
      <c r="P4" s="61" t="s">
        <v>211</v>
      </c>
      <c r="Q4" s="61" t="s">
        <v>212</v>
      </c>
      <c r="R4" s="55" t="s">
        <v>213</v>
      </c>
      <c r="S4" s="61" t="s">
        <v>213</v>
      </c>
      <c r="T4" s="61" t="s">
        <v>211</v>
      </c>
      <c r="U4" s="79" t="s">
        <v>211</v>
      </c>
      <c r="X4" s="80" t="s">
        <v>210</v>
      </c>
      <c r="Y4" s="62" t="s">
        <v>211</v>
      </c>
      <c r="Z4" s="62" t="s">
        <v>212</v>
      </c>
      <c r="AA4" s="58" t="s">
        <v>213</v>
      </c>
      <c r="AB4" s="62" t="s">
        <v>213</v>
      </c>
      <c r="AC4" s="62" t="s">
        <v>211</v>
      </c>
      <c r="AD4" s="81" t="s">
        <v>211</v>
      </c>
      <c r="AF4" s="80" t="s">
        <v>210</v>
      </c>
      <c r="AG4" s="62" t="s">
        <v>211</v>
      </c>
      <c r="AH4" s="62" t="s">
        <v>212</v>
      </c>
      <c r="AI4" s="58" t="s">
        <v>213</v>
      </c>
      <c r="AJ4" s="62" t="s">
        <v>213</v>
      </c>
      <c r="AK4" s="62" t="s">
        <v>211</v>
      </c>
      <c r="AL4" s="81" t="s">
        <v>211</v>
      </c>
      <c r="AP4" s="35" t="s">
        <v>1</v>
      </c>
      <c r="AQ4" s="48">
        <f>INDEX(E:E,MATCH(AP4,D:D,0))</f>
        <v>16</v>
      </c>
      <c r="AR4" s="84">
        <f>INDEX(F:F,MATCH(AP4,D:D,0))</f>
        <v>1</v>
      </c>
      <c r="AS4" s="36" t="str">
        <f>INDEX(G:G,MATCH(AP4,D:D,0))</f>
        <v>Le commencement</v>
      </c>
      <c r="AT4" s="87" t="str">
        <f>IF(COUNTIF(AF:AL,AR4)&lt;&gt;0,"OK","")</f>
        <v>OK</v>
      </c>
      <c r="AX4" s="63" t="s">
        <v>229</v>
      </c>
    </row>
    <row r="5" spans="2:52" ht="16.5" customHeight="1" x14ac:dyDescent="0.3">
      <c r="B5" s="4" t="str">
        <f t="shared" ref="B5" si="1">IF(OR(IF(H5="",0,H5&gt;F5),IF(I5="",0,I5&gt;F5),IF(J5="",0,J5&gt;F5)),"S","N")</f>
        <v>N</v>
      </c>
      <c r="C5" s="4">
        <f t="shared" si="0"/>
        <v>4</v>
      </c>
      <c r="D5" s="7" t="s">
        <v>2</v>
      </c>
      <c r="E5" s="8">
        <v>10</v>
      </c>
      <c r="F5" s="56">
        <f>F4+1</f>
        <v>2</v>
      </c>
      <c r="G5" s="3" t="s">
        <v>0</v>
      </c>
      <c r="H5" s="64">
        <f>F4</f>
        <v>1</v>
      </c>
      <c r="I5" s="64"/>
      <c r="J5" s="64"/>
      <c r="K5" s="64"/>
      <c r="O5" s="34"/>
      <c r="U5" s="75">
        <v>43855</v>
      </c>
      <c r="V5" s="54"/>
      <c r="AD5" s="74">
        <v>43855</v>
      </c>
      <c r="AL5" s="74">
        <v>43855</v>
      </c>
      <c r="AP5" s="7" t="s">
        <v>2</v>
      </c>
      <c r="AQ5" s="8">
        <f t="shared" ref="AQ5:AQ26" si="2">INDEX(E:E,MATCH(AP5,D:D,0))</f>
        <v>10</v>
      </c>
      <c r="AR5" s="56">
        <f t="shared" ref="AR5:AR45" si="3">INDEX(F:F,MATCH(AP5,D:D,0))</f>
        <v>2</v>
      </c>
      <c r="AS5" s="3" t="str">
        <f t="shared" ref="AS5:AS26" si="4">INDEX(G:G,MATCH(AP5,D:D,0))</f>
        <v>Le commencement</v>
      </c>
      <c r="AT5" s="87" t="str">
        <f t="shared" ref="AT5:AT29" si="5">IF(COUNTIF(AF:AL,AR5)&lt;&gt;0,"OK","")</f>
        <v>OK</v>
      </c>
      <c r="AX5" s="72">
        <f>SUM(E:E)</f>
        <v>1875</v>
      </c>
    </row>
    <row r="6" spans="2:52" ht="16.5" customHeight="1" x14ac:dyDescent="0.3">
      <c r="B6" s="4" t="str">
        <f t="shared" ref="B6:B70" si="6">IF(OR(IF(H6="",0,H6&gt;F6),IF(I6="",0,I6&gt;F6),IF(J6="",0,J6&gt;F6)),"S","N")</f>
        <v>N</v>
      </c>
      <c r="C6" s="4">
        <f t="shared" si="0"/>
        <v>4</v>
      </c>
      <c r="D6" s="7" t="s">
        <v>3</v>
      </c>
      <c r="E6" s="8">
        <v>6</v>
      </c>
      <c r="F6" s="56">
        <f t="shared" ref="F6:F7" si="7">F5+1</f>
        <v>3</v>
      </c>
      <c r="G6" s="3" t="s">
        <v>0</v>
      </c>
      <c r="H6" s="64"/>
      <c r="I6" s="64"/>
      <c r="J6" s="64"/>
      <c r="K6" s="64"/>
      <c r="U6" s="77" t="s">
        <v>238</v>
      </c>
      <c r="V6" s="60">
        <f>SUM(O6:U6)</f>
        <v>0</v>
      </c>
      <c r="AB6" s="73">
        <v>1</v>
      </c>
      <c r="AD6" s="76" t="s">
        <v>231</v>
      </c>
      <c r="AJ6" s="73">
        <v>1</v>
      </c>
      <c r="AL6" s="76" t="s">
        <v>231</v>
      </c>
      <c r="AP6" s="7" t="s">
        <v>3</v>
      </c>
      <c r="AQ6" s="8">
        <f t="shared" si="2"/>
        <v>6</v>
      </c>
      <c r="AR6" s="56">
        <f t="shared" si="3"/>
        <v>3</v>
      </c>
      <c r="AS6" s="3" t="str">
        <f t="shared" si="4"/>
        <v>Le commencement</v>
      </c>
      <c r="AT6" s="87" t="str">
        <f t="shared" si="5"/>
        <v>OK</v>
      </c>
    </row>
    <row r="7" spans="2:52" ht="16.5" customHeight="1" x14ac:dyDescent="0.3">
      <c r="B7" s="4" t="str">
        <f t="shared" si="6"/>
        <v>N</v>
      </c>
      <c r="C7" s="4">
        <f t="shared" si="0"/>
        <v>0</v>
      </c>
      <c r="D7" s="7" t="s">
        <v>4</v>
      </c>
      <c r="E7" s="8">
        <v>8</v>
      </c>
      <c r="F7" s="56">
        <f t="shared" si="7"/>
        <v>4</v>
      </c>
      <c r="G7" s="3" t="s">
        <v>0</v>
      </c>
      <c r="H7" s="64">
        <f>F6</f>
        <v>3</v>
      </c>
      <c r="I7" s="64"/>
      <c r="J7" s="64"/>
      <c r="K7" s="64"/>
      <c r="O7" s="75">
        <f>U5+1</f>
        <v>43856</v>
      </c>
      <c r="P7" s="75">
        <f>O7+1</f>
        <v>43857</v>
      </c>
      <c r="Q7" s="75">
        <f t="shared" ref="Q7:U7" si="8">P7+1</f>
        <v>43858</v>
      </c>
      <c r="R7" s="75">
        <f t="shared" si="8"/>
        <v>43859</v>
      </c>
      <c r="S7" s="75">
        <f t="shared" si="8"/>
        <v>43860</v>
      </c>
      <c r="T7" s="75">
        <f t="shared" si="8"/>
        <v>43861</v>
      </c>
      <c r="U7" s="75">
        <f t="shared" si="8"/>
        <v>43862</v>
      </c>
      <c r="V7" s="54"/>
      <c r="X7" s="74">
        <f>AD5+1</f>
        <v>43856</v>
      </c>
      <c r="Y7" s="74">
        <f>X7+1</f>
        <v>43857</v>
      </c>
      <c r="Z7" s="74">
        <f t="shared" ref="Z7:AD7" si="9">Y7+1</f>
        <v>43858</v>
      </c>
      <c r="AA7" s="74">
        <f t="shared" si="9"/>
        <v>43859</v>
      </c>
      <c r="AB7" s="74">
        <f t="shared" si="9"/>
        <v>43860</v>
      </c>
      <c r="AC7" s="74">
        <f t="shared" si="9"/>
        <v>43861</v>
      </c>
      <c r="AD7" s="74">
        <f t="shared" si="9"/>
        <v>43862</v>
      </c>
      <c r="AF7" s="74">
        <f>AL5+1</f>
        <v>43856</v>
      </c>
      <c r="AG7" s="74">
        <f>AF7+1</f>
        <v>43857</v>
      </c>
      <c r="AH7" s="74">
        <f t="shared" ref="AH7" si="10">AG7+1</f>
        <v>43858</v>
      </c>
      <c r="AI7" s="74">
        <f t="shared" ref="AI7" si="11">AH7+1</f>
        <v>43859</v>
      </c>
      <c r="AJ7" s="74">
        <f t="shared" ref="AJ7" si="12">AI7+1</f>
        <v>43860</v>
      </c>
      <c r="AK7" s="74">
        <f t="shared" ref="AK7" si="13">AJ7+1</f>
        <v>43861</v>
      </c>
      <c r="AL7" s="74">
        <f t="shared" ref="AL7" si="14">AK7+1</f>
        <v>43862</v>
      </c>
      <c r="AP7" s="7" t="s">
        <v>4</v>
      </c>
      <c r="AQ7" s="8">
        <f t="shared" si="2"/>
        <v>8</v>
      </c>
      <c r="AR7" s="56">
        <f t="shared" si="3"/>
        <v>4</v>
      </c>
      <c r="AS7" s="3" t="str">
        <f t="shared" si="4"/>
        <v>Le commencement</v>
      </c>
      <c r="AT7" s="87" t="str">
        <f t="shared" si="5"/>
        <v>OK</v>
      </c>
    </row>
    <row r="8" spans="2:52" ht="16.5" customHeight="1" x14ac:dyDescent="0.3">
      <c r="B8" s="4" t="str">
        <f t="shared" si="6"/>
        <v>N</v>
      </c>
      <c r="C8" s="4">
        <f t="shared" si="0"/>
        <v>2</v>
      </c>
      <c r="D8" s="7" t="s">
        <v>203</v>
      </c>
      <c r="E8" s="8">
        <v>14</v>
      </c>
      <c r="F8" s="56">
        <f t="shared" ref="F8:F74" si="15">F7+1</f>
        <v>5</v>
      </c>
      <c r="G8" s="3" t="s">
        <v>0</v>
      </c>
      <c r="H8" s="64"/>
      <c r="I8" s="64"/>
      <c r="J8" s="64"/>
      <c r="K8" s="64"/>
      <c r="O8" s="77" t="s">
        <v>215</v>
      </c>
      <c r="P8" s="59">
        <v>3</v>
      </c>
      <c r="Q8" s="59">
        <v>3</v>
      </c>
      <c r="R8" s="59" t="s">
        <v>252</v>
      </c>
      <c r="S8" s="59">
        <v>3</v>
      </c>
      <c r="T8" s="59" t="s">
        <v>214</v>
      </c>
      <c r="U8" s="77">
        <v>5</v>
      </c>
      <c r="V8" s="60">
        <f t="shared" ref="V8" si="16">SUM(O8:U8)</f>
        <v>14</v>
      </c>
      <c r="X8" s="76" t="s">
        <v>231</v>
      </c>
      <c r="Y8" s="73">
        <v>2</v>
      </c>
      <c r="Z8" s="82">
        <v>3</v>
      </c>
      <c r="AA8" s="73" t="s">
        <v>231</v>
      </c>
      <c r="AB8" s="73">
        <v>4</v>
      </c>
      <c r="AC8" s="73" t="s">
        <v>231</v>
      </c>
      <c r="AD8" s="76">
        <v>5</v>
      </c>
      <c r="AF8" s="76" t="s">
        <v>231</v>
      </c>
      <c r="AG8" s="73">
        <v>2</v>
      </c>
      <c r="AH8" s="82">
        <v>2</v>
      </c>
      <c r="AI8" s="73">
        <v>3</v>
      </c>
      <c r="AJ8" s="73">
        <v>4</v>
      </c>
      <c r="AK8" s="73" t="s">
        <v>231</v>
      </c>
      <c r="AL8" s="76" t="s">
        <v>231</v>
      </c>
      <c r="AP8" s="7" t="s">
        <v>203</v>
      </c>
      <c r="AQ8" s="8">
        <f t="shared" si="2"/>
        <v>14</v>
      </c>
      <c r="AR8" s="56">
        <f t="shared" si="3"/>
        <v>5</v>
      </c>
      <c r="AS8" s="3" t="str">
        <f t="shared" si="4"/>
        <v>Le commencement</v>
      </c>
      <c r="AT8" s="87" t="s">
        <v>253</v>
      </c>
      <c r="AX8" s="63" t="s">
        <v>257</v>
      </c>
    </row>
    <row r="9" spans="2:52" ht="16.5" customHeight="1" x14ac:dyDescent="0.3">
      <c r="B9" s="4" t="str">
        <f t="shared" si="6"/>
        <v>N</v>
      </c>
      <c r="C9" s="4">
        <f t="shared" si="0"/>
        <v>3</v>
      </c>
      <c r="D9" s="7" t="s">
        <v>5</v>
      </c>
      <c r="E9" s="8">
        <v>8</v>
      </c>
      <c r="F9" s="56">
        <f t="shared" si="15"/>
        <v>6</v>
      </c>
      <c r="G9" s="3" t="s">
        <v>0</v>
      </c>
      <c r="H9" s="64"/>
      <c r="I9" s="64"/>
      <c r="J9" s="64"/>
      <c r="K9" s="64"/>
      <c r="O9" s="75">
        <f>U7+1</f>
        <v>43863</v>
      </c>
      <c r="P9" s="75">
        <f>O9+1</f>
        <v>43864</v>
      </c>
      <c r="Q9" s="75">
        <f t="shared" ref="Q9:U9" si="17">P9+1</f>
        <v>43865</v>
      </c>
      <c r="R9" s="75">
        <f t="shared" si="17"/>
        <v>43866</v>
      </c>
      <c r="S9" s="75">
        <f t="shared" si="17"/>
        <v>43867</v>
      </c>
      <c r="T9" s="75">
        <f t="shared" si="17"/>
        <v>43868</v>
      </c>
      <c r="U9" s="75">
        <f t="shared" si="17"/>
        <v>43869</v>
      </c>
      <c r="V9" s="54"/>
      <c r="X9" s="74">
        <f>AD7+1</f>
        <v>43863</v>
      </c>
      <c r="Y9" s="74">
        <f>X9+1</f>
        <v>43864</v>
      </c>
      <c r="Z9" s="74">
        <f t="shared" ref="Z9:AD9" si="18">Y9+1</f>
        <v>43865</v>
      </c>
      <c r="AA9" s="74">
        <f t="shared" si="18"/>
        <v>43866</v>
      </c>
      <c r="AB9" s="74">
        <f t="shared" si="18"/>
        <v>43867</v>
      </c>
      <c r="AC9" s="74">
        <f t="shared" si="18"/>
        <v>43868</v>
      </c>
      <c r="AD9" s="74">
        <f t="shared" si="18"/>
        <v>43869</v>
      </c>
      <c r="AF9" s="74">
        <f>AL7+1</f>
        <v>43863</v>
      </c>
      <c r="AG9" s="74">
        <f>AF9+1</f>
        <v>43864</v>
      </c>
      <c r="AH9" s="74">
        <f t="shared" ref="AH9" si="19">AG9+1</f>
        <v>43865</v>
      </c>
      <c r="AI9" s="74">
        <f t="shared" ref="AI9" si="20">AH9+1</f>
        <v>43866</v>
      </c>
      <c r="AJ9" s="74">
        <f t="shared" ref="AJ9" si="21">AI9+1</f>
        <v>43867</v>
      </c>
      <c r="AK9" s="74">
        <f t="shared" ref="AK9" si="22">AJ9+1</f>
        <v>43868</v>
      </c>
      <c r="AL9" s="74">
        <f t="shared" ref="AL9" si="23">AK9+1</f>
        <v>43869</v>
      </c>
      <c r="AP9" s="7" t="s">
        <v>5</v>
      </c>
      <c r="AQ9" s="8">
        <f t="shared" si="2"/>
        <v>8</v>
      </c>
      <c r="AR9" s="56">
        <f t="shared" si="3"/>
        <v>6</v>
      </c>
      <c r="AS9" s="3" t="str">
        <f t="shared" si="4"/>
        <v>Le commencement</v>
      </c>
      <c r="AT9" s="87" t="s">
        <v>253</v>
      </c>
      <c r="AX9" s="69" t="s">
        <v>230</v>
      </c>
      <c r="AY9" s="69" t="s">
        <v>18</v>
      </c>
      <c r="AZ9" s="69"/>
    </row>
    <row r="10" spans="2:52" ht="16.5" customHeight="1" x14ac:dyDescent="0.3">
      <c r="B10" s="4" t="str">
        <f t="shared" si="6"/>
        <v>N</v>
      </c>
      <c r="C10" s="4">
        <f t="shared" si="0"/>
        <v>3</v>
      </c>
      <c r="D10" s="7" t="s">
        <v>121</v>
      </c>
      <c r="E10" s="8">
        <v>8</v>
      </c>
      <c r="F10" s="56">
        <f t="shared" si="15"/>
        <v>7</v>
      </c>
      <c r="G10" s="3" t="s">
        <v>0</v>
      </c>
      <c r="H10" s="64">
        <f>F9</f>
        <v>6</v>
      </c>
      <c r="I10" s="64"/>
      <c r="J10" s="64"/>
      <c r="K10" s="64"/>
      <c r="O10" s="77">
        <v>5</v>
      </c>
      <c r="P10" s="59">
        <v>3</v>
      </c>
      <c r="Q10" s="59">
        <v>3</v>
      </c>
      <c r="R10" s="59" t="s">
        <v>252</v>
      </c>
      <c r="S10" s="59">
        <v>3</v>
      </c>
      <c r="T10" s="59" t="s">
        <v>248</v>
      </c>
      <c r="U10" s="77" t="s">
        <v>248</v>
      </c>
      <c r="V10" s="60">
        <f t="shared" ref="V10" si="24">SUM(O10:U10)</f>
        <v>14</v>
      </c>
      <c r="X10" s="76">
        <v>6</v>
      </c>
      <c r="Y10" s="73">
        <v>7</v>
      </c>
      <c r="Z10" s="73">
        <v>7</v>
      </c>
      <c r="AA10" s="73" t="s">
        <v>231</v>
      </c>
      <c r="AB10" s="73">
        <v>8</v>
      </c>
      <c r="AC10" s="73" t="s">
        <v>231</v>
      </c>
      <c r="AD10" s="76" t="s">
        <v>231</v>
      </c>
      <c r="AF10" s="88" t="s">
        <v>255</v>
      </c>
      <c r="AG10" s="73">
        <v>7</v>
      </c>
      <c r="AH10" s="73">
        <v>8</v>
      </c>
      <c r="AI10" s="73">
        <v>9</v>
      </c>
      <c r="AJ10" s="73" t="s">
        <v>231</v>
      </c>
      <c r="AK10" s="73" t="s">
        <v>231</v>
      </c>
      <c r="AL10" s="76" t="s">
        <v>231</v>
      </c>
      <c r="AP10" s="7" t="s">
        <v>121</v>
      </c>
      <c r="AQ10" s="8">
        <f t="shared" si="2"/>
        <v>8</v>
      </c>
      <c r="AR10" s="56">
        <f t="shared" si="3"/>
        <v>7</v>
      </c>
      <c r="AS10" s="3" t="str">
        <f t="shared" si="4"/>
        <v>Le commencement</v>
      </c>
      <c r="AT10" s="87" t="str">
        <f t="shared" si="5"/>
        <v>OK</v>
      </c>
      <c r="AX10" s="70">
        <v>0.2</v>
      </c>
      <c r="AY10" s="71">
        <f>$AX$5*(1-AX10)</f>
        <v>1500</v>
      </c>
    </row>
    <row r="11" spans="2:52" ht="16.5" customHeight="1" x14ac:dyDescent="0.3">
      <c r="B11" s="4" t="str">
        <f t="shared" si="6"/>
        <v>N</v>
      </c>
      <c r="C11" s="4">
        <f t="shared" si="0"/>
        <v>2</v>
      </c>
      <c r="D11" s="7" t="s">
        <v>122</v>
      </c>
      <c r="E11" s="8">
        <v>8</v>
      </c>
      <c r="F11" s="56">
        <f t="shared" si="15"/>
        <v>8</v>
      </c>
      <c r="G11" s="3" t="s">
        <v>0</v>
      </c>
      <c r="H11" s="64">
        <f t="shared" ref="H11:H13" si="25">F10</f>
        <v>7</v>
      </c>
      <c r="I11" s="64"/>
      <c r="J11" s="64"/>
      <c r="K11" s="64"/>
      <c r="O11" s="75">
        <f>U9+1</f>
        <v>43870</v>
      </c>
      <c r="P11" s="75">
        <f>O11+1</f>
        <v>43871</v>
      </c>
      <c r="Q11" s="75">
        <f t="shared" ref="Q11:U11" si="26">P11+1</f>
        <v>43872</v>
      </c>
      <c r="R11" s="75">
        <f t="shared" si="26"/>
        <v>43873</v>
      </c>
      <c r="S11" s="75">
        <f t="shared" si="26"/>
        <v>43874</v>
      </c>
      <c r="T11" s="75">
        <f t="shared" si="26"/>
        <v>43875</v>
      </c>
      <c r="U11" s="75">
        <f t="shared" si="26"/>
        <v>43876</v>
      </c>
      <c r="V11" s="54"/>
      <c r="X11" s="74">
        <f>AD9+1</f>
        <v>43870</v>
      </c>
      <c r="Y11" s="74">
        <f>X11+1</f>
        <v>43871</v>
      </c>
      <c r="Z11" s="74">
        <f t="shared" ref="Z11:AD11" si="27">Y11+1</f>
        <v>43872</v>
      </c>
      <c r="AA11" s="74">
        <f t="shared" si="27"/>
        <v>43873</v>
      </c>
      <c r="AB11" s="74">
        <f t="shared" si="27"/>
        <v>43874</v>
      </c>
      <c r="AC11" s="74">
        <f t="shared" si="27"/>
        <v>43875</v>
      </c>
      <c r="AD11" s="74">
        <f t="shared" si="27"/>
        <v>43876</v>
      </c>
      <c r="AF11" s="74">
        <f t="shared" ref="AF11" si="28">AL9+1</f>
        <v>43870</v>
      </c>
      <c r="AG11" s="74">
        <f t="shared" ref="AG11" si="29">AF11+1</f>
        <v>43871</v>
      </c>
      <c r="AH11" s="74">
        <f t="shared" ref="AH11" si="30">AG11+1</f>
        <v>43872</v>
      </c>
      <c r="AI11" s="74">
        <f t="shared" ref="AI11" si="31">AH11+1</f>
        <v>43873</v>
      </c>
      <c r="AJ11" s="74">
        <f t="shared" ref="AJ11" si="32">AI11+1</f>
        <v>43874</v>
      </c>
      <c r="AK11" s="74">
        <f t="shared" ref="AK11" si="33">AJ11+1</f>
        <v>43875</v>
      </c>
      <c r="AL11" s="74">
        <f t="shared" ref="AL11" si="34">AK11+1</f>
        <v>43876</v>
      </c>
      <c r="AP11" s="7" t="s">
        <v>122</v>
      </c>
      <c r="AQ11" s="8">
        <f t="shared" si="2"/>
        <v>8</v>
      </c>
      <c r="AR11" s="56">
        <f t="shared" si="3"/>
        <v>8</v>
      </c>
      <c r="AS11" s="3" t="str">
        <f t="shared" si="4"/>
        <v>Le commencement</v>
      </c>
      <c r="AT11" s="87" t="str">
        <f t="shared" si="5"/>
        <v>OK</v>
      </c>
      <c r="AX11" s="70">
        <v>0.4</v>
      </c>
      <c r="AY11" s="71">
        <f>$AX$5*(1-AX11)</f>
        <v>1125</v>
      </c>
    </row>
    <row r="12" spans="2:52" ht="16.5" customHeight="1" x14ac:dyDescent="0.3">
      <c r="B12" s="4" t="str">
        <f t="shared" si="6"/>
        <v>N</v>
      </c>
      <c r="C12" s="4">
        <f t="shared" si="0"/>
        <v>8</v>
      </c>
      <c r="D12" s="7" t="s">
        <v>123</v>
      </c>
      <c r="E12" s="8">
        <v>8</v>
      </c>
      <c r="F12" s="56">
        <f t="shared" si="15"/>
        <v>9</v>
      </c>
      <c r="G12" s="3" t="s">
        <v>0</v>
      </c>
      <c r="H12" s="64">
        <f t="shared" si="25"/>
        <v>8</v>
      </c>
      <c r="I12" s="64"/>
      <c r="J12" s="64"/>
      <c r="K12" s="64"/>
      <c r="O12" s="77" t="s">
        <v>248</v>
      </c>
      <c r="P12" s="59">
        <v>3</v>
      </c>
      <c r="Q12" s="59" t="s">
        <v>214</v>
      </c>
      <c r="R12" s="59" t="s">
        <v>214</v>
      </c>
      <c r="S12" s="59">
        <v>3</v>
      </c>
      <c r="T12" s="59">
        <v>3</v>
      </c>
      <c r="U12" s="77">
        <v>5</v>
      </c>
      <c r="V12" s="60">
        <f t="shared" ref="V12" si="35">SUM(O12:U12)</f>
        <v>14</v>
      </c>
      <c r="X12" s="76" t="s">
        <v>231</v>
      </c>
      <c r="Y12" s="73">
        <v>8</v>
      </c>
      <c r="Z12" s="73" t="s">
        <v>231</v>
      </c>
      <c r="AA12" s="73" t="s">
        <v>231</v>
      </c>
      <c r="AB12" s="73">
        <v>9</v>
      </c>
      <c r="AC12" s="73">
        <v>9</v>
      </c>
      <c r="AD12" s="76">
        <v>10</v>
      </c>
      <c r="AF12" s="76" t="s">
        <v>231</v>
      </c>
      <c r="AG12" s="73" t="s">
        <v>231</v>
      </c>
      <c r="AH12" s="73" t="s">
        <v>231</v>
      </c>
      <c r="AI12" s="73">
        <v>10</v>
      </c>
      <c r="AJ12" s="73">
        <v>10</v>
      </c>
      <c r="AK12" s="73" t="s">
        <v>231</v>
      </c>
      <c r="AL12" s="76" t="s">
        <v>231</v>
      </c>
      <c r="AP12" s="7" t="s">
        <v>123</v>
      </c>
      <c r="AQ12" s="8">
        <f t="shared" si="2"/>
        <v>8</v>
      </c>
      <c r="AR12" s="56">
        <f t="shared" si="3"/>
        <v>9</v>
      </c>
      <c r="AS12" s="3" t="str">
        <f t="shared" si="4"/>
        <v>Le commencement</v>
      </c>
      <c r="AT12" s="87" t="str">
        <f t="shared" si="5"/>
        <v>OK</v>
      </c>
      <c r="AX12" s="70">
        <v>0.5</v>
      </c>
      <c r="AY12" s="71">
        <f>$AX$5*(1-AX12)</f>
        <v>937.5</v>
      </c>
    </row>
    <row r="13" spans="2:52" ht="16.5" customHeight="1" x14ac:dyDescent="0.3">
      <c r="B13" s="4" t="str">
        <f t="shared" si="6"/>
        <v>N</v>
      </c>
      <c r="C13" s="4">
        <f t="shared" si="0"/>
        <v>2</v>
      </c>
      <c r="D13" s="7" t="s">
        <v>124</v>
      </c>
      <c r="E13" s="8">
        <v>20</v>
      </c>
      <c r="F13" s="56">
        <f t="shared" si="15"/>
        <v>10</v>
      </c>
      <c r="G13" s="3" t="s">
        <v>0</v>
      </c>
      <c r="H13" s="64">
        <f t="shared" si="25"/>
        <v>9</v>
      </c>
      <c r="I13" s="64">
        <f>F8</f>
        <v>5</v>
      </c>
      <c r="J13" s="64">
        <f>F5</f>
        <v>2</v>
      </c>
      <c r="K13" s="64"/>
      <c r="O13" s="75">
        <f>U11+1</f>
        <v>43877</v>
      </c>
      <c r="P13" s="75">
        <f>O13+1</f>
        <v>43878</v>
      </c>
      <c r="Q13" s="75">
        <f t="shared" ref="Q13:U13" si="36">P13+1</f>
        <v>43879</v>
      </c>
      <c r="R13" s="75">
        <f t="shared" si="36"/>
        <v>43880</v>
      </c>
      <c r="S13" s="75">
        <f t="shared" si="36"/>
        <v>43881</v>
      </c>
      <c r="T13" s="75">
        <f t="shared" si="36"/>
        <v>43882</v>
      </c>
      <c r="U13" s="75">
        <f t="shared" si="36"/>
        <v>43883</v>
      </c>
      <c r="V13" s="54"/>
      <c r="X13" s="74">
        <f>AD11+1</f>
        <v>43877</v>
      </c>
      <c r="Y13" s="74">
        <f>X13+1</f>
        <v>43878</v>
      </c>
      <c r="Z13" s="74">
        <f t="shared" ref="Z13:AD13" si="37">Y13+1</f>
        <v>43879</v>
      </c>
      <c r="AA13" s="74">
        <f t="shared" si="37"/>
        <v>43880</v>
      </c>
      <c r="AB13" s="74">
        <f t="shared" si="37"/>
        <v>43881</v>
      </c>
      <c r="AC13" s="74">
        <f t="shared" si="37"/>
        <v>43882</v>
      </c>
      <c r="AD13" s="74">
        <f t="shared" si="37"/>
        <v>43883</v>
      </c>
      <c r="AF13" s="74">
        <f t="shared" ref="AF13" si="38">AL11+1</f>
        <v>43877</v>
      </c>
      <c r="AG13" s="74">
        <f t="shared" ref="AG13" si="39">AF13+1</f>
        <v>43878</v>
      </c>
      <c r="AH13" s="74">
        <f t="shared" ref="AH13" si="40">AG13+1</f>
        <v>43879</v>
      </c>
      <c r="AI13" s="74">
        <f t="shared" ref="AI13" si="41">AH13+1</f>
        <v>43880</v>
      </c>
      <c r="AJ13" s="74">
        <f t="shared" ref="AJ13" si="42">AI13+1</f>
        <v>43881</v>
      </c>
      <c r="AK13" s="74">
        <f t="shared" ref="AK13" si="43">AJ13+1</f>
        <v>43882</v>
      </c>
      <c r="AL13" s="74">
        <f t="shared" ref="AL13" si="44">AK13+1</f>
        <v>43883</v>
      </c>
      <c r="AP13" s="7" t="s">
        <v>124</v>
      </c>
      <c r="AQ13" s="8">
        <f t="shared" si="2"/>
        <v>20</v>
      </c>
      <c r="AR13" s="56">
        <f t="shared" si="3"/>
        <v>10</v>
      </c>
      <c r="AS13" s="3" t="str">
        <f t="shared" si="4"/>
        <v>Le commencement</v>
      </c>
      <c r="AT13" s="87" t="str">
        <f t="shared" si="5"/>
        <v>OK</v>
      </c>
      <c r="AX13" s="70">
        <v>0.6</v>
      </c>
      <c r="AY13" s="71">
        <f>$AX$5*(1-AX13)</f>
        <v>750</v>
      </c>
    </row>
    <row r="14" spans="2:52" ht="16.5" customHeight="1" x14ac:dyDescent="0.3">
      <c r="B14" s="4" t="str">
        <f t="shared" si="6"/>
        <v>N</v>
      </c>
      <c r="C14" s="4">
        <f t="shared" si="0"/>
        <v>0</v>
      </c>
      <c r="D14" s="7" t="s">
        <v>256</v>
      </c>
      <c r="E14" s="8">
        <v>12</v>
      </c>
      <c r="F14" s="56">
        <f t="shared" si="15"/>
        <v>11</v>
      </c>
      <c r="G14" s="3" t="s">
        <v>0</v>
      </c>
      <c r="H14" s="89">
        <f>F4</f>
        <v>1</v>
      </c>
      <c r="I14" s="89"/>
      <c r="J14" s="89"/>
      <c r="K14" s="89"/>
      <c r="O14" s="77">
        <v>5</v>
      </c>
      <c r="P14" s="59">
        <v>3</v>
      </c>
      <c r="Q14" s="59">
        <v>3</v>
      </c>
      <c r="R14" s="59" t="s">
        <v>252</v>
      </c>
      <c r="S14" s="59">
        <v>3</v>
      </c>
      <c r="T14" s="59" t="s">
        <v>217</v>
      </c>
      <c r="U14" s="77" t="s">
        <v>217</v>
      </c>
      <c r="V14" s="60">
        <f t="shared" ref="V14" si="45">SUM(O14:U14)</f>
        <v>14</v>
      </c>
      <c r="X14" s="76">
        <v>11</v>
      </c>
      <c r="Y14" s="73">
        <v>36</v>
      </c>
      <c r="Z14" s="73">
        <v>37</v>
      </c>
      <c r="AA14" s="73" t="s">
        <v>231</v>
      </c>
      <c r="AB14" s="73">
        <v>38</v>
      </c>
      <c r="AC14" s="73" t="s">
        <v>231</v>
      </c>
      <c r="AD14" s="76" t="s">
        <v>231</v>
      </c>
      <c r="AF14" s="76">
        <v>10</v>
      </c>
      <c r="AG14" s="73">
        <v>11</v>
      </c>
      <c r="AH14" s="73">
        <v>36</v>
      </c>
      <c r="AI14" s="73" t="s">
        <v>231</v>
      </c>
      <c r="AJ14" s="73" t="s">
        <v>231</v>
      </c>
      <c r="AK14" s="73">
        <v>37</v>
      </c>
      <c r="AL14" s="76">
        <v>37</v>
      </c>
      <c r="AP14" s="7" t="s">
        <v>256</v>
      </c>
      <c r="AQ14" s="8">
        <f t="shared" si="2"/>
        <v>12</v>
      </c>
      <c r="AR14" s="56">
        <f t="shared" si="3"/>
        <v>11</v>
      </c>
      <c r="AS14" s="3" t="str">
        <f t="shared" si="4"/>
        <v>Le commencement</v>
      </c>
      <c r="AT14" s="87" t="str">
        <f t="shared" si="5"/>
        <v>OK</v>
      </c>
      <c r="AX14" s="70">
        <v>0.8</v>
      </c>
      <c r="AY14" s="71">
        <f>$AX$5*(1-AX14)</f>
        <v>374.99999999999994</v>
      </c>
    </row>
    <row r="15" spans="2:52" ht="16.5" customHeight="1" x14ac:dyDescent="0.3">
      <c r="B15" s="4" t="str">
        <f t="shared" si="6"/>
        <v>N</v>
      </c>
      <c r="C15" s="4">
        <f t="shared" si="0"/>
        <v>3</v>
      </c>
      <c r="D15" s="7" t="s">
        <v>6</v>
      </c>
      <c r="E15" s="8">
        <v>12</v>
      </c>
      <c r="F15" s="56">
        <f t="shared" si="15"/>
        <v>12</v>
      </c>
      <c r="G15" s="3" t="s">
        <v>0</v>
      </c>
      <c r="H15" s="64"/>
      <c r="I15" s="64"/>
      <c r="J15" s="64"/>
      <c r="K15" s="64"/>
      <c r="O15" s="75">
        <f>U13+1</f>
        <v>43884</v>
      </c>
      <c r="P15" s="75">
        <f>O15+1</f>
        <v>43885</v>
      </c>
      <c r="Q15" s="75">
        <f t="shared" ref="Q15:U15" si="46">P15+1</f>
        <v>43886</v>
      </c>
      <c r="R15" s="75">
        <f t="shared" si="46"/>
        <v>43887</v>
      </c>
      <c r="S15" s="75">
        <f t="shared" si="46"/>
        <v>43888</v>
      </c>
      <c r="T15" s="75">
        <f t="shared" si="46"/>
        <v>43889</v>
      </c>
      <c r="U15" s="75">
        <f t="shared" si="46"/>
        <v>43890</v>
      </c>
      <c r="V15" s="54"/>
      <c r="X15" s="74">
        <f>AD13+1</f>
        <v>43884</v>
      </c>
      <c r="Y15" s="74">
        <f>X15+1</f>
        <v>43885</v>
      </c>
      <c r="Z15" s="74">
        <f t="shared" ref="Z15:AD15" si="47">Y15+1</f>
        <v>43886</v>
      </c>
      <c r="AA15" s="74">
        <f t="shared" si="47"/>
        <v>43887</v>
      </c>
      <c r="AB15" s="74">
        <f t="shared" si="47"/>
        <v>43888</v>
      </c>
      <c r="AC15" s="74">
        <f t="shared" si="47"/>
        <v>43889</v>
      </c>
      <c r="AD15" s="74">
        <f t="shared" si="47"/>
        <v>43890</v>
      </c>
      <c r="AF15" s="74">
        <f t="shared" ref="AF15" si="48">AL13+1</f>
        <v>43884</v>
      </c>
      <c r="AG15" s="74">
        <f t="shared" ref="AG15" si="49">AF15+1</f>
        <v>43885</v>
      </c>
      <c r="AH15" s="74">
        <f t="shared" ref="AH15" si="50">AG15+1</f>
        <v>43886</v>
      </c>
      <c r="AI15" s="74">
        <f t="shared" ref="AI15" si="51">AH15+1</f>
        <v>43887</v>
      </c>
      <c r="AJ15" s="74">
        <f t="shared" ref="AJ15" si="52">AI15+1</f>
        <v>43888</v>
      </c>
      <c r="AK15" s="74">
        <f t="shared" ref="AK15" si="53">AJ15+1</f>
        <v>43889</v>
      </c>
      <c r="AL15" s="74">
        <f t="shared" ref="AL15" si="54">AK15+1</f>
        <v>43890</v>
      </c>
      <c r="AP15" s="41" t="s">
        <v>133</v>
      </c>
      <c r="AQ15" s="50">
        <f t="shared" si="2"/>
        <v>6</v>
      </c>
      <c r="AR15" s="56">
        <f t="shared" si="3"/>
        <v>36</v>
      </c>
      <c r="AS15" s="40" t="str">
        <f t="shared" si="4"/>
        <v>HTML e CSS</v>
      </c>
      <c r="AT15" s="87" t="str">
        <f t="shared" si="5"/>
        <v>OK</v>
      </c>
    </row>
    <row r="16" spans="2:52" ht="16.5" customHeight="1" x14ac:dyDescent="0.3">
      <c r="B16" s="4" t="str">
        <f t="shared" si="6"/>
        <v>N</v>
      </c>
      <c r="C16" s="4">
        <f t="shared" si="0"/>
        <v>1</v>
      </c>
      <c r="D16" s="7" t="s">
        <v>7</v>
      </c>
      <c r="E16" s="8">
        <v>8</v>
      </c>
      <c r="F16" s="56">
        <f t="shared" si="15"/>
        <v>13</v>
      </c>
      <c r="G16" s="3" t="s">
        <v>0</v>
      </c>
      <c r="H16" s="64">
        <f>F5</f>
        <v>2</v>
      </c>
      <c r="I16" s="64"/>
      <c r="J16" s="64"/>
      <c r="K16" s="64"/>
      <c r="O16" s="77" t="s">
        <v>217</v>
      </c>
      <c r="P16" s="59" t="s">
        <v>217</v>
      </c>
      <c r="Q16" s="59" t="s">
        <v>217</v>
      </c>
      <c r="R16" s="59" t="s">
        <v>217</v>
      </c>
      <c r="S16" s="59">
        <v>3</v>
      </c>
      <c r="T16" s="59">
        <v>3</v>
      </c>
      <c r="U16" s="77">
        <v>5</v>
      </c>
      <c r="V16" s="60">
        <f t="shared" ref="V16" si="55">SUM(O16:U16)</f>
        <v>11</v>
      </c>
      <c r="X16" s="76" t="s">
        <v>231</v>
      </c>
      <c r="Y16" s="73" t="s">
        <v>231</v>
      </c>
      <c r="Z16" s="73" t="s">
        <v>231</v>
      </c>
      <c r="AA16" s="73" t="s">
        <v>231</v>
      </c>
      <c r="AB16" s="73">
        <v>39</v>
      </c>
      <c r="AC16" s="73">
        <v>39</v>
      </c>
      <c r="AD16" s="76">
        <v>40</v>
      </c>
      <c r="AF16" s="76" t="s">
        <v>231</v>
      </c>
      <c r="AG16" s="73">
        <v>38</v>
      </c>
      <c r="AH16" s="73" t="s">
        <v>231</v>
      </c>
      <c r="AI16" s="73">
        <v>39</v>
      </c>
      <c r="AJ16" s="73" t="s">
        <v>231</v>
      </c>
      <c r="AK16" s="73">
        <v>39</v>
      </c>
      <c r="AL16" s="76" t="s">
        <v>231</v>
      </c>
      <c r="AP16" s="18" t="s">
        <v>134</v>
      </c>
      <c r="AQ16" s="19">
        <f t="shared" si="2"/>
        <v>6</v>
      </c>
      <c r="AR16" s="56">
        <f t="shared" si="3"/>
        <v>37</v>
      </c>
      <c r="AS16" s="17" t="str">
        <f t="shared" si="4"/>
        <v>HTML e CSS</v>
      </c>
      <c r="AT16" s="87" t="str">
        <f t="shared" si="5"/>
        <v>OK</v>
      </c>
      <c r="AX16" s="83" t="s">
        <v>232</v>
      </c>
      <c r="AZ16" s="85" t="s">
        <v>233</v>
      </c>
    </row>
    <row r="17" spans="2:52" ht="16.5" customHeight="1" x14ac:dyDescent="0.3">
      <c r="B17" s="4" t="str">
        <f t="shared" si="6"/>
        <v>N</v>
      </c>
      <c r="C17" s="4">
        <f t="shared" si="0"/>
        <v>2</v>
      </c>
      <c r="D17" s="7" t="s">
        <v>8</v>
      </c>
      <c r="E17" s="8">
        <v>8</v>
      </c>
      <c r="F17" s="56">
        <f t="shared" si="15"/>
        <v>14</v>
      </c>
      <c r="G17" s="3" t="s">
        <v>0</v>
      </c>
      <c r="H17" s="64">
        <f>F16</f>
        <v>13</v>
      </c>
      <c r="I17" s="64"/>
      <c r="J17" s="64"/>
      <c r="K17" s="64"/>
      <c r="O17" s="75">
        <f>U15+1</f>
        <v>43891</v>
      </c>
      <c r="P17" s="75">
        <f>O17+1</f>
        <v>43892</v>
      </c>
      <c r="Q17" s="75">
        <f t="shared" ref="Q17:U17" si="56">P17+1</f>
        <v>43893</v>
      </c>
      <c r="R17" s="75">
        <f t="shared" si="56"/>
        <v>43894</v>
      </c>
      <c r="S17" s="75">
        <f t="shared" si="56"/>
        <v>43895</v>
      </c>
      <c r="T17" s="75">
        <f t="shared" si="56"/>
        <v>43896</v>
      </c>
      <c r="U17" s="75">
        <f t="shared" si="56"/>
        <v>43897</v>
      </c>
      <c r="V17" s="54"/>
      <c r="X17" s="74">
        <f>AD15+1</f>
        <v>43891</v>
      </c>
      <c r="Y17" s="74">
        <f>X17+1</f>
        <v>43892</v>
      </c>
      <c r="Z17" s="74">
        <f t="shared" ref="Z17:AD17" si="57">Y17+1</f>
        <v>43893</v>
      </c>
      <c r="AA17" s="74">
        <f t="shared" si="57"/>
        <v>43894</v>
      </c>
      <c r="AB17" s="74">
        <f t="shared" si="57"/>
        <v>43895</v>
      </c>
      <c r="AC17" s="74">
        <f t="shared" si="57"/>
        <v>43896</v>
      </c>
      <c r="AD17" s="74">
        <f t="shared" si="57"/>
        <v>43897</v>
      </c>
      <c r="AF17" s="74">
        <f t="shared" ref="AF17" si="58">AL15+1</f>
        <v>43891</v>
      </c>
      <c r="AG17" s="74">
        <f t="shared" ref="AG17" si="59">AF17+1</f>
        <v>43892</v>
      </c>
      <c r="AH17" s="74">
        <f t="shared" ref="AH17" si="60">AG17+1</f>
        <v>43893</v>
      </c>
      <c r="AI17" s="74">
        <f t="shared" ref="AI17" si="61">AH17+1</f>
        <v>43894</v>
      </c>
      <c r="AJ17" s="74">
        <f t="shared" ref="AJ17" si="62">AI17+1</f>
        <v>43895</v>
      </c>
      <c r="AK17" s="74">
        <f t="shared" ref="AK17" si="63">AJ17+1</f>
        <v>43896</v>
      </c>
      <c r="AL17" s="74">
        <f t="shared" ref="AL17" si="64">AK17+1</f>
        <v>43897</v>
      </c>
      <c r="AP17" s="18" t="s">
        <v>135</v>
      </c>
      <c r="AQ17" s="19">
        <f t="shared" si="2"/>
        <v>4</v>
      </c>
      <c r="AR17" s="56">
        <f t="shared" si="3"/>
        <v>38</v>
      </c>
      <c r="AS17" s="17" t="str">
        <f t="shared" si="4"/>
        <v>HTML e CSS</v>
      </c>
      <c r="AT17" s="87" t="str">
        <f t="shared" si="5"/>
        <v>OK</v>
      </c>
      <c r="AX17" s="71" t="s">
        <v>233</v>
      </c>
      <c r="AZ17" s="1" t="s">
        <v>239</v>
      </c>
    </row>
    <row r="18" spans="2:52" ht="16.5" customHeight="1" x14ac:dyDescent="0.3">
      <c r="B18" s="4" t="str">
        <f t="shared" si="6"/>
        <v>N</v>
      </c>
      <c r="C18" s="4">
        <f t="shared" si="0"/>
        <v>2</v>
      </c>
      <c r="D18" s="7" t="s">
        <v>28</v>
      </c>
      <c r="E18" s="8">
        <v>16</v>
      </c>
      <c r="F18" s="56">
        <f t="shared" si="15"/>
        <v>15</v>
      </c>
      <c r="G18" s="3" t="s">
        <v>0</v>
      </c>
      <c r="H18" s="64">
        <f t="shared" ref="H18:H19" si="65">F17</f>
        <v>14</v>
      </c>
      <c r="I18" s="64"/>
      <c r="J18" s="64"/>
      <c r="K18" s="64"/>
      <c r="O18" s="77">
        <v>5</v>
      </c>
      <c r="P18" s="59">
        <v>3</v>
      </c>
      <c r="Q18" s="59">
        <v>3</v>
      </c>
      <c r="R18" s="59" t="s">
        <v>252</v>
      </c>
      <c r="S18" s="59">
        <v>3</v>
      </c>
      <c r="T18" s="59">
        <v>3</v>
      </c>
      <c r="U18" s="77">
        <v>5</v>
      </c>
      <c r="V18" s="60">
        <f t="shared" ref="V18" si="66">SUM(O18:U18)</f>
        <v>22</v>
      </c>
      <c r="X18" s="76">
        <v>41</v>
      </c>
      <c r="Y18" s="73">
        <v>42</v>
      </c>
      <c r="Z18" s="73">
        <v>42</v>
      </c>
      <c r="AA18" s="73" t="s">
        <v>231</v>
      </c>
      <c r="AB18" s="73">
        <v>43</v>
      </c>
      <c r="AC18" s="73">
        <v>43</v>
      </c>
      <c r="AD18" s="76">
        <v>44</v>
      </c>
      <c r="AF18" s="76">
        <v>40</v>
      </c>
      <c r="AG18" s="73" t="s">
        <v>231</v>
      </c>
      <c r="AH18" s="73">
        <v>41</v>
      </c>
      <c r="AI18" s="73" t="s">
        <v>231</v>
      </c>
      <c r="AJ18" s="73">
        <v>42</v>
      </c>
      <c r="AK18" s="73" t="s">
        <v>231</v>
      </c>
      <c r="AL18" s="76">
        <v>43</v>
      </c>
      <c r="AP18" s="18" t="s">
        <v>127</v>
      </c>
      <c r="AQ18" s="19">
        <f t="shared" si="2"/>
        <v>8</v>
      </c>
      <c r="AR18" s="56">
        <f t="shared" si="3"/>
        <v>39</v>
      </c>
      <c r="AS18" s="17" t="str">
        <f t="shared" si="4"/>
        <v>HTML e CSS</v>
      </c>
      <c r="AT18" s="87" t="str">
        <f t="shared" si="5"/>
        <v>OK</v>
      </c>
      <c r="AX18" s="71" t="s">
        <v>234</v>
      </c>
      <c r="AZ18" s="63"/>
    </row>
    <row r="19" spans="2:52" ht="16.5" customHeight="1" x14ac:dyDescent="0.3">
      <c r="B19" s="4" t="str">
        <f t="shared" si="6"/>
        <v>N</v>
      </c>
      <c r="C19" s="4">
        <f t="shared" si="0"/>
        <v>2</v>
      </c>
      <c r="D19" s="7" t="s">
        <v>29</v>
      </c>
      <c r="E19" s="8">
        <v>12</v>
      </c>
      <c r="F19" s="56">
        <f t="shared" si="15"/>
        <v>16</v>
      </c>
      <c r="G19" s="3" t="s">
        <v>0</v>
      </c>
      <c r="H19" s="64">
        <f t="shared" si="65"/>
        <v>15</v>
      </c>
      <c r="I19" s="64"/>
      <c r="J19" s="64"/>
      <c r="K19" s="64"/>
      <c r="O19" s="75">
        <f>U17+1</f>
        <v>43898</v>
      </c>
      <c r="P19" s="75">
        <f>O19+1</f>
        <v>43899</v>
      </c>
      <c r="Q19" s="75">
        <f t="shared" ref="Q19:U19" si="67">P19+1</f>
        <v>43900</v>
      </c>
      <c r="R19" s="75">
        <f t="shared" si="67"/>
        <v>43901</v>
      </c>
      <c r="S19" s="75">
        <f t="shared" si="67"/>
        <v>43902</v>
      </c>
      <c r="T19" s="75">
        <f t="shared" si="67"/>
        <v>43903</v>
      </c>
      <c r="U19" s="75">
        <f t="shared" si="67"/>
        <v>43904</v>
      </c>
      <c r="V19" s="54"/>
      <c r="X19" s="74">
        <f>AD17+1</f>
        <v>43898</v>
      </c>
      <c r="Y19" s="74">
        <f>X19+1</f>
        <v>43899</v>
      </c>
      <c r="Z19" s="74">
        <f t="shared" ref="Z19:AD19" si="68">Y19+1</f>
        <v>43900</v>
      </c>
      <c r="AA19" s="74">
        <f t="shared" si="68"/>
        <v>43901</v>
      </c>
      <c r="AB19" s="74">
        <f t="shared" si="68"/>
        <v>43902</v>
      </c>
      <c r="AC19" s="74">
        <f t="shared" si="68"/>
        <v>43903</v>
      </c>
      <c r="AD19" s="74">
        <f t="shared" si="68"/>
        <v>43904</v>
      </c>
      <c r="AF19" s="74">
        <f t="shared" ref="AF19" si="69">AL17+1</f>
        <v>43898</v>
      </c>
      <c r="AG19" s="74">
        <f t="shared" ref="AG19" si="70">AF19+1</f>
        <v>43899</v>
      </c>
      <c r="AH19" s="74">
        <f t="shared" ref="AH19" si="71">AG19+1</f>
        <v>43900</v>
      </c>
      <c r="AI19" s="74">
        <f t="shared" ref="AI19" si="72">AH19+1</f>
        <v>43901</v>
      </c>
      <c r="AJ19" s="74">
        <f t="shared" ref="AJ19" si="73">AI19+1</f>
        <v>43902</v>
      </c>
      <c r="AK19" s="74">
        <f t="shared" ref="AK19" si="74">AJ19+1</f>
        <v>43903</v>
      </c>
      <c r="AL19" s="74">
        <f t="shared" ref="AL19" si="75">AK19+1</f>
        <v>43904</v>
      </c>
      <c r="AP19" s="18" t="s">
        <v>128</v>
      </c>
      <c r="AQ19" s="19">
        <f t="shared" si="2"/>
        <v>9</v>
      </c>
      <c r="AR19" s="56">
        <f t="shared" si="3"/>
        <v>40</v>
      </c>
      <c r="AS19" s="17" t="str">
        <f t="shared" si="4"/>
        <v>HTML e CSS</v>
      </c>
      <c r="AT19" s="87" t="str">
        <f t="shared" si="5"/>
        <v>OK</v>
      </c>
      <c r="AX19" s="71" t="s">
        <v>235</v>
      </c>
      <c r="AZ19" s="85" t="s">
        <v>234</v>
      </c>
    </row>
    <row r="20" spans="2:52" ht="16.5" customHeight="1" x14ac:dyDescent="0.3">
      <c r="B20" s="4" t="str">
        <f t="shared" si="6"/>
        <v>N</v>
      </c>
      <c r="C20" s="4">
        <f t="shared" si="0"/>
        <v>1</v>
      </c>
      <c r="D20" s="7" t="s">
        <v>9</v>
      </c>
      <c r="E20" s="8">
        <v>8</v>
      </c>
      <c r="F20" s="56">
        <f t="shared" si="15"/>
        <v>17</v>
      </c>
      <c r="G20" s="3" t="s">
        <v>0</v>
      </c>
      <c r="H20" s="64">
        <f>F5</f>
        <v>2</v>
      </c>
      <c r="I20" s="64"/>
      <c r="J20" s="64"/>
      <c r="K20" s="64"/>
      <c r="O20" s="77">
        <v>5</v>
      </c>
      <c r="P20" s="59">
        <v>3</v>
      </c>
      <c r="Q20" s="59">
        <v>3</v>
      </c>
      <c r="R20" s="59" t="s">
        <v>252</v>
      </c>
      <c r="S20" s="59">
        <v>3</v>
      </c>
      <c r="T20" s="59">
        <v>3</v>
      </c>
      <c r="U20" s="77">
        <v>5</v>
      </c>
      <c r="V20" s="60">
        <f t="shared" ref="V20" si="76">SUM(O20:U20)</f>
        <v>22</v>
      </c>
      <c r="X20" s="76">
        <v>45</v>
      </c>
      <c r="Y20" s="73">
        <v>46</v>
      </c>
      <c r="Z20" s="73">
        <v>46</v>
      </c>
      <c r="AA20" s="73" t="s">
        <v>231</v>
      </c>
      <c r="AB20" s="73">
        <v>46</v>
      </c>
      <c r="AC20" s="90">
        <v>46</v>
      </c>
      <c r="AD20" s="76">
        <v>13</v>
      </c>
      <c r="AF20" s="76" t="s">
        <v>258</v>
      </c>
      <c r="AG20" s="73">
        <v>45</v>
      </c>
      <c r="AH20" s="73">
        <v>45</v>
      </c>
      <c r="AI20" s="73" t="s">
        <v>231</v>
      </c>
      <c r="AJ20" s="73">
        <v>46</v>
      </c>
      <c r="AK20" s="73" t="s">
        <v>231</v>
      </c>
      <c r="AL20" s="76" t="s">
        <v>231</v>
      </c>
      <c r="AP20" s="18" t="s">
        <v>136</v>
      </c>
      <c r="AQ20" s="19">
        <f t="shared" si="2"/>
        <v>8</v>
      </c>
      <c r="AR20" s="56">
        <f t="shared" si="3"/>
        <v>41</v>
      </c>
      <c r="AS20" s="17" t="str">
        <f t="shared" si="4"/>
        <v>HTML e CSS</v>
      </c>
      <c r="AT20" s="87" t="str">
        <f t="shared" si="5"/>
        <v>OK</v>
      </c>
      <c r="AX20" s="71" t="s">
        <v>236</v>
      </c>
      <c r="AZ20" s="1" t="s">
        <v>240</v>
      </c>
    </row>
    <row r="21" spans="2:52" ht="16.5" customHeight="1" x14ac:dyDescent="0.3">
      <c r="B21" s="4" t="str">
        <f t="shared" si="6"/>
        <v>N</v>
      </c>
      <c r="C21" s="4">
        <f t="shared" si="0"/>
        <v>1</v>
      </c>
      <c r="D21" s="7" t="s">
        <v>10</v>
      </c>
      <c r="E21" s="8">
        <v>8</v>
      </c>
      <c r="F21" s="56">
        <f t="shared" si="15"/>
        <v>18</v>
      </c>
      <c r="G21" s="3" t="s">
        <v>0</v>
      </c>
      <c r="H21" s="64">
        <f>F20</f>
        <v>17</v>
      </c>
      <c r="I21" s="64"/>
      <c r="J21" s="64"/>
      <c r="K21" s="64"/>
      <c r="O21" s="75">
        <f>U19+1</f>
        <v>43905</v>
      </c>
      <c r="P21" s="75">
        <f>O21+1</f>
        <v>43906</v>
      </c>
      <c r="Q21" s="75">
        <f t="shared" ref="Q21:U21" si="77">P21+1</f>
        <v>43907</v>
      </c>
      <c r="R21" s="75">
        <f t="shared" si="77"/>
        <v>43908</v>
      </c>
      <c r="S21" s="75">
        <f t="shared" si="77"/>
        <v>43909</v>
      </c>
      <c r="T21" s="75">
        <f t="shared" si="77"/>
        <v>43910</v>
      </c>
      <c r="U21" s="75">
        <f t="shared" si="77"/>
        <v>43911</v>
      </c>
      <c r="V21" s="54"/>
      <c r="X21" s="74">
        <f>AD19+1</f>
        <v>43905</v>
      </c>
      <c r="Y21" s="74">
        <f>X21+1</f>
        <v>43906</v>
      </c>
      <c r="Z21" s="74">
        <f t="shared" ref="Z21:AD21" si="78">Y21+1</f>
        <v>43907</v>
      </c>
      <c r="AA21" s="74">
        <f t="shared" si="78"/>
        <v>43908</v>
      </c>
      <c r="AB21" s="74">
        <f t="shared" si="78"/>
        <v>43909</v>
      </c>
      <c r="AC21" s="74">
        <f t="shared" si="78"/>
        <v>43910</v>
      </c>
      <c r="AD21" s="74">
        <f t="shared" si="78"/>
        <v>43911</v>
      </c>
      <c r="AF21" s="74">
        <f t="shared" ref="AF21" si="79">AL19+1</f>
        <v>43905</v>
      </c>
      <c r="AG21" s="74">
        <f t="shared" ref="AG21" si="80">AF21+1</f>
        <v>43906</v>
      </c>
      <c r="AH21" s="74">
        <f t="shared" ref="AH21" si="81">AG21+1</f>
        <v>43907</v>
      </c>
      <c r="AI21" s="74">
        <f t="shared" ref="AI21" si="82">AH21+1</f>
        <v>43908</v>
      </c>
      <c r="AJ21" s="74">
        <f t="shared" ref="AJ21" si="83">AI21+1</f>
        <v>43909</v>
      </c>
      <c r="AK21" s="74">
        <f t="shared" ref="AK21" si="84">AJ21+1</f>
        <v>43910</v>
      </c>
      <c r="AL21" s="74">
        <f t="shared" ref="AL21" si="85">AK21+1</f>
        <v>43911</v>
      </c>
      <c r="AP21" s="20" t="s">
        <v>129</v>
      </c>
      <c r="AQ21" s="19">
        <f t="shared" si="2"/>
        <v>10</v>
      </c>
      <c r="AR21" s="56">
        <f t="shared" si="3"/>
        <v>42</v>
      </c>
      <c r="AS21" s="17" t="str">
        <f t="shared" si="4"/>
        <v>HTML e CSS</v>
      </c>
      <c r="AT21" s="87" t="str">
        <f t="shared" si="5"/>
        <v>OK</v>
      </c>
      <c r="AX21" s="71" t="s">
        <v>237</v>
      </c>
      <c r="AZ21" s="86" t="s">
        <v>241</v>
      </c>
    </row>
    <row r="22" spans="2:52" ht="16.5" customHeight="1" x14ac:dyDescent="0.3">
      <c r="B22" s="4" t="str">
        <f t="shared" si="6"/>
        <v>N</v>
      </c>
      <c r="C22" s="4">
        <f t="shared" si="0"/>
        <v>1</v>
      </c>
      <c r="D22" s="7" t="s">
        <v>189</v>
      </c>
      <c r="E22" s="8">
        <v>20</v>
      </c>
      <c r="F22" s="56">
        <f t="shared" si="15"/>
        <v>19</v>
      </c>
      <c r="G22" s="3" t="s">
        <v>0</v>
      </c>
      <c r="H22" s="64">
        <f>F5</f>
        <v>2</v>
      </c>
      <c r="I22" s="64"/>
      <c r="J22" s="64"/>
      <c r="K22" s="64"/>
      <c r="O22" s="77">
        <v>5</v>
      </c>
      <c r="P22" s="59">
        <v>3</v>
      </c>
      <c r="Q22" s="59">
        <v>3</v>
      </c>
      <c r="R22" s="59" t="s">
        <v>216</v>
      </c>
      <c r="S22" s="59" t="s">
        <v>218</v>
      </c>
      <c r="T22" s="59" t="s">
        <v>218</v>
      </c>
      <c r="U22" s="77" t="s">
        <v>218</v>
      </c>
      <c r="V22" s="60">
        <f t="shared" ref="V22" si="86">SUM(O22:U22)</f>
        <v>11</v>
      </c>
      <c r="X22" s="76">
        <v>14</v>
      </c>
      <c r="Y22" s="73">
        <v>15</v>
      </c>
      <c r="Z22" s="73">
        <v>15</v>
      </c>
      <c r="AA22" s="73" t="s">
        <v>231</v>
      </c>
      <c r="AB22" s="73" t="s">
        <v>231</v>
      </c>
      <c r="AC22" s="73" t="s">
        <v>231</v>
      </c>
      <c r="AD22" s="76" t="s">
        <v>231</v>
      </c>
      <c r="AF22" s="90">
        <v>46</v>
      </c>
      <c r="AG22" s="73">
        <v>13</v>
      </c>
      <c r="AH22" s="73">
        <v>13</v>
      </c>
      <c r="AI22" s="73" t="s">
        <v>231</v>
      </c>
      <c r="AJ22" s="73" t="s">
        <v>231</v>
      </c>
      <c r="AK22" s="73" t="s">
        <v>231</v>
      </c>
      <c r="AL22" s="76" t="s">
        <v>231</v>
      </c>
      <c r="AP22" s="18" t="s">
        <v>137</v>
      </c>
      <c r="AQ22" s="19">
        <f t="shared" si="2"/>
        <v>8</v>
      </c>
      <c r="AR22" s="56">
        <f t="shared" si="3"/>
        <v>43</v>
      </c>
      <c r="AS22" s="17" t="str">
        <f t="shared" si="4"/>
        <v>HTML e CSS</v>
      </c>
      <c r="AT22" s="87" t="str">
        <f t="shared" si="5"/>
        <v>OK</v>
      </c>
      <c r="AZ22" s="86" t="s">
        <v>242</v>
      </c>
    </row>
    <row r="23" spans="2:52" ht="16.5" customHeight="1" x14ac:dyDescent="0.3">
      <c r="B23" s="4" t="str">
        <f t="shared" si="6"/>
        <v>N</v>
      </c>
      <c r="C23" s="4">
        <f t="shared" si="0"/>
        <v>1</v>
      </c>
      <c r="D23" s="7" t="s">
        <v>11</v>
      </c>
      <c r="E23" s="8">
        <v>8</v>
      </c>
      <c r="F23" s="56">
        <f t="shared" si="15"/>
        <v>20</v>
      </c>
      <c r="G23" s="3" t="s">
        <v>0</v>
      </c>
      <c r="H23" s="64"/>
      <c r="I23" s="64"/>
      <c r="J23" s="64"/>
      <c r="K23" s="64"/>
      <c r="O23" s="75">
        <f>U21+1</f>
        <v>43912</v>
      </c>
      <c r="P23" s="75">
        <f>O23+1</f>
        <v>43913</v>
      </c>
      <c r="Q23" s="75">
        <f t="shared" ref="Q23:U23" si="87">P23+1</f>
        <v>43914</v>
      </c>
      <c r="R23" s="75">
        <f t="shared" si="87"/>
        <v>43915</v>
      </c>
      <c r="S23" s="75">
        <f t="shared" si="87"/>
        <v>43916</v>
      </c>
      <c r="T23" s="75">
        <f t="shared" si="87"/>
        <v>43917</v>
      </c>
      <c r="U23" s="75">
        <f t="shared" si="87"/>
        <v>43918</v>
      </c>
      <c r="V23" s="54"/>
      <c r="X23" s="74">
        <f>AD21+1</f>
        <v>43912</v>
      </c>
      <c r="Y23" s="74">
        <f>X23+1</f>
        <v>43913</v>
      </c>
      <c r="Z23" s="74">
        <f t="shared" ref="Z23:AD23" si="88">Y23+1</f>
        <v>43914</v>
      </c>
      <c r="AA23" s="74">
        <f t="shared" si="88"/>
        <v>43915</v>
      </c>
      <c r="AB23" s="74">
        <f t="shared" si="88"/>
        <v>43916</v>
      </c>
      <c r="AC23" s="74">
        <f t="shared" si="88"/>
        <v>43917</v>
      </c>
      <c r="AD23" s="74">
        <f t="shared" si="88"/>
        <v>43918</v>
      </c>
      <c r="AF23" s="74">
        <f t="shared" ref="AF23" si="89">AL21+1</f>
        <v>43912</v>
      </c>
      <c r="AG23" s="74">
        <f t="shared" ref="AG23" si="90">AF23+1</f>
        <v>43913</v>
      </c>
      <c r="AH23" s="74">
        <f t="shared" ref="AH23" si="91">AG23+1</f>
        <v>43914</v>
      </c>
      <c r="AI23" s="74">
        <f t="shared" ref="AI23" si="92">AH23+1</f>
        <v>43915</v>
      </c>
      <c r="AJ23" s="74">
        <f t="shared" ref="AJ23" si="93">AI23+1</f>
        <v>43916</v>
      </c>
      <c r="AK23" s="74">
        <f t="shared" ref="AK23" si="94">AJ23+1</f>
        <v>43917</v>
      </c>
      <c r="AL23" s="74">
        <f t="shared" ref="AL23" si="95">AK23+1</f>
        <v>43918</v>
      </c>
      <c r="AP23" s="18" t="s">
        <v>138</v>
      </c>
      <c r="AQ23" s="19">
        <f t="shared" si="2"/>
        <v>8</v>
      </c>
      <c r="AR23" s="56">
        <f t="shared" si="3"/>
        <v>44</v>
      </c>
      <c r="AS23" s="17" t="str">
        <f t="shared" si="4"/>
        <v>HTML e CSS</v>
      </c>
      <c r="AT23" s="87" t="s">
        <v>253</v>
      </c>
      <c r="AZ23" s="86" t="s">
        <v>251</v>
      </c>
    </row>
    <row r="24" spans="2:52" ht="16.5" customHeight="1" x14ac:dyDescent="0.3">
      <c r="B24" s="4" t="str">
        <f t="shared" si="6"/>
        <v>N</v>
      </c>
      <c r="C24" s="4">
        <f t="shared" si="0"/>
        <v>1</v>
      </c>
      <c r="D24" s="7" t="s">
        <v>12</v>
      </c>
      <c r="E24" s="8">
        <v>8</v>
      </c>
      <c r="F24" s="56">
        <f t="shared" si="15"/>
        <v>21</v>
      </c>
      <c r="G24" s="3" t="s">
        <v>0</v>
      </c>
      <c r="H24" s="64">
        <f>F23</f>
        <v>20</v>
      </c>
      <c r="I24" s="64"/>
      <c r="J24" s="64"/>
      <c r="K24" s="64"/>
      <c r="O24" s="77" t="s">
        <v>218</v>
      </c>
      <c r="P24" s="59">
        <v>3</v>
      </c>
      <c r="Q24" s="59">
        <v>3</v>
      </c>
      <c r="R24" s="59" t="s">
        <v>252</v>
      </c>
      <c r="S24" s="59">
        <v>3</v>
      </c>
      <c r="T24" s="59">
        <v>3</v>
      </c>
      <c r="U24" s="77">
        <v>5</v>
      </c>
      <c r="V24" s="60">
        <f t="shared" ref="V24" si="96">SUM(O24:U24)</f>
        <v>17</v>
      </c>
      <c r="X24" s="76" t="s">
        <v>231</v>
      </c>
      <c r="Y24" s="73">
        <v>15</v>
      </c>
      <c r="Z24" s="73">
        <v>15</v>
      </c>
      <c r="AA24" s="73" t="s">
        <v>231</v>
      </c>
      <c r="AB24" s="73">
        <v>16</v>
      </c>
      <c r="AC24" s="73">
        <v>16</v>
      </c>
      <c r="AD24" s="76">
        <v>51</v>
      </c>
      <c r="AF24" s="76" t="s">
        <v>231</v>
      </c>
      <c r="AG24" s="73">
        <v>14</v>
      </c>
      <c r="AH24" s="73">
        <v>15</v>
      </c>
      <c r="AI24" s="73">
        <v>15</v>
      </c>
      <c r="AJ24" s="73">
        <v>15</v>
      </c>
      <c r="AK24" s="73" t="s">
        <v>231</v>
      </c>
      <c r="AL24" s="76" t="s">
        <v>231</v>
      </c>
      <c r="AP24" s="18" t="s">
        <v>73</v>
      </c>
      <c r="AQ24" s="19">
        <f t="shared" si="2"/>
        <v>20</v>
      </c>
      <c r="AR24" s="56">
        <f t="shared" si="3"/>
        <v>45</v>
      </c>
      <c r="AS24" s="17" t="str">
        <f t="shared" si="4"/>
        <v>HTML e CSS</v>
      </c>
      <c r="AT24" s="87" t="str">
        <f t="shared" si="5"/>
        <v>OK</v>
      </c>
      <c r="AZ24" s="86" t="s">
        <v>243</v>
      </c>
    </row>
    <row r="25" spans="2:52" ht="16.5" customHeight="1" x14ac:dyDescent="0.3">
      <c r="B25" s="4" t="str">
        <f t="shared" si="6"/>
        <v>N</v>
      </c>
      <c r="C25" s="4">
        <f t="shared" si="0"/>
        <v>1</v>
      </c>
      <c r="D25" s="7" t="s">
        <v>13</v>
      </c>
      <c r="E25" s="8">
        <v>8</v>
      </c>
      <c r="F25" s="56">
        <f t="shared" si="15"/>
        <v>22</v>
      </c>
      <c r="G25" s="3" t="s">
        <v>0</v>
      </c>
      <c r="H25" s="64">
        <f t="shared" ref="H25:H26" si="97">F24</f>
        <v>21</v>
      </c>
      <c r="I25" s="64"/>
      <c r="J25" s="64"/>
      <c r="K25" s="64"/>
      <c r="O25" s="75">
        <f>U23+1</f>
        <v>43919</v>
      </c>
      <c r="P25" s="75">
        <f>O25+1</f>
        <v>43920</v>
      </c>
      <c r="Q25" s="75">
        <f t="shared" ref="Q25:U25" si="98">P25+1</f>
        <v>43921</v>
      </c>
      <c r="R25" s="75">
        <f t="shared" si="98"/>
        <v>43922</v>
      </c>
      <c r="S25" s="75">
        <f t="shared" si="98"/>
        <v>43923</v>
      </c>
      <c r="T25" s="75">
        <f t="shared" si="98"/>
        <v>43924</v>
      </c>
      <c r="U25" s="75">
        <f t="shared" si="98"/>
        <v>43925</v>
      </c>
      <c r="V25" s="54"/>
      <c r="X25" s="74">
        <f>AD23+1</f>
        <v>43919</v>
      </c>
      <c r="Y25" s="74">
        <f>X25+1</f>
        <v>43920</v>
      </c>
      <c r="Z25" s="74">
        <f t="shared" ref="Z25:AD25" si="99">Y25+1</f>
        <v>43921</v>
      </c>
      <c r="AA25" s="74">
        <f t="shared" si="99"/>
        <v>43922</v>
      </c>
      <c r="AB25" s="74">
        <f t="shared" si="99"/>
        <v>43923</v>
      </c>
      <c r="AC25" s="74">
        <f t="shared" si="99"/>
        <v>43924</v>
      </c>
      <c r="AD25" s="74">
        <f t="shared" si="99"/>
        <v>43925</v>
      </c>
      <c r="AF25" s="74">
        <f t="shared" ref="AF25" si="100">AL23+1</f>
        <v>43919</v>
      </c>
      <c r="AG25" s="74">
        <f t="shared" ref="AG25" si="101">AF25+1</f>
        <v>43920</v>
      </c>
      <c r="AH25" s="74">
        <f t="shared" ref="AH25" si="102">AG25+1</f>
        <v>43921</v>
      </c>
      <c r="AI25" s="74">
        <f t="shared" ref="AI25" si="103">AH25+1</f>
        <v>43922</v>
      </c>
      <c r="AJ25" s="74">
        <f t="shared" ref="AJ25" si="104">AI25+1</f>
        <v>43923</v>
      </c>
      <c r="AK25" s="74">
        <f t="shared" ref="AK25" si="105">AJ25+1</f>
        <v>43924</v>
      </c>
      <c r="AL25" s="74">
        <f t="shared" ref="AL25" si="106">AK25+1</f>
        <v>43925</v>
      </c>
      <c r="AP25" s="20" t="s">
        <v>74</v>
      </c>
      <c r="AQ25" s="21">
        <f t="shared" si="2"/>
        <v>20</v>
      </c>
      <c r="AR25" s="56">
        <f t="shared" si="3"/>
        <v>46</v>
      </c>
      <c r="AS25" s="17" t="str">
        <f t="shared" si="4"/>
        <v>HTML e CSS</v>
      </c>
      <c r="AT25" s="87" t="str">
        <f t="shared" si="5"/>
        <v>OK</v>
      </c>
    </row>
    <row r="26" spans="2:52" ht="16.5" customHeight="1" x14ac:dyDescent="0.3">
      <c r="B26" s="4" t="str">
        <f t="shared" si="6"/>
        <v>N</v>
      </c>
      <c r="C26" s="4">
        <f t="shared" si="0"/>
        <v>0</v>
      </c>
      <c r="D26" s="7" t="s">
        <v>14</v>
      </c>
      <c r="E26" s="8">
        <v>8</v>
      </c>
      <c r="F26" s="56">
        <f t="shared" si="15"/>
        <v>23</v>
      </c>
      <c r="G26" s="3" t="s">
        <v>0</v>
      </c>
      <c r="H26" s="64">
        <f t="shared" si="97"/>
        <v>22</v>
      </c>
      <c r="I26" s="64"/>
      <c r="J26" s="64"/>
      <c r="K26" s="64"/>
      <c r="O26" s="77">
        <v>5</v>
      </c>
      <c r="P26" s="59">
        <v>3</v>
      </c>
      <c r="Q26" s="59">
        <v>3</v>
      </c>
      <c r="R26" s="59" t="s">
        <v>252</v>
      </c>
      <c r="S26" s="59">
        <v>3</v>
      </c>
      <c r="T26" s="59">
        <v>3</v>
      </c>
      <c r="U26" s="77">
        <v>5</v>
      </c>
      <c r="V26" s="60">
        <f t="shared" ref="V26" si="107">SUM(O26:U26)</f>
        <v>22</v>
      </c>
      <c r="X26" s="76">
        <v>52</v>
      </c>
      <c r="Y26" s="73">
        <v>53</v>
      </c>
      <c r="Z26" s="73">
        <v>53</v>
      </c>
      <c r="AA26" s="73" t="s">
        <v>231</v>
      </c>
      <c r="AB26" s="73">
        <v>53</v>
      </c>
      <c r="AC26" s="73">
        <v>54</v>
      </c>
      <c r="AD26" s="76">
        <v>54</v>
      </c>
      <c r="AF26" s="76" t="s">
        <v>231</v>
      </c>
      <c r="AG26" s="73" t="s">
        <v>231</v>
      </c>
      <c r="AH26" s="73">
        <v>16</v>
      </c>
      <c r="AI26" s="73" t="s">
        <v>231</v>
      </c>
      <c r="AJ26" s="73" t="s">
        <v>231</v>
      </c>
      <c r="AK26" s="73" t="s">
        <v>231</v>
      </c>
      <c r="AL26" s="76" t="s">
        <v>231</v>
      </c>
      <c r="AP26" s="7" t="s">
        <v>7</v>
      </c>
      <c r="AQ26" s="8">
        <f t="shared" si="2"/>
        <v>8</v>
      </c>
      <c r="AR26" s="56">
        <f t="shared" si="3"/>
        <v>13</v>
      </c>
      <c r="AS26" s="3" t="str">
        <f t="shared" si="4"/>
        <v>Le commencement</v>
      </c>
      <c r="AT26" s="87" t="str">
        <f t="shared" si="5"/>
        <v>OK</v>
      </c>
      <c r="AZ26" s="85" t="s">
        <v>82</v>
      </c>
    </row>
    <row r="27" spans="2:52" ht="16.5" customHeight="1" x14ac:dyDescent="0.3">
      <c r="B27" s="4" t="str">
        <f t="shared" si="6"/>
        <v>N</v>
      </c>
      <c r="C27" s="4">
        <f t="shared" si="0"/>
        <v>1</v>
      </c>
      <c r="D27" s="7" t="s">
        <v>16</v>
      </c>
      <c r="E27" s="8">
        <v>10</v>
      </c>
      <c r="F27" s="56">
        <f t="shared" si="15"/>
        <v>24</v>
      </c>
      <c r="G27" s="3" t="s">
        <v>0</v>
      </c>
      <c r="H27" s="64">
        <f>F18</f>
        <v>15</v>
      </c>
      <c r="I27" s="64"/>
      <c r="J27" s="64"/>
      <c r="K27" s="64"/>
      <c r="O27" s="75">
        <f>U25+1</f>
        <v>43926</v>
      </c>
      <c r="P27" s="75">
        <f>O27+1</f>
        <v>43927</v>
      </c>
      <c r="Q27" s="75">
        <f t="shared" ref="Q27:U27" si="108">P27+1</f>
        <v>43928</v>
      </c>
      <c r="R27" s="75">
        <f t="shared" si="108"/>
        <v>43929</v>
      </c>
      <c r="S27" s="75">
        <f t="shared" si="108"/>
        <v>43930</v>
      </c>
      <c r="T27" s="75">
        <f t="shared" si="108"/>
        <v>43931</v>
      </c>
      <c r="U27" s="75">
        <f t="shared" si="108"/>
        <v>43932</v>
      </c>
      <c r="V27" s="54"/>
      <c r="X27" s="74"/>
      <c r="Y27" s="74">
        <v>44032</v>
      </c>
      <c r="Z27" s="74">
        <f t="shared" ref="Z27" si="109">Y27+1</f>
        <v>44033</v>
      </c>
      <c r="AA27" s="74">
        <f t="shared" ref="AA27" si="110">Z27+1</f>
        <v>44034</v>
      </c>
      <c r="AB27" s="74">
        <f t="shared" ref="AB27" si="111">AA27+1</f>
        <v>44035</v>
      </c>
      <c r="AC27" s="74">
        <f t="shared" ref="AC27" si="112">AB27+1</f>
        <v>44036</v>
      </c>
      <c r="AD27" s="74">
        <f t="shared" ref="AD27" si="113">AC27+1</f>
        <v>44037</v>
      </c>
      <c r="AF27" s="74"/>
      <c r="AG27" s="74">
        <v>44032</v>
      </c>
      <c r="AH27" s="74">
        <f t="shared" ref="AH27" si="114">AG27+1</f>
        <v>44033</v>
      </c>
      <c r="AI27" s="74">
        <f t="shared" ref="AI27" si="115">AH27+1</f>
        <v>44034</v>
      </c>
      <c r="AJ27" s="74">
        <f t="shared" ref="AJ27" si="116">AI27+1</f>
        <v>44035</v>
      </c>
      <c r="AK27" s="74">
        <f t="shared" ref="AK27" si="117">AJ27+1</f>
        <v>44036</v>
      </c>
      <c r="AL27" s="74">
        <f t="shared" ref="AL27" si="118">AK27+1</f>
        <v>44037</v>
      </c>
      <c r="AP27" s="7" t="s">
        <v>8</v>
      </c>
      <c r="AQ27" s="8">
        <f t="shared" ref="AQ27:AQ37" si="119">INDEX(E:E,MATCH(AP27,D:D,0))</f>
        <v>8</v>
      </c>
      <c r="AR27" s="56">
        <f t="shared" si="3"/>
        <v>14</v>
      </c>
      <c r="AS27" s="3" t="str">
        <f t="shared" ref="AS27:AS37" si="120">INDEX(G:G,MATCH(AP27,D:D,0))</f>
        <v>Le commencement</v>
      </c>
      <c r="AT27" s="87" t="str">
        <f t="shared" si="5"/>
        <v>OK</v>
      </c>
      <c r="AZ27" s="1" t="s">
        <v>244</v>
      </c>
    </row>
    <row r="28" spans="2:52" ht="16.5" customHeight="1" x14ac:dyDescent="0.3">
      <c r="B28" s="4" t="str">
        <f t="shared" si="6"/>
        <v>N</v>
      </c>
      <c r="C28" s="4">
        <f t="shared" si="0"/>
        <v>1</v>
      </c>
      <c r="D28" s="9" t="s">
        <v>17</v>
      </c>
      <c r="E28" s="10">
        <v>7</v>
      </c>
      <c r="F28" s="56">
        <f t="shared" si="15"/>
        <v>25</v>
      </c>
      <c r="G28" s="3" t="s">
        <v>0</v>
      </c>
      <c r="H28" s="64">
        <f>F4</f>
        <v>1</v>
      </c>
      <c r="I28" s="64"/>
      <c r="J28" s="64"/>
      <c r="K28" s="64"/>
      <c r="O28" s="77">
        <v>5</v>
      </c>
      <c r="P28" s="59">
        <v>3</v>
      </c>
      <c r="Q28" s="59">
        <v>3</v>
      </c>
      <c r="R28" s="59" t="s">
        <v>252</v>
      </c>
      <c r="S28" s="59">
        <v>3</v>
      </c>
      <c r="T28" s="59">
        <v>5</v>
      </c>
      <c r="U28" s="77">
        <v>5</v>
      </c>
      <c r="V28" s="60">
        <f t="shared" ref="V28" si="121">SUM(O28:U28)</f>
        <v>24</v>
      </c>
      <c r="X28" s="74"/>
      <c r="Y28" s="73" t="s">
        <v>231</v>
      </c>
      <c r="Z28" s="73">
        <v>63</v>
      </c>
      <c r="AA28" s="73">
        <v>63</v>
      </c>
      <c r="AB28" s="73">
        <v>63</v>
      </c>
      <c r="AC28" s="73" t="s">
        <v>231</v>
      </c>
      <c r="AD28" s="76" t="s">
        <v>231</v>
      </c>
      <c r="AF28" s="74"/>
      <c r="AG28" s="73" t="s">
        <v>231</v>
      </c>
      <c r="AH28" s="73">
        <v>63</v>
      </c>
      <c r="AI28" s="73">
        <v>64</v>
      </c>
      <c r="AJ28" s="73">
        <v>65</v>
      </c>
      <c r="AK28" s="73" t="s">
        <v>231</v>
      </c>
      <c r="AL28" s="76" t="s">
        <v>231</v>
      </c>
      <c r="AP28" s="7" t="s">
        <v>28</v>
      </c>
      <c r="AQ28" s="8">
        <f t="shared" si="119"/>
        <v>16</v>
      </c>
      <c r="AR28" s="56">
        <f t="shared" si="3"/>
        <v>15</v>
      </c>
      <c r="AS28" s="3" t="str">
        <f t="shared" si="120"/>
        <v>Le commencement</v>
      </c>
      <c r="AT28" s="87" t="str">
        <f t="shared" si="5"/>
        <v>OK</v>
      </c>
      <c r="AZ28" s="86" t="s">
        <v>245</v>
      </c>
    </row>
    <row r="29" spans="2:52" ht="16.5" customHeight="1" x14ac:dyDescent="0.3">
      <c r="B29" s="4" t="str">
        <f t="shared" si="6"/>
        <v>N</v>
      </c>
      <c r="C29" s="4">
        <f t="shared" si="0"/>
        <v>1</v>
      </c>
      <c r="D29" s="35" t="s">
        <v>20</v>
      </c>
      <c r="E29" s="48">
        <v>12</v>
      </c>
      <c r="F29" s="56">
        <f t="shared" si="15"/>
        <v>26</v>
      </c>
      <c r="G29" s="36" t="s">
        <v>19</v>
      </c>
      <c r="H29" s="64">
        <f>F17</f>
        <v>14</v>
      </c>
      <c r="I29" s="64"/>
      <c r="J29" s="64"/>
      <c r="K29" s="64"/>
      <c r="O29" s="75">
        <f>U27+1</f>
        <v>43933</v>
      </c>
      <c r="P29" s="75">
        <f>O29+1</f>
        <v>43934</v>
      </c>
      <c r="Q29" s="75">
        <f t="shared" ref="Q29:U29" si="122">P29+1</f>
        <v>43935</v>
      </c>
      <c r="R29" s="75">
        <f t="shared" si="122"/>
        <v>43936</v>
      </c>
      <c r="S29" s="75">
        <f t="shared" si="122"/>
        <v>43937</v>
      </c>
      <c r="T29" s="75">
        <f t="shared" si="122"/>
        <v>43938</v>
      </c>
      <c r="U29" s="75">
        <f t="shared" si="122"/>
        <v>43939</v>
      </c>
      <c r="V29" s="54"/>
      <c r="X29" s="74">
        <f t="shared" ref="X29" si="123">AD27+1</f>
        <v>44038</v>
      </c>
      <c r="Y29" s="74">
        <f t="shared" ref="Y29" si="124">X29+1</f>
        <v>44039</v>
      </c>
      <c r="Z29" s="74">
        <f t="shared" ref="Z29" si="125">Y29+1</f>
        <v>44040</v>
      </c>
      <c r="AA29" s="74">
        <f t="shared" ref="AA29" si="126">Z29+1</f>
        <v>44041</v>
      </c>
      <c r="AB29" s="74">
        <f t="shared" ref="AB29" si="127">AA29+1</f>
        <v>44042</v>
      </c>
      <c r="AC29" s="74">
        <f t="shared" ref="AC29" si="128">AB29+1</f>
        <v>44043</v>
      </c>
      <c r="AD29" s="74">
        <f t="shared" ref="AD29" si="129">AC29+1</f>
        <v>44044</v>
      </c>
      <c r="AF29" s="74">
        <f t="shared" ref="AF29" si="130">AL27+1</f>
        <v>44038</v>
      </c>
      <c r="AG29" s="74">
        <f t="shared" ref="AG29" si="131">AF29+1</f>
        <v>44039</v>
      </c>
      <c r="AH29" s="74">
        <f t="shared" ref="AH29" si="132">AG29+1</f>
        <v>44040</v>
      </c>
      <c r="AI29" s="74">
        <f t="shared" ref="AI29" si="133">AH29+1</f>
        <v>44041</v>
      </c>
      <c r="AJ29" s="74">
        <f t="shared" ref="AJ29" si="134">AI29+1</f>
        <v>44042</v>
      </c>
      <c r="AK29" s="74">
        <f t="shared" ref="AK29" si="135">AJ29+1</f>
        <v>44043</v>
      </c>
      <c r="AL29" s="74">
        <f t="shared" ref="AL29" si="136">AK29+1</f>
        <v>44044</v>
      </c>
      <c r="AP29" s="7" t="s">
        <v>29</v>
      </c>
      <c r="AQ29" s="8">
        <f t="shared" si="119"/>
        <v>12</v>
      </c>
      <c r="AR29" s="56">
        <f t="shared" si="3"/>
        <v>16</v>
      </c>
      <c r="AS29" s="3" t="str">
        <f t="shared" si="120"/>
        <v>Le commencement</v>
      </c>
      <c r="AT29" s="87" t="str">
        <f t="shared" si="5"/>
        <v>OK</v>
      </c>
    </row>
    <row r="30" spans="2:52" ht="16.5" customHeight="1" x14ac:dyDescent="0.3">
      <c r="B30" s="4" t="str">
        <f t="shared" si="6"/>
        <v>N</v>
      </c>
      <c r="C30" s="4">
        <f t="shared" si="0"/>
        <v>0</v>
      </c>
      <c r="D30" s="7" t="s">
        <v>21</v>
      </c>
      <c r="E30" s="8">
        <v>12</v>
      </c>
      <c r="F30" s="56">
        <f t="shared" si="15"/>
        <v>27</v>
      </c>
      <c r="G30" s="3" t="s">
        <v>19</v>
      </c>
      <c r="H30" s="64">
        <f>F29</f>
        <v>26</v>
      </c>
      <c r="I30" s="64"/>
      <c r="J30" s="64"/>
      <c r="K30" s="64"/>
      <c r="O30" s="77">
        <v>5</v>
      </c>
      <c r="P30" s="59">
        <v>3</v>
      </c>
      <c r="Q30" s="59">
        <v>3</v>
      </c>
      <c r="R30" s="59" t="s">
        <v>252</v>
      </c>
      <c r="S30" s="59">
        <v>3</v>
      </c>
      <c r="T30" s="59">
        <v>3</v>
      </c>
      <c r="U30" s="77" t="s">
        <v>219</v>
      </c>
      <c r="V30" s="60">
        <f t="shared" ref="V30" si="137">SUM(O30:U30)</f>
        <v>17</v>
      </c>
      <c r="X30" s="76" t="s">
        <v>231</v>
      </c>
      <c r="Y30" s="73">
        <v>64</v>
      </c>
      <c r="Z30" s="73">
        <v>65</v>
      </c>
      <c r="AA30" s="73">
        <v>65</v>
      </c>
      <c r="AB30" s="73">
        <v>66</v>
      </c>
      <c r="AC30" s="73">
        <v>66</v>
      </c>
      <c r="AD30" s="76">
        <v>67</v>
      </c>
      <c r="AF30" s="76">
        <v>66</v>
      </c>
      <c r="AG30" s="73">
        <v>67</v>
      </c>
      <c r="AH30" s="73">
        <v>68</v>
      </c>
      <c r="AI30" s="73">
        <v>69</v>
      </c>
      <c r="AJ30" s="73">
        <v>70</v>
      </c>
      <c r="AK30" s="73">
        <v>138</v>
      </c>
      <c r="AL30" s="76" t="s">
        <v>231</v>
      </c>
      <c r="AP30" s="37" t="s">
        <v>259</v>
      </c>
      <c r="AQ30" s="49">
        <f t="shared" si="119"/>
        <v>10</v>
      </c>
      <c r="AR30" s="56">
        <f t="shared" si="3"/>
        <v>63</v>
      </c>
      <c r="AS30" s="38" t="str">
        <f t="shared" si="120"/>
        <v>Excel VBA</v>
      </c>
      <c r="AT30" s="87" t="str">
        <f>IF(COUNTIF(AF:AL,AR30)&lt;&gt;0,"OK","")</f>
        <v>OK</v>
      </c>
      <c r="AZ30" s="85" t="s">
        <v>236</v>
      </c>
    </row>
    <row r="31" spans="2:52" ht="16.5" customHeight="1" x14ac:dyDescent="0.3">
      <c r="B31" s="4" t="str">
        <f t="shared" si="6"/>
        <v>N</v>
      </c>
      <c r="C31" s="4">
        <f t="shared" si="0"/>
        <v>0</v>
      </c>
      <c r="D31" s="7" t="s">
        <v>22</v>
      </c>
      <c r="E31" s="8">
        <v>12</v>
      </c>
      <c r="F31" s="56">
        <f t="shared" si="15"/>
        <v>28</v>
      </c>
      <c r="G31" s="3" t="s">
        <v>19</v>
      </c>
      <c r="H31" s="64">
        <f>F19</f>
        <v>16</v>
      </c>
      <c r="I31" s="64"/>
      <c r="J31" s="64"/>
      <c r="K31" s="64"/>
      <c r="O31" s="75">
        <f>U29+1</f>
        <v>43940</v>
      </c>
      <c r="P31" s="75">
        <f>O31+1</f>
        <v>43941</v>
      </c>
      <c r="Q31" s="75">
        <f t="shared" ref="Q31:U31" si="138">P31+1</f>
        <v>43942</v>
      </c>
      <c r="R31" s="75">
        <f t="shared" si="138"/>
        <v>43943</v>
      </c>
      <c r="S31" s="75">
        <f t="shared" si="138"/>
        <v>43944</v>
      </c>
      <c r="T31" s="75">
        <f t="shared" si="138"/>
        <v>43945</v>
      </c>
      <c r="U31" s="75">
        <f t="shared" si="138"/>
        <v>43946</v>
      </c>
      <c r="V31" s="54"/>
      <c r="X31" s="74">
        <f t="shared" ref="X31" si="139">AD29+1</f>
        <v>44045</v>
      </c>
      <c r="Y31" s="74">
        <f t="shared" ref="Y31" si="140">X31+1</f>
        <v>44046</v>
      </c>
      <c r="Z31" s="74">
        <f t="shared" ref="Z31" si="141">Y31+1</f>
        <v>44047</v>
      </c>
      <c r="AA31" s="74">
        <f t="shared" ref="AA31" si="142">Z31+1</f>
        <v>44048</v>
      </c>
      <c r="AB31" s="74">
        <f t="shared" ref="AB31" si="143">AA31+1</f>
        <v>44049</v>
      </c>
      <c r="AC31" s="74">
        <f t="shared" ref="AC31" si="144">AB31+1</f>
        <v>44050</v>
      </c>
      <c r="AD31" s="74">
        <f t="shared" ref="AD31" si="145">AC31+1</f>
        <v>44051</v>
      </c>
      <c r="AF31" s="74">
        <f t="shared" ref="AF31" si="146">AL29+1</f>
        <v>44045</v>
      </c>
      <c r="AG31" s="74">
        <f t="shared" ref="AG31" si="147">AF31+1</f>
        <v>44046</v>
      </c>
      <c r="AH31" s="74">
        <f t="shared" ref="AH31" si="148">AG31+1</f>
        <v>44047</v>
      </c>
      <c r="AI31" s="74">
        <f t="shared" ref="AI31" si="149">AH31+1</f>
        <v>44048</v>
      </c>
      <c r="AJ31" s="74">
        <f t="shared" ref="AJ31" si="150">AI31+1</f>
        <v>44049</v>
      </c>
      <c r="AK31" s="74">
        <f t="shared" ref="AK31" si="151">AJ31+1</f>
        <v>44050</v>
      </c>
      <c r="AL31" s="74">
        <f t="shared" ref="AL31" si="152">AK31+1</f>
        <v>44051</v>
      </c>
      <c r="AP31" s="12" t="s">
        <v>260</v>
      </c>
      <c r="AQ31" s="14">
        <f t="shared" si="119"/>
        <v>10</v>
      </c>
      <c r="AR31" s="56">
        <f t="shared" si="3"/>
        <v>64</v>
      </c>
      <c r="AS31" s="11" t="str">
        <f t="shared" si="120"/>
        <v>Excel VBA</v>
      </c>
      <c r="AT31" s="87" t="str">
        <f t="shared" ref="AT31:AT45" si="153">IF(COUNTIF(AF:AL,AR31)&lt;&gt;0,"OK","")</f>
        <v>OK</v>
      </c>
      <c r="AZ31" s="1" t="s">
        <v>249</v>
      </c>
    </row>
    <row r="32" spans="2:52" ht="16.5" customHeight="1" x14ac:dyDescent="0.3">
      <c r="B32" s="4" t="str">
        <f t="shared" si="6"/>
        <v>N</v>
      </c>
      <c r="C32" s="4">
        <f t="shared" si="0"/>
        <v>0</v>
      </c>
      <c r="D32" s="7" t="s">
        <v>23</v>
      </c>
      <c r="E32" s="8">
        <v>12</v>
      </c>
      <c r="F32" s="56">
        <f t="shared" si="15"/>
        <v>29</v>
      </c>
      <c r="G32" s="3" t="s">
        <v>19</v>
      </c>
      <c r="H32" s="64"/>
      <c r="I32" s="64"/>
      <c r="J32" s="64"/>
      <c r="K32" s="64"/>
      <c r="O32" s="77" t="s">
        <v>219</v>
      </c>
      <c r="P32" s="59" t="s">
        <v>219</v>
      </c>
      <c r="Q32" s="59" t="s">
        <v>219</v>
      </c>
      <c r="R32" s="59" t="s">
        <v>252</v>
      </c>
      <c r="S32" s="59">
        <v>3</v>
      </c>
      <c r="T32" s="59">
        <v>3</v>
      </c>
      <c r="U32" s="77">
        <v>5</v>
      </c>
      <c r="V32" s="60">
        <f t="shared" ref="V32" si="154">SUM(O32:U32)</f>
        <v>11</v>
      </c>
      <c r="X32" s="76">
        <v>68</v>
      </c>
      <c r="Y32" s="73">
        <v>69</v>
      </c>
      <c r="Z32" s="73">
        <v>70</v>
      </c>
      <c r="AA32" s="73">
        <v>138</v>
      </c>
      <c r="AB32" s="73">
        <v>139</v>
      </c>
      <c r="AC32" s="73">
        <v>30</v>
      </c>
      <c r="AD32" s="76" t="s">
        <v>231</v>
      </c>
      <c r="AF32" s="76">
        <v>139</v>
      </c>
      <c r="AG32" s="73" t="s">
        <v>231</v>
      </c>
      <c r="AH32" s="73">
        <v>30</v>
      </c>
      <c r="AI32" s="73">
        <v>31</v>
      </c>
      <c r="AJ32" s="73">
        <v>32</v>
      </c>
      <c r="AK32" s="73" t="s">
        <v>231</v>
      </c>
      <c r="AL32" s="76" t="s">
        <v>231</v>
      </c>
      <c r="AP32" s="12" t="s">
        <v>261</v>
      </c>
      <c r="AQ32" s="14">
        <f t="shared" si="119"/>
        <v>12</v>
      </c>
      <c r="AR32" s="56">
        <f t="shared" si="3"/>
        <v>65</v>
      </c>
      <c r="AS32" s="11" t="str">
        <f t="shared" si="120"/>
        <v>Excel VBA</v>
      </c>
      <c r="AT32" s="87" t="str">
        <f t="shared" si="153"/>
        <v>OK</v>
      </c>
      <c r="AZ32" s="86" t="s">
        <v>250</v>
      </c>
    </row>
    <row r="33" spans="2:52" ht="16.5" customHeight="1" x14ac:dyDescent="0.3">
      <c r="B33" s="4" t="str">
        <f t="shared" si="6"/>
        <v>N</v>
      </c>
      <c r="C33" s="4">
        <f t="shared" si="0"/>
        <v>1</v>
      </c>
      <c r="D33" s="7" t="s">
        <v>198</v>
      </c>
      <c r="E33" s="8">
        <v>12</v>
      </c>
      <c r="F33" s="56">
        <f t="shared" si="15"/>
        <v>30</v>
      </c>
      <c r="G33" s="3" t="s">
        <v>19</v>
      </c>
      <c r="H33" s="64"/>
      <c r="I33" s="64"/>
      <c r="J33" s="64"/>
      <c r="K33" s="64"/>
      <c r="O33" s="75">
        <f>U31+1</f>
        <v>43947</v>
      </c>
      <c r="P33" s="75">
        <f>O33+1</f>
        <v>43948</v>
      </c>
      <c r="Q33" s="75">
        <f t="shared" ref="Q33:U33" si="155">P33+1</f>
        <v>43949</v>
      </c>
      <c r="R33" s="75">
        <f t="shared" si="155"/>
        <v>43950</v>
      </c>
      <c r="S33" s="75">
        <f t="shared" si="155"/>
        <v>43951</v>
      </c>
      <c r="T33" s="75">
        <f t="shared" si="155"/>
        <v>43952</v>
      </c>
      <c r="U33" s="75">
        <f t="shared" si="155"/>
        <v>43953</v>
      </c>
      <c r="V33" s="54"/>
      <c r="X33" s="74">
        <f t="shared" ref="X33" si="156">AD31+1</f>
        <v>44052</v>
      </c>
      <c r="Y33" s="74">
        <f t="shared" ref="Y33" si="157">X33+1</f>
        <v>44053</v>
      </c>
      <c r="Z33" s="74">
        <f t="shared" ref="Z33" si="158">Y33+1</f>
        <v>44054</v>
      </c>
      <c r="AA33" s="74">
        <f t="shared" ref="AA33" si="159">Z33+1</f>
        <v>44055</v>
      </c>
      <c r="AB33" s="74">
        <f t="shared" ref="AB33" si="160">AA33+1</f>
        <v>44056</v>
      </c>
      <c r="AC33" s="74">
        <f t="shared" ref="AC33" si="161">AB33+1</f>
        <v>44057</v>
      </c>
      <c r="AD33" s="74">
        <f t="shared" ref="AD33" si="162">AC33+1</f>
        <v>44058</v>
      </c>
      <c r="AF33" s="74">
        <f t="shared" ref="AF33" si="163">AL31+1</f>
        <v>44052</v>
      </c>
      <c r="AG33" s="74">
        <f t="shared" ref="AG33" si="164">AF33+1</f>
        <v>44053</v>
      </c>
      <c r="AH33" s="74">
        <f t="shared" ref="AH33" si="165">AG33+1</f>
        <v>44054</v>
      </c>
      <c r="AI33" s="74">
        <f t="shared" ref="AI33" si="166">AH33+1</f>
        <v>44055</v>
      </c>
      <c r="AJ33" s="74">
        <f t="shared" ref="AJ33" si="167">AI33+1</f>
        <v>44056</v>
      </c>
      <c r="AK33" s="74">
        <f t="shared" ref="AK33" si="168">AJ33+1</f>
        <v>44057</v>
      </c>
      <c r="AL33" s="74">
        <f t="shared" ref="AL33" si="169">AK33+1</f>
        <v>44058</v>
      </c>
      <c r="AP33" s="12" t="s">
        <v>262</v>
      </c>
      <c r="AQ33" s="14">
        <f t="shared" si="119"/>
        <v>10</v>
      </c>
      <c r="AR33" s="56">
        <f t="shared" si="3"/>
        <v>66</v>
      </c>
      <c r="AS33" s="11" t="str">
        <f t="shared" si="120"/>
        <v>Excel VBA</v>
      </c>
      <c r="AT33" s="87" t="str">
        <f t="shared" si="153"/>
        <v>OK</v>
      </c>
      <c r="AZ33" s="86" t="s">
        <v>246</v>
      </c>
    </row>
    <row r="34" spans="2:52" ht="16.5" customHeight="1" x14ac:dyDescent="0.3">
      <c r="B34" s="4" t="str">
        <f t="shared" si="6"/>
        <v>N</v>
      </c>
      <c r="C34" s="4">
        <f t="shared" si="0"/>
        <v>6</v>
      </c>
      <c r="D34" s="7" t="s">
        <v>199</v>
      </c>
      <c r="E34" s="8">
        <v>10</v>
      </c>
      <c r="F34" s="56">
        <f t="shared" si="15"/>
        <v>31</v>
      </c>
      <c r="G34" s="3" t="s">
        <v>19</v>
      </c>
      <c r="H34" s="64">
        <f>F33</f>
        <v>30</v>
      </c>
      <c r="I34" s="64"/>
      <c r="J34" s="64"/>
      <c r="K34" s="64"/>
      <c r="O34" s="77">
        <v>5</v>
      </c>
      <c r="P34" s="59">
        <v>3</v>
      </c>
      <c r="Q34" s="59">
        <v>3</v>
      </c>
      <c r="R34" s="59" t="s">
        <v>252</v>
      </c>
      <c r="S34" s="59">
        <v>3</v>
      </c>
      <c r="T34" s="59">
        <v>5</v>
      </c>
      <c r="U34" s="77">
        <v>5</v>
      </c>
      <c r="V34" s="60">
        <f t="shared" ref="V34" si="170">SUM(O34:U34)</f>
        <v>24</v>
      </c>
      <c r="X34" s="76" t="s">
        <v>231</v>
      </c>
      <c r="Y34" s="73">
        <v>30</v>
      </c>
      <c r="Z34" s="73">
        <v>31</v>
      </c>
      <c r="AA34" s="73">
        <v>31</v>
      </c>
      <c r="AB34" s="73">
        <v>32</v>
      </c>
      <c r="AC34" s="73">
        <v>32</v>
      </c>
      <c r="AD34" s="76">
        <v>33</v>
      </c>
      <c r="AF34" s="76" t="s">
        <v>231</v>
      </c>
      <c r="AG34" s="73">
        <v>32</v>
      </c>
      <c r="AH34" s="73">
        <v>32</v>
      </c>
      <c r="AI34" s="73">
        <v>33</v>
      </c>
      <c r="AJ34" s="73">
        <v>34</v>
      </c>
      <c r="AK34" s="73" t="s">
        <v>231</v>
      </c>
      <c r="AL34" s="76">
        <v>35</v>
      </c>
      <c r="AP34" s="12" t="s">
        <v>263</v>
      </c>
      <c r="AQ34" s="14">
        <f t="shared" si="119"/>
        <v>12</v>
      </c>
      <c r="AR34" s="56">
        <f t="shared" si="3"/>
        <v>67</v>
      </c>
      <c r="AS34" s="11" t="str">
        <f t="shared" si="120"/>
        <v>Excel VBA</v>
      </c>
      <c r="AT34" s="87" t="str">
        <f t="shared" si="153"/>
        <v>OK</v>
      </c>
    </row>
    <row r="35" spans="2:52" ht="16.5" customHeight="1" x14ac:dyDescent="0.3">
      <c r="B35" s="4" t="str">
        <f t="shared" si="6"/>
        <v>N</v>
      </c>
      <c r="C35" s="4">
        <f t="shared" si="0"/>
        <v>1</v>
      </c>
      <c r="D35" s="7" t="s">
        <v>24</v>
      </c>
      <c r="E35" s="8">
        <v>10</v>
      </c>
      <c r="F35" s="56">
        <f t="shared" si="15"/>
        <v>32</v>
      </c>
      <c r="G35" s="3" t="s">
        <v>19</v>
      </c>
      <c r="H35" s="64">
        <f t="shared" ref="H35:H38" si="171">F34</f>
        <v>31</v>
      </c>
      <c r="I35" s="64"/>
      <c r="J35" s="64"/>
      <c r="K35" s="64"/>
      <c r="O35" s="75">
        <f>U33+1</f>
        <v>43954</v>
      </c>
      <c r="P35" s="75">
        <f>O35+1</f>
        <v>43955</v>
      </c>
      <c r="Q35" s="75">
        <f t="shared" ref="Q35:U35" si="172">P35+1</f>
        <v>43956</v>
      </c>
      <c r="R35" s="75">
        <f t="shared" si="172"/>
        <v>43957</v>
      </c>
      <c r="S35" s="75">
        <f t="shared" si="172"/>
        <v>43958</v>
      </c>
      <c r="T35" s="75">
        <f t="shared" si="172"/>
        <v>43959</v>
      </c>
      <c r="U35" s="75">
        <f t="shared" si="172"/>
        <v>43960</v>
      </c>
      <c r="V35" s="54"/>
      <c r="X35" s="74">
        <f t="shared" ref="X35" si="173">AD33+1</f>
        <v>44059</v>
      </c>
      <c r="Y35" s="74">
        <f t="shared" ref="Y35" si="174">X35+1</f>
        <v>44060</v>
      </c>
      <c r="Z35" s="74">
        <f t="shared" ref="Z35" si="175">Y35+1</f>
        <v>44061</v>
      </c>
      <c r="AA35" s="74">
        <f t="shared" ref="AA35" si="176">Z35+1</f>
        <v>44062</v>
      </c>
      <c r="AB35" s="74">
        <f t="shared" ref="AB35" si="177">AA35+1</f>
        <v>44063</v>
      </c>
      <c r="AC35" s="74">
        <f t="shared" ref="AC35" si="178">AB35+1</f>
        <v>44064</v>
      </c>
      <c r="AD35" s="74">
        <f t="shared" ref="AD35" si="179">AC35+1</f>
        <v>44065</v>
      </c>
      <c r="AF35" s="74">
        <f t="shared" ref="AF35" si="180">AL33+1</f>
        <v>44059</v>
      </c>
      <c r="AG35" s="74">
        <f t="shared" ref="AG35" si="181">AF35+1</f>
        <v>44060</v>
      </c>
      <c r="AH35" s="74">
        <f t="shared" ref="AH35" si="182">AG35+1</f>
        <v>44061</v>
      </c>
      <c r="AI35" s="74">
        <f t="shared" ref="AI35" si="183">AH35+1</f>
        <v>44062</v>
      </c>
      <c r="AJ35" s="74">
        <f t="shared" ref="AJ35" si="184">AI35+1</f>
        <v>44063</v>
      </c>
      <c r="AK35" s="74">
        <f t="shared" ref="AK35" si="185">AJ35+1</f>
        <v>44064</v>
      </c>
      <c r="AL35" s="74">
        <f t="shared" ref="AL35" si="186">AK35+1</f>
        <v>44065</v>
      </c>
      <c r="AP35" s="12" t="s">
        <v>264</v>
      </c>
      <c r="AQ35" s="14">
        <f t="shared" si="119"/>
        <v>8</v>
      </c>
      <c r="AR35" s="56">
        <f t="shared" si="3"/>
        <v>68</v>
      </c>
      <c r="AS35" s="11" t="str">
        <f t="shared" si="120"/>
        <v>Excel VBA</v>
      </c>
      <c r="AT35" s="87" t="str">
        <f t="shared" si="153"/>
        <v>OK</v>
      </c>
      <c r="AZ35" s="85" t="s">
        <v>237</v>
      </c>
    </row>
    <row r="36" spans="2:52" ht="16.5" customHeight="1" x14ac:dyDescent="0.3">
      <c r="B36" s="4" t="str">
        <f t="shared" si="6"/>
        <v>N</v>
      </c>
      <c r="C36" s="4">
        <f t="shared" ref="C36:C69" si="187">COUNTIF($H:$J,$F36)</f>
        <v>2</v>
      </c>
      <c r="D36" s="7" t="s">
        <v>25</v>
      </c>
      <c r="E36" s="8">
        <v>10</v>
      </c>
      <c r="F36" s="56">
        <f t="shared" si="15"/>
        <v>33</v>
      </c>
      <c r="G36" s="3" t="s">
        <v>19</v>
      </c>
      <c r="H36" s="64">
        <f t="shared" si="171"/>
        <v>32</v>
      </c>
      <c r="I36" s="64"/>
      <c r="J36" s="64"/>
      <c r="K36" s="64"/>
      <c r="O36" s="77">
        <v>5</v>
      </c>
      <c r="P36" s="59">
        <v>3</v>
      </c>
      <c r="Q36" s="59">
        <v>3</v>
      </c>
      <c r="R36" s="59" t="s">
        <v>252</v>
      </c>
      <c r="S36" s="59">
        <v>3</v>
      </c>
      <c r="T36" s="59">
        <v>3</v>
      </c>
      <c r="U36" s="77">
        <v>5</v>
      </c>
      <c r="V36" s="60">
        <f t="shared" ref="V36" si="188">SUM(O36:U36)</f>
        <v>22</v>
      </c>
      <c r="X36" s="76">
        <v>34</v>
      </c>
      <c r="Y36" s="73">
        <v>35</v>
      </c>
      <c r="Z36" s="73">
        <v>35</v>
      </c>
      <c r="AA36" s="73">
        <v>12</v>
      </c>
      <c r="AB36" s="73">
        <v>12</v>
      </c>
      <c r="AC36" s="73">
        <v>47</v>
      </c>
      <c r="AD36" s="76" t="s">
        <v>231</v>
      </c>
      <c r="AF36" s="76">
        <v>12</v>
      </c>
      <c r="AG36" s="73"/>
      <c r="AH36" s="73"/>
      <c r="AI36" s="73"/>
      <c r="AJ36" s="73"/>
      <c r="AK36" s="73"/>
      <c r="AL36" s="76"/>
      <c r="AP36" s="12" t="s">
        <v>265</v>
      </c>
      <c r="AQ36" s="14">
        <f t="shared" si="119"/>
        <v>6</v>
      </c>
      <c r="AR36" s="56">
        <f t="shared" si="3"/>
        <v>69</v>
      </c>
      <c r="AS36" s="11" t="str">
        <f t="shared" si="120"/>
        <v>Excel VBA</v>
      </c>
      <c r="AT36" s="87" t="str">
        <f t="shared" si="153"/>
        <v>OK</v>
      </c>
      <c r="AZ36" s="1" t="s">
        <v>247</v>
      </c>
    </row>
    <row r="37" spans="2:52" ht="16.5" customHeight="1" x14ac:dyDescent="0.3">
      <c r="B37" s="4" t="str">
        <f t="shared" si="6"/>
        <v>N</v>
      </c>
      <c r="C37" s="4">
        <f t="shared" si="187"/>
        <v>1</v>
      </c>
      <c r="D37" s="7" t="s">
        <v>26</v>
      </c>
      <c r="E37" s="8">
        <v>10</v>
      </c>
      <c r="F37" s="56">
        <f t="shared" si="15"/>
        <v>34</v>
      </c>
      <c r="G37" s="3" t="s">
        <v>19</v>
      </c>
      <c r="H37" s="64">
        <f t="shared" si="171"/>
        <v>33</v>
      </c>
      <c r="I37" s="64"/>
      <c r="J37" s="64"/>
      <c r="K37" s="64"/>
      <c r="O37" s="75">
        <f>U35+1</f>
        <v>43961</v>
      </c>
      <c r="P37" s="75">
        <f>O37+1</f>
        <v>43962</v>
      </c>
      <c r="Q37" s="75">
        <f t="shared" ref="Q37:U37" si="189">P37+1</f>
        <v>43963</v>
      </c>
      <c r="R37" s="75">
        <f t="shared" si="189"/>
        <v>43964</v>
      </c>
      <c r="S37" s="75">
        <f t="shared" si="189"/>
        <v>43965</v>
      </c>
      <c r="T37" s="75">
        <f t="shared" si="189"/>
        <v>43966</v>
      </c>
      <c r="U37" s="75">
        <f t="shared" si="189"/>
        <v>43967</v>
      </c>
      <c r="V37" s="54"/>
      <c r="X37" s="74">
        <f t="shared" ref="X37" si="190">AD35+1</f>
        <v>44066</v>
      </c>
      <c r="Y37" s="74">
        <f t="shared" ref="Y37" si="191">X37+1</f>
        <v>44067</v>
      </c>
      <c r="Z37" s="74">
        <f t="shared" ref="Z37" si="192">Y37+1</f>
        <v>44068</v>
      </c>
      <c r="AA37" s="74">
        <f t="shared" ref="AA37" si="193">Z37+1</f>
        <v>44069</v>
      </c>
      <c r="AB37" s="74">
        <f t="shared" ref="AB37" si="194">AA37+1</f>
        <v>44070</v>
      </c>
      <c r="AC37" s="74">
        <f t="shared" ref="AC37" si="195">AB37+1</f>
        <v>44071</v>
      </c>
      <c r="AD37" s="74">
        <f t="shared" ref="AD37" si="196">AC37+1</f>
        <v>44072</v>
      </c>
      <c r="AF37" s="74">
        <f t="shared" ref="AF37" si="197">AL35+1</f>
        <v>44066</v>
      </c>
      <c r="AG37" s="74">
        <f t="shared" ref="AG37" si="198">AF37+1</f>
        <v>44067</v>
      </c>
      <c r="AH37" s="74">
        <f t="shared" ref="AH37" si="199">AG37+1</f>
        <v>44068</v>
      </c>
      <c r="AI37" s="74">
        <f t="shared" ref="AI37" si="200">AH37+1</f>
        <v>44069</v>
      </c>
      <c r="AJ37" s="74">
        <f t="shared" ref="AJ37" si="201">AI37+1</f>
        <v>44070</v>
      </c>
      <c r="AK37" s="74">
        <f t="shared" ref="AK37" si="202">AJ37+1</f>
        <v>44071</v>
      </c>
      <c r="AL37" s="74">
        <f t="shared" ref="AL37" si="203">AK37+1</f>
        <v>44072</v>
      </c>
      <c r="AP37" s="39" t="s">
        <v>266</v>
      </c>
      <c r="AQ37" s="16">
        <f t="shared" si="119"/>
        <v>6</v>
      </c>
      <c r="AR37" s="56">
        <f t="shared" si="3"/>
        <v>70</v>
      </c>
      <c r="AS37" s="11" t="str">
        <f t="shared" si="120"/>
        <v>Excel VBA</v>
      </c>
      <c r="AT37" s="87" t="str">
        <f t="shared" si="153"/>
        <v>OK</v>
      </c>
    </row>
    <row r="38" spans="2:52" ht="16.5" customHeight="1" x14ac:dyDescent="0.3">
      <c r="B38" s="4" t="str">
        <f t="shared" si="6"/>
        <v>N</v>
      </c>
      <c r="C38" s="4">
        <f t="shared" si="187"/>
        <v>0</v>
      </c>
      <c r="D38" s="7" t="s">
        <v>27</v>
      </c>
      <c r="E38" s="8">
        <v>10</v>
      </c>
      <c r="F38" s="56">
        <f t="shared" si="15"/>
        <v>35</v>
      </c>
      <c r="G38" s="3" t="s">
        <v>19</v>
      </c>
      <c r="H38" s="64">
        <f t="shared" si="171"/>
        <v>34</v>
      </c>
      <c r="I38" s="64"/>
      <c r="J38" s="64"/>
      <c r="K38" s="64"/>
      <c r="O38" s="77">
        <v>5</v>
      </c>
      <c r="P38" s="59">
        <v>3</v>
      </c>
      <c r="Q38" s="59">
        <v>3</v>
      </c>
      <c r="R38" s="59" t="s">
        <v>252</v>
      </c>
      <c r="S38" s="59">
        <v>3</v>
      </c>
      <c r="T38" s="59">
        <v>3</v>
      </c>
      <c r="U38" s="77">
        <v>5</v>
      </c>
      <c r="V38" s="60">
        <f t="shared" ref="V38" si="204">SUM(O38:U38)</f>
        <v>22</v>
      </c>
      <c r="X38" s="76">
        <v>47</v>
      </c>
      <c r="Y38" s="73">
        <v>48</v>
      </c>
      <c r="Z38" s="73">
        <v>48</v>
      </c>
      <c r="AA38" s="73">
        <v>49</v>
      </c>
      <c r="AB38" s="73">
        <v>49</v>
      </c>
      <c r="AC38" s="73">
        <v>49</v>
      </c>
      <c r="AD38" s="76">
        <v>50</v>
      </c>
      <c r="AF38" s="76"/>
      <c r="AG38" s="73"/>
      <c r="AH38" s="73"/>
      <c r="AI38" s="73"/>
      <c r="AJ38" s="73"/>
      <c r="AK38" s="73"/>
      <c r="AL38" s="76"/>
      <c r="AP38" s="37" t="s">
        <v>50</v>
      </c>
      <c r="AQ38" s="49">
        <f t="shared" ref="AQ38:AQ45" si="205">INDEX(E:E,MATCH(AP38,D:D,0))</f>
        <v>12</v>
      </c>
      <c r="AR38" s="56">
        <f t="shared" si="3"/>
        <v>138</v>
      </c>
      <c r="AS38" s="38" t="str">
        <f t="shared" ref="AS38:AS45" si="206">INDEX(G:G,MATCH(AP38,D:D,0))</f>
        <v>PYTHON</v>
      </c>
      <c r="AT38" s="87" t="str">
        <f t="shared" si="153"/>
        <v>OK</v>
      </c>
    </row>
    <row r="39" spans="2:52" ht="16.5" customHeight="1" x14ac:dyDescent="0.3">
      <c r="B39" s="4" t="str">
        <f t="shared" si="6"/>
        <v>N</v>
      </c>
      <c r="C39" s="4">
        <f t="shared" si="187"/>
        <v>0</v>
      </c>
      <c r="D39" s="41" t="s">
        <v>133</v>
      </c>
      <c r="E39" s="50">
        <v>6</v>
      </c>
      <c r="F39" s="56">
        <f t="shared" si="15"/>
        <v>36</v>
      </c>
      <c r="G39" s="40" t="s">
        <v>118</v>
      </c>
      <c r="H39" s="64"/>
      <c r="I39" s="64"/>
      <c r="J39" s="64"/>
      <c r="K39" s="64"/>
      <c r="O39" s="75">
        <f>U37+1</f>
        <v>43968</v>
      </c>
      <c r="P39" s="75">
        <f>O39+1</f>
        <v>43969</v>
      </c>
      <c r="Q39" s="75">
        <f t="shared" ref="Q39:U39" si="207">P39+1</f>
        <v>43970</v>
      </c>
      <c r="R39" s="75">
        <f t="shared" si="207"/>
        <v>43971</v>
      </c>
      <c r="S39" s="75">
        <f t="shared" si="207"/>
        <v>43972</v>
      </c>
      <c r="T39" s="75">
        <f t="shared" si="207"/>
        <v>43973</v>
      </c>
      <c r="U39" s="75">
        <f t="shared" si="207"/>
        <v>43974</v>
      </c>
      <c r="V39" s="54"/>
      <c r="X39" s="74">
        <f t="shared" ref="X39" si="208">AD37+1</f>
        <v>44073</v>
      </c>
      <c r="Y39" s="74">
        <f t="shared" ref="Y39" si="209">X39+1</f>
        <v>44074</v>
      </c>
      <c r="Z39" s="74">
        <f t="shared" ref="Z39" si="210">Y39+1</f>
        <v>44075</v>
      </c>
      <c r="AA39" s="74">
        <f t="shared" ref="AA39" si="211">Z39+1</f>
        <v>44076</v>
      </c>
      <c r="AB39" s="74">
        <f t="shared" ref="AB39" si="212">AA39+1</f>
        <v>44077</v>
      </c>
      <c r="AC39" s="74">
        <f t="shared" ref="AC39" si="213">AB39+1</f>
        <v>44078</v>
      </c>
      <c r="AD39" s="74">
        <f t="shared" ref="AD39" si="214">AC39+1</f>
        <v>44079</v>
      </c>
      <c r="AF39" s="74">
        <f t="shared" ref="AF39" si="215">AL37+1</f>
        <v>44073</v>
      </c>
      <c r="AG39" s="74">
        <f t="shared" ref="AG39" si="216">AF39+1</f>
        <v>44074</v>
      </c>
      <c r="AH39" s="74">
        <f t="shared" ref="AH39" si="217">AG39+1</f>
        <v>44075</v>
      </c>
      <c r="AI39" s="74">
        <f t="shared" ref="AI39" si="218">AH39+1</f>
        <v>44076</v>
      </c>
      <c r="AJ39" s="74">
        <f t="shared" ref="AJ39" si="219">AI39+1</f>
        <v>44077</v>
      </c>
      <c r="AK39" s="74">
        <f t="shared" ref="AK39" si="220">AJ39+1</f>
        <v>44078</v>
      </c>
      <c r="AL39" s="74">
        <f t="shared" ref="AL39" si="221">AK39+1</f>
        <v>44079</v>
      </c>
      <c r="AP39" s="12" t="s">
        <v>51</v>
      </c>
      <c r="AQ39" s="14">
        <f t="shared" si="205"/>
        <v>12</v>
      </c>
      <c r="AR39" s="56">
        <f t="shared" si="3"/>
        <v>139</v>
      </c>
      <c r="AS39" s="11" t="str">
        <f t="shared" si="206"/>
        <v>PYTHON</v>
      </c>
      <c r="AT39" s="87" t="str">
        <f t="shared" si="153"/>
        <v>OK</v>
      </c>
    </row>
    <row r="40" spans="2:52" ht="16.5" customHeight="1" x14ac:dyDescent="0.3">
      <c r="B40" s="4" t="str">
        <f t="shared" si="6"/>
        <v>N</v>
      </c>
      <c r="C40" s="4">
        <f t="shared" si="187"/>
        <v>1</v>
      </c>
      <c r="D40" s="18" t="s">
        <v>134</v>
      </c>
      <c r="E40" s="19">
        <v>6</v>
      </c>
      <c r="F40" s="56">
        <f t="shared" si="15"/>
        <v>37</v>
      </c>
      <c r="G40" s="17" t="s">
        <v>118</v>
      </c>
      <c r="H40" s="64">
        <f>F10</f>
        <v>7</v>
      </c>
      <c r="I40" s="64">
        <f>F9</f>
        <v>6</v>
      </c>
      <c r="J40" s="64"/>
      <c r="K40" s="64"/>
      <c r="O40" s="77">
        <v>5</v>
      </c>
      <c r="P40" s="59">
        <v>3</v>
      </c>
      <c r="Q40" s="59">
        <v>3</v>
      </c>
      <c r="R40" s="59" t="s">
        <v>252</v>
      </c>
      <c r="S40" s="59">
        <v>3</v>
      </c>
      <c r="T40" s="59">
        <v>3</v>
      </c>
      <c r="U40" s="77">
        <v>5</v>
      </c>
      <c r="V40" s="60">
        <f t="shared" ref="V40" si="222">SUM(O40:U40)</f>
        <v>22</v>
      </c>
      <c r="X40" s="76">
        <v>50</v>
      </c>
      <c r="Y40" s="73">
        <v>125</v>
      </c>
      <c r="Z40" s="73">
        <v>125</v>
      </c>
      <c r="AA40" s="73">
        <v>126</v>
      </c>
      <c r="AB40" s="73">
        <v>126</v>
      </c>
      <c r="AC40" s="73" t="s">
        <v>231</v>
      </c>
      <c r="AD40" s="76" t="s">
        <v>231</v>
      </c>
      <c r="AF40" s="76"/>
      <c r="AG40" s="73"/>
      <c r="AH40" s="73"/>
      <c r="AI40" s="73"/>
      <c r="AJ40" s="73"/>
      <c r="AK40" s="73"/>
      <c r="AL40" s="76"/>
      <c r="AP40" s="7" t="s">
        <v>198</v>
      </c>
      <c r="AQ40" s="8">
        <f t="shared" si="205"/>
        <v>12</v>
      </c>
      <c r="AR40" s="56">
        <f t="shared" si="3"/>
        <v>30</v>
      </c>
      <c r="AS40" s="3" t="str">
        <f t="shared" si="206"/>
        <v>Graduação</v>
      </c>
      <c r="AT40" s="87" t="str">
        <f t="shared" si="153"/>
        <v>OK</v>
      </c>
    </row>
    <row r="41" spans="2:52" ht="16.5" customHeight="1" x14ac:dyDescent="0.3">
      <c r="B41" s="4" t="str">
        <f t="shared" si="6"/>
        <v>N</v>
      </c>
      <c r="C41" s="4">
        <f t="shared" si="187"/>
        <v>0</v>
      </c>
      <c r="D41" s="18" t="s">
        <v>135</v>
      </c>
      <c r="E41" s="19">
        <v>4</v>
      </c>
      <c r="F41" s="56">
        <f t="shared" si="15"/>
        <v>38</v>
      </c>
      <c r="G41" s="17" t="s">
        <v>118</v>
      </c>
      <c r="H41" s="64">
        <f>F40</f>
        <v>37</v>
      </c>
      <c r="I41" s="64">
        <f>F4</f>
        <v>1</v>
      </c>
      <c r="J41" s="64"/>
      <c r="K41" s="64"/>
      <c r="O41" s="75">
        <f>U39+1</f>
        <v>43975</v>
      </c>
      <c r="P41" s="75">
        <f>O41+1</f>
        <v>43976</v>
      </c>
      <c r="Q41" s="75">
        <f t="shared" ref="Q41:U41" si="223">P41+1</f>
        <v>43977</v>
      </c>
      <c r="R41" s="75">
        <f t="shared" si="223"/>
        <v>43978</v>
      </c>
      <c r="S41" s="75">
        <f t="shared" si="223"/>
        <v>43979</v>
      </c>
      <c r="T41" s="75">
        <f t="shared" si="223"/>
        <v>43980</v>
      </c>
      <c r="U41" s="75">
        <f t="shared" si="223"/>
        <v>43981</v>
      </c>
      <c r="V41" s="54"/>
      <c r="X41" s="74">
        <f t="shared" ref="X41" si="224">AD39+1</f>
        <v>44080</v>
      </c>
      <c r="Y41" s="74">
        <f t="shared" ref="Y41" si="225">X41+1</f>
        <v>44081</v>
      </c>
      <c r="Z41" s="74">
        <f t="shared" ref="Z41" si="226">Y41+1</f>
        <v>44082</v>
      </c>
      <c r="AA41" s="74">
        <f t="shared" ref="AA41" si="227">Z41+1</f>
        <v>44083</v>
      </c>
      <c r="AB41" s="74">
        <f t="shared" ref="AB41" si="228">AA41+1</f>
        <v>44084</v>
      </c>
      <c r="AC41" s="74">
        <f t="shared" ref="AC41" si="229">AB41+1</f>
        <v>44085</v>
      </c>
      <c r="AD41" s="74">
        <f t="shared" ref="AD41" si="230">AC41+1</f>
        <v>44086</v>
      </c>
      <c r="AF41" s="74">
        <f t="shared" ref="AF41" si="231">AL39+1</f>
        <v>44080</v>
      </c>
      <c r="AG41" s="74">
        <f t="shared" ref="AG41" si="232">AF41+1</f>
        <v>44081</v>
      </c>
      <c r="AH41" s="74">
        <f t="shared" ref="AH41" si="233">AG41+1</f>
        <v>44082</v>
      </c>
      <c r="AI41" s="74">
        <f t="shared" ref="AI41" si="234">AH41+1</f>
        <v>44083</v>
      </c>
      <c r="AJ41" s="74">
        <f t="shared" ref="AJ41" si="235">AI41+1</f>
        <v>44084</v>
      </c>
      <c r="AK41" s="74">
        <f t="shared" ref="AK41" si="236">AJ41+1</f>
        <v>44085</v>
      </c>
      <c r="AL41" s="74">
        <f t="shared" ref="AL41" si="237">AK41+1</f>
        <v>44086</v>
      </c>
      <c r="AP41" s="7" t="s">
        <v>199</v>
      </c>
      <c r="AQ41" s="8">
        <f t="shared" si="205"/>
        <v>10</v>
      </c>
      <c r="AR41" s="56">
        <f t="shared" si="3"/>
        <v>31</v>
      </c>
      <c r="AS41" s="3" t="str">
        <f t="shared" si="206"/>
        <v>Graduação</v>
      </c>
      <c r="AT41" s="87" t="str">
        <f t="shared" si="153"/>
        <v>OK</v>
      </c>
    </row>
    <row r="42" spans="2:52" ht="16.5" customHeight="1" x14ac:dyDescent="0.3">
      <c r="B42" s="4" t="str">
        <f t="shared" si="6"/>
        <v>N</v>
      </c>
      <c r="C42" s="4">
        <f t="shared" si="187"/>
        <v>0</v>
      </c>
      <c r="D42" s="18" t="s">
        <v>127</v>
      </c>
      <c r="E42" s="19">
        <v>8</v>
      </c>
      <c r="F42" s="56">
        <f t="shared" si="15"/>
        <v>39</v>
      </c>
      <c r="G42" s="17" t="s">
        <v>118</v>
      </c>
      <c r="H42" s="64">
        <f>F12</f>
        <v>9</v>
      </c>
      <c r="I42" s="64"/>
      <c r="J42" s="64"/>
      <c r="K42" s="64"/>
      <c r="O42" s="77">
        <v>5</v>
      </c>
      <c r="P42" s="59">
        <v>3</v>
      </c>
      <c r="Q42" s="59">
        <v>3</v>
      </c>
      <c r="R42" s="59" t="s">
        <v>252</v>
      </c>
      <c r="S42" s="59">
        <v>3</v>
      </c>
      <c r="T42" s="59">
        <v>3</v>
      </c>
      <c r="U42" s="77">
        <v>5</v>
      </c>
      <c r="V42" s="60">
        <f t="shared" ref="V42" si="238">SUM(O42:U42)</f>
        <v>22</v>
      </c>
      <c r="X42" s="76" t="s">
        <v>231</v>
      </c>
      <c r="Y42" s="73" t="s">
        <v>231</v>
      </c>
      <c r="Z42" s="73">
        <v>127</v>
      </c>
      <c r="AA42" s="73">
        <v>127</v>
      </c>
      <c r="AB42" s="73">
        <v>128</v>
      </c>
      <c r="AC42" s="73">
        <v>128</v>
      </c>
      <c r="AD42" s="76">
        <v>129</v>
      </c>
      <c r="AF42" s="76"/>
      <c r="AG42" s="73"/>
      <c r="AH42" s="73"/>
      <c r="AI42" s="73"/>
      <c r="AJ42" s="73"/>
      <c r="AK42" s="73"/>
      <c r="AL42" s="76"/>
      <c r="AP42" s="7" t="s">
        <v>24</v>
      </c>
      <c r="AQ42" s="8">
        <f t="shared" si="205"/>
        <v>10</v>
      </c>
      <c r="AR42" s="56">
        <f t="shared" si="3"/>
        <v>32</v>
      </c>
      <c r="AS42" s="3" t="str">
        <f t="shared" si="206"/>
        <v>Graduação</v>
      </c>
      <c r="AT42" s="87" t="str">
        <f t="shared" si="153"/>
        <v>OK</v>
      </c>
    </row>
    <row r="43" spans="2:52" ht="16.5" customHeight="1" x14ac:dyDescent="0.3">
      <c r="B43" s="4" t="str">
        <f t="shared" si="6"/>
        <v>N</v>
      </c>
      <c r="C43" s="4">
        <f t="shared" si="187"/>
        <v>0</v>
      </c>
      <c r="D43" s="18" t="s">
        <v>128</v>
      </c>
      <c r="E43" s="19">
        <v>9</v>
      </c>
      <c r="F43" s="56">
        <f t="shared" si="15"/>
        <v>40</v>
      </c>
      <c r="G43" s="17" t="s">
        <v>118</v>
      </c>
      <c r="H43" s="64">
        <f>F12</f>
        <v>9</v>
      </c>
      <c r="I43" s="64"/>
      <c r="J43" s="64"/>
      <c r="K43" s="64"/>
      <c r="O43" s="75">
        <f>U41+1</f>
        <v>43982</v>
      </c>
      <c r="P43" s="75">
        <f>O43+1</f>
        <v>43983</v>
      </c>
      <c r="Q43" s="75">
        <f t="shared" ref="Q43:U43" si="239">P43+1</f>
        <v>43984</v>
      </c>
      <c r="R43" s="75">
        <f t="shared" si="239"/>
        <v>43985</v>
      </c>
      <c r="S43" s="75">
        <f t="shared" si="239"/>
        <v>43986</v>
      </c>
      <c r="T43" s="75">
        <f t="shared" si="239"/>
        <v>43987</v>
      </c>
      <c r="U43" s="75">
        <f t="shared" si="239"/>
        <v>43988</v>
      </c>
      <c r="V43" s="54"/>
      <c r="X43" s="74">
        <f t="shared" ref="X43" si="240">AD41+1</f>
        <v>44087</v>
      </c>
      <c r="Y43" s="74">
        <f t="shared" ref="Y43" si="241">X43+1</f>
        <v>44088</v>
      </c>
      <c r="Z43" s="74">
        <f t="shared" ref="Z43" si="242">Y43+1</f>
        <v>44089</v>
      </c>
      <c r="AA43" s="74">
        <f t="shared" ref="AA43" si="243">Z43+1</f>
        <v>44090</v>
      </c>
      <c r="AB43" s="74">
        <f t="shared" ref="AB43" si="244">AA43+1</f>
        <v>44091</v>
      </c>
      <c r="AC43" s="74">
        <f t="shared" ref="AC43" si="245">AB43+1</f>
        <v>44092</v>
      </c>
      <c r="AD43" s="74">
        <f t="shared" ref="AD43" si="246">AC43+1</f>
        <v>44093</v>
      </c>
      <c r="AF43" s="74">
        <f t="shared" ref="AF43" si="247">AL41+1</f>
        <v>44087</v>
      </c>
      <c r="AG43" s="74">
        <f t="shared" ref="AG43" si="248">AF43+1</f>
        <v>44088</v>
      </c>
      <c r="AH43" s="74">
        <f t="shared" ref="AH43" si="249">AG43+1</f>
        <v>44089</v>
      </c>
      <c r="AI43" s="74">
        <f t="shared" ref="AI43" si="250">AH43+1</f>
        <v>44090</v>
      </c>
      <c r="AJ43" s="74">
        <f t="shared" ref="AJ43" si="251">AI43+1</f>
        <v>44091</v>
      </c>
      <c r="AK43" s="74">
        <f t="shared" ref="AK43" si="252">AJ43+1</f>
        <v>44092</v>
      </c>
      <c r="AL43" s="74">
        <f t="shared" ref="AL43" si="253">AK43+1</f>
        <v>44093</v>
      </c>
      <c r="AP43" s="7" t="s">
        <v>25</v>
      </c>
      <c r="AQ43" s="8">
        <f t="shared" si="205"/>
        <v>10</v>
      </c>
      <c r="AR43" s="56">
        <f t="shared" si="3"/>
        <v>33</v>
      </c>
      <c r="AS43" s="3" t="str">
        <f t="shared" si="206"/>
        <v>Graduação</v>
      </c>
      <c r="AT43" s="87" t="str">
        <f t="shared" si="153"/>
        <v>OK</v>
      </c>
    </row>
    <row r="44" spans="2:52" ht="16.5" customHeight="1" x14ac:dyDescent="0.3">
      <c r="B44" s="4" t="str">
        <f t="shared" si="6"/>
        <v>N</v>
      </c>
      <c r="C44" s="4">
        <f t="shared" si="187"/>
        <v>0</v>
      </c>
      <c r="D44" s="18" t="s">
        <v>136</v>
      </c>
      <c r="E44" s="19">
        <v>8</v>
      </c>
      <c r="F44" s="56">
        <f t="shared" si="15"/>
        <v>41</v>
      </c>
      <c r="G44" s="17" t="s">
        <v>118</v>
      </c>
      <c r="H44" s="64">
        <f>F12</f>
        <v>9</v>
      </c>
      <c r="I44" s="64">
        <f>F11</f>
        <v>8</v>
      </c>
      <c r="J44" s="64">
        <f>F10</f>
        <v>7</v>
      </c>
      <c r="K44" s="64"/>
      <c r="O44" s="77">
        <v>5</v>
      </c>
      <c r="P44" s="59">
        <v>3</v>
      </c>
      <c r="Q44" s="59">
        <v>3</v>
      </c>
      <c r="R44" s="59" t="s">
        <v>252</v>
      </c>
      <c r="S44" s="59">
        <v>3</v>
      </c>
      <c r="T44" s="59">
        <v>3</v>
      </c>
      <c r="U44" s="77">
        <v>5</v>
      </c>
      <c r="V44" s="60">
        <f t="shared" ref="V44" si="254">SUM(O44:U44)</f>
        <v>22</v>
      </c>
      <c r="X44" s="76"/>
      <c r="Y44" s="73"/>
      <c r="Z44" s="73"/>
      <c r="AA44" s="73"/>
      <c r="AB44" s="73"/>
      <c r="AC44" s="73"/>
      <c r="AD44" s="76"/>
      <c r="AF44" s="76"/>
      <c r="AG44" s="73"/>
      <c r="AH44" s="73"/>
      <c r="AI44" s="73"/>
      <c r="AJ44" s="73"/>
      <c r="AK44" s="73"/>
      <c r="AL44" s="76"/>
      <c r="AP44" s="7" t="s">
        <v>26</v>
      </c>
      <c r="AQ44" s="8">
        <f t="shared" si="205"/>
        <v>10</v>
      </c>
      <c r="AR44" s="56">
        <f t="shared" si="3"/>
        <v>34</v>
      </c>
      <c r="AS44" s="3" t="str">
        <f t="shared" si="206"/>
        <v>Graduação</v>
      </c>
      <c r="AT44" s="87" t="str">
        <f t="shared" si="153"/>
        <v>OK</v>
      </c>
    </row>
    <row r="45" spans="2:52" ht="16.5" customHeight="1" x14ac:dyDescent="0.3">
      <c r="B45" s="4" t="str">
        <f t="shared" si="6"/>
        <v>N</v>
      </c>
      <c r="C45" s="4">
        <f t="shared" si="187"/>
        <v>0</v>
      </c>
      <c r="D45" s="20" t="s">
        <v>129</v>
      </c>
      <c r="E45" s="19">
        <v>10</v>
      </c>
      <c r="F45" s="56">
        <f t="shared" si="15"/>
        <v>42</v>
      </c>
      <c r="G45" s="17" t="s">
        <v>118</v>
      </c>
      <c r="H45" s="64">
        <f>F12</f>
        <v>9</v>
      </c>
      <c r="I45" s="64"/>
      <c r="J45" s="64"/>
      <c r="K45" s="64"/>
      <c r="O45" s="75">
        <f>U43+1</f>
        <v>43989</v>
      </c>
      <c r="P45" s="75">
        <f>O45+1</f>
        <v>43990</v>
      </c>
      <c r="Q45" s="75">
        <f t="shared" ref="Q45:U45" si="255">P45+1</f>
        <v>43991</v>
      </c>
      <c r="R45" s="75">
        <f t="shared" si="255"/>
        <v>43992</v>
      </c>
      <c r="S45" s="75">
        <f t="shared" si="255"/>
        <v>43993</v>
      </c>
      <c r="T45" s="75">
        <f t="shared" si="255"/>
        <v>43994</v>
      </c>
      <c r="U45" s="75">
        <f t="shared" si="255"/>
        <v>43995</v>
      </c>
      <c r="V45" s="54"/>
      <c r="X45" s="74">
        <f t="shared" ref="X45" si="256">AD43+1</f>
        <v>44094</v>
      </c>
      <c r="Y45" s="74">
        <f t="shared" ref="Y45" si="257">X45+1</f>
        <v>44095</v>
      </c>
      <c r="Z45" s="74">
        <f t="shared" ref="Z45" si="258">Y45+1</f>
        <v>44096</v>
      </c>
      <c r="AA45" s="74">
        <f t="shared" ref="AA45" si="259">Z45+1</f>
        <v>44097</v>
      </c>
      <c r="AB45" s="74">
        <f t="shared" ref="AB45" si="260">AA45+1</f>
        <v>44098</v>
      </c>
      <c r="AC45" s="74">
        <f t="shared" ref="AC45" si="261">AB45+1</f>
        <v>44099</v>
      </c>
      <c r="AD45" s="74">
        <f t="shared" ref="AD45" si="262">AC45+1</f>
        <v>44100</v>
      </c>
      <c r="AF45" s="74">
        <f t="shared" ref="AF45" si="263">AL43+1</f>
        <v>44094</v>
      </c>
      <c r="AG45" s="74">
        <f t="shared" ref="AG45" si="264">AF45+1</f>
        <v>44095</v>
      </c>
      <c r="AH45" s="74">
        <f t="shared" ref="AH45" si="265">AG45+1</f>
        <v>44096</v>
      </c>
      <c r="AI45" s="74">
        <f t="shared" ref="AI45" si="266">AH45+1</f>
        <v>44097</v>
      </c>
      <c r="AJ45" s="74">
        <f t="shared" ref="AJ45" si="267">AI45+1</f>
        <v>44098</v>
      </c>
      <c r="AK45" s="74">
        <f t="shared" ref="AK45" si="268">AJ45+1</f>
        <v>44099</v>
      </c>
      <c r="AL45" s="74">
        <f t="shared" ref="AL45" si="269">AK45+1</f>
        <v>44100</v>
      </c>
      <c r="AP45" s="7" t="s">
        <v>27</v>
      </c>
      <c r="AQ45" s="8">
        <f t="shared" si="205"/>
        <v>10</v>
      </c>
      <c r="AR45" s="56">
        <f t="shared" si="3"/>
        <v>35</v>
      </c>
      <c r="AS45" s="3" t="str">
        <f t="shared" si="206"/>
        <v>Graduação</v>
      </c>
      <c r="AT45" s="87" t="str">
        <f t="shared" si="153"/>
        <v>OK</v>
      </c>
    </row>
    <row r="46" spans="2:52" ht="16.5" customHeight="1" x14ac:dyDescent="0.3">
      <c r="B46" s="4" t="str">
        <f t="shared" si="6"/>
        <v>N</v>
      </c>
      <c r="C46" s="4">
        <f t="shared" si="187"/>
        <v>0</v>
      </c>
      <c r="D46" s="18" t="s">
        <v>137</v>
      </c>
      <c r="E46" s="19">
        <v>8</v>
      </c>
      <c r="F46" s="56">
        <f t="shared" si="15"/>
        <v>43</v>
      </c>
      <c r="G46" s="17" t="s">
        <v>118</v>
      </c>
      <c r="H46" s="64">
        <f>F9</f>
        <v>6</v>
      </c>
      <c r="I46" s="64"/>
      <c r="J46" s="64"/>
      <c r="K46" s="64"/>
      <c r="O46" s="77">
        <v>5</v>
      </c>
      <c r="P46" s="59">
        <v>3</v>
      </c>
      <c r="Q46" s="59">
        <v>3</v>
      </c>
      <c r="R46" s="59" t="s">
        <v>252</v>
      </c>
      <c r="S46" s="59">
        <v>5</v>
      </c>
      <c r="T46" s="59">
        <v>5</v>
      </c>
      <c r="U46" s="77">
        <v>5</v>
      </c>
      <c r="V46" s="60">
        <f t="shared" ref="V46" si="270">SUM(O46:U46)</f>
        <v>26</v>
      </c>
      <c r="X46" s="76"/>
      <c r="Y46" s="73"/>
      <c r="Z46" s="73"/>
      <c r="AA46" s="73"/>
      <c r="AB46" s="73"/>
      <c r="AC46" s="73"/>
      <c r="AD46" s="76"/>
      <c r="AF46" s="76"/>
      <c r="AG46" s="73"/>
      <c r="AH46" s="73"/>
      <c r="AI46" s="73"/>
      <c r="AJ46" s="73"/>
      <c r="AK46" s="73"/>
      <c r="AL46" s="76"/>
      <c r="AP46" s="91" t="s">
        <v>6</v>
      </c>
      <c r="AQ46" s="92">
        <f t="shared" ref="AQ46:AQ109" si="271">INDEX(E:E,MATCH(AP46,D:D,0))</f>
        <v>12</v>
      </c>
      <c r="AR46" s="56">
        <f t="shared" ref="AR46:AR109" si="272">INDEX(F:F,MATCH(AP46,D:D,0))</f>
        <v>12</v>
      </c>
      <c r="AS46" s="93" t="str">
        <f t="shared" ref="AS46:AS109" si="273">INDEX(G:G,MATCH(AP46,D:D,0))</f>
        <v>Le commencement</v>
      </c>
      <c r="AT46" s="87" t="str">
        <f t="shared" ref="AT46:AT109" si="274">IF(COUNTIF(AF:AL,AR46)&lt;&gt;0,"OK","")</f>
        <v>OK</v>
      </c>
    </row>
    <row r="47" spans="2:52" ht="16.5" customHeight="1" x14ac:dyDescent="0.3">
      <c r="B47" s="4" t="str">
        <f t="shared" si="6"/>
        <v>N</v>
      </c>
      <c r="C47" s="4">
        <f t="shared" si="187"/>
        <v>0</v>
      </c>
      <c r="D47" s="18" t="s">
        <v>138</v>
      </c>
      <c r="E47" s="19">
        <v>8</v>
      </c>
      <c r="F47" s="56">
        <f t="shared" si="15"/>
        <v>44</v>
      </c>
      <c r="G47" s="17" t="s">
        <v>118</v>
      </c>
      <c r="H47" s="64">
        <f>F12</f>
        <v>9</v>
      </c>
      <c r="I47" s="64"/>
      <c r="J47" s="64"/>
      <c r="K47" s="64"/>
      <c r="O47" s="75">
        <f>U45+1</f>
        <v>43996</v>
      </c>
      <c r="P47" s="75">
        <f>O47+1</f>
        <v>43997</v>
      </c>
      <c r="Q47" s="75">
        <f t="shared" ref="Q47:U47" si="275">P47+1</f>
        <v>43998</v>
      </c>
      <c r="R47" s="75">
        <f t="shared" si="275"/>
        <v>43999</v>
      </c>
      <c r="S47" s="75">
        <f t="shared" si="275"/>
        <v>44000</v>
      </c>
      <c r="T47" s="75">
        <f t="shared" si="275"/>
        <v>44001</v>
      </c>
      <c r="U47" s="75">
        <f t="shared" si="275"/>
        <v>44002</v>
      </c>
      <c r="V47" s="54"/>
      <c r="X47" s="74">
        <f t="shared" ref="X47" si="276">AD45+1</f>
        <v>44101</v>
      </c>
      <c r="Y47" s="74">
        <f t="shared" ref="Y47" si="277">X47+1</f>
        <v>44102</v>
      </c>
      <c r="Z47" s="74">
        <f t="shared" ref="Z47" si="278">Y47+1</f>
        <v>44103</v>
      </c>
      <c r="AA47" s="74">
        <f t="shared" ref="AA47" si="279">Z47+1</f>
        <v>44104</v>
      </c>
      <c r="AB47" s="74">
        <f t="shared" ref="AB47" si="280">AA47+1</f>
        <v>44105</v>
      </c>
      <c r="AC47" s="74">
        <f t="shared" ref="AC47" si="281">AB47+1</f>
        <v>44106</v>
      </c>
      <c r="AD47" s="74">
        <f t="shared" ref="AD47" si="282">AC47+1</f>
        <v>44107</v>
      </c>
      <c r="AF47" s="74">
        <f t="shared" ref="AF47" si="283">AL45+1</f>
        <v>44101</v>
      </c>
      <c r="AG47" s="74">
        <f t="shared" ref="AG47" si="284">AF47+1</f>
        <v>44102</v>
      </c>
      <c r="AH47" s="74">
        <f t="shared" ref="AH47" si="285">AG47+1</f>
        <v>44103</v>
      </c>
      <c r="AI47" s="74">
        <f t="shared" ref="AI47" si="286">AH47+1</f>
        <v>44104</v>
      </c>
      <c r="AJ47" s="74">
        <f t="shared" ref="AJ47" si="287">AI47+1</f>
        <v>44105</v>
      </c>
      <c r="AK47" s="74">
        <f t="shared" ref="AK47" si="288">AJ47+1</f>
        <v>44106</v>
      </c>
      <c r="AL47" s="74">
        <f t="shared" ref="AL47" si="289">AK47+1</f>
        <v>44107</v>
      </c>
      <c r="AP47" s="37" t="s">
        <v>86</v>
      </c>
      <c r="AQ47" s="49">
        <f t="shared" si="271"/>
        <v>14</v>
      </c>
      <c r="AR47" s="56">
        <f t="shared" si="272"/>
        <v>47</v>
      </c>
      <c r="AS47" s="38" t="str">
        <f t="shared" si="273"/>
        <v>SQL com MySQL</v>
      </c>
      <c r="AT47" s="87" t="str">
        <f t="shared" si="274"/>
        <v/>
      </c>
    </row>
    <row r="48" spans="2:52" ht="16.5" customHeight="1" x14ac:dyDescent="0.3">
      <c r="B48" s="4" t="str">
        <f t="shared" si="6"/>
        <v>N</v>
      </c>
      <c r="C48" s="4">
        <f t="shared" si="187"/>
        <v>1</v>
      </c>
      <c r="D48" s="18" t="s">
        <v>73</v>
      </c>
      <c r="E48" s="19">
        <v>20</v>
      </c>
      <c r="F48" s="56">
        <f t="shared" si="15"/>
        <v>45</v>
      </c>
      <c r="G48" s="17" t="s">
        <v>118</v>
      </c>
      <c r="H48" s="64">
        <f>F12</f>
        <v>9</v>
      </c>
      <c r="I48" s="64"/>
      <c r="J48" s="64"/>
      <c r="K48" s="64"/>
      <c r="O48" s="77">
        <v>5</v>
      </c>
      <c r="P48" s="59">
        <v>3</v>
      </c>
      <c r="Q48" s="59">
        <v>3</v>
      </c>
      <c r="R48" s="59" t="s">
        <v>252</v>
      </c>
      <c r="S48" s="59">
        <v>3</v>
      </c>
      <c r="T48" s="59">
        <v>3</v>
      </c>
      <c r="U48" s="77">
        <v>5</v>
      </c>
      <c r="V48" s="60">
        <f t="shared" ref="V48" si="290">SUM(O48:U48)</f>
        <v>22</v>
      </c>
      <c r="X48" s="76"/>
      <c r="Y48" s="73"/>
      <c r="Z48" s="73"/>
      <c r="AA48" s="73"/>
      <c r="AB48" s="73"/>
      <c r="AC48" s="73"/>
      <c r="AD48" s="76"/>
      <c r="AF48" s="76"/>
      <c r="AG48" s="73"/>
      <c r="AH48" s="73"/>
      <c r="AI48" s="73"/>
      <c r="AJ48" s="73"/>
      <c r="AK48" s="73"/>
      <c r="AL48" s="76"/>
      <c r="AP48" s="13" t="s">
        <v>87</v>
      </c>
      <c r="AQ48" s="14">
        <f t="shared" si="271"/>
        <v>10</v>
      </c>
      <c r="AR48" s="56">
        <f t="shared" si="272"/>
        <v>48</v>
      </c>
      <c r="AS48" s="11" t="str">
        <f t="shared" si="273"/>
        <v>SQL com MySQL</v>
      </c>
      <c r="AT48" s="87" t="str">
        <f t="shared" si="274"/>
        <v/>
      </c>
    </row>
    <row r="49" spans="2:46" ht="16.5" customHeight="1" x14ac:dyDescent="0.3">
      <c r="B49" s="4" t="str">
        <f t="shared" si="6"/>
        <v>N</v>
      </c>
      <c r="C49" s="4">
        <f t="shared" si="187"/>
        <v>0</v>
      </c>
      <c r="D49" s="20" t="s">
        <v>74</v>
      </c>
      <c r="E49" s="21">
        <v>20</v>
      </c>
      <c r="F49" s="56">
        <f t="shared" si="15"/>
        <v>46</v>
      </c>
      <c r="G49" s="17" t="s">
        <v>118</v>
      </c>
      <c r="H49" s="64">
        <f>F48</f>
        <v>45</v>
      </c>
      <c r="I49" s="64"/>
      <c r="J49" s="64"/>
      <c r="K49" s="64"/>
      <c r="O49" s="75">
        <f>U47+1</f>
        <v>44003</v>
      </c>
      <c r="P49" s="75">
        <f>O49+1</f>
        <v>44004</v>
      </c>
      <c r="Q49" s="75">
        <f t="shared" ref="Q49:U49" si="291">P49+1</f>
        <v>44005</v>
      </c>
      <c r="R49" s="75">
        <f t="shared" si="291"/>
        <v>44006</v>
      </c>
      <c r="S49" s="75">
        <f t="shared" si="291"/>
        <v>44007</v>
      </c>
      <c r="T49" s="75">
        <f t="shared" si="291"/>
        <v>44008</v>
      </c>
      <c r="U49" s="75">
        <f t="shared" si="291"/>
        <v>44009</v>
      </c>
      <c r="V49" s="54"/>
      <c r="X49" s="74">
        <f t="shared" ref="X49" si="292">AD47+1</f>
        <v>44108</v>
      </c>
      <c r="Y49" s="74">
        <f t="shared" ref="Y49" si="293">X49+1</f>
        <v>44109</v>
      </c>
      <c r="Z49" s="74">
        <f t="shared" ref="Z49" si="294">Y49+1</f>
        <v>44110</v>
      </c>
      <c r="AA49" s="74">
        <f t="shared" ref="AA49" si="295">Z49+1</f>
        <v>44111</v>
      </c>
      <c r="AB49" s="74">
        <f t="shared" ref="AB49" si="296">AA49+1</f>
        <v>44112</v>
      </c>
      <c r="AC49" s="74">
        <f t="shared" ref="AC49" si="297">AB49+1</f>
        <v>44113</v>
      </c>
      <c r="AD49" s="74">
        <f t="shared" ref="AD49" si="298">AC49+1</f>
        <v>44114</v>
      </c>
      <c r="AF49" s="74">
        <f t="shared" ref="AF49" si="299">AL47+1</f>
        <v>44108</v>
      </c>
      <c r="AG49" s="74">
        <f t="shared" ref="AG49" si="300">AF49+1</f>
        <v>44109</v>
      </c>
      <c r="AH49" s="74">
        <f t="shared" ref="AH49" si="301">AG49+1</f>
        <v>44110</v>
      </c>
      <c r="AI49" s="74">
        <f t="shared" ref="AI49" si="302">AH49+1</f>
        <v>44111</v>
      </c>
      <c r="AJ49" s="74">
        <f t="shared" ref="AJ49" si="303">AI49+1</f>
        <v>44112</v>
      </c>
      <c r="AK49" s="74">
        <f t="shared" ref="AK49" si="304">AJ49+1</f>
        <v>44113</v>
      </c>
      <c r="AL49" s="74">
        <f t="shared" ref="AL49" si="305">AK49+1</f>
        <v>44114</v>
      </c>
      <c r="AP49" s="13" t="s">
        <v>88</v>
      </c>
      <c r="AQ49" s="14">
        <f t="shared" si="271"/>
        <v>14</v>
      </c>
      <c r="AR49" s="56">
        <f t="shared" si="272"/>
        <v>49</v>
      </c>
      <c r="AS49" s="11" t="str">
        <f t="shared" si="273"/>
        <v>SQL com MySQL</v>
      </c>
      <c r="AT49" s="87" t="str">
        <f t="shared" si="274"/>
        <v/>
      </c>
    </row>
    <row r="50" spans="2:46" ht="16.5" customHeight="1" x14ac:dyDescent="0.3">
      <c r="B50" s="4" t="str">
        <f t="shared" si="6"/>
        <v>N</v>
      </c>
      <c r="C50" s="4">
        <f t="shared" si="187"/>
        <v>1</v>
      </c>
      <c r="D50" s="37" t="s">
        <v>86</v>
      </c>
      <c r="E50" s="49">
        <v>14</v>
      </c>
      <c r="F50" s="56">
        <f t="shared" si="15"/>
        <v>47</v>
      </c>
      <c r="G50" s="38" t="s">
        <v>81</v>
      </c>
      <c r="H50" s="64">
        <f>F15</f>
        <v>12</v>
      </c>
      <c r="I50" s="64"/>
      <c r="J50" s="64"/>
      <c r="K50" s="64"/>
      <c r="O50" s="77">
        <v>5</v>
      </c>
      <c r="P50" s="59">
        <v>3</v>
      </c>
      <c r="Q50" s="59">
        <v>3</v>
      </c>
      <c r="R50" s="59" t="s">
        <v>252</v>
      </c>
      <c r="S50" s="59">
        <v>3</v>
      </c>
      <c r="T50" s="59">
        <v>3</v>
      </c>
      <c r="U50" s="77">
        <v>5</v>
      </c>
      <c r="V50" s="60">
        <f t="shared" ref="V50" si="306">SUM(O50:U50)</f>
        <v>22</v>
      </c>
      <c r="X50" s="76"/>
      <c r="Y50" s="73"/>
      <c r="Z50" s="73"/>
      <c r="AA50" s="73"/>
      <c r="AB50" s="73"/>
      <c r="AC50" s="73"/>
      <c r="AD50" s="76"/>
      <c r="AF50" s="76"/>
      <c r="AG50" s="73"/>
      <c r="AH50" s="73"/>
      <c r="AI50" s="73"/>
      <c r="AJ50" s="73"/>
      <c r="AK50" s="73"/>
      <c r="AL50" s="76"/>
      <c r="AP50" s="94" t="s">
        <v>89</v>
      </c>
      <c r="AQ50" s="95">
        <f t="shared" si="271"/>
        <v>16</v>
      </c>
      <c r="AR50" s="56">
        <f t="shared" si="272"/>
        <v>50</v>
      </c>
      <c r="AS50" s="96" t="str">
        <f t="shared" si="273"/>
        <v>SQL com MySQL</v>
      </c>
      <c r="AT50" s="87" t="str">
        <f t="shared" si="274"/>
        <v/>
      </c>
    </row>
    <row r="51" spans="2:46" ht="16.5" customHeight="1" x14ac:dyDescent="0.3">
      <c r="B51" s="4" t="str">
        <f t="shared" si="6"/>
        <v>N</v>
      </c>
      <c r="C51" s="4">
        <f t="shared" si="187"/>
        <v>1</v>
      </c>
      <c r="D51" s="13" t="s">
        <v>87</v>
      </c>
      <c r="E51" s="14">
        <v>10</v>
      </c>
      <c r="F51" s="56">
        <f t="shared" si="15"/>
        <v>48</v>
      </c>
      <c r="G51" s="11" t="s">
        <v>81</v>
      </c>
      <c r="H51" s="64">
        <f>F50</f>
        <v>47</v>
      </c>
      <c r="I51" s="64"/>
      <c r="J51" s="64"/>
      <c r="K51" s="64"/>
      <c r="O51" s="75">
        <f>U49+1</f>
        <v>44010</v>
      </c>
      <c r="P51" s="75">
        <f>O51+1</f>
        <v>44011</v>
      </c>
      <c r="Q51" s="75">
        <f t="shared" ref="Q51:U51" si="307">P51+1</f>
        <v>44012</v>
      </c>
      <c r="R51" s="75">
        <f t="shared" si="307"/>
        <v>44013</v>
      </c>
      <c r="S51" s="75">
        <f t="shared" si="307"/>
        <v>44014</v>
      </c>
      <c r="T51" s="75">
        <f t="shared" si="307"/>
        <v>44015</v>
      </c>
      <c r="U51" s="75">
        <f t="shared" si="307"/>
        <v>44016</v>
      </c>
      <c r="V51" s="54"/>
      <c r="X51" s="74">
        <f t="shared" ref="X51" si="308">AD49+1</f>
        <v>44115</v>
      </c>
      <c r="Y51" s="74">
        <f t="shared" ref="Y51" si="309">X51+1</f>
        <v>44116</v>
      </c>
      <c r="Z51" s="74">
        <f t="shared" ref="Z51" si="310">Y51+1</f>
        <v>44117</v>
      </c>
      <c r="AA51" s="74">
        <f t="shared" ref="AA51" si="311">Z51+1</f>
        <v>44118</v>
      </c>
      <c r="AB51" s="74">
        <f t="shared" ref="AB51" si="312">AA51+1</f>
        <v>44119</v>
      </c>
      <c r="AC51" s="74">
        <f t="shared" ref="AC51" si="313">AB51+1</f>
        <v>44120</v>
      </c>
      <c r="AD51" s="74">
        <f t="shared" ref="AD51" si="314">AC51+1</f>
        <v>44121</v>
      </c>
      <c r="AF51" s="74">
        <f t="shared" ref="AF51" si="315">AL49+1</f>
        <v>44115</v>
      </c>
      <c r="AG51" s="74">
        <f t="shared" ref="AG51" si="316">AF51+1</f>
        <v>44116</v>
      </c>
      <c r="AH51" s="74">
        <f t="shared" ref="AH51" si="317">AG51+1</f>
        <v>44117</v>
      </c>
      <c r="AI51" s="74">
        <f t="shared" ref="AI51" si="318">AH51+1</f>
        <v>44118</v>
      </c>
      <c r="AJ51" s="74">
        <f t="shared" ref="AJ51" si="319">AI51+1</f>
        <v>44119</v>
      </c>
      <c r="AK51" s="74">
        <f t="shared" ref="AK51" si="320">AJ51+1</f>
        <v>44120</v>
      </c>
      <c r="AL51" s="74">
        <f t="shared" ref="AL51" si="321">AK51+1</f>
        <v>44121</v>
      </c>
      <c r="AP51" s="37" t="s">
        <v>107</v>
      </c>
      <c r="AQ51" s="49">
        <f t="shared" si="271"/>
        <v>12</v>
      </c>
      <c r="AR51" s="56">
        <f t="shared" si="272"/>
        <v>125</v>
      </c>
      <c r="AS51" s="38" t="str">
        <f t="shared" si="273"/>
        <v>SQL com Microsoft</v>
      </c>
      <c r="AT51" s="87" t="str">
        <f t="shared" si="274"/>
        <v/>
      </c>
    </row>
    <row r="52" spans="2:46" ht="16.5" customHeight="1" x14ac:dyDescent="0.3">
      <c r="B52" s="4" t="str">
        <f t="shared" si="6"/>
        <v>N</v>
      </c>
      <c r="C52" s="4">
        <f t="shared" si="187"/>
        <v>1</v>
      </c>
      <c r="D52" s="13" t="s">
        <v>88</v>
      </c>
      <c r="E52" s="14">
        <v>14</v>
      </c>
      <c r="F52" s="56">
        <f t="shared" si="15"/>
        <v>49</v>
      </c>
      <c r="G52" s="11" t="s">
        <v>81</v>
      </c>
      <c r="H52" s="64">
        <f>F51</f>
        <v>48</v>
      </c>
      <c r="I52" s="64"/>
      <c r="J52" s="64"/>
      <c r="K52" s="64"/>
      <c r="O52" s="77">
        <v>5</v>
      </c>
      <c r="P52" s="59">
        <v>3</v>
      </c>
      <c r="Q52" s="59">
        <v>3</v>
      </c>
      <c r="R52" s="59" t="s">
        <v>252</v>
      </c>
      <c r="S52" s="59">
        <v>3</v>
      </c>
      <c r="T52" s="59">
        <v>3</v>
      </c>
      <c r="U52" s="77">
        <v>5</v>
      </c>
      <c r="V52" s="60">
        <f t="shared" ref="V52" si="322">SUM(O52:U52)</f>
        <v>22</v>
      </c>
      <c r="X52" s="76"/>
      <c r="Y52" s="73"/>
      <c r="Z52" s="73"/>
      <c r="AA52" s="73"/>
      <c r="AB52" s="73"/>
      <c r="AC52" s="73"/>
      <c r="AD52" s="76"/>
      <c r="AF52" s="76"/>
      <c r="AG52" s="73"/>
      <c r="AH52" s="73"/>
      <c r="AI52" s="73"/>
      <c r="AJ52" s="73"/>
      <c r="AK52" s="73"/>
      <c r="AL52" s="76"/>
      <c r="AP52" s="13" t="s">
        <v>108</v>
      </c>
      <c r="AQ52" s="14">
        <f t="shared" si="271"/>
        <v>12</v>
      </c>
      <c r="AR52" s="56">
        <f t="shared" si="272"/>
        <v>126</v>
      </c>
      <c r="AS52" s="11" t="str">
        <f t="shared" si="273"/>
        <v>SQL com Microsoft</v>
      </c>
      <c r="AT52" s="87" t="str">
        <f t="shared" si="274"/>
        <v/>
      </c>
    </row>
    <row r="53" spans="2:46" ht="16.5" customHeight="1" x14ac:dyDescent="0.3">
      <c r="B53" s="4" t="str">
        <f t="shared" si="6"/>
        <v>N</v>
      </c>
      <c r="C53" s="4">
        <f t="shared" si="187"/>
        <v>0</v>
      </c>
      <c r="D53" s="15" t="s">
        <v>89</v>
      </c>
      <c r="E53" s="16">
        <v>16</v>
      </c>
      <c r="F53" s="56">
        <f t="shared" si="15"/>
        <v>50</v>
      </c>
      <c r="G53" s="11" t="s">
        <v>81</v>
      </c>
      <c r="H53" s="64">
        <f>F52</f>
        <v>49</v>
      </c>
      <c r="I53" s="64"/>
      <c r="J53" s="64"/>
      <c r="K53" s="64"/>
      <c r="O53" s="75">
        <f>U51+1</f>
        <v>44017</v>
      </c>
      <c r="P53" s="75">
        <f>O53+1</f>
        <v>44018</v>
      </c>
      <c r="Q53" s="75">
        <f t="shared" ref="Q53:U53" si="323">P53+1</f>
        <v>44019</v>
      </c>
      <c r="R53" s="75">
        <f t="shared" si="323"/>
        <v>44020</v>
      </c>
      <c r="S53" s="75">
        <f t="shared" si="323"/>
        <v>44021</v>
      </c>
      <c r="T53" s="75">
        <f t="shared" si="323"/>
        <v>44022</v>
      </c>
      <c r="U53" s="75">
        <f t="shared" si="323"/>
        <v>44023</v>
      </c>
      <c r="V53" s="54"/>
      <c r="X53" s="74">
        <f t="shared" ref="X53" si="324">AD51+1</f>
        <v>44122</v>
      </c>
      <c r="Y53" s="74">
        <f t="shared" ref="Y53" si="325">X53+1</f>
        <v>44123</v>
      </c>
      <c r="Z53" s="74">
        <f t="shared" ref="Z53" si="326">Y53+1</f>
        <v>44124</v>
      </c>
      <c r="AA53" s="74">
        <f t="shared" ref="AA53" si="327">Z53+1</f>
        <v>44125</v>
      </c>
      <c r="AB53" s="74">
        <f t="shared" ref="AB53" si="328">AA53+1</f>
        <v>44126</v>
      </c>
      <c r="AC53" s="74">
        <f t="shared" ref="AC53" si="329">AB53+1</f>
        <v>44127</v>
      </c>
      <c r="AD53" s="74">
        <f t="shared" ref="AD53" si="330">AC53+1</f>
        <v>44128</v>
      </c>
      <c r="AF53" s="74">
        <f t="shared" ref="AF53" si="331">AL51+1</f>
        <v>44122</v>
      </c>
      <c r="AG53" s="74">
        <f t="shared" ref="AG53" si="332">AF53+1</f>
        <v>44123</v>
      </c>
      <c r="AH53" s="74">
        <f t="shared" ref="AH53" si="333">AG53+1</f>
        <v>44124</v>
      </c>
      <c r="AI53" s="74">
        <f t="shared" ref="AI53" si="334">AH53+1</f>
        <v>44125</v>
      </c>
      <c r="AJ53" s="74">
        <f t="shared" ref="AJ53" si="335">AI53+1</f>
        <v>44126</v>
      </c>
      <c r="AK53" s="74">
        <f t="shared" ref="AK53" si="336">AJ53+1</f>
        <v>44127</v>
      </c>
      <c r="AL53" s="74">
        <f t="shared" ref="AL53" si="337">AK53+1</f>
        <v>44128</v>
      </c>
      <c r="AP53" s="13" t="s">
        <v>109</v>
      </c>
      <c r="AQ53" s="14">
        <f t="shared" si="271"/>
        <v>12</v>
      </c>
      <c r="AR53" s="56">
        <f t="shared" si="272"/>
        <v>127</v>
      </c>
      <c r="AS53" s="11" t="str">
        <f t="shared" si="273"/>
        <v>SQL com Microsoft</v>
      </c>
      <c r="AT53" s="87" t="str">
        <f t="shared" si="274"/>
        <v/>
      </c>
    </row>
    <row r="54" spans="2:46" ht="16.5" customHeight="1" x14ac:dyDescent="0.3">
      <c r="B54" s="4" t="str">
        <f t="shared" si="6"/>
        <v>N</v>
      </c>
      <c r="C54" s="4">
        <f t="shared" si="187"/>
        <v>1</v>
      </c>
      <c r="D54" s="37" t="s">
        <v>30</v>
      </c>
      <c r="E54" s="49">
        <v>12</v>
      </c>
      <c r="F54" s="56">
        <f t="shared" si="15"/>
        <v>51</v>
      </c>
      <c r="G54" s="38" t="s">
        <v>112</v>
      </c>
      <c r="H54" s="64">
        <f>F19</f>
        <v>16</v>
      </c>
      <c r="I54" s="64"/>
      <c r="J54" s="64"/>
      <c r="K54" s="64"/>
      <c r="O54" s="77">
        <v>5</v>
      </c>
      <c r="P54" s="59">
        <v>3</v>
      </c>
      <c r="Q54" s="59">
        <v>3</v>
      </c>
      <c r="R54" s="59" t="s">
        <v>252</v>
      </c>
      <c r="S54" s="59">
        <v>5</v>
      </c>
      <c r="T54" s="59">
        <v>5</v>
      </c>
      <c r="U54" s="77">
        <v>5</v>
      </c>
      <c r="V54" s="60">
        <f t="shared" ref="V54" si="338">SUM(O54:U54)</f>
        <v>26</v>
      </c>
      <c r="X54" s="76"/>
      <c r="Y54" s="73"/>
      <c r="Z54" s="73"/>
      <c r="AA54" s="73"/>
      <c r="AB54" s="73"/>
      <c r="AC54" s="73"/>
      <c r="AD54" s="76"/>
      <c r="AF54" s="76"/>
      <c r="AG54" s="73"/>
      <c r="AH54" s="73"/>
      <c r="AI54" s="73"/>
      <c r="AJ54" s="73"/>
      <c r="AK54" s="73"/>
      <c r="AL54" s="76"/>
      <c r="AP54" s="13" t="s">
        <v>110</v>
      </c>
      <c r="AQ54" s="14">
        <f t="shared" si="271"/>
        <v>14</v>
      </c>
      <c r="AR54" s="56">
        <f t="shared" si="272"/>
        <v>128</v>
      </c>
      <c r="AS54" s="11" t="str">
        <f t="shared" si="273"/>
        <v>SQL com Microsoft</v>
      </c>
      <c r="AT54" s="87" t="str">
        <f t="shared" si="274"/>
        <v/>
      </c>
    </row>
    <row r="55" spans="2:46" ht="16.5" customHeight="1" x14ac:dyDescent="0.3">
      <c r="B55" s="4" t="str">
        <f t="shared" si="6"/>
        <v>N</v>
      </c>
      <c r="C55" s="4">
        <f t="shared" si="187"/>
        <v>3</v>
      </c>
      <c r="D55" s="13" t="s">
        <v>31</v>
      </c>
      <c r="E55" s="14">
        <v>12</v>
      </c>
      <c r="F55" s="56">
        <f t="shared" si="15"/>
        <v>52</v>
      </c>
      <c r="G55" s="11" t="s">
        <v>112</v>
      </c>
      <c r="H55" s="64">
        <f>F54</f>
        <v>51</v>
      </c>
      <c r="I55" s="64"/>
      <c r="J55" s="64"/>
      <c r="K55" s="64"/>
      <c r="O55" s="75">
        <f>U53+1</f>
        <v>44024</v>
      </c>
      <c r="P55" s="75">
        <f>O55+1</f>
        <v>44025</v>
      </c>
      <c r="Q55" s="75">
        <f t="shared" ref="Q55:U55" si="339">P55+1</f>
        <v>44026</v>
      </c>
      <c r="R55" s="75">
        <f t="shared" si="339"/>
        <v>44027</v>
      </c>
      <c r="S55" s="75">
        <f t="shared" si="339"/>
        <v>44028</v>
      </c>
      <c r="T55" s="75">
        <f t="shared" si="339"/>
        <v>44029</v>
      </c>
      <c r="U55" s="75">
        <f t="shared" si="339"/>
        <v>44030</v>
      </c>
      <c r="V55" s="54"/>
      <c r="X55" s="74">
        <f t="shared" ref="X55" si="340">AD53+1</f>
        <v>44129</v>
      </c>
      <c r="Y55" s="74">
        <f t="shared" ref="Y55" si="341">X55+1</f>
        <v>44130</v>
      </c>
      <c r="Z55" s="74">
        <f t="shared" ref="Z55" si="342">Y55+1</f>
        <v>44131</v>
      </c>
      <c r="AA55" s="74">
        <f t="shared" ref="AA55" si="343">Z55+1</f>
        <v>44132</v>
      </c>
      <c r="AB55" s="74">
        <f t="shared" ref="AB55" si="344">AA55+1</f>
        <v>44133</v>
      </c>
      <c r="AC55" s="74">
        <f t="shared" ref="AC55" si="345">AB55+1</f>
        <v>44134</v>
      </c>
      <c r="AD55" s="74">
        <f t="shared" ref="AD55" si="346">AC55+1</f>
        <v>44135</v>
      </c>
      <c r="AF55" s="74">
        <f t="shared" ref="AF55" si="347">AL53+1</f>
        <v>44129</v>
      </c>
      <c r="AG55" s="74">
        <f t="shared" ref="AG55" si="348">AF55+1</f>
        <v>44130</v>
      </c>
      <c r="AH55" s="74">
        <f t="shared" ref="AH55" si="349">AG55+1</f>
        <v>44131</v>
      </c>
      <c r="AI55" s="74">
        <f t="shared" ref="AI55" si="350">AH55+1</f>
        <v>44132</v>
      </c>
      <c r="AJ55" s="74">
        <f t="shared" ref="AJ55" si="351">AI55+1</f>
        <v>44133</v>
      </c>
      <c r="AK55" s="74">
        <f t="shared" ref="AK55" si="352">AJ55+1</f>
        <v>44134</v>
      </c>
      <c r="AL55" s="74">
        <f t="shared" ref="AL55" si="353">AK55+1</f>
        <v>44135</v>
      </c>
      <c r="AP55" s="15" t="s">
        <v>111</v>
      </c>
      <c r="AQ55" s="16">
        <f t="shared" si="271"/>
        <v>12</v>
      </c>
      <c r="AR55" s="56">
        <f t="shared" si="272"/>
        <v>129</v>
      </c>
      <c r="AS55" s="11" t="str">
        <f t="shared" si="273"/>
        <v>SQL com Microsoft</v>
      </c>
      <c r="AT55" s="87" t="str">
        <f t="shared" si="274"/>
        <v/>
      </c>
    </row>
    <row r="56" spans="2:46" ht="16.5" customHeight="1" x14ac:dyDescent="0.3">
      <c r="B56" s="4" t="str">
        <f t="shared" si="6"/>
        <v>N</v>
      </c>
      <c r="C56" s="4">
        <f t="shared" si="187"/>
        <v>2</v>
      </c>
      <c r="D56" s="13" t="s">
        <v>32</v>
      </c>
      <c r="E56" s="14">
        <v>12</v>
      </c>
      <c r="F56" s="56">
        <f t="shared" si="15"/>
        <v>53</v>
      </c>
      <c r="G56" s="11" t="s">
        <v>112</v>
      </c>
      <c r="H56" s="64">
        <f>F55</f>
        <v>52</v>
      </c>
      <c r="I56" s="64"/>
      <c r="J56" s="64"/>
      <c r="K56" s="64"/>
      <c r="O56" s="77">
        <v>5</v>
      </c>
      <c r="P56" s="59">
        <v>3</v>
      </c>
      <c r="Q56" s="59">
        <v>3</v>
      </c>
      <c r="R56" s="59" t="s">
        <v>252</v>
      </c>
      <c r="S56" s="59">
        <v>3</v>
      </c>
      <c r="T56" s="59">
        <v>3</v>
      </c>
      <c r="U56" s="77">
        <v>5</v>
      </c>
      <c r="V56" s="60">
        <f t="shared" ref="V56" si="354">SUM(O56:U56)</f>
        <v>22</v>
      </c>
      <c r="X56" s="76"/>
      <c r="Y56" s="73"/>
      <c r="Z56" s="73"/>
      <c r="AA56" s="73"/>
      <c r="AB56" s="73"/>
      <c r="AC56" s="73"/>
      <c r="AD56" s="76"/>
      <c r="AF56" s="76"/>
      <c r="AG56" s="73"/>
      <c r="AH56" s="73"/>
      <c r="AI56" s="73"/>
      <c r="AJ56" s="73"/>
      <c r="AK56" s="73"/>
      <c r="AL56" s="76"/>
      <c r="AP56" s="37" t="s">
        <v>90</v>
      </c>
      <c r="AQ56" s="49">
        <f t="shared" si="271"/>
        <v>6</v>
      </c>
      <c r="AR56" s="56">
        <f t="shared" si="272"/>
        <v>71</v>
      </c>
      <c r="AS56" s="38" t="str">
        <f t="shared" si="273"/>
        <v>Data Science</v>
      </c>
      <c r="AT56" s="87" t="str">
        <f t="shared" si="274"/>
        <v/>
      </c>
    </row>
    <row r="57" spans="2:46" ht="16.5" customHeight="1" x14ac:dyDescent="0.3">
      <c r="B57" s="4" t="str">
        <f t="shared" si="6"/>
        <v>N</v>
      </c>
      <c r="C57" s="4">
        <f t="shared" si="187"/>
        <v>0</v>
      </c>
      <c r="D57" s="13" t="s">
        <v>33</v>
      </c>
      <c r="E57" s="14">
        <v>20</v>
      </c>
      <c r="F57" s="56">
        <f t="shared" si="15"/>
        <v>54</v>
      </c>
      <c r="G57" s="11" t="s">
        <v>112</v>
      </c>
      <c r="H57" s="64">
        <f>F55</f>
        <v>52</v>
      </c>
      <c r="I57" s="64"/>
      <c r="J57" s="64"/>
      <c r="K57" s="64"/>
      <c r="O57" s="75">
        <f>U55+1</f>
        <v>44031</v>
      </c>
      <c r="P57" s="75">
        <f>O57+1</f>
        <v>44032</v>
      </c>
      <c r="Q57" s="75">
        <f t="shared" ref="Q57:U57" si="355">P57+1</f>
        <v>44033</v>
      </c>
      <c r="R57" s="75">
        <f t="shared" si="355"/>
        <v>44034</v>
      </c>
      <c r="S57" s="75">
        <f t="shared" si="355"/>
        <v>44035</v>
      </c>
      <c r="T57" s="75">
        <f t="shared" si="355"/>
        <v>44036</v>
      </c>
      <c r="U57" s="75">
        <f t="shared" si="355"/>
        <v>44037</v>
      </c>
      <c r="V57" s="54"/>
      <c r="X57" s="74">
        <f t="shared" ref="X57" si="356">AD55+1</f>
        <v>44136</v>
      </c>
      <c r="Y57" s="74">
        <f t="shared" ref="Y57" si="357">X57+1</f>
        <v>44137</v>
      </c>
      <c r="Z57" s="74">
        <f t="shared" ref="Z57" si="358">Y57+1</f>
        <v>44138</v>
      </c>
      <c r="AA57" s="74">
        <f t="shared" ref="AA57" si="359">Z57+1</f>
        <v>44139</v>
      </c>
      <c r="AB57" s="74">
        <f t="shared" ref="AB57" si="360">AA57+1</f>
        <v>44140</v>
      </c>
      <c r="AC57" s="74">
        <f t="shared" ref="AC57" si="361">AB57+1</f>
        <v>44141</v>
      </c>
      <c r="AD57" s="74">
        <f t="shared" ref="AD57" si="362">AC57+1</f>
        <v>44142</v>
      </c>
      <c r="AF57" s="74">
        <f t="shared" ref="AF57" si="363">AL55+1</f>
        <v>44136</v>
      </c>
      <c r="AG57" s="74">
        <f t="shared" ref="AG57" si="364">AF57+1</f>
        <v>44137</v>
      </c>
      <c r="AH57" s="74">
        <f t="shared" ref="AH57" si="365">AG57+1</f>
        <v>44138</v>
      </c>
      <c r="AI57" s="74">
        <f t="shared" ref="AI57" si="366">AH57+1</f>
        <v>44139</v>
      </c>
      <c r="AJ57" s="74">
        <f t="shared" ref="AJ57" si="367">AI57+1</f>
        <v>44140</v>
      </c>
      <c r="AK57" s="74">
        <f t="shared" ref="AK57" si="368">AJ57+1</f>
        <v>44141</v>
      </c>
      <c r="AL57" s="74">
        <f t="shared" ref="AL57" si="369">AK57+1</f>
        <v>44142</v>
      </c>
      <c r="AP57" s="12" t="s">
        <v>91</v>
      </c>
      <c r="AQ57" s="14">
        <f t="shared" si="271"/>
        <v>12</v>
      </c>
      <c r="AR57" s="56">
        <f t="shared" si="272"/>
        <v>72</v>
      </c>
      <c r="AS57" s="11" t="str">
        <f t="shared" si="273"/>
        <v>Data Science</v>
      </c>
      <c r="AT57" s="87" t="str">
        <f t="shared" si="274"/>
        <v/>
      </c>
    </row>
    <row r="58" spans="2:46" ht="16.5" customHeight="1" x14ac:dyDescent="0.3">
      <c r="B58" s="4" t="str">
        <f t="shared" si="6"/>
        <v>N</v>
      </c>
      <c r="C58" s="4">
        <f t="shared" si="187"/>
        <v>0</v>
      </c>
      <c r="D58" s="13" t="s">
        <v>34</v>
      </c>
      <c r="E58" s="14">
        <v>6</v>
      </c>
      <c r="F58" s="56">
        <f t="shared" si="15"/>
        <v>55</v>
      </c>
      <c r="G58" s="11" t="s">
        <v>112</v>
      </c>
      <c r="H58" s="64">
        <f>F55</f>
        <v>52</v>
      </c>
      <c r="I58" s="64"/>
      <c r="J58" s="64"/>
      <c r="K58" s="64"/>
      <c r="O58" s="77">
        <v>5</v>
      </c>
      <c r="P58" s="59">
        <v>3</v>
      </c>
      <c r="Q58" s="59">
        <v>3</v>
      </c>
      <c r="R58" s="59" t="s">
        <v>252</v>
      </c>
      <c r="S58" s="59">
        <v>3</v>
      </c>
      <c r="T58" s="59">
        <v>3</v>
      </c>
      <c r="U58" s="77">
        <v>5</v>
      </c>
      <c r="V58" s="60">
        <f t="shared" ref="V58" si="370">SUM(O58:U58)</f>
        <v>22</v>
      </c>
      <c r="X58" s="76"/>
      <c r="Y58" s="73"/>
      <c r="Z58" s="73"/>
      <c r="AA58" s="73"/>
      <c r="AB58" s="73"/>
      <c r="AC58" s="73"/>
      <c r="AD58" s="76"/>
      <c r="AF58" s="76"/>
      <c r="AG58" s="73"/>
      <c r="AH58" s="73"/>
      <c r="AI58" s="73"/>
      <c r="AJ58" s="73"/>
      <c r="AK58" s="73"/>
      <c r="AL58" s="76"/>
      <c r="AP58" s="13" t="s">
        <v>92</v>
      </c>
      <c r="AQ58" s="14">
        <f t="shared" si="271"/>
        <v>8</v>
      </c>
      <c r="AR58" s="56">
        <f t="shared" si="272"/>
        <v>73</v>
      </c>
      <c r="AS58" s="11" t="str">
        <f t="shared" si="273"/>
        <v>Data Science</v>
      </c>
      <c r="AT58" s="87" t="str">
        <f t="shared" si="274"/>
        <v/>
      </c>
    </row>
    <row r="59" spans="2:46" ht="16.5" customHeight="1" x14ac:dyDescent="0.3">
      <c r="B59" s="4" t="str">
        <f t="shared" si="6"/>
        <v>N</v>
      </c>
      <c r="C59" s="4">
        <f t="shared" si="187"/>
        <v>1</v>
      </c>
      <c r="D59" s="32" t="s">
        <v>200</v>
      </c>
      <c r="E59" s="33">
        <v>8</v>
      </c>
      <c r="F59" s="56">
        <f t="shared" si="15"/>
        <v>56</v>
      </c>
      <c r="G59" s="11" t="s">
        <v>112</v>
      </c>
      <c r="H59" s="64">
        <f>F56</f>
        <v>53</v>
      </c>
      <c r="I59" s="64">
        <f>F15</f>
        <v>12</v>
      </c>
      <c r="J59" s="64"/>
      <c r="K59" s="64"/>
      <c r="O59" s="75">
        <f>U57+1</f>
        <v>44038</v>
      </c>
      <c r="P59" s="75">
        <f>O59+1</f>
        <v>44039</v>
      </c>
      <c r="Q59" s="75">
        <f t="shared" ref="Q59:U59" si="371">P59+1</f>
        <v>44040</v>
      </c>
      <c r="R59" s="75">
        <f t="shared" si="371"/>
        <v>44041</v>
      </c>
      <c r="S59" s="75">
        <f t="shared" si="371"/>
        <v>44042</v>
      </c>
      <c r="T59" s="75">
        <f t="shared" si="371"/>
        <v>44043</v>
      </c>
      <c r="U59" s="75">
        <f t="shared" si="371"/>
        <v>44044</v>
      </c>
      <c r="V59" s="54"/>
      <c r="X59" s="74">
        <f t="shared" ref="X59" si="372">AD57+1</f>
        <v>44143</v>
      </c>
      <c r="Y59" s="74">
        <f t="shared" ref="Y59" si="373">X59+1</f>
        <v>44144</v>
      </c>
      <c r="Z59" s="74">
        <f t="shared" ref="Z59" si="374">Y59+1</f>
        <v>44145</v>
      </c>
      <c r="AA59" s="74">
        <f t="shared" ref="AA59" si="375">Z59+1</f>
        <v>44146</v>
      </c>
      <c r="AB59" s="74">
        <f t="shared" ref="AB59" si="376">AA59+1</f>
        <v>44147</v>
      </c>
      <c r="AC59" s="74">
        <f t="shared" ref="AC59" si="377">AB59+1</f>
        <v>44148</v>
      </c>
      <c r="AD59" s="74">
        <f t="shared" ref="AD59" si="378">AC59+1</f>
        <v>44149</v>
      </c>
      <c r="AF59" s="74">
        <f t="shared" ref="AF59" si="379">AL57+1</f>
        <v>44143</v>
      </c>
      <c r="AG59" s="74">
        <f t="shared" ref="AG59" si="380">AF59+1</f>
        <v>44144</v>
      </c>
      <c r="AH59" s="74">
        <f t="shared" ref="AH59" si="381">AG59+1</f>
        <v>44145</v>
      </c>
      <c r="AI59" s="74">
        <f t="shared" ref="AI59" si="382">AH59+1</f>
        <v>44146</v>
      </c>
      <c r="AJ59" s="74">
        <f t="shared" ref="AJ59" si="383">AI59+1</f>
        <v>44147</v>
      </c>
      <c r="AK59" s="74">
        <f t="shared" ref="AK59" si="384">AJ59+1</f>
        <v>44148</v>
      </c>
      <c r="AL59" s="74">
        <f t="shared" ref="AL59" si="385">AK59+1</f>
        <v>44149</v>
      </c>
      <c r="AP59" s="13" t="s">
        <v>93</v>
      </c>
      <c r="AQ59" s="14">
        <f t="shared" si="271"/>
        <v>12</v>
      </c>
      <c r="AR59" s="56">
        <f t="shared" si="272"/>
        <v>74</v>
      </c>
      <c r="AS59" s="11" t="str">
        <f t="shared" si="273"/>
        <v>Data Science</v>
      </c>
      <c r="AT59" s="87" t="str">
        <f t="shared" si="274"/>
        <v/>
      </c>
    </row>
    <row r="60" spans="2:46" ht="16.5" customHeight="1" x14ac:dyDescent="0.3">
      <c r="B60" s="4" t="str">
        <f t="shared" si="6"/>
        <v>N</v>
      </c>
      <c r="C60" s="4">
        <f t="shared" si="187"/>
        <v>1</v>
      </c>
      <c r="D60" s="13" t="s">
        <v>35</v>
      </c>
      <c r="E60" s="14">
        <v>10</v>
      </c>
      <c r="F60" s="56">
        <f t="shared" si="15"/>
        <v>57</v>
      </c>
      <c r="G60" s="11" t="s">
        <v>112</v>
      </c>
      <c r="H60" s="64">
        <f>F56</f>
        <v>53</v>
      </c>
      <c r="I60" s="64"/>
      <c r="J60" s="64"/>
      <c r="K60" s="64"/>
      <c r="O60" s="77">
        <v>5</v>
      </c>
      <c r="P60" s="59">
        <v>3</v>
      </c>
      <c r="Q60" s="59">
        <v>3</v>
      </c>
      <c r="R60" s="59" t="s">
        <v>252</v>
      </c>
      <c r="S60" s="59">
        <v>3</v>
      </c>
      <c r="T60" s="59">
        <v>3</v>
      </c>
      <c r="U60" s="77">
        <v>5</v>
      </c>
      <c r="V60" s="60">
        <f t="shared" ref="V60" si="386">SUM(O60:U60)</f>
        <v>22</v>
      </c>
      <c r="X60" s="76"/>
      <c r="Y60" s="73"/>
      <c r="Z60" s="73"/>
      <c r="AA60" s="73"/>
      <c r="AB60" s="73"/>
      <c r="AC60" s="73"/>
      <c r="AD60" s="76"/>
      <c r="AF60" s="76"/>
      <c r="AG60" s="73"/>
      <c r="AH60" s="73"/>
      <c r="AI60" s="73"/>
      <c r="AJ60" s="73"/>
      <c r="AK60" s="73"/>
      <c r="AL60" s="76"/>
      <c r="AP60" s="13" t="s">
        <v>94</v>
      </c>
      <c r="AQ60" s="14">
        <f t="shared" si="271"/>
        <v>5</v>
      </c>
      <c r="AR60" s="56">
        <f t="shared" si="272"/>
        <v>75</v>
      </c>
      <c r="AS60" s="11" t="str">
        <f t="shared" si="273"/>
        <v>Data Science</v>
      </c>
      <c r="AT60" s="87" t="str">
        <f t="shared" si="274"/>
        <v/>
      </c>
    </row>
    <row r="61" spans="2:46" ht="16.5" customHeight="1" x14ac:dyDescent="0.3">
      <c r="B61" s="4" t="str">
        <f t="shared" si="6"/>
        <v>N</v>
      </c>
      <c r="C61" s="4">
        <f t="shared" si="187"/>
        <v>1</v>
      </c>
      <c r="D61" s="13" t="s">
        <v>36</v>
      </c>
      <c r="E61" s="14">
        <v>14</v>
      </c>
      <c r="F61" s="56">
        <f t="shared" si="15"/>
        <v>58</v>
      </c>
      <c r="G61" s="11" t="s">
        <v>112</v>
      </c>
      <c r="H61" s="64">
        <f>F60</f>
        <v>57</v>
      </c>
      <c r="I61" s="64"/>
      <c r="J61" s="64"/>
      <c r="K61" s="64"/>
      <c r="O61" s="75">
        <f>U59+1</f>
        <v>44045</v>
      </c>
      <c r="P61" s="75">
        <f>O61+1</f>
        <v>44046</v>
      </c>
      <c r="Q61" s="75">
        <f t="shared" ref="Q61:U61" si="387">P61+1</f>
        <v>44047</v>
      </c>
      <c r="R61" s="75">
        <f t="shared" si="387"/>
        <v>44048</v>
      </c>
      <c r="S61" s="75">
        <f t="shared" si="387"/>
        <v>44049</v>
      </c>
      <c r="T61" s="75">
        <f t="shared" si="387"/>
        <v>44050</v>
      </c>
      <c r="U61" s="75">
        <f t="shared" si="387"/>
        <v>44051</v>
      </c>
      <c r="V61" s="54"/>
      <c r="X61" s="74">
        <f t="shared" ref="X61" si="388">AD59+1</f>
        <v>44150</v>
      </c>
      <c r="Y61" s="74">
        <f t="shared" ref="Y61" si="389">X61+1</f>
        <v>44151</v>
      </c>
      <c r="Z61" s="74">
        <f t="shared" ref="Z61" si="390">Y61+1</f>
        <v>44152</v>
      </c>
      <c r="AA61" s="74">
        <f t="shared" ref="AA61" si="391">Z61+1</f>
        <v>44153</v>
      </c>
      <c r="AB61" s="74">
        <f t="shared" ref="AB61" si="392">AA61+1</f>
        <v>44154</v>
      </c>
      <c r="AC61" s="74">
        <f t="shared" ref="AC61" si="393">AB61+1</f>
        <v>44155</v>
      </c>
      <c r="AD61" s="74">
        <f t="shared" ref="AD61" si="394">AC61+1</f>
        <v>44156</v>
      </c>
      <c r="AF61" s="74">
        <f t="shared" ref="AF61" si="395">AL59+1</f>
        <v>44150</v>
      </c>
      <c r="AG61" s="74">
        <f t="shared" ref="AG61" si="396">AF61+1</f>
        <v>44151</v>
      </c>
      <c r="AH61" s="74">
        <f t="shared" ref="AH61" si="397">AG61+1</f>
        <v>44152</v>
      </c>
      <c r="AI61" s="74">
        <f t="shared" ref="AI61" si="398">AH61+1</f>
        <v>44153</v>
      </c>
      <c r="AJ61" s="74">
        <f t="shared" ref="AJ61" si="399">AI61+1</f>
        <v>44154</v>
      </c>
      <c r="AK61" s="74">
        <f t="shared" ref="AK61" si="400">AJ61+1</f>
        <v>44155</v>
      </c>
      <c r="AL61" s="74">
        <f t="shared" ref="AL61" si="401">AK61+1</f>
        <v>44156</v>
      </c>
      <c r="AP61" s="13" t="s">
        <v>95</v>
      </c>
      <c r="AQ61" s="14">
        <f t="shared" si="271"/>
        <v>15</v>
      </c>
      <c r="AR61" s="56">
        <f t="shared" si="272"/>
        <v>76</v>
      </c>
      <c r="AS61" s="11" t="str">
        <f t="shared" si="273"/>
        <v>Data Science</v>
      </c>
      <c r="AT61" s="87" t="str">
        <f t="shared" si="274"/>
        <v/>
      </c>
    </row>
    <row r="62" spans="2:46" ht="16.5" customHeight="1" x14ac:dyDescent="0.3">
      <c r="B62" s="4" t="str">
        <f t="shared" si="6"/>
        <v>N</v>
      </c>
      <c r="C62" s="4">
        <f t="shared" si="187"/>
        <v>2</v>
      </c>
      <c r="D62" s="13" t="s">
        <v>37</v>
      </c>
      <c r="E62" s="14">
        <v>20</v>
      </c>
      <c r="F62" s="56">
        <f t="shared" si="15"/>
        <v>59</v>
      </c>
      <c r="G62" s="11" t="s">
        <v>112</v>
      </c>
      <c r="H62" s="64">
        <f>F61</f>
        <v>58</v>
      </c>
      <c r="I62" s="64"/>
      <c r="J62" s="64"/>
      <c r="K62" s="64"/>
      <c r="O62" s="77">
        <v>5</v>
      </c>
      <c r="P62" s="59">
        <v>3</v>
      </c>
      <c r="Q62" s="59">
        <v>3</v>
      </c>
      <c r="R62" s="59" t="s">
        <v>252</v>
      </c>
      <c r="S62" s="59">
        <v>3</v>
      </c>
      <c r="T62" s="59">
        <v>3</v>
      </c>
      <c r="U62" s="77" t="s">
        <v>218</v>
      </c>
      <c r="V62" s="60">
        <f t="shared" ref="V62" si="402">SUM(O62:U62)</f>
        <v>17</v>
      </c>
      <c r="X62" s="76"/>
      <c r="Y62" s="73"/>
      <c r="Z62" s="73"/>
      <c r="AA62" s="73"/>
      <c r="AB62" s="73"/>
      <c r="AC62" s="73"/>
      <c r="AD62" s="76"/>
      <c r="AF62" s="76"/>
      <c r="AG62" s="73"/>
      <c r="AH62" s="73"/>
      <c r="AI62" s="73"/>
      <c r="AJ62" s="73"/>
      <c r="AK62" s="73"/>
      <c r="AL62" s="76"/>
      <c r="AP62" s="13" t="s">
        <v>96</v>
      </c>
      <c r="AQ62" s="14">
        <f t="shared" si="271"/>
        <v>6</v>
      </c>
      <c r="AR62" s="56">
        <f t="shared" si="272"/>
        <v>77</v>
      </c>
      <c r="AS62" s="11" t="str">
        <f t="shared" si="273"/>
        <v>Data Science</v>
      </c>
      <c r="AT62" s="87" t="str">
        <f t="shared" si="274"/>
        <v/>
      </c>
    </row>
    <row r="63" spans="2:46" ht="16.5" customHeight="1" x14ac:dyDescent="0.3">
      <c r="B63" s="4" t="str">
        <f t="shared" si="6"/>
        <v>N</v>
      </c>
      <c r="C63" s="4">
        <f t="shared" si="187"/>
        <v>0</v>
      </c>
      <c r="D63" s="13" t="s">
        <v>38</v>
      </c>
      <c r="E63" s="14">
        <v>15</v>
      </c>
      <c r="F63" s="56">
        <f t="shared" si="15"/>
        <v>60</v>
      </c>
      <c r="G63" s="11" t="s">
        <v>112</v>
      </c>
      <c r="H63" s="64">
        <f>F62</f>
        <v>59</v>
      </c>
      <c r="I63" s="64"/>
      <c r="J63" s="64"/>
      <c r="K63" s="64"/>
      <c r="O63" s="75">
        <f>U61+1</f>
        <v>44052</v>
      </c>
      <c r="P63" s="75">
        <f>O63+1</f>
        <v>44053</v>
      </c>
      <c r="Q63" s="75">
        <f t="shared" ref="Q63:U63" si="403">P63+1</f>
        <v>44054</v>
      </c>
      <c r="R63" s="75">
        <f t="shared" si="403"/>
        <v>44055</v>
      </c>
      <c r="S63" s="75">
        <f t="shared" si="403"/>
        <v>44056</v>
      </c>
      <c r="T63" s="75">
        <f t="shared" si="403"/>
        <v>44057</v>
      </c>
      <c r="U63" s="75">
        <f t="shared" si="403"/>
        <v>44058</v>
      </c>
      <c r="V63" s="54"/>
      <c r="X63" s="74">
        <f t="shared" ref="X63" si="404">AD61+1</f>
        <v>44157</v>
      </c>
      <c r="Y63" s="74">
        <f t="shared" ref="Y63" si="405">X63+1</f>
        <v>44158</v>
      </c>
      <c r="Z63" s="74">
        <f t="shared" ref="Z63" si="406">Y63+1</f>
        <v>44159</v>
      </c>
      <c r="AA63" s="74">
        <f t="shared" ref="AA63" si="407">Z63+1</f>
        <v>44160</v>
      </c>
      <c r="AB63" s="74">
        <f t="shared" ref="AB63" si="408">AA63+1</f>
        <v>44161</v>
      </c>
      <c r="AC63" s="74">
        <f t="shared" ref="AC63" si="409">AB63+1</f>
        <v>44162</v>
      </c>
      <c r="AD63" s="74">
        <f t="shared" ref="AD63" si="410">AC63+1</f>
        <v>44163</v>
      </c>
      <c r="AF63" s="74">
        <f t="shared" ref="AF63" si="411">AL61+1</f>
        <v>44157</v>
      </c>
      <c r="AG63" s="74">
        <f t="shared" ref="AG63" si="412">AF63+1</f>
        <v>44158</v>
      </c>
      <c r="AH63" s="74">
        <f t="shared" ref="AH63" si="413">AG63+1</f>
        <v>44159</v>
      </c>
      <c r="AI63" s="74">
        <f t="shared" ref="AI63" si="414">AH63+1</f>
        <v>44160</v>
      </c>
      <c r="AJ63" s="74">
        <f t="shared" ref="AJ63" si="415">AI63+1</f>
        <v>44161</v>
      </c>
      <c r="AK63" s="74">
        <f t="shared" ref="AK63" si="416">AJ63+1</f>
        <v>44162</v>
      </c>
      <c r="AL63" s="74">
        <f t="shared" ref="AL63" si="417">AK63+1</f>
        <v>44163</v>
      </c>
      <c r="AP63" s="15" t="s">
        <v>97</v>
      </c>
      <c r="AQ63" s="16">
        <f t="shared" si="271"/>
        <v>6</v>
      </c>
      <c r="AR63" s="56">
        <f t="shared" si="272"/>
        <v>78</v>
      </c>
      <c r="AS63" s="11" t="str">
        <f t="shared" si="273"/>
        <v>Data Science</v>
      </c>
      <c r="AT63" s="87" t="str">
        <f t="shared" si="274"/>
        <v/>
      </c>
    </row>
    <row r="64" spans="2:46" ht="16.5" customHeight="1" x14ac:dyDescent="0.3">
      <c r="B64" s="4" t="str">
        <f t="shared" si="6"/>
        <v>N</v>
      </c>
      <c r="C64" s="4">
        <f t="shared" si="187"/>
        <v>1</v>
      </c>
      <c r="D64" s="13" t="s">
        <v>201</v>
      </c>
      <c r="E64" s="14">
        <v>17</v>
      </c>
      <c r="F64" s="56">
        <f t="shared" si="15"/>
        <v>61</v>
      </c>
      <c r="G64" s="11" t="s">
        <v>112</v>
      </c>
      <c r="H64" s="64">
        <f>F59</f>
        <v>56</v>
      </c>
      <c r="I64" s="64"/>
      <c r="J64" s="64"/>
      <c r="K64" s="64"/>
      <c r="O64" s="77" t="s">
        <v>218</v>
      </c>
      <c r="P64" s="59">
        <v>3</v>
      </c>
      <c r="Q64" s="59">
        <v>3</v>
      </c>
      <c r="R64" s="59" t="s">
        <v>252</v>
      </c>
      <c r="S64" s="59">
        <v>3</v>
      </c>
      <c r="T64" s="59">
        <v>3</v>
      </c>
      <c r="U64" s="77">
        <v>5</v>
      </c>
      <c r="V64" s="60">
        <f t="shared" ref="V64" si="418">SUM(O64:U64)</f>
        <v>17</v>
      </c>
      <c r="X64" s="76"/>
      <c r="Y64" s="73"/>
      <c r="Z64" s="73"/>
      <c r="AA64" s="73"/>
      <c r="AB64" s="73"/>
      <c r="AC64" s="73"/>
      <c r="AD64" s="76"/>
      <c r="AF64" s="76"/>
      <c r="AG64" s="73"/>
      <c r="AH64" s="73"/>
      <c r="AI64" s="73"/>
      <c r="AJ64" s="73"/>
      <c r="AK64" s="73"/>
      <c r="AL64" s="76"/>
      <c r="AP64" s="44" t="s">
        <v>166</v>
      </c>
      <c r="AQ64" s="52">
        <f t="shared" si="271"/>
        <v>4</v>
      </c>
      <c r="AR64" s="56">
        <f t="shared" si="272"/>
        <v>79</v>
      </c>
      <c r="AS64" s="45" t="str">
        <f t="shared" si="273"/>
        <v>DevOps</v>
      </c>
      <c r="AT64" s="87" t="str">
        <f t="shared" si="274"/>
        <v/>
      </c>
    </row>
    <row r="65" spans="2:46" ht="16.5" customHeight="1" x14ac:dyDescent="0.3">
      <c r="B65" s="4" t="str">
        <f t="shared" si="6"/>
        <v>N</v>
      </c>
      <c r="C65" s="4">
        <f t="shared" si="187"/>
        <v>0</v>
      </c>
      <c r="D65" s="15" t="s">
        <v>202</v>
      </c>
      <c r="E65" s="16">
        <v>12</v>
      </c>
      <c r="F65" s="56">
        <f t="shared" si="15"/>
        <v>62</v>
      </c>
      <c r="G65" s="11" t="s">
        <v>112</v>
      </c>
      <c r="H65" s="64">
        <f>F64</f>
        <v>61</v>
      </c>
      <c r="I65" s="64">
        <f>F62</f>
        <v>59</v>
      </c>
      <c r="J65" s="64"/>
      <c r="K65" s="64"/>
      <c r="O65" s="75">
        <f>U63+1</f>
        <v>44059</v>
      </c>
      <c r="P65" s="75">
        <f>O65+1</f>
        <v>44060</v>
      </c>
      <c r="Q65" s="75">
        <f t="shared" ref="Q65:U65" si="419">P65+1</f>
        <v>44061</v>
      </c>
      <c r="R65" s="75">
        <f t="shared" si="419"/>
        <v>44062</v>
      </c>
      <c r="S65" s="75">
        <f t="shared" si="419"/>
        <v>44063</v>
      </c>
      <c r="T65" s="75">
        <f t="shared" si="419"/>
        <v>44064</v>
      </c>
      <c r="U65" s="75">
        <f t="shared" si="419"/>
        <v>44065</v>
      </c>
      <c r="V65" s="54"/>
      <c r="X65" s="74">
        <f t="shared" ref="X65" si="420">AD63+1</f>
        <v>44164</v>
      </c>
      <c r="Y65" s="74">
        <f t="shared" ref="Y65" si="421">X65+1</f>
        <v>44165</v>
      </c>
      <c r="Z65" s="74">
        <f t="shared" ref="Z65" si="422">Y65+1</f>
        <v>44166</v>
      </c>
      <c r="AA65" s="74">
        <f t="shared" ref="AA65" si="423">Z65+1</f>
        <v>44167</v>
      </c>
      <c r="AB65" s="74">
        <f t="shared" ref="AB65" si="424">AA65+1</f>
        <v>44168</v>
      </c>
      <c r="AC65" s="74">
        <f t="shared" ref="AC65" si="425">AB65+1</f>
        <v>44169</v>
      </c>
      <c r="AD65" s="74">
        <f t="shared" ref="AD65" si="426">AC65+1</f>
        <v>44170</v>
      </c>
      <c r="AF65" s="74">
        <f t="shared" ref="AF65" si="427">AL63+1</f>
        <v>44164</v>
      </c>
      <c r="AG65" s="74">
        <f t="shared" ref="AG65" si="428">AF65+1</f>
        <v>44165</v>
      </c>
      <c r="AH65" s="74">
        <f t="shared" ref="AH65" si="429">AG65+1</f>
        <v>44166</v>
      </c>
      <c r="AI65" s="74">
        <f t="shared" ref="AI65" si="430">AH65+1</f>
        <v>44167</v>
      </c>
      <c r="AJ65" s="74">
        <f t="shared" ref="AJ65" si="431">AI65+1</f>
        <v>44168</v>
      </c>
      <c r="AK65" s="74">
        <f t="shared" ref="AK65" si="432">AJ65+1</f>
        <v>44169</v>
      </c>
      <c r="AL65" s="74">
        <f t="shared" ref="AL65" si="433">AK65+1</f>
        <v>44170</v>
      </c>
      <c r="AP65" s="28" t="s">
        <v>167</v>
      </c>
      <c r="AQ65" s="29">
        <f t="shared" si="271"/>
        <v>8</v>
      </c>
      <c r="AR65" s="56">
        <f t="shared" si="272"/>
        <v>80</v>
      </c>
      <c r="AS65" s="27" t="str">
        <f t="shared" si="273"/>
        <v>DevOps</v>
      </c>
      <c r="AT65" s="87" t="str">
        <f t="shared" si="274"/>
        <v/>
      </c>
    </row>
    <row r="66" spans="2:46" ht="16.5" customHeight="1" x14ac:dyDescent="0.3">
      <c r="B66" s="4" t="str">
        <f t="shared" si="6"/>
        <v>N</v>
      </c>
      <c r="C66" s="4">
        <f t="shared" si="187"/>
        <v>2</v>
      </c>
      <c r="D66" s="37" t="s">
        <v>259</v>
      </c>
      <c r="E66" s="49">
        <v>10</v>
      </c>
      <c r="F66" s="56">
        <f t="shared" si="15"/>
        <v>63</v>
      </c>
      <c r="G66" s="38" t="s">
        <v>84</v>
      </c>
      <c r="H66" s="64"/>
      <c r="I66" s="64"/>
      <c r="J66" s="64"/>
      <c r="K66" s="64"/>
      <c r="O66" s="77">
        <v>5</v>
      </c>
      <c r="P66" s="59">
        <v>3</v>
      </c>
      <c r="Q66" s="59">
        <v>3</v>
      </c>
      <c r="R66" s="59" t="s">
        <v>252</v>
      </c>
      <c r="S66" s="59">
        <v>3</v>
      </c>
      <c r="T66" s="59">
        <v>3</v>
      </c>
      <c r="U66" s="77">
        <v>5</v>
      </c>
      <c r="V66" s="60">
        <f t="shared" ref="V66" si="434">SUM(O66:U66)</f>
        <v>22</v>
      </c>
      <c r="X66" s="76"/>
      <c r="Y66" s="73"/>
      <c r="Z66" s="73"/>
      <c r="AA66" s="73"/>
      <c r="AB66" s="73"/>
      <c r="AC66" s="73"/>
      <c r="AD66" s="76"/>
      <c r="AF66" s="76"/>
      <c r="AG66" s="73"/>
      <c r="AH66" s="73"/>
      <c r="AI66" s="73"/>
      <c r="AJ66" s="73"/>
      <c r="AK66" s="73"/>
      <c r="AL66" s="76"/>
      <c r="AP66" s="28" t="s">
        <v>168</v>
      </c>
      <c r="AQ66" s="29">
        <f t="shared" si="271"/>
        <v>12</v>
      </c>
      <c r="AR66" s="56">
        <f t="shared" si="272"/>
        <v>81</v>
      </c>
      <c r="AS66" s="27" t="str">
        <f t="shared" si="273"/>
        <v>DevOps</v>
      </c>
      <c r="AT66" s="87" t="str">
        <f t="shared" si="274"/>
        <v/>
      </c>
    </row>
    <row r="67" spans="2:46" ht="16.5" customHeight="1" x14ac:dyDescent="0.3">
      <c r="B67" s="4" t="str">
        <f t="shared" si="6"/>
        <v>N</v>
      </c>
      <c r="C67" s="4">
        <f t="shared" si="187"/>
        <v>1</v>
      </c>
      <c r="D67" s="12" t="s">
        <v>260</v>
      </c>
      <c r="E67" s="14">
        <v>10</v>
      </c>
      <c r="F67" s="56">
        <f t="shared" si="15"/>
        <v>64</v>
      </c>
      <c r="G67" s="11" t="s">
        <v>84</v>
      </c>
      <c r="H67" s="64">
        <f>F66</f>
        <v>63</v>
      </c>
      <c r="I67" s="64"/>
      <c r="J67" s="64"/>
      <c r="K67" s="64"/>
      <c r="O67" s="75">
        <f>U65+1</f>
        <v>44066</v>
      </c>
      <c r="P67" s="75">
        <f>O67+1</f>
        <v>44067</v>
      </c>
      <c r="Q67" s="75">
        <f t="shared" ref="Q67:U67" si="435">P67+1</f>
        <v>44068</v>
      </c>
      <c r="R67" s="75">
        <f t="shared" si="435"/>
        <v>44069</v>
      </c>
      <c r="S67" s="75">
        <f t="shared" si="435"/>
        <v>44070</v>
      </c>
      <c r="T67" s="75">
        <f t="shared" si="435"/>
        <v>44071</v>
      </c>
      <c r="U67" s="75">
        <f t="shared" si="435"/>
        <v>44072</v>
      </c>
      <c r="V67" s="54"/>
      <c r="X67" s="74">
        <f t="shared" ref="X67" si="436">AD65+1</f>
        <v>44171</v>
      </c>
      <c r="Y67" s="74">
        <f t="shared" ref="Y67" si="437">X67+1</f>
        <v>44172</v>
      </c>
      <c r="Z67" s="74">
        <f t="shared" ref="Z67" si="438">Y67+1</f>
        <v>44173</v>
      </c>
      <c r="AA67" s="74">
        <f t="shared" ref="AA67" si="439">Z67+1</f>
        <v>44174</v>
      </c>
      <c r="AB67" s="74">
        <f t="shared" ref="AB67" si="440">AA67+1</f>
        <v>44175</v>
      </c>
      <c r="AC67" s="74">
        <f t="shared" ref="AC67" si="441">AB67+1</f>
        <v>44176</v>
      </c>
      <c r="AD67" s="74">
        <f t="shared" ref="AD67" si="442">AC67+1</f>
        <v>44177</v>
      </c>
      <c r="AF67" s="74">
        <f t="shared" ref="AF67" si="443">AL65+1</f>
        <v>44171</v>
      </c>
      <c r="AG67" s="74">
        <f t="shared" ref="AG67" si="444">AF67+1</f>
        <v>44172</v>
      </c>
      <c r="AH67" s="74">
        <f t="shared" ref="AH67" si="445">AG67+1</f>
        <v>44173</v>
      </c>
      <c r="AI67" s="74">
        <f t="shared" ref="AI67" si="446">AH67+1</f>
        <v>44174</v>
      </c>
      <c r="AJ67" s="74">
        <f t="shared" ref="AJ67" si="447">AI67+1</f>
        <v>44175</v>
      </c>
      <c r="AK67" s="74">
        <f t="shared" ref="AK67" si="448">AJ67+1</f>
        <v>44176</v>
      </c>
      <c r="AL67" s="74">
        <f t="shared" ref="AL67" si="449">AK67+1</f>
        <v>44177</v>
      </c>
      <c r="AP67" s="28" t="s">
        <v>169</v>
      </c>
      <c r="AQ67" s="29">
        <f t="shared" si="271"/>
        <v>12</v>
      </c>
      <c r="AR67" s="56">
        <f t="shared" si="272"/>
        <v>82</v>
      </c>
      <c r="AS67" s="27" t="str">
        <f t="shared" si="273"/>
        <v>DevOps</v>
      </c>
      <c r="AT67" s="87" t="str">
        <f t="shared" si="274"/>
        <v/>
      </c>
    </row>
    <row r="68" spans="2:46" ht="16.5" customHeight="1" x14ac:dyDescent="0.3">
      <c r="B68" s="4" t="str">
        <f t="shared" si="6"/>
        <v>N</v>
      </c>
      <c r="C68" s="4">
        <f t="shared" si="187"/>
        <v>1</v>
      </c>
      <c r="D68" s="12" t="s">
        <v>261</v>
      </c>
      <c r="E68" s="14">
        <v>12</v>
      </c>
      <c r="F68" s="56">
        <f t="shared" si="15"/>
        <v>65</v>
      </c>
      <c r="G68" s="11" t="s">
        <v>84</v>
      </c>
      <c r="H68" s="64">
        <f>F67</f>
        <v>64</v>
      </c>
      <c r="I68" s="64"/>
      <c r="J68" s="64"/>
      <c r="K68" s="64"/>
      <c r="O68" s="77">
        <v>5</v>
      </c>
      <c r="P68" s="59">
        <v>3</v>
      </c>
      <c r="Q68" s="59">
        <v>3</v>
      </c>
      <c r="R68" s="59" t="s">
        <v>252</v>
      </c>
      <c r="S68" s="59">
        <v>3</v>
      </c>
      <c r="T68" s="59">
        <v>3</v>
      </c>
      <c r="U68" s="77">
        <v>5</v>
      </c>
      <c r="V68" s="60">
        <f t="shared" ref="V68" si="450">SUM(O68:U68)</f>
        <v>22</v>
      </c>
      <c r="X68" s="76"/>
      <c r="Y68" s="73"/>
      <c r="Z68" s="73"/>
      <c r="AA68" s="73"/>
      <c r="AB68" s="73"/>
      <c r="AC68" s="73"/>
      <c r="AD68" s="76"/>
      <c r="AF68" s="76"/>
      <c r="AG68" s="73"/>
      <c r="AH68" s="73"/>
      <c r="AI68" s="73"/>
      <c r="AJ68" s="73"/>
      <c r="AK68" s="73"/>
      <c r="AL68" s="76"/>
      <c r="AP68" s="46" t="s">
        <v>206</v>
      </c>
      <c r="AQ68" s="47">
        <f t="shared" si="271"/>
        <v>10</v>
      </c>
      <c r="AR68" s="56">
        <f t="shared" si="272"/>
        <v>83</v>
      </c>
      <c r="AS68" s="27" t="str">
        <f t="shared" si="273"/>
        <v>DevOps</v>
      </c>
      <c r="AT68" s="87" t="str">
        <f t="shared" si="274"/>
        <v/>
      </c>
    </row>
    <row r="69" spans="2:46" ht="16.5" customHeight="1" x14ac:dyDescent="0.3">
      <c r="B69" s="4" t="str">
        <f t="shared" si="6"/>
        <v>N</v>
      </c>
      <c r="C69" s="4">
        <f t="shared" si="187"/>
        <v>1</v>
      </c>
      <c r="D69" s="12" t="s">
        <v>262</v>
      </c>
      <c r="E69" s="14">
        <v>10</v>
      </c>
      <c r="F69" s="56">
        <f t="shared" si="15"/>
        <v>66</v>
      </c>
      <c r="G69" s="11" t="s">
        <v>84</v>
      </c>
      <c r="H69" s="64">
        <f t="shared" ref="H69:H71" si="451">F68</f>
        <v>65</v>
      </c>
      <c r="I69" s="64"/>
      <c r="J69" s="64"/>
      <c r="K69" s="64"/>
      <c r="O69" s="75">
        <f>U67+1</f>
        <v>44073</v>
      </c>
      <c r="P69" s="75">
        <f>O69+1</f>
        <v>44074</v>
      </c>
      <c r="Q69" s="75">
        <f t="shared" ref="Q69:U69" si="452">P69+1</f>
        <v>44075</v>
      </c>
      <c r="R69" s="75">
        <f t="shared" si="452"/>
        <v>44076</v>
      </c>
      <c r="S69" s="75">
        <f t="shared" si="452"/>
        <v>44077</v>
      </c>
      <c r="T69" s="75">
        <f t="shared" si="452"/>
        <v>44078</v>
      </c>
      <c r="U69" s="75">
        <f t="shared" si="452"/>
        <v>44079</v>
      </c>
      <c r="V69" s="54"/>
      <c r="X69" s="74">
        <f t="shared" ref="X69" si="453">AD67+1</f>
        <v>44178</v>
      </c>
      <c r="Y69" s="74">
        <f t="shared" ref="Y69" si="454">X69+1</f>
        <v>44179</v>
      </c>
      <c r="Z69" s="74">
        <f t="shared" ref="Z69" si="455">Y69+1</f>
        <v>44180</v>
      </c>
      <c r="AA69" s="74">
        <f t="shared" ref="AA69" si="456">Z69+1</f>
        <v>44181</v>
      </c>
      <c r="AB69" s="74">
        <f t="shared" ref="AB69" si="457">AA69+1</f>
        <v>44182</v>
      </c>
      <c r="AC69" s="74">
        <f t="shared" ref="AC69" si="458">AB69+1</f>
        <v>44183</v>
      </c>
      <c r="AD69" s="74">
        <f t="shared" ref="AD69" si="459">AC69+1</f>
        <v>44184</v>
      </c>
      <c r="AF69" s="74">
        <f t="shared" ref="AF69" si="460">AL67+1</f>
        <v>44178</v>
      </c>
      <c r="AG69" s="74">
        <f t="shared" ref="AG69" si="461">AF69+1</f>
        <v>44179</v>
      </c>
      <c r="AH69" s="74">
        <f t="shared" ref="AH69" si="462">AG69+1</f>
        <v>44180</v>
      </c>
      <c r="AI69" s="74">
        <f t="shared" ref="AI69" si="463">AH69+1</f>
        <v>44181</v>
      </c>
      <c r="AJ69" s="74">
        <f t="shared" ref="AJ69" si="464">AI69+1</f>
        <v>44182</v>
      </c>
      <c r="AK69" s="74">
        <f t="shared" ref="AK69" si="465">AJ69+1</f>
        <v>44183</v>
      </c>
      <c r="AL69" s="74">
        <f t="shared" ref="AL69" si="466">AK69+1</f>
        <v>44184</v>
      </c>
      <c r="AP69" s="46" t="s">
        <v>207</v>
      </c>
      <c r="AQ69" s="47">
        <f t="shared" si="271"/>
        <v>10</v>
      </c>
      <c r="AR69" s="56">
        <f t="shared" si="272"/>
        <v>84</v>
      </c>
      <c r="AS69" s="27" t="str">
        <f t="shared" si="273"/>
        <v>DevOps</v>
      </c>
      <c r="AT69" s="87" t="str">
        <f t="shared" si="274"/>
        <v/>
      </c>
    </row>
    <row r="70" spans="2:46" ht="16.5" customHeight="1" x14ac:dyDescent="0.3">
      <c r="B70" s="4" t="str">
        <f t="shared" si="6"/>
        <v>N</v>
      </c>
      <c r="C70" s="4">
        <f t="shared" ref="C70:C133" si="467">COUNTIF($H:$J,$F70)</f>
        <v>1</v>
      </c>
      <c r="D70" s="12" t="s">
        <v>263</v>
      </c>
      <c r="E70" s="14">
        <v>12</v>
      </c>
      <c r="F70" s="56">
        <f t="shared" si="15"/>
        <v>67</v>
      </c>
      <c r="G70" s="11" t="s">
        <v>84</v>
      </c>
      <c r="H70" s="64">
        <f t="shared" si="451"/>
        <v>66</v>
      </c>
      <c r="I70" s="64"/>
      <c r="J70" s="64"/>
      <c r="K70" s="64"/>
      <c r="O70" s="77">
        <v>5</v>
      </c>
      <c r="P70" s="59">
        <v>3</v>
      </c>
      <c r="Q70" s="59">
        <v>3</v>
      </c>
      <c r="R70" s="59" t="s">
        <v>252</v>
      </c>
      <c r="S70" s="59">
        <v>3</v>
      </c>
      <c r="T70" s="59" t="s">
        <v>216</v>
      </c>
      <c r="U70" s="77" t="s">
        <v>220</v>
      </c>
      <c r="V70" s="60">
        <f t="shared" ref="V70" si="468">SUM(O70:U70)</f>
        <v>14</v>
      </c>
      <c r="X70" s="76"/>
      <c r="Y70" s="73"/>
      <c r="Z70" s="73"/>
      <c r="AA70" s="73"/>
      <c r="AB70" s="73"/>
      <c r="AC70" s="73"/>
      <c r="AD70" s="76"/>
      <c r="AF70" s="76"/>
      <c r="AG70" s="73"/>
      <c r="AH70" s="73"/>
      <c r="AI70" s="73"/>
      <c r="AJ70" s="73"/>
      <c r="AK70" s="73"/>
      <c r="AL70" s="76"/>
      <c r="AP70" s="28" t="s">
        <v>170</v>
      </c>
      <c r="AQ70" s="29">
        <f t="shared" si="271"/>
        <v>8</v>
      </c>
      <c r="AR70" s="56">
        <f t="shared" si="272"/>
        <v>85</v>
      </c>
      <c r="AS70" s="27" t="str">
        <f t="shared" si="273"/>
        <v>DevOps</v>
      </c>
      <c r="AT70" s="87" t="str">
        <f t="shared" si="274"/>
        <v/>
      </c>
    </row>
    <row r="71" spans="2:46" ht="16.5" customHeight="1" x14ac:dyDescent="0.3">
      <c r="B71" s="4" t="str">
        <f t="shared" ref="B71:B72" si="469">IF(OR(IF(H71="",0,H71&gt;F71),IF(I71="",0,I71&gt;F71),IF(J71="",0,J71&gt;F71)),"S","N")</f>
        <v>N</v>
      </c>
      <c r="C71" s="4">
        <f t="shared" si="467"/>
        <v>0</v>
      </c>
      <c r="D71" s="12" t="s">
        <v>264</v>
      </c>
      <c r="E71" s="14">
        <v>8</v>
      </c>
      <c r="F71" s="56">
        <f t="shared" si="15"/>
        <v>68</v>
      </c>
      <c r="G71" s="11" t="s">
        <v>84</v>
      </c>
      <c r="H71" s="64">
        <f t="shared" si="451"/>
        <v>67</v>
      </c>
      <c r="I71" s="64"/>
      <c r="J71" s="64"/>
      <c r="K71" s="64"/>
      <c r="O71" s="75">
        <f>U69+1</f>
        <v>44080</v>
      </c>
      <c r="P71" s="75">
        <f>O71+1</f>
        <v>44081</v>
      </c>
      <c r="Q71" s="75">
        <f t="shared" ref="Q71:U71" si="470">P71+1</f>
        <v>44082</v>
      </c>
      <c r="R71" s="75">
        <f t="shared" si="470"/>
        <v>44083</v>
      </c>
      <c r="S71" s="75">
        <f t="shared" si="470"/>
        <v>44084</v>
      </c>
      <c r="T71" s="75">
        <f t="shared" si="470"/>
        <v>44085</v>
      </c>
      <c r="U71" s="75">
        <f t="shared" si="470"/>
        <v>44086</v>
      </c>
      <c r="V71" s="54"/>
      <c r="Y71" s="74">
        <v>44200</v>
      </c>
      <c r="Z71" s="74">
        <f t="shared" ref="Z71:AD71" si="471">Y71+1</f>
        <v>44201</v>
      </c>
      <c r="AA71" s="74">
        <f t="shared" si="471"/>
        <v>44202</v>
      </c>
      <c r="AB71" s="74">
        <f t="shared" si="471"/>
        <v>44203</v>
      </c>
      <c r="AC71" s="74">
        <f t="shared" si="471"/>
        <v>44204</v>
      </c>
      <c r="AD71" s="74">
        <f t="shared" si="471"/>
        <v>44205</v>
      </c>
      <c r="AG71" s="74">
        <v>44200</v>
      </c>
      <c r="AH71" s="74">
        <f t="shared" ref="AH71" si="472">AG71+1</f>
        <v>44201</v>
      </c>
      <c r="AI71" s="74">
        <f t="shared" ref="AI71" si="473">AH71+1</f>
        <v>44202</v>
      </c>
      <c r="AJ71" s="74">
        <f t="shared" ref="AJ71" si="474">AI71+1</f>
        <v>44203</v>
      </c>
      <c r="AK71" s="74">
        <f t="shared" ref="AK71" si="475">AJ71+1</f>
        <v>44204</v>
      </c>
      <c r="AL71" s="74">
        <f t="shared" ref="AL71" si="476">AK71+1</f>
        <v>44205</v>
      </c>
      <c r="AP71" s="28" t="s">
        <v>171</v>
      </c>
      <c r="AQ71" s="29">
        <f t="shared" si="271"/>
        <v>10</v>
      </c>
      <c r="AR71" s="56">
        <f t="shared" si="272"/>
        <v>86</v>
      </c>
      <c r="AS71" s="27" t="str">
        <f t="shared" si="273"/>
        <v>DevOps</v>
      </c>
      <c r="AT71" s="87" t="str">
        <f t="shared" si="274"/>
        <v/>
      </c>
    </row>
    <row r="72" spans="2:46" ht="16.5" customHeight="1" x14ac:dyDescent="0.3">
      <c r="B72" s="4" t="str">
        <f t="shared" si="469"/>
        <v>N</v>
      </c>
      <c r="C72" s="4">
        <f t="shared" si="467"/>
        <v>0</v>
      </c>
      <c r="D72" s="12" t="s">
        <v>265</v>
      </c>
      <c r="E72" s="14">
        <v>6</v>
      </c>
      <c r="F72" s="56">
        <f t="shared" si="15"/>
        <v>69</v>
      </c>
      <c r="G72" s="11" t="s">
        <v>84</v>
      </c>
      <c r="H72" s="64"/>
      <c r="I72" s="64"/>
      <c r="J72" s="64"/>
      <c r="K72" s="64"/>
      <c r="O72" s="77" t="s">
        <v>220</v>
      </c>
      <c r="P72" s="59" t="s">
        <v>220</v>
      </c>
      <c r="Q72" s="59">
        <v>3</v>
      </c>
      <c r="R72" s="59" t="s">
        <v>252</v>
      </c>
      <c r="S72" s="59">
        <v>3</v>
      </c>
      <c r="T72" s="59">
        <v>3</v>
      </c>
      <c r="U72" s="77">
        <v>5</v>
      </c>
      <c r="V72" s="60">
        <f t="shared" ref="V72" si="477">SUM(O72:U72)</f>
        <v>14</v>
      </c>
      <c r="Y72" s="73"/>
      <c r="Z72" s="73"/>
      <c r="AA72" s="73"/>
      <c r="AB72" s="73"/>
      <c r="AC72" s="73"/>
      <c r="AD72" s="76"/>
      <c r="AG72" s="73"/>
      <c r="AH72" s="73"/>
      <c r="AI72" s="73"/>
      <c r="AJ72" s="73"/>
      <c r="AK72" s="73"/>
      <c r="AL72" s="76"/>
      <c r="AP72" s="28" t="s">
        <v>172</v>
      </c>
      <c r="AQ72" s="29">
        <f t="shared" si="271"/>
        <v>12</v>
      </c>
      <c r="AR72" s="56">
        <f t="shared" si="272"/>
        <v>87</v>
      </c>
      <c r="AS72" s="27" t="str">
        <f t="shared" si="273"/>
        <v>DevOps</v>
      </c>
      <c r="AT72" s="87" t="str">
        <f t="shared" si="274"/>
        <v/>
      </c>
    </row>
    <row r="73" spans="2:46" ht="16.5" customHeight="1" x14ac:dyDescent="0.3">
      <c r="B73" s="4" t="str">
        <f t="shared" ref="B73:B136" si="478">IF(OR(IF(H73="",0,H73&gt;F73),IF(I73="",0,I73&gt;F73),IF(J73="",0,J73&gt;F73)),"S","N")</f>
        <v>N</v>
      </c>
      <c r="C73" s="4">
        <f t="shared" si="467"/>
        <v>0</v>
      </c>
      <c r="D73" s="39" t="s">
        <v>266</v>
      </c>
      <c r="E73" s="16">
        <v>6</v>
      </c>
      <c r="F73" s="56">
        <f t="shared" si="15"/>
        <v>70</v>
      </c>
      <c r="G73" s="11" t="s">
        <v>84</v>
      </c>
      <c r="H73" s="64"/>
      <c r="I73" s="64"/>
      <c r="J73" s="64"/>
      <c r="K73" s="64"/>
      <c r="O73" s="75">
        <f>U71+1</f>
        <v>44087</v>
      </c>
      <c r="P73" s="75">
        <f>O73+1</f>
        <v>44088</v>
      </c>
      <c r="Q73" s="75">
        <f t="shared" ref="Q73:U73" si="479">P73+1</f>
        <v>44089</v>
      </c>
      <c r="R73" s="75">
        <f t="shared" si="479"/>
        <v>44090</v>
      </c>
      <c r="S73" s="75">
        <f t="shared" si="479"/>
        <v>44091</v>
      </c>
      <c r="T73" s="75">
        <f t="shared" si="479"/>
        <v>44092</v>
      </c>
      <c r="U73" s="75">
        <f t="shared" si="479"/>
        <v>44093</v>
      </c>
      <c r="V73" s="54"/>
      <c r="X73" s="74">
        <f>AD71+1</f>
        <v>44206</v>
      </c>
      <c r="Y73" s="74">
        <f>X73+1</f>
        <v>44207</v>
      </c>
      <c r="Z73" s="74">
        <f t="shared" ref="Z73:AD73" si="480">Y73+1</f>
        <v>44208</v>
      </c>
      <c r="AA73" s="74">
        <f t="shared" si="480"/>
        <v>44209</v>
      </c>
      <c r="AB73" s="74">
        <f t="shared" si="480"/>
        <v>44210</v>
      </c>
      <c r="AC73" s="74">
        <f t="shared" si="480"/>
        <v>44211</v>
      </c>
      <c r="AD73" s="74">
        <f t="shared" si="480"/>
        <v>44212</v>
      </c>
      <c r="AF73" s="74">
        <f>AL71+1</f>
        <v>44206</v>
      </c>
      <c r="AG73" s="74">
        <f>AF73+1</f>
        <v>44207</v>
      </c>
      <c r="AH73" s="74">
        <f t="shared" ref="AH73" si="481">AG73+1</f>
        <v>44208</v>
      </c>
      <c r="AI73" s="74">
        <f t="shared" ref="AI73" si="482">AH73+1</f>
        <v>44209</v>
      </c>
      <c r="AJ73" s="74">
        <f t="shared" ref="AJ73" si="483">AI73+1</f>
        <v>44210</v>
      </c>
      <c r="AK73" s="74">
        <f t="shared" ref="AK73" si="484">AJ73+1</f>
        <v>44211</v>
      </c>
      <c r="AL73" s="74">
        <f t="shared" ref="AL73" si="485">AK73+1</f>
        <v>44212</v>
      </c>
      <c r="AP73" s="28" t="s">
        <v>173</v>
      </c>
      <c r="AQ73" s="29">
        <f t="shared" si="271"/>
        <v>10</v>
      </c>
      <c r="AR73" s="56">
        <f t="shared" si="272"/>
        <v>88</v>
      </c>
      <c r="AS73" s="27" t="str">
        <f t="shared" si="273"/>
        <v>DevOps</v>
      </c>
      <c r="AT73" s="87" t="str">
        <f t="shared" si="274"/>
        <v/>
      </c>
    </row>
    <row r="74" spans="2:46" ht="16.5" customHeight="1" x14ac:dyDescent="0.3">
      <c r="B74" s="4" t="str">
        <f t="shared" si="478"/>
        <v>N</v>
      </c>
      <c r="C74" s="4">
        <f t="shared" si="467"/>
        <v>0</v>
      </c>
      <c r="D74" s="37" t="s">
        <v>90</v>
      </c>
      <c r="E74" s="49">
        <v>6</v>
      </c>
      <c r="F74" s="56">
        <f t="shared" si="15"/>
        <v>71</v>
      </c>
      <c r="G74" s="38" t="s">
        <v>82</v>
      </c>
      <c r="H74" s="64">
        <f>F34</f>
        <v>31</v>
      </c>
      <c r="I74" s="64"/>
      <c r="J74" s="64"/>
      <c r="K74" s="64"/>
      <c r="O74" s="77">
        <v>5</v>
      </c>
      <c r="P74" s="59">
        <v>3</v>
      </c>
      <c r="Q74" s="59">
        <v>3</v>
      </c>
      <c r="R74" s="59" t="s">
        <v>252</v>
      </c>
      <c r="S74" s="59">
        <v>3</v>
      </c>
      <c r="T74" s="59">
        <v>3</v>
      </c>
      <c r="U74" s="77">
        <v>5</v>
      </c>
      <c r="V74" s="60">
        <f t="shared" ref="V74" si="486">SUM(O74:U74)</f>
        <v>22</v>
      </c>
      <c r="X74" s="76"/>
      <c r="Y74" s="73"/>
      <c r="Z74" s="73"/>
      <c r="AA74" s="73"/>
      <c r="AB74" s="73"/>
      <c r="AC74" s="73"/>
      <c r="AD74" s="76"/>
      <c r="AF74" s="76"/>
      <c r="AG74" s="73"/>
      <c r="AH74" s="73"/>
      <c r="AI74" s="73"/>
      <c r="AJ74" s="73"/>
      <c r="AK74" s="73"/>
      <c r="AL74" s="76"/>
      <c r="AP74" s="28" t="s">
        <v>174</v>
      </c>
      <c r="AQ74" s="29">
        <f t="shared" si="271"/>
        <v>8</v>
      </c>
      <c r="AR74" s="56">
        <f t="shared" si="272"/>
        <v>89</v>
      </c>
      <c r="AS74" s="27" t="str">
        <f t="shared" si="273"/>
        <v>DevOps</v>
      </c>
      <c r="AT74" s="87" t="str">
        <f t="shared" si="274"/>
        <v/>
      </c>
    </row>
    <row r="75" spans="2:46" ht="16.5" customHeight="1" x14ac:dyDescent="0.3">
      <c r="B75" s="4" t="str">
        <f t="shared" si="478"/>
        <v>N</v>
      </c>
      <c r="C75" s="4">
        <f t="shared" si="467"/>
        <v>1</v>
      </c>
      <c r="D75" s="12" t="s">
        <v>91</v>
      </c>
      <c r="E75" s="14">
        <v>12</v>
      </c>
      <c r="F75" s="56">
        <f t="shared" ref="F75:F138" si="487">F74+1</f>
        <v>72</v>
      </c>
      <c r="G75" s="11" t="s">
        <v>82</v>
      </c>
      <c r="H75" s="64">
        <f>F34</f>
        <v>31</v>
      </c>
      <c r="I75" s="64"/>
      <c r="J75" s="64"/>
      <c r="K75" s="64"/>
      <c r="O75" s="75">
        <f>U73+1</f>
        <v>44094</v>
      </c>
      <c r="P75" s="75">
        <f>O75+1</f>
        <v>44095</v>
      </c>
      <c r="Q75" s="75">
        <f t="shared" ref="Q75:U75" si="488">P75+1</f>
        <v>44096</v>
      </c>
      <c r="R75" s="75">
        <f t="shared" si="488"/>
        <v>44097</v>
      </c>
      <c r="S75" s="75">
        <f t="shared" si="488"/>
        <v>44098</v>
      </c>
      <c r="T75" s="75">
        <f t="shared" si="488"/>
        <v>44099</v>
      </c>
      <c r="U75" s="75">
        <f t="shared" si="488"/>
        <v>44100</v>
      </c>
      <c r="V75" s="54"/>
      <c r="X75" s="74">
        <f>AD73+1</f>
        <v>44213</v>
      </c>
      <c r="Y75" s="74">
        <f>X75+1</f>
        <v>44214</v>
      </c>
      <c r="Z75" s="74">
        <f t="shared" ref="Z75:AB75" si="489">Y75+1</f>
        <v>44215</v>
      </c>
      <c r="AA75" s="74">
        <f t="shared" si="489"/>
        <v>44216</v>
      </c>
      <c r="AB75" s="74">
        <f t="shared" si="489"/>
        <v>44217</v>
      </c>
      <c r="AC75" s="2"/>
      <c r="AD75" s="2"/>
      <c r="AF75" s="74">
        <f>AL73+1</f>
        <v>44213</v>
      </c>
      <c r="AG75" s="74">
        <f>AF75+1</f>
        <v>44214</v>
      </c>
      <c r="AH75" s="74">
        <f t="shared" ref="AH75" si="490">AG75+1</f>
        <v>44215</v>
      </c>
      <c r="AI75" s="74">
        <f t="shared" ref="AI75" si="491">AH75+1</f>
        <v>44216</v>
      </c>
      <c r="AJ75" s="74">
        <f t="shared" ref="AJ75" si="492">AI75+1</f>
        <v>44217</v>
      </c>
      <c r="AK75" s="2"/>
      <c r="AL75" s="2"/>
      <c r="AP75" s="28" t="s">
        <v>175</v>
      </c>
      <c r="AQ75" s="29">
        <f t="shared" si="271"/>
        <v>8</v>
      </c>
      <c r="AR75" s="56">
        <f t="shared" si="272"/>
        <v>90</v>
      </c>
      <c r="AS75" s="27" t="str">
        <f t="shared" si="273"/>
        <v>DevOps</v>
      </c>
      <c r="AT75" s="87" t="str">
        <f t="shared" si="274"/>
        <v/>
      </c>
    </row>
    <row r="76" spans="2:46" ht="16.5" customHeight="1" x14ac:dyDescent="0.3">
      <c r="B76" s="4" t="str">
        <f t="shared" si="478"/>
        <v>N</v>
      </c>
      <c r="C76" s="4">
        <f t="shared" si="467"/>
        <v>0</v>
      </c>
      <c r="D76" s="13" t="s">
        <v>92</v>
      </c>
      <c r="E76" s="14">
        <v>8</v>
      </c>
      <c r="F76" s="56">
        <f t="shared" si="487"/>
        <v>73</v>
      </c>
      <c r="G76" s="11" t="s">
        <v>82</v>
      </c>
      <c r="H76" s="64">
        <f>F66</f>
        <v>63</v>
      </c>
      <c r="I76" s="64"/>
      <c r="J76" s="64"/>
      <c r="K76" s="64"/>
      <c r="O76" s="77">
        <v>5</v>
      </c>
      <c r="P76" s="59">
        <v>3</v>
      </c>
      <c r="Q76" s="59">
        <v>3</v>
      </c>
      <c r="R76" s="59" t="s">
        <v>252</v>
      </c>
      <c r="S76" s="59">
        <v>3</v>
      </c>
      <c r="T76" s="59">
        <v>3</v>
      </c>
      <c r="U76" s="77">
        <v>5</v>
      </c>
      <c r="V76" s="60">
        <f t="shared" ref="V76" si="493">SUM(O76:U76)</f>
        <v>22</v>
      </c>
      <c r="X76" s="76"/>
      <c r="Y76" s="73"/>
      <c r="Z76" s="73"/>
      <c r="AA76" s="73"/>
      <c r="AB76" s="73"/>
      <c r="AC76" s="2"/>
      <c r="AD76" s="2"/>
      <c r="AF76" s="76"/>
      <c r="AG76" s="73"/>
      <c r="AH76" s="73"/>
      <c r="AI76" s="73"/>
      <c r="AJ76" s="73"/>
      <c r="AK76" s="2"/>
      <c r="AL76" s="2"/>
      <c r="AP76" s="97" t="s">
        <v>176</v>
      </c>
      <c r="AQ76" s="98">
        <f t="shared" si="271"/>
        <v>10</v>
      </c>
      <c r="AR76" s="56">
        <f t="shared" si="272"/>
        <v>91</v>
      </c>
      <c r="AS76" s="99" t="str">
        <f t="shared" si="273"/>
        <v>DevOps</v>
      </c>
      <c r="AT76" s="87" t="str">
        <f t="shared" si="274"/>
        <v/>
      </c>
    </row>
    <row r="77" spans="2:46" ht="16.5" customHeight="1" x14ac:dyDescent="0.3">
      <c r="B77" s="4" t="str">
        <f t="shared" si="478"/>
        <v>N</v>
      </c>
      <c r="C77" s="4">
        <f t="shared" si="467"/>
        <v>1</v>
      </c>
      <c r="D77" s="13" t="s">
        <v>93</v>
      </c>
      <c r="E77" s="14">
        <v>12</v>
      </c>
      <c r="F77" s="56">
        <f t="shared" si="487"/>
        <v>74</v>
      </c>
      <c r="G77" s="11" t="s">
        <v>82</v>
      </c>
      <c r="H77" s="64">
        <f>F75</f>
        <v>72</v>
      </c>
      <c r="I77" s="64"/>
      <c r="J77" s="64"/>
      <c r="K77" s="64"/>
      <c r="O77" s="75">
        <f>U75+1</f>
        <v>44101</v>
      </c>
      <c r="P77" s="75">
        <f>O77+1</f>
        <v>44102</v>
      </c>
      <c r="Q77" s="75">
        <f t="shared" ref="Q77:U77" si="494">P77+1</f>
        <v>44103</v>
      </c>
      <c r="R77" s="75">
        <f t="shared" si="494"/>
        <v>44104</v>
      </c>
      <c r="S77" s="75">
        <f t="shared" si="494"/>
        <v>44105</v>
      </c>
      <c r="T77" s="75">
        <f t="shared" si="494"/>
        <v>44106</v>
      </c>
      <c r="U77" s="75">
        <f t="shared" si="494"/>
        <v>44107</v>
      </c>
      <c r="V77" s="54"/>
      <c r="AP77" s="5" t="s">
        <v>16</v>
      </c>
      <c r="AQ77" s="6">
        <f t="shared" si="271"/>
        <v>10</v>
      </c>
      <c r="AR77" s="56">
        <f t="shared" si="272"/>
        <v>24</v>
      </c>
      <c r="AS77" s="3" t="str">
        <f t="shared" si="273"/>
        <v>Le commencement</v>
      </c>
      <c r="AT77" s="87" t="str">
        <f t="shared" si="274"/>
        <v/>
      </c>
    </row>
    <row r="78" spans="2:46" ht="16.5" customHeight="1" x14ac:dyDescent="0.3">
      <c r="B78" s="4" t="str">
        <f t="shared" si="478"/>
        <v>N</v>
      </c>
      <c r="C78" s="4">
        <f t="shared" si="467"/>
        <v>0</v>
      </c>
      <c r="D78" s="13" t="s">
        <v>94</v>
      </c>
      <c r="E78" s="14">
        <v>5</v>
      </c>
      <c r="F78" s="56">
        <f t="shared" si="487"/>
        <v>75</v>
      </c>
      <c r="G78" s="11" t="s">
        <v>82</v>
      </c>
      <c r="H78" s="64">
        <f>F77</f>
        <v>74</v>
      </c>
      <c r="I78" s="64"/>
      <c r="J78" s="64"/>
      <c r="K78" s="64"/>
      <c r="O78" s="77">
        <v>5</v>
      </c>
      <c r="P78" s="59">
        <v>3</v>
      </c>
      <c r="Q78" s="59">
        <v>3</v>
      </c>
      <c r="R78" s="59" t="s">
        <v>252</v>
      </c>
      <c r="S78" s="59">
        <v>3</v>
      </c>
      <c r="T78" s="59">
        <v>3</v>
      </c>
      <c r="U78" s="77">
        <v>5</v>
      </c>
      <c r="V78" s="60">
        <f t="shared" ref="V78" si="495">SUM(O78:U78)</f>
        <v>22</v>
      </c>
      <c r="AP78" s="42" t="s">
        <v>145</v>
      </c>
      <c r="AQ78" s="51">
        <f t="shared" si="271"/>
        <v>10</v>
      </c>
      <c r="AR78" s="56">
        <f t="shared" si="272"/>
        <v>92</v>
      </c>
      <c r="AS78" s="43" t="str">
        <f t="shared" si="273"/>
        <v>Android</v>
      </c>
      <c r="AT78" s="87" t="str">
        <f t="shared" si="274"/>
        <v/>
      </c>
    </row>
    <row r="79" spans="2:46" ht="16.5" customHeight="1" x14ac:dyDescent="0.3">
      <c r="B79" s="4" t="str">
        <f t="shared" si="478"/>
        <v>N</v>
      </c>
      <c r="C79" s="4">
        <f t="shared" si="467"/>
        <v>1</v>
      </c>
      <c r="D79" s="13" t="s">
        <v>95</v>
      </c>
      <c r="E79" s="14">
        <v>15</v>
      </c>
      <c r="F79" s="56">
        <f t="shared" si="487"/>
        <v>76</v>
      </c>
      <c r="G79" s="11" t="s">
        <v>82</v>
      </c>
      <c r="H79" s="64"/>
      <c r="I79" s="64"/>
      <c r="J79" s="64"/>
      <c r="K79" s="64"/>
      <c r="O79" s="75">
        <f>U77+1</f>
        <v>44108</v>
      </c>
      <c r="P79" s="75">
        <f>O79+1</f>
        <v>44109</v>
      </c>
      <c r="Q79" s="75">
        <f t="shared" ref="Q79:U79" si="496">P79+1</f>
        <v>44110</v>
      </c>
      <c r="R79" s="75">
        <f t="shared" si="496"/>
        <v>44111</v>
      </c>
      <c r="S79" s="75">
        <f t="shared" si="496"/>
        <v>44112</v>
      </c>
      <c r="T79" s="75">
        <f t="shared" si="496"/>
        <v>44113</v>
      </c>
      <c r="U79" s="75">
        <f t="shared" si="496"/>
        <v>44114</v>
      </c>
      <c r="V79" s="54"/>
      <c r="AP79" s="23" t="s">
        <v>146</v>
      </c>
      <c r="AQ79" s="24">
        <f t="shared" si="271"/>
        <v>10</v>
      </c>
      <c r="AR79" s="56">
        <f t="shared" si="272"/>
        <v>93</v>
      </c>
      <c r="AS79" s="22" t="str">
        <f t="shared" si="273"/>
        <v>Android</v>
      </c>
      <c r="AT79" s="87" t="str">
        <f t="shared" si="274"/>
        <v/>
      </c>
    </row>
    <row r="80" spans="2:46" ht="16.5" customHeight="1" x14ac:dyDescent="0.3">
      <c r="B80" s="4" t="str">
        <f t="shared" si="478"/>
        <v>N</v>
      </c>
      <c r="C80" s="4">
        <f t="shared" si="467"/>
        <v>0</v>
      </c>
      <c r="D80" s="13" t="s">
        <v>96</v>
      </c>
      <c r="E80" s="14">
        <v>6</v>
      </c>
      <c r="F80" s="56">
        <f t="shared" si="487"/>
        <v>77</v>
      </c>
      <c r="G80" s="11" t="s">
        <v>82</v>
      </c>
      <c r="H80" s="64">
        <f>F79</f>
        <v>76</v>
      </c>
      <c r="I80" s="64"/>
      <c r="J80" s="64"/>
      <c r="K80" s="64"/>
      <c r="O80" s="77">
        <v>5</v>
      </c>
      <c r="P80" s="59">
        <v>3</v>
      </c>
      <c r="Q80" s="59">
        <v>3</v>
      </c>
      <c r="R80" s="59" t="s">
        <v>252</v>
      </c>
      <c r="S80" s="59">
        <v>3</v>
      </c>
      <c r="T80" s="59">
        <v>3</v>
      </c>
      <c r="U80" s="77">
        <v>5</v>
      </c>
      <c r="V80" s="60">
        <f t="shared" ref="V80" si="497">SUM(O80:U80)</f>
        <v>22</v>
      </c>
      <c r="AP80" s="23" t="s">
        <v>147</v>
      </c>
      <c r="AQ80" s="24">
        <f t="shared" si="271"/>
        <v>15</v>
      </c>
      <c r="AR80" s="56">
        <f t="shared" si="272"/>
        <v>94</v>
      </c>
      <c r="AS80" s="22" t="str">
        <f t="shared" si="273"/>
        <v>Android</v>
      </c>
      <c r="AT80" s="87" t="str">
        <f t="shared" si="274"/>
        <v/>
      </c>
    </row>
    <row r="81" spans="2:46" ht="16.5" customHeight="1" x14ac:dyDescent="0.3">
      <c r="B81" s="4" t="str">
        <f t="shared" si="478"/>
        <v>N</v>
      </c>
      <c r="C81" s="4">
        <f t="shared" si="467"/>
        <v>0</v>
      </c>
      <c r="D81" s="15" t="s">
        <v>97</v>
      </c>
      <c r="E81" s="16">
        <v>6</v>
      </c>
      <c r="F81" s="56">
        <f t="shared" si="487"/>
        <v>78</v>
      </c>
      <c r="G81" s="11" t="s">
        <v>82</v>
      </c>
      <c r="H81" s="64">
        <f>F36</f>
        <v>33</v>
      </c>
      <c r="I81" s="64"/>
      <c r="J81" s="64"/>
      <c r="K81" s="64"/>
      <c r="O81" s="75">
        <f>U79+1</f>
        <v>44115</v>
      </c>
      <c r="P81" s="75">
        <f>O81+1</f>
        <v>44116</v>
      </c>
      <c r="Q81" s="75">
        <f t="shared" ref="Q81:U81" si="498">P81+1</f>
        <v>44117</v>
      </c>
      <c r="R81" s="75">
        <f t="shared" si="498"/>
        <v>44118</v>
      </c>
      <c r="S81" s="75">
        <f t="shared" si="498"/>
        <v>44119</v>
      </c>
      <c r="T81" s="75">
        <f t="shared" si="498"/>
        <v>44120</v>
      </c>
      <c r="U81" s="75">
        <f t="shared" si="498"/>
        <v>44121</v>
      </c>
      <c r="V81" s="54"/>
      <c r="AP81" s="23" t="s">
        <v>148</v>
      </c>
      <c r="AQ81" s="24">
        <f t="shared" si="271"/>
        <v>17</v>
      </c>
      <c r="AR81" s="56">
        <f t="shared" si="272"/>
        <v>95</v>
      </c>
      <c r="AS81" s="22" t="str">
        <f t="shared" si="273"/>
        <v>Android</v>
      </c>
      <c r="AT81" s="87" t="str">
        <f t="shared" si="274"/>
        <v/>
      </c>
    </row>
    <row r="82" spans="2:46" ht="16.5" customHeight="1" x14ac:dyDescent="0.3">
      <c r="B82" s="4" t="str">
        <f t="shared" si="478"/>
        <v>N</v>
      </c>
      <c r="C82" s="4">
        <f t="shared" si="467"/>
        <v>4</v>
      </c>
      <c r="D82" s="44" t="s">
        <v>166</v>
      </c>
      <c r="E82" s="52">
        <v>4</v>
      </c>
      <c r="F82" s="56">
        <f t="shared" si="487"/>
        <v>79</v>
      </c>
      <c r="G82" s="45" t="s">
        <v>162</v>
      </c>
      <c r="H82" s="64"/>
      <c r="I82" s="64"/>
      <c r="J82" s="64"/>
      <c r="K82" s="64"/>
      <c r="O82" s="77">
        <v>5</v>
      </c>
      <c r="P82" s="59">
        <v>5</v>
      </c>
      <c r="Q82" s="59">
        <v>3</v>
      </c>
      <c r="R82" s="59" t="s">
        <v>252</v>
      </c>
      <c r="S82" s="59">
        <v>3</v>
      </c>
      <c r="T82" s="59">
        <v>3</v>
      </c>
      <c r="U82" s="77">
        <v>5</v>
      </c>
      <c r="V82" s="60">
        <f t="shared" ref="V82" si="499">SUM(O82:U82)</f>
        <v>24</v>
      </c>
      <c r="AP82" s="23" t="s">
        <v>149</v>
      </c>
      <c r="AQ82" s="24">
        <f t="shared" si="271"/>
        <v>8</v>
      </c>
      <c r="AR82" s="56">
        <f t="shared" si="272"/>
        <v>96</v>
      </c>
      <c r="AS82" s="22" t="str">
        <f t="shared" si="273"/>
        <v>Android</v>
      </c>
      <c r="AT82" s="87" t="str">
        <f t="shared" si="274"/>
        <v/>
      </c>
    </row>
    <row r="83" spans="2:46" ht="16.5" customHeight="1" x14ac:dyDescent="0.3">
      <c r="B83" s="4" t="str">
        <f t="shared" si="478"/>
        <v>N</v>
      </c>
      <c r="C83" s="4">
        <f t="shared" si="467"/>
        <v>4</v>
      </c>
      <c r="D83" s="28" t="s">
        <v>167</v>
      </c>
      <c r="E83" s="29">
        <v>8</v>
      </c>
      <c r="F83" s="56">
        <f t="shared" si="487"/>
        <v>80</v>
      </c>
      <c r="G83" s="27" t="s">
        <v>162</v>
      </c>
      <c r="H83" s="64">
        <f>F82</f>
        <v>79</v>
      </c>
      <c r="I83" s="64"/>
      <c r="J83" s="64"/>
      <c r="K83" s="64"/>
      <c r="O83" s="75">
        <f>U81+1</f>
        <v>44122</v>
      </c>
      <c r="P83" s="75">
        <f>O83+1</f>
        <v>44123</v>
      </c>
      <c r="Q83" s="75">
        <f t="shared" ref="Q83:U83" si="500">P83+1</f>
        <v>44124</v>
      </c>
      <c r="R83" s="75">
        <f t="shared" si="500"/>
        <v>44125</v>
      </c>
      <c r="S83" s="75">
        <f t="shared" si="500"/>
        <v>44126</v>
      </c>
      <c r="T83" s="75">
        <f t="shared" si="500"/>
        <v>44127</v>
      </c>
      <c r="U83" s="75">
        <f t="shared" si="500"/>
        <v>44128</v>
      </c>
      <c r="V83" s="54"/>
      <c r="AP83" s="23" t="s">
        <v>150</v>
      </c>
      <c r="AQ83" s="24">
        <f t="shared" si="271"/>
        <v>8</v>
      </c>
      <c r="AR83" s="56">
        <f t="shared" si="272"/>
        <v>97</v>
      </c>
      <c r="AS83" s="22" t="str">
        <f t="shared" si="273"/>
        <v>Android</v>
      </c>
      <c r="AT83" s="87" t="str">
        <f t="shared" si="274"/>
        <v/>
      </c>
    </row>
    <row r="84" spans="2:46" ht="16.5" customHeight="1" x14ac:dyDescent="0.3">
      <c r="B84" s="4" t="str">
        <f t="shared" si="478"/>
        <v>N</v>
      </c>
      <c r="C84" s="4">
        <f t="shared" si="467"/>
        <v>3</v>
      </c>
      <c r="D84" s="28" t="s">
        <v>168</v>
      </c>
      <c r="E84" s="29">
        <v>12</v>
      </c>
      <c r="F84" s="56">
        <f t="shared" si="487"/>
        <v>81</v>
      </c>
      <c r="G84" s="27" t="s">
        <v>162</v>
      </c>
      <c r="H84" s="64">
        <f>F83</f>
        <v>80</v>
      </c>
      <c r="I84" s="64"/>
      <c r="J84" s="64"/>
      <c r="K84" s="64"/>
      <c r="O84" s="77">
        <v>5</v>
      </c>
      <c r="P84" s="59">
        <v>3</v>
      </c>
      <c r="Q84" s="59">
        <v>3</v>
      </c>
      <c r="R84" s="59" t="s">
        <v>252</v>
      </c>
      <c r="S84" s="59">
        <v>3</v>
      </c>
      <c r="T84" s="59">
        <v>3</v>
      </c>
      <c r="U84" s="77">
        <v>5</v>
      </c>
      <c r="V84" s="60">
        <f t="shared" ref="V84" si="501">SUM(O84:U84)</f>
        <v>22</v>
      </c>
      <c r="AP84" s="23" t="s">
        <v>151</v>
      </c>
      <c r="AQ84" s="24">
        <f t="shared" si="271"/>
        <v>10</v>
      </c>
      <c r="AR84" s="56">
        <f t="shared" si="272"/>
        <v>98</v>
      </c>
      <c r="AS84" s="22" t="str">
        <f t="shared" si="273"/>
        <v>Android</v>
      </c>
      <c r="AT84" s="87" t="str">
        <f t="shared" si="274"/>
        <v/>
      </c>
    </row>
    <row r="85" spans="2:46" ht="16.5" customHeight="1" x14ac:dyDescent="0.3">
      <c r="B85" s="4" t="str">
        <f t="shared" si="478"/>
        <v>N</v>
      </c>
      <c r="C85" s="4">
        <f t="shared" si="467"/>
        <v>0</v>
      </c>
      <c r="D85" s="28" t="s">
        <v>169</v>
      </c>
      <c r="E85" s="29">
        <v>12</v>
      </c>
      <c r="F85" s="56">
        <f t="shared" si="487"/>
        <v>82</v>
      </c>
      <c r="G85" s="27" t="s">
        <v>162</v>
      </c>
      <c r="H85" s="64">
        <f>F84</f>
        <v>81</v>
      </c>
      <c r="I85" s="64"/>
      <c r="J85" s="64"/>
      <c r="K85" s="64"/>
      <c r="O85" s="75">
        <f>U83+1</f>
        <v>44129</v>
      </c>
      <c r="P85" s="75">
        <f>O85+1</f>
        <v>44130</v>
      </c>
      <c r="Q85" s="75">
        <f t="shared" ref="Q85:U85" si="502">P85+1</f>
        <v>44131</v>
      </c>
      <c r="R85" s="75">
        <f t="shared" si="502"/>
        <v>44132</v>
      </c>
      <c r="S85" s="75">
        <f t="shared" si="502"/>
        <v>44133</v>
      </c>
      <c r="T85" s="75">
        <f t="shared" si="502"/>
        <v>44134</v>
      </c>
      <c r="U85" s="75">
        <f t="shared" si="502"/>
        <v>44135</v>
      </c>
      <c r="V85" s="54"/>
      <c r="AP85" s="23" t="s">
        <v>152</v>
      </c>
      <c r="AQ85" s="24">
        <f t="shared" si="271"/>
        <v>10</v>
      </c>
      <c r="AR85" s="56">
        <f t="shared" si="272"/>
        <v>99</v>
      </c>
      <c r="AS85" s="22" t="str">
        <f t="shared" si="273"/>
        <v>Android</v>
      </c>
      <c r="AT85" s="87" t="str">
        <f t="shared" si="274"/>
        <v/>
      </c>
    </row>
    <row r="86" spans="2:46" ht="16.5" customHeight="1" x14ac:dyDescent="0.3">
      <c r="B86" s="4" t="str">
        <f t="shared" si="478"/>
        <v>N</v>
      </c>
      <c r="C86" s="4">
        <f t="shared" si="467"/>
        <v>2</v>
      </c>
      <c r="D86" s="46" t="s">
        <v>206</v>
      </c>
      <c r="E86" s="47">
        <v>10</v>
      </c>
      <c r="F86" s="56">
        <f t="shared" si="487"/>
        <v>83</v>
      </c>
      <c r="G86" s="27" t="s">
        <v>162</v>
      </c>
      <c r="H86" s="64"/>
      <c r="I86" s="64"/>
      <c r="J86" s="64"/>
      <c r="K86" s="64"/>
      <c r="O86" s="77">
        <v>5</v>
      </c>
      <c r="P86" s="59">
        <v>3</v>
      </c>
      <c r="Q86" s="59">
        <v>3</v>
      </c>
      <c r="R86" s="59" t="s">
        <v>252</v>
      </c>
      <c r="S86" s="59">
        <v>3</v>
      </c>
      <c r="T86" s="59">
        <v>3</v>
      </c>
      <c r="U86" s="77">
        <v>5</v>
      </c>
      <c r="V86" s="60">
        <f t="shared" ref="V86" si="503">SUM(O86:U86)</f>
        <v>22</v>
      </c>
      <c r="AP86" s="25" t="s">
        <v>153</v>
      </c>
      <c r="AQ86" s="26">
        <f t="shared" si="271"/>
        <v>10</v>
      </c>
      <c r="AR86" s="56">
        <f t="shared" si="272"/>
        <v>100</v>
      </c>
      <c r="AS86" s="22" t="str">
        <f t="shared" si="273"/>
        <v>Android</v>
      </c>
      <c r="AT86" s="87" t="str">
        <f t="shared" si="274"/>
        <v/>
      </c>
    </row>
    <row r="87" spans="2:46" ht="16.5" customHeight="1" x14ac:dyDescent="0.3">
      <c r="B87" s="4" t="str">
        <f t="shared" si="478"/>
        <v>N</v>
      </c>
      <c r="C87" s="4">
        <f t="shared" si="467"/>
        <v>2</v>
      </c>
      <c r="D87" s="46" t="s">
        <v>207</v>
      </c>
      <c r="E87" s="47">
        <v>10</v>
      </c>
      <c r="F87" s="56">
        <f t="shared" si="487"/>
        <v>84</v>
      </c>
      <c r="G87" s="27" t="s">
        <v>162</v>
      </c>
      <c r="H87" s="64">
        <f>F86</f>
        <v>83</v>
      </c>
      <c r="I87" s="64">
        <f>F83</f>
        <v>80</v>
      </c>
      <c r="J87" s="64">
        <f>F8</f>
        <v>5</v>
      </c>
      <c r="K87" s="64"/>
      <c r="O87" s="75">
        <f>U85+1</f>
        <v>44136</v>
      </c>
      <c r="P87" s="75">
        <f>O87+1</f>
        <v>44137</v>
      </c>
      <c r="Q87" s="75">
        <f t="shared" ref="Q87:U87" si="504">P87+1</f>
        <v>44138</v>
      </c>
      <c r="R87" s="75">
        <f t="shared" si="504"/>
        <v>44139</v>
      </c>
      <c r="S87" s="75">
        <f t="shared" si="504"/>
        <v>44140</v>
      </c>
      <c r="T87" s="75">
        <f t="shared" si="504"/>
        <v>44141</v>
      </c>
      <c r="U87" s="75">
        <f t="shared" si="504"/>
        <v>44142</v>
      </c>
      <c r="V87" s="54"/>
      <c r="AP87" s="41" t="s">
        <v>140</v>
      </c>
      <c r="AQ87" s="50">
        <f t="shared" si="271"/>
        <v>12</v>
      </c>
      <c r="AR87" s="56">
        <f t="shared" si="272"/>
        <v>101</v>
      </c>
      <c r="AS87" s="40" t="str">
        <f t="shared" si="273"/>
        <v>React</v>
      </c>
      <c r="AT87" s="87" t="str">
        <f t="shared" si="274"/>
        <v/>
      </c>
    </row>
    <row r="88" spans="2:46" ht="16.5" customHeight="1" x14ac:dyDescent="0.3">
      <c r="B88" s="4" t="str">
        <f t="shared" si="478"/>
        <v>N</v>
      </c>
      <c r="C88" s="4">
        <f t="shared" si="467"/>
        <v>0</v>
      </c>
      <c r="D88" s="28" t="s">
        <v>170</v>
      </c>
      <c r="E88" s="29">
        <v>8</v>
      </c>
      <c r="F88" s="56">
        <f t="shared" si="487"/>
        <v>85</v>
      </c>
      <c r="G88" s="27" t="s">
        <v>162</v>
      </c>
      <c r="H88" s="64">
        <f>F87</f>
        <v>84</v>
      </c>
      <c r="I88" s="64"/>
      <c r="J88" s="64"/>
      <c r="K88" s="64"/>
      <c r="O88" s="77">
        <v>5</v>
      </c>
      <c r="P88" s="59">
        <v>5</v>
      </c>
      <c r="Q88" s="59">
        <v>3</v>
      </c>
      <c r="R88" s="59" t="s">
        <v>252</v>
      </c>
      <c r="S88" s="59">
        <v>3</v>
      </c>
      <c r="T88" s="59">
        <v>3</v>
      </c>
      <c r="U88" s="77">
        <v>5</v>
      </c>
      <c r="V88" s="60">
        <f t="shared" ref="V88" si="505">SUM(O88:U88)</f>
        <v>24</v>
      </c>
      <c r="AP88" s="18" t="s">
        <v>141</v>
      </c>
      <c r="AQ88" s="19">
        <f t="shared" si="271"/>
        <v>12</v>
      </c>
      <c r="AR88" s="56">
        <f t="shared" si="272"/>
        <v>102</v>
      </c>
      <c r="AS88" s="17" t="str">
        <f t="shared" si="273"/>
        <v>React</v>
      </c>
      <c r="AT88" s="87" t="str">
        <f t="shared" si="274"/>
        <v/>
      </c>
    </row>
    <row r="89" spans="2:46" ht="16.5" customHeight="1" x14ac:dyDescent="0.3">
      <c r="B89" s="4" t="str">
        <f t="shared" si="478"/>
        <v>N</v>
      </c>
      <c r="C89" s="4">
        <f t="shared" si="467"/>
        <v>5</v>
      </c>
      <c r="D89" s="28" t="s">
        <v>171</v>
      </c>
      <c r="E89" s="29">
        <v>10</v>
      </c>
      <c r="F89" s="56">
        <f t="shared" si="487"/>
        <v>86</v>
      </c>
      <c r="G89" s="27" t="s">
        <v>162</v>
      </c>
      <c r="H89" s="64">
        <f>F82</f>
        <v>79</v>
      </c>
      <c r="I89" s="64">
        <f>F86</f>
        <v>83</v>
      </c>
      <c r="J89" s="64"/>
      <c r="K89" s="64"/>
      <c r="O89" s="75">
        <f>U87+1</f>
        <v>44143</v>
      </c>
      <c r="P89" s="75">
        <f>O89+1</f>
        <v>44144</v>
      </c>
      <c r="Q89" s="75">
        <f t="shared" ref="Q89:U89" si="506">P89+1</f>
        <v>44145</v>
      </c>
      <c r="R89" s="75">
        <f t="shared" si="506"/>
        <v>44146</v>
      </c>
      <c r="S89" s="75">
        <f t="shared" si="506"/>
        <v>44147</v>
      </c>
      <c r="T89" s="75">
        <f t="shared" si="506"/>
        <v>44148</v>
      </c>
      <c r="U89" s="75">
        <f t="shared" si="506"/>
        <v>44149</v>
      </c>
      <c r="V89" s="54"/>
      <c r="AP89" s="18" t="s">
        <v>142</v>
      </c>
      <c r="AQ89" s="19">
        <f t="shared" si="271"/>
        <v>12</v>
      </c>
      <c r="AR89" s="56">
        <f t="shared" si="272"/>
        <v>103</v>
      </c>
      <c r="AS89" s="17" t="str">
        <f t="shared" si="273"/>
        <v>React</v>
      </c>
      <c r="AT89" s="87" t="str">
        <f t="shared" si="274"/>
        <v/>
      </c>
    </row>
    <row r="90" spans="2:46" ht="16.5" customHeight="1" x14ac:dyDescent="0.3">
      <c r="B90" s="4" t="str">
        <f t="shared" si="478"/>
        <v>N</v>
      </c>
      <c r="C90" s="4">
        <f t="shared" si="467"/>
        <v>0</v>
      </c>
      <c r="D90" s="28" t="s">
        <v>172</v>
      </c>
      <c r="E90" s="29">
        <v>12</v>
      </c>
      <c r="F90" s="56">
        <f t="shared" si="487"/>
        <v>87</v>
      </c>
      <c r="G90" s="27" t="s">
        <v>162</v>
      </c>
      <c r="H90" s="64">
        <f>F89</f>
        <v>86</v>
      </c>
      <c r="I90" s="64"/>
      <c r="J90" s="64"/>
      <c r="K90" s="64"/>
      <c r="O90" s="77">
        <v>5</v>
      </c>
      <c r="P90" s="59">
        <v>3</v>
      </c>
      <c r="Q90" s="59">
        <v>3</v>
      </c>
      <c r="R90" s="59" t="s">
        <v>252</v>
      </c>
      <c r="S90" s="59">
        <v>3</v>
      </c>
      <c r="T90" s="59">
        <v>3</v>
      </c>
      <c r="U90" s="77">
        <v>5</v>
      </c>
      <c r="V90" s="60">
        <f t="shared" ref="V90" si="507">SUM(O90:U90)</f>
        <v>22</v>
      </c>
      <c r="AP90" s="18" t="s">
        <v>143</v>
      </c>
      <c r="AQ90" s="19">
        <f t="shared" si="271"/>
        <v>8</v>
      </c>
      <c r="AR90" s="56">
        <f t="shared" si="272"/>
        <v>104</v>
      </c>
      <c r="AS90" s="17" t="str">
        <f t="shared" si="273"/>
        <v>React</v>
      </c>
      <c r="AT90" s="87" t="str">
        <f t="shared" si="274"/>
        <v/>
      </c>
    </row>
    <row r="91" spans="2:46" ht="16.5" customHeight="1" x14ac:dyDescent="0.3">
      <c r="B91" s="4" t="str">
        <f t="shared" si="478"/>
        <v>N</v>
      </c>
      <c r="C91" s="4">
        <f t="shared" si="467"/>
        <v>0</v>
      </c>
      <c r="D91" s="28" t="s">
        <v>173</v>
      </c>
      <c r="E91" s="29">
        <v>10</v>
      </c>
      <c r="F91" s="56">
        <f t="shared" si="487"/>
        <v>88</v>
      </c>
      <c r="G91" s="27" t="s">
        <v>162</v>
      </c>
      <c r="H91" s="64">
        <f>F89</f>
        <v>86</v>
      </c>
      <c r="I91" s="64"/>
      <c r="J91" s="64"/>
      <c r="K91" s="64"/>
      <c r="O91" s="75">
        <f>U89+1</f>
        <v>44150</v>
      </c>
      <c r="P91" s="75">
        <f>O91+1</f>
        <v>44151</v>
      </c>
      <c r="Q91" s="75">
        <f t="shared" ref="Q91:U91" si="508">P91+1</f>
        <v>44152</v>
      </c>
      <c r="R91" s="75">
        <f t="shared" si="508"/>
        <v>44153</v>
      </c>
      <c r="S91" s="75">
        <f t="shared" si="508"/>
        <v>44154</v>
      </c>
      <c r="T91" s="75">
        <f t="shared" si="508"/>
        <v>44155</v>
      </c>
      <c r="U91" s="75">
        <f t="shared" si="508"/>
        <v>44156</v>
      </c>
      <c r="V91" s="54"/>
      <c r="AP91" s="18" t="s">
        <v>130</v>
      </c>
      <c r="AQ91" s="19">
        <f t="shared" si="271"/>
        <v>10</v>
      </c>
      <c r="AR91" s="56">
        <f t="shared" si="272"/>
        <v>105</v>
      </c>
      <c r="AS91" s="17" t="str">
        <f t="shared" si="273"/>
        <v>React</v>
      </c>
      <c r="AT91" s="87" t="str">
        <f t="shared" si="274"/>
        <v/>
      </c>
    </row>
    <row r="92" spans="2:46" ht="16.5" customHeight="1" x14ac:dyDescent="0.3">
      <c r="B92" s="4" t="str">
        <f t="shared" si="478"/>
        <v>N</v>
      </c>
      <c r="C92" s="4">
        <f t="shared" si="467"/>
        <v>0</v>
      </c>
      <c r="D92" s="28" t="s">
        <v>174</v>
      </c>
      <c r="E92" s="29">
        <v>8</v>
      </c>
      <c r="F92" s="56">
        <f t="shared" si="487"/>
        <v>89</v>
      </c>
      <c r="G92" s="27" t="s">
        <v>162</v>
      </c>
      <c r="H92" s="64">
        <f>F6</f>
        <v>3</v>
      </c>
      <c r="I92" s="64">
        <f>F84</f>
        <v>81</v>
      </c>
      <c r="J92" s="64"/>
      <c r="K92" s="64"/>
      <c r="O92" s="77">
        <v>5</v>
      </c>
      <c r="P92" s="59">
        <v>3</v>
      </c>
      <c r="Q92" s="59">
        <v>3</v>
      </c>
      <c r="R92" s="59" t="s">
        <v>252</v>
      </c>
      <c r="S92" s="59">
        <v>3</v>
      </c>
      <c r="T92" s="59">
        <v>3</v>
      </c>
      <c r="U92" s="77">
        <v>5</v>
      </c>
      <c r="V92" s="60">
        <f t="shared" ref="V92" si="509">SUM(O92:U92)</f>
        <v>22</v>
      </c>
      <c r="AP92" s="18" t="s">
        <v>131</v>
      </c>
      <c r="AQ92" s="19">
        <f t="shared" si="271"/>
        <v>10</v>
      </c>
      <c r="AR92" s="56">
        <f t="shared" si="272"/>
        <v>106</v>
      </c>
      <c r="AS92" s="17" t="str">
        <f t="shared" si="273"/>
        <v>React</v>
      </c>
      <c r="AT92" s="87" t="str">
        <f t="shared" si="274"/>
        <v/>
      </c>
    </row>
    <row r="93" spans="2:46" ht="16.5" customHeight="1" x14ac:dyDescent="0.3">
      <c r="B93" s="4" t="str">
        <f t="shared" si="478"/>
        <v>N</v>
      </c>
      <c r="C93" s="4">
        <f t="shared" si="467"/>
        <v>0</v>
      </c>
      <c r="D93" s="28" t="s">
        <v>175</v>
      </c>
      <c r="E93" s="29">
        <v>8</v>
      </c>
      <c r="F93" s="56">
        <f t="shared" si="487"/>
        <v>90</v>
      </c>
      <c r="G93" s="27" t="s">
        <v>162</v>
      </c>
      <c r="H93" s="64">
        <f>F89</f>
        <v>86</v>
      </c>
      <c r="I93" s="64">
        <f>F83</f>
        <v>80</v>
      </c>
      <c r="J93" s="64">
        <f>F6</f>
        <v>3</v>
      </c>
      <c r="K93" s="64"/>
      <c r="O93" s="75">
        <f>U91+1</f>
        <v>44157</v>
      </c>
      <c r="P93" s="75">
        <f>O93+1</f>
        <v>44158</v>
      </c>
      <c r="Q93" s="75">
        <f t="shared" ref="Q93:U93" si="510">P93+1</f>
        <v>44159</v>
      </c>
      <c r="R93" s="75">
        <f t="shared" si="510"/>
        <v>44160</v>
      </c>
      <c r="S93" s="75">
        <f t="shared" si="510"/>
        <v>44161</v>
      </c>
      <c r="T93" s="75">
        <f t="shared" si="510"/>
        <v>44162</v>
      </c>
      <c r="U93" s="75">
        <f t="shared" si="510"/>
        <v>44163</v>
      </c>
      <c r="V93" s="54"/>
      <c r="AP93" s="20" t="s">
        <v>132</v>
      </c>
      <c r="AQ93" s="21">
        <f t="shared" si="271"/>
        <v>8</v>
      </c>
      <c r="AR93" s="56">
        <f t="shared" si="272"/>
        <v>107</v>
      </c>
      <c r="AS93" s="17" t="str">
        <f t="shared" si="273"/>
        <v>React</v>
      </c>
      <c r="AT93" s="87" t="str">
        <f t="shared" si="274"/>
        <v/>
      </c>
    </row>
    <row r="94" spans="2:46" ht="16.5" customHeight="1" x14ac:dyDescent="0.3">
      <c r="B94" s="4" t="str">
        <f t="shared" si="478"/>
        <v>N</v>
      </c>
      <c r="C94" s="4">
        <f t="shared" si="467"/>
        <v>0</v>
      </c>
      <c r="D94" s="30" t="s">
        <v>176</v>
      </c>
      <c r="E94" s="31">
        <v>10</v>
      </c>
      <c r="F94" s="56">
        <f t="shared" si="487"/>
        <v>91</v>
      </c>
      <c r="G94" s="27" t="s">
        <v>162</v>
      </c>
      <c r="H94" s="64">
        <f>F89</f>
        <v>86</v>
      </c>
      <c r="I94" s="64">
        <f>F84</f>
        <v>81</v>
      </c>
      <c r="J94" s="64"/>
      <c r="K94" s="64"/>
      <c r="O94" s="77">
        <v>5</v>
      </c>
      <c r="P94" s="59">
        <v>3</v>
      </c>
      <c r="Q94" s="59">
        <v>3</v>
      </c>
      <c r="R94" s="59" t="s">
        <v>252</v>
      </c>
      <c r="S94" s="59">
        <v>3</v>
      </c>
      <c r="T94" s="59">
        <v>3</v>
      </c>
      <c r="U94" s="77">
        <v>5</v>
      </c>
      <c r="V94" s="60">
        <f t="shared" ref="V94" si="511">SUM(O94:U94)</f>
        <v>22</v>
      </c>
      <c r="AP94" s="41" t="s">
        <v>75</v>
      </c>
      <c r="AQ94" s="50">
        <f t="shared" si="271"/>
        <v>12</v>
      </c>
      <c r="AR94" s="56">
        <f t="shared" si="272"/>
        <v>108</v>
      </c>
      <c r="AS94" s="40" t="str">
        <f t="shared" si="273"/>
        <v>Node.js</v>
      </c>
      <c r="AT94" s="87" t="str">
        <f t="shared" si="274"/>
        <v/>
      </c>
    </row>
    <row r="95" spans="2:46" ht="16.5" customHeight="1" x14ac:dyDescent="0.3">
      <c r="B95" s="4" t="str">
        <f t="shared" si="478"/>
        <v>N</v>
      </c>
      <c r="C95" s="4">
        <f t="shared" si="467"/>
        <v>1</v>
      </c>
      <c r="D95" s="42" t="s">
        <v>145</v>
      </c>
      <c r="E95" s="51">
        <v>10</v>
      </c>
      <c r="F95" s="56">
        <f t="shared" si="487"/>
        <v>92</v>
      </c>
      <c r="G95" s="43" t="s">
        <v>15</v>
      </c>
      <c r="H95" s="64">
        <f>F27</f>
        <v>24</v>
      </c>
      <c r="I95" s="64"/>
      <c r="J95" s="64"/>
      <c r="K95" s="64"/>
      <c r="O95" s="75">
        <f>U93+1</f>
        <v>44164</v>
      </c>
      <c r="P95" s="75">
        <f>O95+1</f>
        <v>44165</v>
      </c>
      <c r="Q95" s="75">
        <f t="shared" ref="Q95:U95" si="512">P95+1</f>
        <v>44166</v>
      </c>
      <c r="R95" s="75">
        <f t="shared" si="512"/>
        <v>44167</v>
      </c>
      <c r="S95" s="75">
        <f t="shared" si="512"/>
        <v>44168</v>
      </c>
      <c r="T95" s="75">
        <f t="shared" si="512"/>
        <v>44169</v>
      </c>
      <c r="U95" s="75">
        <f t="shared" si="512"/>
        <v>44170</v>
      </c>
      <c r="V95" s="54"/>
      <c r="AP95" s="18" t="s">
        <v>76</v>
      </c>
      <c r="AQ95" s="19">
        <f t="shared" si="271"/>
        <v>8</v>
      </c>
      <c r="AR95" s="56">
        <f t="shared" si="272"/>
        <v>109</v>
      </c>
      <c r="AS95" s="17" t="str">
        <f t="shared" si="273"/>
        <v>Node.js</v>
      </c>
      <c r="AT95" s="87" t="str">
        <f t="shared" si="274"/>
        <v/>
      </c>
    </row>
    <row r="96" spans="2:46" ht="16.5" customHeight="1" x14ac:dyDescent="0.3">
      <c r="B96" s="4" t="str">
        <f t="shared" si="478"/>
        <v>N</v>
      </c>
      <c r="C96" s="4">
        <f t="shared" si="467"/>
        <v>3</v>
      </c>
      <c r="D96" s="23" t="s">
        <v>146</v>
      </c>
      <c r="E96" s="24">
        <v>10</v>
      </c>
      <c r="F96" s="56">
        <f t="shared" si="487"/>
        <v>93</v>
      </c>
      <c r="G96" s="22" t="s">
        <v>15</v>
      </c>
      <c r="H96" s="64">
        <f>F95</f>
        <v>92</v>
      </c>
      <c r="I96" s="64"/>
      <c r="J96" s="64"/>
      <c r="K96" s="64"/>
      <c r="O96" s="77">
        <v>5</v>
      </c>
      <c r="P96" s="59">
        <v>3</v>
      </c>
      <c r="Q96" s="59">
        <v>3</v>
      </c>
      <c r="R96" s="59" t="s">
        <v>252</v>
      </c>
      <c r="S96" s="59">
        <v>3</v>
      </c>
      <c r="T96" s="59">
        <v>3</v>
      </c>
      <c r="U96" s="77">
        <v>5</v>
      </c>
      <c r="V96" s="60">
        <f t="shared" ref="V96" si="513">SUM(O96:U96)</f>
        <v>22</v>
      </c>
      <c r="AP96" s="18" t="s">
        <v>139</v>
      </c>
      <c r="AQ96" s="19">
        <f t="shared" si="271"/>
        <v>16</v>
      </c>
      <c r="AR96" s="56">
        <f t="shared" si="272"/>
        <v>110</v>
      </c>
      <c r="AS96" s="17" t="str">
        <f t="shared" si="273"/>
        <v>Node.js</v>
      </c>
      <c r="AT96" s="87" t="str">
        <f t="shared" si="274"/>
        <v/>
      </c>
    </row>
    <row r="97" spans="2:46" ht="16.5" customHeight="1" x14ac:dyDescent="0.3">
      <c r="B97" s="4" t="str">
        <f t="shared" si="478"/>
        <v>N</v>
      </c>
      <c r="C97" s="4">
        <f t="shared" si="467"/>
        <v>1</v>
      </c>
      <c r="D97" s="23" t="s">
        <v>147</v>
      </c>
      <c r="E97" s="24">
        <v>15</v>
      </c>
      <c r="F97" s="56">
        <f t="shared" si="487"/>
        <v>94</v>
      </c>
      <c r="G97" s="22" t="s">
        <v>15</v>
      </c>
      <c r="H97" s="64">
        <f>F96</f>
        <v>93</v>
      </c>
      <c r="I97" s="64"/>
      <c r="J97" s="64"/>
      <c r="K97" s="64"/>
      <c r="O97" s="75">
        <f>U95+1</f>
        <v>44171</v>
      </c>
      <c r="P97" s="75">
        <f>O97+1</f>
        <v>44172</v>
      </c>
      <c r="Q97" s="75">
        <f t="shared" ref="Q97:U97" si="514">P97+1</f>
        <v>44173</v>
      </c>
      <c r="R97" s="75">
        <f t="shared" si="514"/>
        <v>44174</v>
      </c>
      <c r="S97" s="75">
        <f t="shared" si="514"/>
        <v>44175</v>
      </c>
      <c r="T97" s="75">
        <f t="shared" si="514"/>
        <v>44176</v>
      </c>
      <c r="U97" s="75">
        <f t="shared" si="514"/>
        <v>44177</v>
      </c>
      <c r="V97" s="54"/>
      <c r="AP97" s="20" t="s">
        <v>80</v>
      </c>
      <c r="AQ97" s="21">
        <f t="shared" si="271"/>
        <v>6</v>
      </c>
      <c r="AR97" s="56">
        <f t="shared" si="272"/>
        <v>111</v>
      </c>
      <c r="AS97" s="17" t="str">
        <f t="shared" si="273"/>
        <v>Node.js</v>
      </c>
      <c r="AT97" s="87" t="str">
        <f t="shared" si="274"/>
        <v/>
      </c>
    </row>
    <row r="98" spans="2:46" ht="16.5" customHeight="1" x14ac:dyDescent="0.3">
      <c r="B98" s="4" t="str">
        <f t="shared" si="478"/>
        <v>N</v>
      </c>
      <c r="C98" s="4">
        <f t="shared" si="467"/>
        <v>0</v>
      </c>
      <c r="D98" s="23" t="s">
        <v>148</v>
      </c>
      <c r="E98" s="24">
        <v>17</v>
      </c>
      <c r="F98" s="56">
        <f t="shared" si="487"/>
        <v>95</v>
      </c>
      <c r="G98" s="22" t="s">
        <v>15</v>
      </c>
      <c r="H98" s="64">
        <f>F97</f>
        <v>94</v>
      </c>
      <c r="I98" s="64"/>
      <c r="J98" s="64"/>
      <c r="K98" s="64"/>
      <c r="O98" s="77">
        <v>5</v>
      </c>
      <c r="P98" s="59">
        <v>3</v>
      </c>
      <c r="Q98" s="59">
        <v>3</v>
      </c>
      <c r="R98" s="59" t="s">
        <v>252</v>
      </c>
      <c r="S98" s="59">
        <v>3</v>
      </c>
      <c r="T98" s="59">
        <v>3</v>
      </c>
      <c r="U98" s="77">
        <v>5</v>
      </c>
      <c r="V98" s="60">
        <f t="shared" ref="V98" si="515">SUM(O98:U98)</f>
        <v>22</v>
      </c>
      <c r="AP98" s="41" t="s">
        <v>125</v>
      </c>
      <c r="AQ98" s="50">
        <f t="shared" si="271"/>
        <v>12</v>
      </c>
      <c r="AR98" s="56">
        <f t="shared" si="272"/>
        <v>112</v>
      </c>
      <c r="AS98" s="40" t="str">
        <f t="shared" si="273"/>
        <v>Front-end</v>
      </c>
      <c r="AT98" s="87" t="str">
        <f t="shared" si="274"/>
        <v/>
      </c>
    </row>
    <row r="99" spans="2:46" ht="16.5" customHeight="1" x14ac:dyDescent="0.3">
      <c r="B99" s="4" t="str">
        <f t="shared" si="478"/>
        <v>N</v>
      </c>
      <c r="C99" s="4">
        <f t="shared" si="467"/>
        <v>1</v>
      </c>
      <c r="D99" s="23" t="s">
        <v>149</v>
      </c>
      <c r="E99" s="24">
        <v>8</v>
      </c>
      <c r="F99" s="56">
        <f t="shared" si="487"/>
        <v>96</v>
      </c>
      <c r="G99" s="22" t="s">
        <v>15</v>
      </c>
      <c r="H99" s="64">
        <f>F96</f>
        <v>93</v>
      </c>
      <c r="I99" s="64"/>
      <c r="J99" s="64"/>
      <c r="K99" s="64"/>
      <c r="O99" s="75">
        <f>U97+1</f>
        <v>44178</v>
      </c>
      <c r="P99" s="75">
        <f>O99+1</f>
        <v>44179</v>
      </c>
      <c r="Q99" s="75">
        <f t="shared" ref="Q99:U99" si="516">P99+1</f>
        <v>44180</v>
      </c>
      <c r="R99" s="75">
        <f t="shared" si="516"/>
        <v>44181</v>
      </c>
      <c r="S99" s="75">
        <f t="shared" si="516"/>
        <v>44182</v>
      </c>
      <c r="T99" s="75">
        <f t="shared" si="516"/>
        <v>44183</v>
      </c>
      <c r="U99" s="75">
        <f t="shared" si="516"/>
        <v>44184</v>
      </c>
      <c r="V99" s="54"/>
      <c r="AP99" s="20" t="s">
        <v>126</v>
      </c>
      <c r="AQ99" s="21">
        <f t="shared" si="271"/>
        <v>12</v>
      </c>
      <c r="AR99" s="56">
        <f t="shared" si="272"/>
        <v>113</v>
      </c>
      <c r="AS99" s="17" t="str">
        <f t="shared" si="273"/>
        <v>Front-end</v>
      </c>
      <c r="AT99" s="87" t="str">
        <f t="shared" si="274"/>
        <v/>
      </c>
    </row>
    <row r="100" spans="2:46" ht="16.5" customHeight="1" x14ac:dyDescent="0.3">
      <c r="B100" s="4" t="str">
        <f t="shared" si="478"/>
        <v>N</v>
      </c>
      <c r="C100" s="4">
        <f t="shared" si="467"/>
        <v>0</v>
      </c>
      <c r="D100" s="23" t="s">
        <v>150</v>
      </c>
      <c r="E100" s="24">
        <v>8</v>
      </c>
      <c r="F100" s="56">
        <f t="shared" si="487"/>
        <v>97</v>
      </c>
      <c r="G100" s="22" t="s">
        <v>15</v>
      </c>
      <c r="H100" s="64">
        <f>F99</f>
        <v>96</v>
      </c>
      <c r="I100" s="64"/>
      <c r="J100" s="64"/>
      <c r="K100" s="64"/>
      <c r="O100" s="77">
        <v>5</v>
      </c>
      <c r="P100" s="59">
        <v>3</v>
      </c>
      <c r="Q100" s="59">
        <v>3</v>
      </c>
      <c r="R100" s="59" t="s">
        <v>252</v>
      </c>
      <c r="S100" s="59">
        <v>3</v>
      </c>
      <c r="T100" s="59">
        <v>3</v>
      </c>
      <c r="U100" s="77">
        <v>5</v>
      </c>
      <c r="V100" s="60">
        <f t="shared" ref="V100" si="517">SUM(O100:U100)</f>
        <v>22</v>
      </c>
      <c r="AP100" s="7" t="s">
        <v>9</v>
      </c>
      <c r="AQ100" s="8">
        <f t="shared" si="271"/>
        <v>8</v>
      </c>
      <c r="AR100" s="56">
        <f t="shared" si="272"/>
        <v>17</v>
      </c>
      <c r="AS100" s="3" t="str">
        <f t="shared" si="273"/>
        <v>Le commencement</v>
      </c>
      <c r="AT100" s="87" t="str">
        <f t="shared" si="274"/>
        <v/>
      </c>
    </row>
    <row r="101" spans="2:46" ht="16.5" customHeight="1" x14ac:dyDescent="0.3">
      <c r="B101" s="4" t="str">
        <f t="shared" si="478"/>
        <v>N</v>
      </c>
      <c r="C101" s="4">
        <f t="shared" si="467"/>
        <v>1</v>
      </c>
      <c r="D101" s="23" t="s">
        <v>151</v>
      </c>
      <c r="E101" s="24">
        <v>10</v>
      </c>
      <c r="F101" s="56">
        <f t="shared" si="487"/>
        <v>98</v>
      </c>
      <c r="G101" s="22" t="s">
        <v>15</v>
      </c>
      <c r="H101" s="64">
        <f>F96</f>
        <v>93</v>
      </c>
      <c r="I101" s="64"/>
      <c r="J101" s="64"/>
      <c r="K101" s="64"/>
      <c r="AP101" s="7" t="s">
        <v>10</v>
      </c>
      <c r="AQ101" s="8">
        <f t="shared" si="271"/>
        <v>8</v>
      </c>
      <c r="AR101" s="56">
        <f t="shared" si="272"/>
        <v>18</v>
      </c>
      <c r="AS101" s="3" t="str">
        <f t="shared" si="273"/>
        <v>Le commencement</v>
      </c>
      <c r="AT101" s="87" t="str">
        <f t="shared" si="274"/>
        <v/>
      </c>
    </row>
    <row r="102" spans="2:46" ht="16.5" customHeight="1" x14ac:dyDescent="0.3">
      <c r="B102" s="4" t="str">
        <f t="shared" si="478"/>
        <v>N</v>
      </c>
      <c r="C102" s="4">
        <f t="shared" si="467"/>
        <v>0</v>
      </c>
      <c r="D102" s="23" t="s">
        <v>152</v>
      </c>
      <c r="E102" s="24">
        <v>10</v>
      </c>
      <c r="F102" s="56">
        <f t="shared" si="487"/>
        <v>99</v>
      </c>
      <c r="G102" s="22" t="s">
        <v>15</v>
      </c>
      <c r="H102" s="64">
        <f>F101</f>
        <v>98</v>
      </c>
      <c r="I102" s="64"/>
      <c r="J102" s="64"/>
      <c r="K102" s="64"/>
      <c r="AP102" s="37" t="s">
        <v>39</v>
      </c>
      <c r="AQ102" s="49">
        <f t="shared" si="271"/>
        <v>8</v>
      </c>
      <c r="AR102" s="56">
        <f t="shared" si="272"/>
        <v>114</v>
      </c>
      <c r="AS102" s="38" t="str">
        <f t="shared" si="273"/>
        <v>.NET</v>
      </c>
      <c r="AT102" s="87" t="str">
        <f t="shared" si="274"/>
        <v/>
      </c>
    </row>
    <row r="103" spans="2:46" ht="16.5" customHeight="1" x14ac:dyDescent="0.3">
      <c r="B103" s="4" t="str">
        <f t="shared" si="478"/>
        <v>N</v>
      </c>
      <c r="C103" s="4">
        <f t="shared" si="467"/>
        <v>0</v>
      </c>
      <c r="D103" s="25" t="s">
        <v>153</v>
      </c>
      <c r="E103" s="26">
        <v>10</v>
      </c>
      <c r="F103" s="56">
        <f t="shared" si="487"/>
        <v>100</v>
      </c>
      <c r="G103" s="22" t="s">
        <v>15</v>
      </c>
      <c r="H103" s="64"/>
      <c r="I103" s="64"/>
      <c r="J103" s="64"/>
      <c r="K103" s="64"/>
      <c r="AP103" s="13" t="s">
        <v>40</v>
      </c>
      <c r="AQ103" s="14">
        <f t="shared" si="271"/>
        <v>8</v>
      </c>
      <c r="AR103" s="56">
        <f t="shared" si="272"/>
        <v>115</v>
      </c>
      <c r="AS103" s="11" t="str">
        <f t="shared" si="273"/>
        <v>.NET</v>
      </c>
      <c r="AT103" s="87" t="str">
        <f t="shared" si="274"/>
        <v/>
      </c>
    </row>
    <row r="104" spans="2:46" ht="16.5" customHeight="1" x14ac:dyDescent="0.3">
      <c r="B104" s="4" t="str">
        <f t="shared" si="478"/>
        <v>N</v>
      </c>
      <c r="C104" s="4">
        <f t="shared" si="467"/>
        <v>1</v>
      </c>
      <c r="D104" s="41" t="s">
        <v>140</v>
      </c>
      <c r="E104" s="50">
        <v>12</v>
      </c>
      <c r="F104" s="56">
        <f t="shared" si="487"/>
        <v>101</v>
      </c>
      <c r="G104" s="40" t="s">
        <v>120</v>
      </c>
      <c r="H104" s="64">
        <f>F13</f>
        <v>10</v>
      </c>
      <c r="I104" s="64"/>
      <c r="J104" s="64"/>
      <c r="K104" s="64"/>
      <c r="AP104" s="13" t="s">
        <v>41</v>
      </c>
      <c r="AQ104" s="14">
        <f t="shared" si="271"/>
        <v>8</v>
      </c>
      <c r="AR104" s="56">
        <f t="shared" si="272"/>
        <v>116</v>
      </c>
      <c r="AS104" s="11" t="str">
        <f t="shared" si="273"/>
        <v>.NET</v>
      </c>
      <c r="AT104" s="87" t="str">
        <f t="shared" si="274"/>
        <v/>
      </c>
    </row>
    <row r="105" spans="2:46" ht="16.5" customHeight="1" x14ac:dyDescent="0.3">
      <c r="B105" s="4" t="str">
        <f t="shared" si="478"/>
        <v>N</v>
      </c>
      <c r="C105" s="4">
        <f t="shared" si="467"/>
        <v>2</v>
      </c>
      <c r="D105" s="18" t="s">
        <v>141</v>
      </c>
      <c r="E105" s="19">
        <v>12</v>
      </c>
      <c r="F105" s="56">
        <f t="shared" si="487"/>
        <v>102</v>
      </c>
      <c r="G105" s="17" t="s">
        <v>120</v>
      </c>
      <c r="H105" s="64">
        <f>F104</f>
        <v>101</v>
      </c>
      <c r="I105" s="64"/>
      <c r="J105" s="64"/>
      <c r="K105" s="64"/>
      <c r="AP105" s="13" t="s">
        <v>42</v>
      </c>
      <c r="AQ105" s="14">
        <f t="shared" si="271"/>
        <v>8</v>
      </c>
      <c r="AR105" s="56">
        <f t="shared" si="272"/>
        <v>117</v>
      </c>
      <c r="AS105" s="11" t="str">
        <f t="shared" si="273"/>
        <v>.NET</v>
      </c>
      <c r="AT105" s="87" t="str">
        <f t="shared" si="274"/>
        <v/>
      </c>
    </row>
    <row r="106" spans="2:46" ht="16.5" customHeight="1" x14ac:dyDescent="0.3">
      <c r="B106" s="4" t="str">
        <f t="shared" si="478"/>
        <v>N</v>
      </c>
      <c r="C106" s="4">
        <f t="shared" si="467"/>
        <v>1</v>
      </c>
      <c r="D106" s="18" t="s">
        <v>142</v>
      </c>
      <c r="E106" s="19">
        <v>12</v>
      </c>
      <c r="F106" s="56">
        <f t="shared" si="487"/>
        <v>103</v>
      </c>
      <c r="G106" s="17" t="s">
        <v>120</v>
      </c>
      <c r="H106" s="64">
        <f>F105</f>
        <v>102</v>
      </c>
      <c r="I106" s="64"/>
      <c r="J106" s="64"/>
      <c r="K106" s="64"/>
      <c r="AP106" s="13" t="s">
        <v>43</v>
      </c>
      <c r="AQ106" s="14">
        <f t="shared" si="271"/>
        <v>8</v>
      </c>
      <c r="AR106" s="56">
        <f t="shared" si="272"/>
        <v>118</v>
      </c>
      <c r="AS106" s="11" t="str">
        <f t="shared" si="273"/>
        <v>.NET</v>
      </c>
      <c r="AT106" s="87" t="str">
        <f t="shared" si="274"/>
        <v/>
      </c>
    </row>
    <row r="107" spans="2:46" ht="16.5" customHeight="1" x14ac:dyDescent="0.3">
      <c r="B107" s="4" t="str">
        <f t="shared" si="478"/>
        <v>N</v>
      </c>
      <c r="C107" s="4">
        <f t="shared" si="467"/>
        <v>0</v>
      </c>
      <c r="D107" s="18" t="s">
        <v>143</v>
      </c>
      <c r="E107" s="19">
        <v>8</v>
      </c>
      <c r="F107" s="56">
        <f t="shared" si="487"/>
        <v>104</v>
      </c>
      <c r="G107" s="17" t="s">
        <v>120</v>
      </c>
      <c r="H107" s="64"/>
      <c r="I107" s="64"/>
      <c r="J107" s="64"/>
      <c r="K107" s="64"/>
      <c r="AP107" s="13" t="s">
        <v>44</v>
      </c>
      <c r="AQ107" s="14">
        <f t="shared" si="271"/>
        <v>8</v>
      </c>
      <c r="AR107" s="56">
        <f t="shared" si="272"/>
        <v>119</v>
      </c>
      <c r="AS107" s="11" t="str">
        <f t="shared" si="273"/>
        <v>.NET</v>
      </c>
      <c r="AT107" s="87" t="str">
        <f t="shared" si="274"/>
        <v/>
      </c>
    </row>
    <row r="108" spans="2:46" ht="16.5" customHeight="1" x14ac:dyDescent="0.3">
      <c r="B108" s="4" t="str">
        <f t="shared" si="478"/>
        <v>N</v>
      </c>
      <c r="C108" s="4">
        <f t="shared" si="467"/>
        <v>2</v>
      </c>
      <c r="D108" s="18" t="s">
        <v>130</v>
      </c>
      <c r="E108" s="19">
        <v>10</v>
      </c>
      <c r="F108" s="56">
        <f t="shared" si="487"/>
        <v>105</v>
      </c>
      <c r="G108" s="17" t="s">
        <v>120</v>
      </c>
      <c r="H108" s="64">
        <f>F106</f>
        <v>103</v>
      </c>
      <c r="I108" s="64"/>
      <c r="J108" s="64"/>
      <c r="K108" s="64"/>
      <c r="AP108" s="13" t="s">
        <v>45</v>
      </c>
      <c r="AQ108" s="14">
        <f t="shared" si="271"/>
        <v>8</v>
      </c>
      <c r="AR108" s="56">
        <f t="shared" si="272"/>
        <v>120</v>
      </c>
      <c r="AS108" s="11" t="str">
        <f t="shared" si="273"/>
        <v>.NET</v>
      </c>
      <c r="AT108" s="87" t="str">
        <f t="shared" si="274"/>
        <v/>
      </c>
    </row>
    <row r="109" spans="2:46" ht="16.5" customHeight="1" x14ac:dyDescent="0.3">
      <c r="B109" s="4" t="str">
        <f t="shared" si="478"/>
        <v>N</v>
      </c>
      <c r="C109" s="4">
        <f t="shared" si="467"/>
        <v>0</v>
      </c>
      <c r="D109" s="18" t="s">
        <v>131</v>
      </c>
      <c r="E109" s="19">
        <v>10</v>
      </c>
      <c r="F109" s="56">
        <f t="shared" si="487"/>
        <v>106</v>
      </c>
      <c r="G109" s="17" t="s">
        <v>120</v>
      </c>
      <c r="H109" s="64">
        <f>F108</f>
        <v>105</v>
      </c>
      <c r="I109" s="64"/>
      <c r="J109" s="64"/>
      <c r="K109" s="64"/>
      <c r="AP109" s="13" t="s">
        <v>46</v>
      </c>
      <c r="AQ109" s="14">
        <f t="shared" si="271"/>
        <v>16</v>
      </c>
      <c r="AR109" s="56">
        <f t="shared" si="272"/>
        <v>121</v>
      </c>
      <c r="AS109" s="11" t="str">
        <f t="shared" si="273"/>
        <v>.NET</v>
      </c>
      <c r="AT109" s="87" t="str">
        <f t="shared" si="274"/>
        <v/>
      </c>
    </row>
    <row r="110" spans="2:46" ht="16.5" customHeight="1" x14ac:dyDescent="0.3">
      <c r="B110" s="4" t="str">
        <f t="shared" si="478"/>
        <v>N</v>
      </c>
      <c r="C110" s="4">
        <f t="shared" si="467"/>
        <v>0</v>
      </c>
      <c r="D110" s="20" t="s">
        <v>132</v>
      </c>
      <c r="E110" s="21">
        <v>8</v>
      </c>
      <c r="F110" s="56">
        <f t="shared" si="487"/>
        <v>107</v>
      </c>
      <c r="G110" s="17" t="s">
        <v>120</v>
      </c>
      <c r="H110" s="64">
        <f>F108</f>
        <v>105</v>
      </c>
      <c r="I110" s="64"/>
      <c r="J110" s="64"/>
      <c r="K110" s="64"/>
      <c r="AP110" s="13" t="s">
        <v>47</v>
      </c>
      <c r="AQ110" s="14">
        <f t="shared" ref="AQ110:AQ138" si="518">INDEX(E:E,MATCH(AP110,D:D,0))</f>
        <v>12</v>
      </c>
      <c r="AR110" s="56">
        <f t="shared" ref="AR110:AR138" si="519">INDEX(F:F,MATCH(AP110,D:D,0))</f>
        <v>122</v>
      </c>
      <c r="AS110" s="11" t="str">
        <f t="shared" ref="AS110:AS138" si="520">INDEX(G:G,MATCH(AP110,D:D,0))</f>
        <v>.NET</v>
      </c>
      <c r="AT110" s="87" t="str">
        <f t="shared" ref="AT110:AT138" si="521">IF(COUNTIF(AF:AL,AR110)&lt;&gt;0,"OK","")</f>
        <v/>
      </c>
    </row>
    <row r="111" spans="2:46" ht="16.5" customHeight="1" x14ac:dyDescent="0.3">
      <c r="B111" s="4" t="str">
        <f t="shared" si="478"/>
        <v>N</v>
      </c>
      <c r="C111" s="4">
        <f t="shared" si="467"/>
        <v>2</v>
      </c>
      <c r="D111" s="41" t="s">
        <v>75</v>
      </c>
      <c r="E111" s="50">
        <v>12</v>
      </c>
      <c r="F111" s="56">
        <f t="shared" si="487"/>
        <v>108</v>
      </c>
      <c r="G111" s="40" t="s">
        <v>119</v>
      </c>
      <c r="H111" s="64">
        <f>F105</f>
        <v>102</v>
      </c>
      <c r="I111" s="64"/>
      <c r="J111" s="64"/>
      <c r="K111" s="64"/>
      <c r="AP111" s="13" t="s">
        <v>48</v>
      </c>
      <c r="AQ111" s="14">
        <f t="shared" si="518"/>
        <v>4</v>
      </c>
      <c r="AR111" s="56">
        <f t="shared" si="519"/>
        <v>123</v>
      </c>
      <c r="AS111" s="11" t="str">
        <f t="shared" si="520"/>
        <v>.NET</v>
      </c>
      <c r="AT111" s="87" t="str">
        <f t="shared" si="521"/>
        <v/>
      </c>
    </row>
    <row r="112" spans="2:46" ht="16.5" customHeight="1" x14ac:dyDescent="0.3">
      <c r="B112" s="4" t="str">
        <f t="shared" si="478"/>
        <v>N</v>
      </c>
      <c r="C112" s="4">
        <f t="shared" si="467"/>
        <v>1</v>
      </c>
      <c r="D112" s="18" t="s">
        <v>76</v>
      </c>
      <c r="E112" s="19">
        <v>8</v>
      </c>
      <c r="F112" s="56">
        <f t="shared" si="487"/>
        <v>109</v>
      </c>
      <c r="G112" s="17" t="s">
        <v>119</v>
      </c>
      <c r="H112" s="64">
        <f>F111</f>
        <v>108</v>
      </c>
      <c r="I112" s="64"/>
      <c r="J112" s="64"/>
      <c r="K112" s="64"/>
      <c r="AP112" s="94" t="s">
        <v>49</v>
      </c>
      <c r="AQ112" s="95">
        <f t="shared" si="518"/>
        <v>6</v>
      </c>
      <c r="AR112" s="56">
        <f t="shared" si="519"/>
        <v>124</v>
      </c>
      <c r="AS112" s="96" t="str">
        <f t="shared" si="520"/>
        <v>.NET</v>
      </c>
      <c r="AT112" s="87" t="str">
        <f t="shared" si="521"/>
        <v/>
      </c>
    </row>
    <row r="113" spans="2:46" ht="16.5" customHeight="1" x14ac:dyDescent="0.3">
      <c r="B113" s="4" t="str">
        <f t="shared" si="478"/>
        <v>N</v>
      </c>
      <c r="C113" s="4">
        <f t="shared" si="467"/>
        <v>1</v>
      </c>
      <c r="D113" s="18" t="s">
        <v>139</v>
      </c>
      <c r="E113" s="19">
        <v>16</v>
      </c>
      <c r="F113" s="56">
        <f t="shared" si="487"/>
        <v>110</v>
      </c>
      <c r="G113" s="17" t="s">
        <v>119</v>
      </c>
      <c r="H113" s="64">
        <f>F111</f>
        <v>108</v>
      </c>
      <c r="I113" s="64"/>
      <c r="J113" s="64"/>
      <c r="K113" s="64"/>
      <c r="AP113" s="5" t="s">
        <v>11</v>
      </c>
      <c r="AQ113" s="6">
        <f t="shared" si="518"/>
        <v>8</v>
      </c>
      <c r="AR113" s="56">
        <f t="shared" si="519"/>
        <v>20</v>
      </c>
      <c r="AS113" s="3" t="str">
        <f t="shared" si="520"/>
        <v>Le commencement</v>
      </c>
      <c r="AT113" s="87" t="str">
        <f t="shared" si="521"/>
        <v/>
      </c>
    </row>
    <row r="114" spans="2:46" ht="16.5" customHeight="1" x14ac:dyDescent="0.3">
      <c r="B114" s="4" t="str">
        <f t="shared" si="478"/>
        <v>N</v>
      </c>
      <c r="C114" s="4">
        <f t="shared" si="467"/>
        <v>0</v>
      </c>
      <c r="D114" s="20" t="s">
        <v>80</v>
      </c>
      <c r="E114" s="21">
        <v>6</v>
      </c>
      <c r="F114" s="56">
        <f t="shared" si="487"/>
        <v>111</v>
      </c>
      <c r="G114" s="17" t="s">
        <v>119</v>
      </c>
      <c r="H114" s="64"/>
      <c r="I114" s="64"/>
      <c r="J114" s="64"/>
      <c r="K114" s="64"/>
      <c r="AP114" s="7" t="s">
        <v>12</v>
      </c>
      <c r="AQ114" s="8">
        <f t="shared" si="518"/>
        <v>8</v>
      </c>
      <c r="AR114" s="56">
        <f t="shared" si="519"/>
        <v>21</v>
      </c>
      <c r="AS114" s="3" t="str">
        <f t="shared" si="520"/>
        <v>Le commencement</v>
      </c>
      <c r="AT114" s="87" t="str">
        <f t="shared" si="521"/>
        <v/>
      </c>
    </row>
    <row r="115" spans="2:46" ht="16.5" customHeight="1" x14ac:dyDescent="0.3">
      <c r="B115" s="4" t="str">
        <f t="shared" si="478"/>
        <v>N</v>
      </c>
      <c r="C115" s="4">
        <f t="shared" si="467"/>
        <v>1</v>
      </c>
      <c r="D115" s="41" t="s">
        <v>125</v>
      </c>
      <c r="E115" s="50">
        <v>12</v>
      </c>
      <c r="F115" s="56">
        <f t="shared" si="487"/>
        <v>112</v>
      </c>
      <c r="G115" s="40" t="s">
        <v>117</v>
      </c>
      <c r="H115" s="64">
        <f>F13</f>
        <v>10</v>
      </c>
      <c r="I115" s="64"/>
      <c r="J115" s="64"/>
      <c r="K115" s="64"/>
      <c r="AP115" s="7" t="s">
        <v>13</v>
      </c>
      <c r="AQ115" s="8">
        <f t="shared" si="518"/>
        <v>8</v>
      </c>
      <c r="AR115" s="56">
        <f t="shared" si="519"/>
        <v>22</v>
      </c>
      <c r="AS115" s="3" t="str">
        <f t="shared" si="520"/>
        <v>Le commencement</v>
      </c>
      <c r="AT115" s="87" t="str">
        <f t="shared" si="521"/>
        <v/>
      </c>
    </row>
    <row r="116" spans="2:46" ht="16.5" customHeight="1" x14ac:dyDescent="0.3">
      <c r="B116" s="4" t="str">
        <f t="shared" si="478"/>
        <v>N</v>
      </c>
      <c r="C116" s="4">
        <f t="shared" si="467"/>
        <v>0</v>
      </c>
      <c r="D116" s="20" t="s">
        <v>126</v>
      </c>
      <c r="E116" s="21">
        <v>12</v>
      </c>
      <c r="F116" s="56">
        <f t="shared" si="487"/>
        <v>113</v>
      </c>
      <c r="G116" s="17" t="s">
        <v>117</v>
      </c>
      <c r="H116" s="64">
        <f>F115</f>
        <v>112</v>
      </c>
      <c r="I116" s="64"/>
      <c r="J116" s="64"/>
      <c r="K116" s="64"/>
      <c r="AP116" s="7" t="s">
        <v>14</v>
      </c>
      <c r="AQ116" s="8">
        <f t="shared" si="518"/>
        <v>8</v>
      </c>
      <c r="AR116" s="56">
        <f t="shared" si="519"/>
        <v>23</v>
      </c>
      <c r="AS116" s="3" t="str">
        <f t="shared" si="520"/>
        <v>Le commencement</v>
      </c>
      <c r="AT116" s="87" t="str">
        <f t="shared" si="521"/>
        <v/>
      </c>
    </row>
    <row r="117" spans="2:46" ht="16.5" customHeight="1" x14ac:dyDescent="0.3">
      <c r="B117" s="4" t="str">
        <f t="shared" si="478"/>
        <v>N</v>
      </c>
      <c r="C117" s="4">
        <f t="shared" si="467"/>
        <v>1</v>
      </c>
      <c r="D117" s="37" t="s">
        <v>39</v>
      </c>
      <c r="E117" s="49">
        <v>8</v>
      </c>
      <c r="F117" s="56">
        <f t="shared" si="487"/>
        <v>114</v>
      </c>
      <c r="G117" s="38" t="s">
        <v>113</v>
      </c>
      <c r="H117" s="64">
        <f>F21</f>
        <v>18</v>
      </c>
      <c r="I117" s="64"/>
      <c r="J117" s="64"/>
      <c r="K117" s="64"/>
      <c r="AP117" s="7" t="s">
        <v>189</v>
      </c>
      <c r="AQ117" s="8">
        <f t="shared" si="518"/>
        <v>20</v>
      </c>
      <c r="AR117" s="56">
        <f t="shared" si="519"/>
        <v>19</v>
      </c>
      <c r="AS117" s="3" t="str">
        <f t="shared" si="520"/>
        <v>Le commencement</v>
      </c>
      <c r="AT117" s="87" t="str">
        <f t="shared" si="521"/>
        <v/>
      </c>
    </row>
    <row r="118" spans="2:46" ht="16.5" customHeight="1" x14ac:dyDescent="0.3">
      <c r="B118" s="4" t="str">
        <f t="shared" si="478"/>
        <v>N</v>
      </c>
      <c r="C118" s="4">
        <f t="shared" si="467"/>
        <v>1</v>
      </c>
      <c r="D118" s="13" t="s">
        <v>40</v>
      </c>
      <c r="E118" s="14">
        <v>8</v>
      </c>
      <c r="F118" s="56">
        <f t="shared" si="487"/>
        <v>115</v>
      </c>
      <c r="G118" s="11" t="s">
        <v>113</v>
      </c>
      <c r="H118" s="64">
        <f>F117</f>
        <v>114</v>
      </c>
      <c r="I118" s="64"/>
      <c r="J118" s="64"/>
      <c r="K118" s="64"/>
      <c r="AP118" s="44" t="s">
        <v>190</v>
      </c>
      <c r="AQ118" s="52">
        <f t="shared" si="518"/>
        <v>12</v>
      </c>
      <c r="AR118" s="56">
        <f t="shared" si="519"/>
        <v>130</v>
      </c>
      <c r="AS118" s="45" t="str">
        <f t="shared" si="520"/>
        <v>Microcontroladores e Eletr. Aplicada</v>
      </c>
      <c r="AT118" s="87" t="str">
        <f t="shared" si="521"/>
        <v/>
      </c>
    </row>
    <row r="119" spans="2:46" ht="16.5" customHeight="1" x14ac:dyDescent="0.3">
      <c r="B119" s="4" t="str">
        <f t="shared" si="478"/>
        <v>N</v>
      </c>
      <c r="C119" s="4">
        <f t="shared" si="467"/>
        <v>1</v>
      </c>
      <c r="D119" s="13" t="s">
        <v>41</v>
      </c>
      <c r="E119" s="14">
        <v>8</v>
      </c>
      <c r="F119" s="56">
        <f t="shared" si="487"/>
        <v>116</v>
      </c>
      <c r="G119" s="11" t="s">
        <v>113</v>
      </c>
      <c r="H119" s="64">
        <f t="shared" ref="H119:H123" si="522">F118</f>
        <v>115</v>
      </c>
      <c r="I119" s="64"/>
      <c r="J119" s="64"/>
      <c r="K119" s="64"/>
      <c r="AP119" s="30" t="s">
        <v>208</v>
      </c>
      <c r="AQ119" s="29">
        <f t="shared" si="518"/>
        <v>8</v>
      </c>
      <c r="AR119" s="56">
        <f t="shared" si="519"/>
        <v>131</v>
      </c>
      <c r="AS119" s="27" t="str">
        <f t="shared" si="520"/>
        <v>Microcontroladores e Eletr. Aplicada</v>
      </c>
      <c r="AT119" s="87" t="str">
        <f t="shared" si="521"/>
        <v/>
      </c>
    </row>
    <row r="120" spans="2:46" ht="16.5" customHeight="1" x14ac:dyDescent="0.3">
      <c r="B120" s="4" t="str">
        <f t="shared" si="478"/>
        <v>N</v>
      </c>
      <c r="C120" s="4">
        <f t="shared" si="467"/>
        <v>1</v>
      </c>
      <c r="D120" s="13" t="s">
        <v>42</v>
      </c>
      <c r="E120" s="14">
        <v>8</v>
      </c>
      <c r="F120" s="56">
        <f t="shared" si="487"/>
        <v>117</v>
      </c>
      <c r="G120" s="11" t="s">
        <v>113</v>
      </c>
      <c r="H120" s="64">
        <f t="shared" si="522"/>
        <v>116</v>
      </c>
      <c r="I120" s="64"/>
      <c r="J120" s="64"/>
      <c r="K120" s="64"/>
      <c r="AP120" s="28" t="s">
        <v>191</v>
      </c>
      <c r="AQ120" s="29">
        <f t="shared" si="518"/>
        <v>6</v>
      </c>
      <c r="AR120" s="56">
        <f t="shared" si="519"/>
        <v>132</v>
      </c>
      <c r="AS120" s="27" t="str">
        <f t="shared" si="520"/>
        <v>Microcontroladores e Eletr. Aplicada</v>
      </c>
      <c r="AT120" s="87" t="str">
        <f t="shared" si="521"/>
        <v/>
      </c>
    </row>
    <row r="121" spans="2:46" ht="16.5" customHeight="1" x14ac:dyDescent="0.3">
      <c r="B121" s="4" t="str">
        <f t="shared" si="478"/>
        <v>N</v>
      </c>
      <c r="C121" s="4">
        <f t="shared" si="467"/>
        <v>1</v>
      </c>
      <c r="D121" s="13" t="s">
        <v>43</v>
      </c>
      <c r="E121" s="14">
        <v>8</v>
      </c>
      <c r="F121" s="56">
        <f t="shared" si="487"/>
        <v>118</v>
      </c>
      <c r="G121" s="11" t="s">
        <v>113</v>
      </c>
      <c r="H121" s="64">
        <f t="shared" si="522"/>
        <v>117</v>
      </c>
      <c r="I121" s="64"/>
      <c r="J121" s="64"/>
      <c r="K121" s="64"/>
      <c r="AP121" s="30" t="s">
        <v>209</v>
      </c>
      <c r="AQ121" s="31">
        <f t="shared" si="518"/>
        <v>8</v>
      </c>
      <c r="AR121" s="56">
        <f t="shared" si="519"/>
        <v>133</v>
      </c>
      <c r="AS121" s="27" t="str">
        <f t="shared" si="520"/>
        <v>Microcontroladores e Eletr. Aplicada</v>
      </c>
      <c r="AT121" s="87" t="str">
        <f t="shared" si="521"/>
        <v/>
      </c>
    </row>
    <row r="122" spans="2:46" ht="16.5" customHeight="1" x14ac:dyDescent="0.3">
      <c r="B122" s="4" t="str">
        <f t="shared" si="478"/>
        <v>N</v>
      </c>
      <c r="C122" s="4">
        <f t="shared" si="467"/>
        <v>1</v>
      </c>
      <c r="D122" s="13" t="s">
        <v>44</v>
      </c>
      <c r="E122" s="14">
        <v>8</v>
      </c>
      <c r="F122" s="56">
        <f t="shared" si="487"/>
        <v>119</v>
      </c>
      <c r="G122" s="11" t="s">
        <v>113</v>
      </c>
      <c r="H122" s="64">
        <f t="shared" si="522"/>
        <v>118</v>
      </c>
      <c r="I122" s="64"/>
      <c r="J122" s="64"/>
      <c r="K122" s="64"/>
      <c r="AP122" s="37" t="s">
        <v>53</v>
      </c>
      <c r="AQ122" s="49">
        <f t="shared" si="518"/>
        <v>12</v>
      </c>
      <c r="AR122" s="56">
        <f t="shared" si="519"/>
        <v>140</v>
      </c>
      <c r="AS122" s="38" t="str">
        <f t="shared" si="520"/>
        <v>PYTHON</v>
      </c>
      <c r="AT122" s="87" t="str">
        <f t="shared" si="521"/>
        <v/>
      </c>
    </row>
    <row r="123" spans="2:46" ht="16.5" customHeight="1" x14ac:dyDescent="0.3">
      <c r="B123" s="4" t="str">
        <f t="shared" si="478"/>
        <v>N</v>
      </c>
      <c r="C123" s="4">
        <f t="shared" si="467"/>
        <v>1</v>
      </c>
      <c r="D123" s="13" t="s">
        <v>45</v>
      </c>
      <c r="E123" s="14">
        <v>8</v>
      </c>
      <c r="F123" s="56">
        <f t="shared" si="487"/>
        <v>120</v>
      </c>
      <c r="G123" s="11" t="s">
        <v>113</v>
      </c>
      <c r="H123" s="64">
        <f t="shared" si="522"/>
        <v>119</v>
      </c>
      <c r="I123" s="64"/>
      <c r="J123" s="64"/>
      <c r="K123" s="64"/>
      <c r="AP123" s="12" t="s">
        <v>54</v>
      </c>
      <c r="AQ123" s="14">
        <f t="shared" si="518"/>
        <v>10</v>
      </c>
      <c r="AR123" s="56">
        <f t="shared" si="519"/>
        <v>141</v>
      </c>
      <c r="AS123" s="11" t="str">
        <f t="shared" si="520"/>
        <v>PYTHON</v>
      </c>
      <c r="AT123" s="87" t="str">
        <f t="shared" si="521"/>
        <v/>
      </c>
    </row>
    <row r="124" spans="2:46" ht="16.5" customHeight="1" x14ac:dyDescent="0.3">
      <c r="B124" s="4" t="str">
        <f t="shared" si="478"/>
        <v>N</v>
      </c>
      <c r="C124" s="4">
        <f t="shared" si="467"/>
        <v>0</v>
      </c>
      <c r="D124" s="13" t="s">
        <v>46</v>
      </c>
      <c r="E124" s="14">
        <v>16</v>
      </c>
      <c r="F124" s="56">
        <f t="shared" si="487"/>
        <v>121</v>
      </c>
      <c r="G124" s="11" t="s">
        <v>113</v>
      </c>
      <c r="H124" s="64"/>
      <c r="I124" s="64"/>
      <c r="J124" s="64"/>
      <c r="K124" s="64"/>
      <c r="AP124" s="12" t="s">
        <v>52</v>
      </c>
      <c r="AQ124" s="14">
        <f t="shared" si="518"/>
        <v>7</v>
      </c>
      <c r="AR124" s="56">
        <f t="shared" si="519"/>
        <v>142</v>
      </c>
      <c r="AS124" s="11" t="str">
        <f t="shared" si="520"/>
        <v>PYTHON</v>
      </c>
      <c r="AT124" s="87" t="str">
        <f t="shared" si="521"/>
        <v/>
      </c>
    </row>
    <row r="125" spans="2:46" ht="16.5" customHeight="1" x14ac:dyDescent="0.3">
      <c r="B125" s="4" t="str">
        <f t="shared" si="478"/>
        <v>N</v>
      </c>
      <c r="C125" s="4">
        <f t="shared" si="467"/>
        <v>0</v>
      </c>
      <c r="D125" s="13" t="s">
        <v>47</v>
      </c>
      <c r="E125" s="14">
        <v>12</v>
      </c>
      <c r="F125" s="56">
        <f t="shared" si="487"/>
        <v>122</v>
      </c>
      <c r="G125" s="11" t="s">
        <v>113</v>
      </c>
      <c r="H125" s="64">
        <f>F123</f>
        <v>120</v>
      </c>
      <c r="I125" s="64"/>
      <c r="J125" s="64"/>
      <c r="K125" s="64"/>
      <c r="AP125" s="13" t="s">
        <v>55</v>
      </c>
      <c r="AQ125" s="14">
        <f t="shared" si="518"/>
        <v>8</v>
      </c>
      <c r="AR125" s="56">
        <f t="shared" si="519"/>
        <v>143</v>
      </c>
      <c r="AS125" s="11" t="str">
        <f t="shared" si="520"/>
        <v>PYTHON</v>
      </c>
      <c r="AT125" s="87" t="str">
        <f t="shared" si="521"/>
        <v/>
      </c>
    </row>
    <row r="126" spans="2:46" ht="16.5" customHeight="1" x14ac:dyDescent="0.3">
      <c r="B126" s="4" t="str">
        <f t="shared" si="478"/>
        <v>N</v>
      </c>
      <c r="C126" s="4">
        <f t="shared" si="467"/>
        <v>1</v>
      </c>
      <c r="D126" s="13" t="s">
        <v>48</v>
      </c>
      <c r="E126" s="14">
        <v>4</v>
      </c>
      <c r="F126" s="56">
        <f t="shared" si="487"/>
        <v>123</v>
      </c>
      <c r="G126" s="11" t="s">
        <v>113</v>
      </c>
      <c r="H126" s="64"/>
      <c r="I126" s="64"/>
      <c r="J126" s="64"/>
      <c r="K126" s="64"/>
      <c r="AP126" s="13" t="s">
        <v>56</v>
      </c>
      <c r="AQ126" s="14">
        <f t="shared" si="518"/>
        <v>9</v>
      </c>
      <c r="AR126" s="56">
        <f t="shared" si="519"/>
        <v>144</v>
      </c>
      <c r="AS126" s="11" t="str">
        <f t="shared" si="520"/>
        <v>PYTHON</v>
      </c>
      <c r="AT126" s="87" t="str">
        <f t="shared" si="521"/>
        <v/>
      </c>
    </row>
    <row r="127" spans="2:46" ht="16.5" customHeight="1" x14ac:dyDescent="0.3">
      <c r="B127" s="4" t="str">
        <f t="shared" si="478"/>
        <v>N</v>
      </c>
      <c r="C127" s="4">
        <f t="shared" si="467"/>
        <v>0</v>
      </c>
      <c r="D127" s="15" t="s">
        <v>49</v>
      </c>
      <c r="E127" s="16">
        <v>6</v>
      </c>
      <c r="F127" s="56">
        <f t="shared" si="487"/>
        <v>124</v>
      </c>
      <c r="G127" s="11" t="s">
        <v>113</v>
      </c>
      <c r="H127" s="64">
        <f>F126</f>
        <v>123</v>
      </c>
      <c r="I127" s="64"/>
      <c r="J127" s="64"/>
      <c r="K127" s="64"/>
      <c r="AP127" s="13" t="s">
        <v>57</v>
      </c>
      <c r="AQ127" s="14">
        <f t="shared" si="518"/>
        <v>7</v>
      </c>
      <c r="AR127" s="56">
        <f t="shared" si="519"/>
        <v>145</v>
      </c>
      <c r="AS127" s="11" t="str">
        <f t="shared" si="520"/>
        <v>PYTHON</v>
      </c>
      <c r="AT127" s="87" t="str">
        <f t="shared" si="521"/>
        <v/>
      </c>
    </row>
    <row r="128" spans="2:46" ht="16.5" customHeight="1" x14ac:dyDescent="0.3">
      <c r="B128" s="4" t="str">
        <f t="shared" si="478"/>
        <v>N</v>
      </c>
      <c r="C128" s="4">
        <f t="shared" si="467"/>
        <v>1</v>
      </c>
      <c r="D128" s="37" t="s">
        <v>107</v>
      </c>
      <c r="E128" s="49">
        <v>12</v>
      </c>
      <c r="F128" s="56">
        <f t="shared" si="487"/>
        <v>125</v>
      </c>
      <c r="G128" s="38" t="s">
        <v>85</v>
      </c>
      <c r="H128" s="64"/>
      <c r="I128" s="64"/>
      <c r="J128" s="64"/>
      <c r="K128" s="64"/>
      <c r="AP128" s="15" t="s">
        <v>58</v>
      </c>
      <c r="AQ128" s="16">
        <f t="shared" si="518"/>
        <v>6</v>
      </c>
      <c r="AR128" s="56">
        <f t="shared" si="519"/>
        <v>146</v>
      </c>
      <c r="AS128" s="11" t="str">
        <f t="shared" si="520"/>
        <v>PYTHON</v>
      </c>
      <c r="AT128" s="87" t="str">
        <f t="shared" si="521"/>
        <v/>
      </c>
    </row>
    <row r="129" spans="2:46" ht="16.5" customHeight="1" x14ac:dyDescent="0.3">
      <c r="B129" s="4" t="str">
        <f t="shared" si="478"/>
        <v>N</v>
      </c>
      <c r="C129" s="4">
        <f t="shared" si="467"/>
        <v>1</v>
      </c>
      <c r="D129" s="13" t="s">
        <v>108</v>
      </c>
      <c r="E129" s="14">
        <v>12</v>
      </c>
      <c r="F129" s="56">
        <f t="shared" si="487"/>
        <v>126</v>
      </c>
      <c r="G129" s="11" t="s">
        <v>85</v>
      </c>
      <c r="H129" s="64">
        <f>F128</f>
        <v>125</v>
      </c>
      <c r="I129" s="64"/>
      <c r="J129" s="64"/>
      <c r="K129" s="64"/>
      <c r="AP129" s="37" t="s">
        <v>98</v>
      </c>
      <c r="AQ129" s="49">
        <f t="shared" si="518"/>
        <v>8</v>
      </c>
      <c r="AR129" s="56">
        <f t="shared" si="519"/>
        <v>147</v>
      </c>
      <c r="AS129" s="38" t="str">
        <f t="shared" si="520"/>
        <v>Machine Learning</v>
      </c>
      <c r="AT129" s="87" t="str">
        <f t="shared" si="521"/>
        <v/>
      </c>
    </row>
    <row r="130" spans="2:46" ht="16.5" customHeight="1" x14ac:dyDescent="0.3">
      <c r="B130" s="4" t="str">
        <f t="shared" si="478"/>
        <v>N</v>
      </c>
      <c r="C130" s="4">
        <f t="shared" si="467"/>
        <v>1</v>
      </c>
      <c r="D130" s="13" t="s">
        <v>109</v>
      </c>
      <c r="E130" s="14">
        <v>12</v>
      </c>
      <c r="F130" s="56">
        <f t="shared" si="487"/>
        <v>127</v>
      </c>
      <c r="G130" s="11" t="s">
        <v>85</v>
      </c>
      <c r="H130" s="64">
        <f t="shared" ref="H130:H132" si="523">F129</f>
        <v>126</v>
      </c>
      <c r="I130" s="64"/>
      <c r="J130" s="64"/>
      <c r="K130" s="64"/>
      <c r="AP130" s="12" t="s">
        <v>99</v>
      </c>
      <c r="AQ130" s="14">
        <f t="shared" si="518"/>
        <v>6</v>
      </c>
      <c r="AR130" s="56">
        <f t="shared" si="519"/>
        <v>148</v>
      </c>
      <c r="AS130" s="11" t="str">
        <f t="shared" si="520"/>
        <v>Machine Learning</v>
      </c>
      <c r="AT130" s="87" t="str">
        <f t="shared" si="521"/>
        <v/>
      </c>
    </row>
    <row r="131" spans="2:46" ht="16.5" customHeight="1" x14ac:dyDescent="0.3">
      <c r="B131" s="4" t="str">
        <f t="shared" si="478"/>
        <v>N</v>
      </c>
      <c r="C131" s="4">
        <f t="shared" si="467"/>
        <v>1</v>
      </c>
      <c r="D131" s="13" t="s">
        <v>110</v>
      </c>
      <c r="E131" s="14">
        <v>14</v>
      </c>
      <c r="F131" s="56">
        <f t="shared" si="487"/>
        <v>128</v>
      </c>
      <c r="G131" s="11" t="s">
        <v>85</v>
      </c>
      <c r="H131" s="64">
        <f t="shared" si="523"/>
        <v>127</v>
      </c>
      <c r="I131" s="64"/>
      <c r="J131" s="64"/>
      <c r="K131" s="64"/>
      <c r="AP131" s="12" t="s">
        <v>100</v>
      </c>
      <c r="AQ131" s="14">
        <f t="shared" si="518"/>
        <v>6</v>
      </c>
      <c r="AR131" s="56">
        <f t="shared" si="519"/>
        <v>149</v>
      </c>
      <c r="AS131" s="11" t="str">
        <f t="shared" si="520"/>
        <v>Machine Learning</v>
      </c>
      <c r="AT131" s="87" t="str">
        <f t="shared" si="521"/>
        <v/>
      </c>
    </row>
    <row r="132" spans="2:46" ht="16.5" customHeight="1" x14ac:dyDescent="0.3">
      <c r="B132" s="4" t="str">
        <f t="shared" si="478"/>
        <v>N</v>
      </c>
      <c r="C132" s="4">
        <f t="shared" si="467"/>
        <v>0</v>
      </c>
      <c r="D132" s="15" t="s">
        <v>111</v>
      </c>
      <c r="E132" s="16">
        <v>12</v>
      </c>
      <c r="F132" s="56">
        <f t="shared" si="487"/>
        <v>129</v>
      </c>
      <c r="G132" s="11" t="s">
        <v>85</v>
      </c>
      <c r="H132" s="64">
        <f t="shared" si="523"/>
        <v>128</v>
      </c>
      <c r="I132" s="64"/>
      <c r="J132" s="64"/>
      <c r="K132" s="64"/>
      <c r="AP132" s="12" t="s">
        <v>101</v>
      </c>
      <c r="AQ132" s="14">
        <f t="shared" si="518"/>
        <v>4</v>
      </c>
      <c r="AR132" s="56">
        <f t="shared" si="519"/>
        <v>150</v>
      </c>
      <c r="AS132" s="11" t="str">
        <f t="shared" si="520"/>
        <v>Machine Learning</v>
      </c>
      <c r="AT132" s="87" t="str">
        <f t="shared" si="521"/>
        <v/>
      </c>
    </row>
    <row r="133" spans="2:46" ht="16.5" customHeight="1" x14ac:dyDescent="0.3">
      <c r="B133" s="4" t="str">
        <f t="shared" si="478"/>
        <v>N</v>
      </c>
      <c r="C133" s="4">
        <f t="shared" si="467"/>
        <v>1</v>
      </c>
      <c r="D133" s="44" t="s">
        <v>190</v>
      </c>
      <c r="E133" s="52">
        <v>12</v>
      </c>
      <c r="F133" s="56">
        <f t="shared" si="487"/>
        <v>130</v>
      </c>
      <c r="G133" s="45" t="s">
        <v>164</v>
      </c>
      <c r="H133" s="64">
        <f>F22</f>
        <v>19</v>
      </c>
      <c r="I133" s="64"/>
      <c r="J133" s="64"/>
      <c r="K133" s="64"/>
      <c r="AP133" s="32" t="s">
        <v>205</v>
      </c>
      <c r="AQ133" s="33">
        <f t="shared" si="518"/>
        <v>10</v>
      </c>
      <c r="AR133" s="56">
        <f t="shared" si="519"/>
        <v>151</v>
      </c>
      <c r="AS133" s="11" t="str">
        <f t="shared" si="520"/>
        <v>Machine Learning</v>
      </c>
      <c r="AT133" s="87" t="str">
        <f t="shared" si="521"/>
        <v/>
      </c>
    </row>
    <row r="134" spans="2:46" ht="16.5" customHeight="1" x14ac:dyDescent="0.3">
      <c r="B134" s="4" t="str">
        <f t="shared" si="478"/>
        <v>N</v>
      </c>
      <c r="C134" s="4">
        <f t="shared" ref="C134:C197" si="524">COUNTIF($H:$J,$F134)</f>
        <v>2</v>
      </c>
      <c r="D134" s="30" t="s">
        <v>208</v>
      </c>
      <c r="E134" s="29">
        <v>8</v>
      </c>
      <c r="F134" s="56">
        <f t="shared" si="487"/>
        <v>131</v>
      </c>
      <c r="G134" s="27" t="s">
        <v>164</v>
      </c>
      <c r="H134" s="64"/>
      <c r="I134" s="64"/>
      <c r="J134" s="64"/>
      <c r="K134" s="64"/>
      <c r="AP134" s="12" t="s">
        <v>102</v>
      </c>
      <c r="AQ134" s="14">
        <f t="shared" si="518"/>
        <v>5</v>
      </c>
      <c r="AR134" s="56">
        <f t="shared" si="519"/>
        <v>152</v>
      </c>
      <c r="AS134" s="11" t="str">
        <f t="shared" si="520"/>
        <v>Machine Learning</v>
      </c>
      <c r="AT134" s="87" t="str">
        <f t="shared" si="521"/>
        <v/>
      </c>
    </row>
    <row r="135" spans="2:46" ht="16.5" customHeight="1" x14ac:dyDescent="0.3">
      <c r="B135" s="4" t="str">
        <f t="shared" si="478"/>
        <v>N</v>
      </c>
      <c r="C135" s="4">
        <f t="shared" si="524"/>
        <v>0</v>
      </c>
      <c r="D135" s="28" t="s">
        <v>191</v>
      </c>
      <c r="E135" s="29">
        <v>6</v>
      </c>
      <c r="F135" s="56">
        <f t="shared" si="487"/>
        <v>132</v>
      </c>
      <c r="G135" s="27" t="s">
        <v>164</v>
      </c>
      <c r="H135" s="64">
        <f>F134</f>
        <v>131</v>
      </c>
      <c r="I135" s="64"/>
      <c r="J135" s="64"/>
      <c r="K135" s="64"/>
      <c r="AP135" s="13" t="s">
        <v>103</v>
      </c>
      <c r="AQ135" s="14">
        <f t="shared" si="518"/>
        <v>8</v>
      </c>
      <c r="AR135" s="56">
        <f t="shared" si="519"/>
        <v>153</v>
      </c>
      <c r="AS135" s="11" t="str">
        <f t="shared" si="520"/>
        <v>Machine Learning</v>
      </c>
      <c r="AT135" s="87" t="str">
        <f t="shared" si="521"/>
        <v/>
      </c>
    </row>
    <row r="136" spans="2:46" ht="16.5" customHeight="1" x14ac:dyDescent="0.3">
      <c r="B136" s="4" t="str">
        <f t="shared" si="478"/>
        <v>N</v>
      </c>
      <c r="C136" s="4">
        <f t="shared" si="524"/>
        <v>0</v>
      </c>
      <c r="D136" s="30" t="s">
        <v>209</v>
      </c>
      <c r="E136" s="31">
        <v>8</v>
      </c>
      <c r="F136" s="56">
        <f t="shared" si="487"/>
        <v>133</v>
      </c>
      <c r="G136" s="27" t="s">
        <v>164</v>
      </c>
      <c r="H136" s="64">
        <f>F133</f>
        <v>130</v>
      </c>
      <c r="I136" s="64">
        <f>F134</f>
        <v>131</v>
      </c>
      <c r="J136" s="64"/>
      <c r="K136" s="64"/>
      <c r="AP136" s="13" t="s">
        <v>104</v>
      </c>
      <c r="AQ136" s="14">
        <f t="shared" si="518"/>
        <v>8</v>
      </c>
      <c r="AR136" s="56">
        <f t="shared" si="519"/>
        <v>154</v>
      </c>
      <c r="AS136" s="11" t="str">
        <f t="shared" si="520"/>
        <v>Machine Learning</v>
      </c>
      <c r="AT136" s="87" t="str">
        <f t="shared" si="521"/>
        <v/>
      </c>
    </row>
    <row r="137" spans="2:46" ht="16.5" customHeight="1" x14ac:dyDescent="0.3">
      <c r="B137" s="4" t="str">
        <f t="shared" ref="B137:B199" si="525">IF(OR(IF(H137="",0,H137&gt;F137),IF(I137="",0,I137&gt;F137),IF(J137="",0,J137&gt;F137)),"S","N")</f>
        <v>N</v>
      </c>
      <c r="C137" s="4">
        <f t="shared" si="524"/>
        <v>0</v>
      </c>
      <c r="D137" s="37" t="s">
        <v>77</v>
      </c>
      <c r="E137" s="49">
        <v>8</v>
      </c>
      <c r="F137" s="56">
        <f t="shared" si="487"/>
        <v>134</v>
      </c>
      <c r="G137" s="38" t="s">
        <v>116</v>
      </c>
      <c r="H137" s="64">
        <f>F112</f>
        <v>109</v>
      </c>
      <c r="I137" s="64"/>
      <c r="J137" s="64"/>
      <c r="K137" s="64"/>
      <c r="AP137" s="13" t="s">
        <v>105</v>
      </c>
      <c r="AQ137" s="14">
        <f t="shared" si="518"/>
        <v>9</v>
      </c>
      <c r="AR137" s="56">
        <f t="shared" si="519"/>
        <v>155</v>
      </c>
      <c r="AS137" s="11" t="str">
        <f t="shared" si="520"/>
        <v>Machine Learning</v>
      </c>
      <c r="AT137" s="87" t="str">
        <f t="shared" si="521"/>
        <v/>
      </c>
    </row>
    <row r="138" spans="2:46" ht="16.5" customHeight="1" x14ac:dyDescent="0.3">
      <c r="B138" s="4" t="str">
        <f t="shared" si="525"/>
        <v>N</v>
      </c>
      <c r="C138" s="4">
        <f t="shared" si="524"/>
        <v>1</v>
      </c>
      <c r="D138" s="13" t="s">
        <v>78</v>
      </c>
      <c r="E138" s="14">
        <v>10</v>
      </c>
      <c r="F138" s="56">
        <f t="shared" si="487"/>
        <v>135</v>
      </c>
      <c r="G138" s="11" t="s">
        <v>116</v>
      </c>
      <c r="H138" s="64">
        <f>F113</f>
        <v>110</v>
      </c>
      <c r="I138" s="64"/>
      <c r="J138" s="64"/>
      <c r="K138" s="64"/>
      <c r="AP138" s="15" t="s">
        <v>106</v>
      </c>
      <c r="AQ138" s="16">
        <f t="shared" si="518"/>
        <v>8</v>
      </c>
      <c r="AR138" s="56">
        <f t="shared" si="519"/>
        <v>156</v>
      </c>
      <c r="AS138" s="11" t="str">
        <f t="shared" si="520"/>
        <v>Machine Learning</v>
      </c>
      <c r="AT138" s="87" t="str">
        <f t="shared" si="521"/>
        <v/>
      </c>
    </row>
    <row r="139" spans="2:46" ht="16.5" customHeight="1" x14ac:dyDescent="0.3">
      <c r="B139" s="4" t="str">
        <f t="shared" si="525"/>
        <v>N</v>
      </c>
      <c r="C139" s="4">
        <f t="shared" si="524"/>
        <v>0</v>
      </c>
      <c r="D139" s="13" t="s">
        <v>79</v>
      </c>
      <c r="E139" s="14">
        <v>7</v>
      </c>
      <c r="F139" s="56">
        <f t="shared" ref="F139:F199" si="526">F138+1</f>
        <v>136</v>
      </c>
      <c r="G139" s="11" t="s">
        <v>116</v>
      </c>
      <c r="H139" s="64">
        <f>F138</f>
        <v>135</v>
      </c>
      <c r="I139" s="64"/>
      <c r="J139" s="64"/>
      <c r="K139" s="64"/>
    </row>
    <row r="140" spans="2:46" ht="16.5" customHeight="1" x14ac:dyDescent="0.3">
      <c r="B140" s="4" t="str">
        <f t="shared" si="525"/>
        <v>N</v>
      </c>
      <c r="C140" s="4">
        <f t="shared" si="524"/>
        <v>0</v>
      </c>
      <c r="D140" s="13" t="s">
        <v>204</v>
      </c>
      <c r="E140" s="16">
        <v>10</v>
      </c>
      <c r="F140" s="56">
        <f t="shared" si="526"/>
        <v>137</v>
      </c>
      <c r="G140" s="11" t="s">
        <v>116</v>
      </c>
      <c r="H140" s="64"/>
      <c r="I140" s="64"/>
      <c r="J140" s="64"/>
      <c r="K140" s="64"/>
    </row>
    <row r="141" spans="2:46" ht="16.5" customHeight="1" x14ac:dyDescent="0.3">
      <c r="B141" s="4" t="str">
        <f t="shared" si="525"/>
        <v>N</v>
      </c>
      <c r="C141" s="4">
        <f t="shared" si="524"/>
        <v>1</v>
      </c>
      <c r="D141" s="37" t="s">
        <v>50</v>
      </c>
      <c r="E141" s="49">
        <v>12</v>
      </c>
      <c r="F141" s="56">
        <f t="shared" si="526"/>
        <v>138</v>
      </c>
      <c r="G141" s="38" t="s">
        <v>114</v>
      </c>
      <c r="H141" s="64">
        <f>F4</f>
        <v>1</v>
      </c>
      <c r="I141" s="64"/>
      <c r="J141" s="64"/>
      <c r="K141" s="64"/>
    </row>
    <row r="142" spans="2:46" ht="16.5" customHeight="1" x14ac:dyDescent="0.3">
      <c r="B142" s="4" t="str">
        <f t="shared" si="525"/>
        <v>N</v>
      </c>
      <c r="C142" s="4">
        <f t="shared" si="524"/>
        <v>1</v>
      </c>
      <c r="D142" s="12" t="s">
        <v>51</v>
      </c>
      <c r="E142" s="14">
        <v>12</v>
      </c>
      <c r="F142" s="56">
        <f t="shared" si="526"/>
        <v>139</v>
      </c>
      <c r="G142" s="11" t="s">
        <v>114</v>
      </c>
      <c r="H142" s="64">
        <f>F141</f>
        <v>138</v>
      </c>
      <c r="I142" s="64"/>
      <c r="J142" s="64"/>
      <c r="K142" s="64"/>
    </row>
    <row r="143" spans="2:46" ht="16.5" customHeight="1" x14ac:dyDescent="0.3">
      <c r="B143" s="4" t="str">
        <f t="shared" si="525"/>
        <v>N</v>
      </c>
      <c r="C143" s="4">
        <f t="shared" si="524"/>
        <v>1</v>
      </c>
      <c r="D143" s="12" t="s">
        <v>53</v>
      </c>
      <c r="E143" s="14">
        <v>12</v>
      </c>
      <c r="F143" s="56">
        <f t="shared" si="526"/>
        <v>140</v>
      </c>
      <c r="G143" s="11" t="s">
        <v>114</v>
      </c>
      <c r="H143" s="64">
        <f>F142</f>
        <v>139</v>
      </c>
      <c r="I143" s="64"/>
      <c r="J143" s="64"/>
      <c r="K143" s="64"/>
    </row>
    <row r="144" spans="2:46" ht="16.5" customHeight="1" x14ac:dyDescent="0.3">
      <c r="B144" s="4" t="str">
        <f t="shared" si="525"/>
        <v>N</v>
      </c>
      <c r="C144" s="4">
        <f t="shared" si="524"/>
        <v>1</v>
      </c>
      <c r="D144" s="12" t="s">
        <v>54</v>
      </c>
      <c r="E144" s="14">
        <v>10</v>
      </c>
      <c r="F144" s="56">
        <f t="shared" si="526"/>
        <v>141</v>
      </c>
      <c r="G144" s="11" t="s">
        <v>114</v>
      </c>
      <c r="H144" s="64">
        <f>F143</f>
        <v>140</v>
      </c>
      <c r="I144" s="64"/>
      <c r="J144" s="64"/>
      <c r="K144" s="64"/>
    </row>
    <row r="145" spans="2:45" ht="16.5" customHeight="1" x14ac:dyDescent="0.3">
      <c r="B145" s="4" t="str">
        <f t="shared" si="525"/>
        <v>N</v>
      </c>
      <c r="C145" s="4">
        <f t="shared" si="524"/>
        <v>0</v>
      </c>
      <c r="D145" s="12" t="s">
        <v>52</v>
      </c>
      <c r="E145" s="14">
        <v>7</v>
      </c>
      <c r="F145" s="56">
        <f t="shared" si="526"/>
        <v>142</v>
      </c>
      <c r="G145" s="11" t="s">
        <v>114</v>
      </c>
      <c r="H145" s="64"/>
      <c r="I145" s="64"/>
      <c r="J145" s="64"/>
      <c r="K145" s="64"/>
    </row>
    <row r="146" spans="2:45" ht="16.5" customHeight="1" x14ac:dyDescent="0.3">
      <c r="B146" s="4" t="str">
        <f t="shared" si="525"/>
        <v>N</v>
      </c>
      <c r="C146" s="4">
        <f t="shared" si="524"/>
        <v>0</v>
      </c>
      <c r="D146" s="13" t="s">
        <v>55</v>
      </c>
      <c r="E146" s="14">
        <v>8</v>
      </c>
      <c r="F146" s="56">
        <f t="shared" si="526"/>
        <v>143</v>
      </c>
      <c r="G146" s="11" t="s">
        <v>114</v>
      </c>
      <c r="H146" s="64"/>
      <c r="I146" s="64"/>
      <c r="J146" s="64"/>
      <c r="K146" s="64"/>
    </row>
    <row r="147" spans="2:45" ht="16.5" customHeight="1" x14ac:dyDescent="0.3">
      <c r="B147" s="4" t="str">
        <f t="shared" si="525"/>
        <v>N</v>
      </c>
      <c r="C147" s="4">
        <f t="shared" si="524"/>
        <v>0</v>
      </c>
      <c r="D147" s="13" t="s">
        <v>56</v>
      </c>
      <c r="E147" s="14">
        <v>9</v>
      </c>
      <c r="F147" s="56">
        <f t="shared" si="526"/>
        <v>144</v>
      </c>
      <c r="G147" s="11" t="s">
        <v>114</v>
      </c>
      <c r="H147" s="64"/>
      <c r="I147" s="64"/>
      <c r="J147" s="64"/>
      <c r="K147" s="64"/>
    </row>
    <row r="148" spans="2:45" ht="16.5" customHeight="1" x14ac:dyDescent="0.3">
      <c r="B148" s="4" t="str">
        <f t="shared" si="525"/>
        <v>N</v>
      </c>
      <c r="C148" s="4">
        <f t="shared" si="524"/>
        <v>0</v>
      </c>
      <c r="D148" s="13" t="s">
        <v>57</v>
      </c>
      <c r="E148" s="14">
        <v>7</v>
      </c>
      <c r="F148" s="56">
        <f t="shared" si="526"/>
        <v>145</v>
      </c>
      <c r="G148" s="11" t="s">
        <v>114</v>
      </c>
      <c r="H148" s="64"/>
      <c r="I148" s="64"/>
      <c r="J148" s="64"/>
      <c r="K148" s="64"/>
      <c r="AP148" s="37" t="s">
        <v>77</v>
      </c>
      <c r="AQ148" s="49">
        <v>8</v>
      </c>
      <c r="AR148" s="56">
        <f t="shared" ref="AR148:AR179" si="527">INDEX(F:F,MATCH(AP148,D:D,0))</f>
        <v>134</v>
      </c>
      <c r="AS148" s="38" t="s">
        <v>116</v>
      </c>
    </row>
    <row r="149" spans="2:45" ht="16.5" customHeight="1" x14ac:dyDescent="0.3">
      <c r="B149" s="4" t="str">
        <f t="shared" si="525"/>
        <v>N</v>
      </c>
      <c r="C149" s="4">
        <f t="shared" si="524"/>
        <v>0</v>
      </c>
      <c r="D149" s="15" t="s">
        <v>58</v>
      </c>
      <c r="E149" s="16">
        <v>6</v>
      </c>
      <c r="F149" s="56">
        <f t="shared" si="526"/>
        <v>146</v>
      </c>
      <c r="G149" s="11" t="s">
        <v>114</v>
      </c>
      <c r="H149" s="64">
        <f>F144</f>
        <v>141</v>
      </c>
      <c r="I149" s="64"/>
      <c r="J149" s="64"/>
      <c r="K149" s="64"/>
      <c r="AP149" s="13" t="s">
        <v>78</v>
      </c>
      <c r="AQ149" s="14">
        <v>10</v>
      </c>
      <c r="AR149" s="56">
        <f t="shared" si="527"/>
        <v>135</v>
      </c>
      <c r="AS149" s="11" t="s">
        <v>116</v>
      </c>
    </row>
    <row r="150" spans="2:45" ht="16.5" customHeight="1" x14ac:dyDescent="0.3">
      <c r="B150" s="4" t="str">
        <f t="shared" si="525"/>
        <v>N</v>
      </c>
      <c r="C150" s="4">
        <f t="shared" si="524"/>
        <v>3</v>
      </c>
      <c r="D150" s="37" t="s">
        <v>98</v>
      </c>
      <c r="E150" s="49">
        <v>8</v>
      </c>
      <c r="F150" s="56">
        <f t="shared" si="526"/>
        <v>147</v>
      </c>
      <c r="G150" s="38" t="s">
        <v>83</v>
      </c>
      <c r="H150" s="64">
        <f>F34</f>
        <v>31</v>
      </c>
      <c r="I150" s="64"/>
      <c r="J150" s="64"/>
      <c r="K150" s="64"/>
      <c r="AP150" s="13" t="s">
        <v>79</v>
      </c>
      <c r="AQ150" s="14">
        <v>7</v>
      </c>
      <c r="AR150" s="56">
        <f t="shared" si="527"/>
        <v>136</v>
      </c>
      <c r="AS150" s="11" t="s">
        <v>116</v>
      </c>
    </row>
    <row r="151" spans="2:45" ht="16.5" customHeight="1" x14ac:dyDescent="0.3">
      <c r="B151" s="4" t="str">
        <f t="shared" si="525"/>
        <v>N</v>
      </c>
      <c r="C151" s="4">
        <f t="shared" si="524"/>
        <v>0</v>
      </c>
      <c r="D151" s="12" t="s">
        <v>99</v>
      </c>
      <c r="E151" s="14">
        <v>6</v>
      </c>
      <c r="F151" s="56">
        <f t="shared" si="526"/>
        <v>148</v>
      </c>
      <c r="G151" s="11" t="s">
        <v>83</v>
      </c>
      <c r="H151" s="64">
        <f>F34</f>
        <v>31</v>
      </c>
      <c r="I151" s="64"/>
      <c r="J151" s="64"/>
      <c r="K151" s="64"/>
      <c r="AP151" s="15" t="s">
        <v>204</v>
      </c>
      <c r="AQ151" s="16">
        <v>10</v>
      </c>
      <c r="AR151" s="56">
        <f t="shared" si="527"/>
        <v>137</v>
      </c>
      <c r="AS151" s="11" t="s">
        <v>116</v>
      </c>
    </row>
    <row r="152" spans="2:45" ht="16.5" customHeight="1" x14ac:dyDescent="0.3">
      <c r="B152" s="4" t="str">
        <f t="shared" si="525"/>
        <v>N</v>
      </c>
      <c r="C152" s="4">
        <f t="shared" si="524"/>
        <v>0</v>
      </c>
      <c r="D152" s="12" t="s">
        <v>100</v>
      </c>
      <c r="E152" s="14">
        <v>6</v>
      </c>
      <c r="F152" s="56">
        <f t="shared" si="526"/>
        <v>149</v>
      </c>
      <c r="G152" s="11" t="s">
        <v>83</v>
      </c>
      <c r="H152" s="64">
        <f>F150</f>
        <v>147</v>
      </c>
      <c r="I152" s="64"/>
      <c r="J152" s="64"/>
      <c r="K152" s="64"/>
      <c r="AP152" s="37" t="s">
        <v>59</v>
      </c>
      <c r="AQ152" s="49">
        <v>6</v>
      </c>
      <c r="AR152" s="56">
        <f t="shared" si="527"/>
        <v>157</v>
      </c>
      <c r="AS152" s="38" t="s">
        <v>115</v>
      </c>
    </row>
    <row r="153" spans="2:45" ht="16.5" customHeight="1" x14ac:dyDescent="0.3">
      <c r="B153" s="4" t="str">
        <f t="shared" si="525"/>
        <v>N</v>
      </c>
      <c r="C153" s="4">
        <f t="shared" si="524"/>
        <v>0</v>
      </c>
      <c r="D153" s="12" t="s">
        <v>101</v>
      </c>
      <c r="E153" s="14">
        <v>4</v>
      </c>
      <c r="F153" s="56">
        <f t="shared" si="526"/>
        <v>150</v>
      </c>
      <c r="G153" s="11" t="s">
        <v>83</v>
      </c>
      <c r="H153" s="64">
        <f>F150</f>
        <v>147</v>
      </c>
      <c r="I153" s="64"/>
      <c r="J153" s="64"/>
      <c r="K153" s="64"/>
      <c r="AP153" s="13" t="s">
        <v>60</v>
      </c>
      <c r="AQ153" s="14">
        <v>8</v>
      </c>
      <c r="AR153" s="56">
        <f t="shared" si="527"/>
        <v>158</v>
      </c>
      <c r="AS153" s="11" t="s">
        <v>115</v>
      </c>
    </row>
    <row r="154" spans="2:45" ht="16.5" customHeight="1" x14ac:dyDescent="0.3">
      <c r="B154" s="4" t="str">
        <f t="shared" si="525"/>
        <v>N</v>
      </c>
      <c r="C154" s="4">
        <f t="shared" si="524"/>
        <v>1</v>
      </c>
      <c r="D154" s="32" t="s">
        <v>205</v>
      </c>
      <c r="E154" s="33">
        <v>10</v>
      </c>
      <c r="F154" s="56">
        <f t="shared" si="526"/>
        <v>151</v>
      </c>
      <c r="G154" s="11" t="s">
        <v>83</v>
      </c>
      <c r="H154" s="64">
        <f>F34</f>
        <v>31</v>
      </c>
      <c r="I154" s="64"/>
      <c r="J154" s="64"/>
      <c r="K154" s="64"/>
      <c r="AP154" s="13" t="s">
        <v>61</v>
      </c>
      <c r="AQ154" s="14">
        <v>8</v>
      </c>
      <c r="AR154" s="56">
        <f t="shared" si="527"/>
        <v>159</v>
      </c>
      <c r="AS154" s="11" t="s">
        <v>115</v>
      </c>
    </row>
    <row r="155" spans="2:45" ht="16.5" customHeight="1" x14ac:dyDescent="0.3">
      <c r="B155" s="4" t="str">
        <f t="shared" si="525"/>
        <v>N</v>
      </c>
      <c r="C155" s="4">
        <f t="shared" si="524"/>
        <v>0</v>
      </c>
      <c r="D155" s="12" t="s">
        <v>102</v>
      </c>
      <c r="E155" s="14">
        <v>5</v>
      </c>
      <c r="F155" s="56">
        <f t="shared" si="526"/>
        <v>152</v>
      </c>
      <c r="G155" s="11" t="s">
        <v>83</v>
      </c>
      <c r="H155" s="64">
        <f>F154</f>
        <v>151</v>
      </c>
      <c r="I155" s="64"/>
      <c r="J155" s="64"/>
      <c r="K155" s="64"/>
      <c r="AP155" s="13" t="s">
        <v>62</v>
      </c>
      <c r="AQ155" s="14">
        <v>10</v>
      </c>
      <c r="AR155" s="56">
        <f t="shared" si="527"/>
        <v>160</v>
      </c>
      <c r="AS155" s="11" t="s">
        <v>115</v>
      </c>
    </row>
    <row r="156" spans="2:45" ht="16.5" customHeight="1" x14ac:dyDescent="0.3">
      <c r="B156" s="4" t="str">
        <f t="shared" si="525"/>
        <v>N</v>
      </c>
      <c r="C156" s="4">
        <f t="shared" si="524"/>
        <v>0</v>
      </c>
      <c r="D156" s="13" t="s">
        <v>103</v>
      </c>
      <c r="E156" s="14">
        <v>8</v>
      </c>
      <c r="F156" s="56">
        <f t="shared" si="526"/>
        <v>153</v>
      </c>
      <c r="G156" s="11" t="s">
        <v>83</v>
      </c>
      <c r="H156" s="64">
        <f>F150</f>
        <v>147</v>
      </c>
      <c r="I156" s="64"/>
      <c r="J156" s="64"/>
      <c r="K156" s="64"/>
      <c r="AP156" s="13" t="s">
        <v>64</v>
      </c>
      <c r="AQ156" s="14">
        <v>8</v>
      </c>
      <c r="AR156" s="56">
        <f t="shared" si="527"/>
        <v>161</v>
      </c>
      <c r="AS156" s="11" t="s">
        <v>115</v>
      </c>
    </row>
    <row r="157" spans="2:45" ht="16.5" customHeight="1" x14ac:dyDescent="0.3">
      <c r="B157" s="4" t="str">
        <f t="shared" si="525"/>
        <v>N</v>
      </c>
      <c r="C157" s="4">
        <f t="shared" si="524"/>
        <v>1</v>
      </c>
      <c r="D157" s="13" t="s">
        <v>104</v>
      </c>
      <c r="E157" s="14">
        <v>8</v>
      </c>
      <c r="F157" s="56">
        <f t="shared" si="526"/>
        <v>154</v>
      </c>
      <c r="G157" s="11" t="s">
        <v>83</v>
      </c>
      <c r="H157" s="64"/>
      <c r="I157" s="64"/>
      <c r="J157" s="64"/>
      <c r="K157" s="64"/>
      <c r="AP157" s="13" t="s">
        <v>63</v>
      </c>
      <c r="AQ157" s="14">
        <v>10</v>
      </c>
      <c r="AR157" s="56">
        <f t="shared" si="527"/>
        <v>162</v>
      </c>
      <c r="AS157" s="11" t="s">
        <v>115</v>
      </c>
    </row>
    <row r="158" spans="2:45" ht="16.5" customHeight="1" x14ac:dyDescent="0.3">
      <c r="B158" s="4" t="str">
        <f t="shared" si="525"/>
        <v>N</v>
      </c>
      <c r="C158" s="4">
        <f t="shared" si="524"/>
        <v>1</v>
      </c>
      <c r="D158" s="13" t="s">
        <v>105</v>
      </c>
      <c r="E158" s="14">
        <v>9</v>
      </c>
      <c r="F158" s="56">
        <f t="shared" si="526"/>
        <v>155</v>
      </c>
      <c r="G158" s="11" t="s">
        <v>83</v>
      </c>
      <c r="H158" s="64">
        <f>F157</f>
        <v>154</v>
      </c>
      <c r="I158" s="64"/>
      <c r="J158" s="64"/>
      <c r="K158" s="64"/>
      <c r="AP158" s="13" t="s">
        <v>65</v>
      </c>
      <c r="AQ158" s="14">
        <v>6</v>
      </c>
      <c r="AR158" s="56">
        <f t="shared" si="527"/>
        <v>163</v>
      </c>
      <c r="AS158" s="11" t="s">
        <v>115</v>
      </c>
    </row>
    <row r="159" spans="2:45" ht="16.5" customHeight="1" x14ac:dyDescent="0.3">
      <c r="B159" s="4" t="str">
        <f t="shared" si="525"/>
        <v>N</v>
      </c>
      <c r="C159" s="4">
        <f t="shared" si="524"/>
        <v>0</v>
      </c>
      <c r="D159" s="15" t="s">
        <v>106</v>
      </c>
      <c r="E159" s="16">
        <v>8</v>
      </c>
      <c r="F159" s="56">
        <f t="shared" si="526"/>
        <v>156</v>
      </c>
      <c r="G159" s="11" t="s">
        <v>83</v>
      </c>
      <c r="H159" s="64">
        <f>F158</f>
        <v>155</v>
      </c>
      <c r="I159" s="64"/>
      <c r="J159" s="64"/>
      <c r="K159" s="64"/>
      <c r="AP159" s="13" t="s">
        <v>66</v>
      </c>
      <c r="AQ159" s="14">
        <v>8</v>
      </c>
      <c r="AR159" s="56">
        <f t="shared" si="527"/>
        <v>164</v>
      </c>
      <c r="AS159" s="11" t="s">
        <v>115</v>
      </c>
    </row>
    <row r="160" spans="2:45" ht="16.5" customHeight="1" x14ac:dyDescent="0.3">
      <c r="B160" s="4" t="str">
        <f t="shared" si="525"/>
        <v>N</v>
      </c>
      <c r="C160" s="4">
        <f t="shared" si="524"/>
        <v>1</v>
      </c>
      <c r="D160" s="37" t="s">
        <v>59</v>
      </c>
      <c r="E160" s="49">
        <v>6</v>
      </c>
      <c r="F160" s="56">
        <f t="shared" si="526"/>
        <v>157</v>
      </c>
      <c r="G160" s="38" t="s">
        <v>115</v>
      </c>
      <c r="H160" s="64">
        <f>F4</f>
        <v>1</v>
      </c>
      <c r="I160" s="64"/>
      <c r="J160" s="64"/>
      <c r="K160" s="64"/>
      <c r="AP160" s="13" t="s">
        <v>67</v>
      </c>
      <c r="AQ160" s="14">
        <v>8</v>
      </c>
      <c r="AR160" s="56">
        <f t="shared" si="527"/>
        <v>165</v>
      </c>
      <c r="AS160" s="11" t="s">
        <v>115</v>
      </c>
    </row>
    <row r="161" spans="2:45" ht="16.5" customHeight="1" x14ac:dyDescent="0.3">
      <c r="B161" s="4" t="str">
        <f t="shared" si="525"/>
        <v>N</v>
      </c>
      <c r="C161" s="4">
        <f t="shared" si="524"/>
        <v>1</v>
      </c>
      <c r="D161" s="13" t="s">
        <v>60</v>
      </c>
      <c r="E161" s="14">
        <v>8</v>
      </c>
      <c r="F161" s="56">
        <f t="shared" si="526"/>
        <v>158</v>
      </c>
      <c r="G161" s="11" t="s">
        <v>115</v>
      </c>
      <c r="H161" s="64">
        <f>F160</f>
        <v>157</v>
      </c>
      <c r="I161" s="64"/>
      <c r="J161" s="64"/>
      <c r="K161" s="64"/>
      <c r="AP161" s="13" t="s">
        <v>68</v>
      </c>
      <c r="AQ161" s="14">
        <v>10</v>
      </c>
      <c r="AR161" s="56">
        <f t="shared" si="527"/>
        <v>166</v>
      </c>
      <c r="AS161" s="11" t="s">
        <v>115</v>
      </c>
    </row>
    <row r="162" spans="2:45" ht="16.5" customHeight="1" x14ac:dyDescent="0.3">
      <c r="B162" s="4" t="str">
        <f t="shared" si="525"/>
        <v>N</v>
      </c>
      <c r="C162" s="4">
        <f t="shared" si="524"/>
        <v>1</v>
      </c>
      <c r="D162" s="13" t="s">
        <v>61</v>
      </c>
      <c r="E162" s="14">
        <v>8</v>
      </c>
      <c r="F162" s="56">
        <f t="shared" si="526"/>
        <v>159</v>
      </c>
      <c r="G162" s="11" t="s">
        <v>115</v>
      </c>
      <c r="H162" s="64">
        <f>F161</f>
        <v>158</v>
      </c>
      <c r="I162" s="64"/>
      <c r="J162" s="64"/>
      <c r="K162" s="64"/>
      <c r="AP162" s="13" t="s">
        <v>69</v>
      </c>
      <c r="AQ162" s="14">
        <v>14</v>
      </c>
      <c r="AR162" s="56">
        <f t="shared" si="527"/>
        <v>167</v>
      </c>
      <c r="AS162" s="11" t="s">
        <v>115</v>
      </c>
    </row>
    <row r="163" spans="2:45" ht="16.5" customHeight="1" x14ac:dyDescent="0.3">
      <c r="B163" s="4" t="str">
        <f t="shared" si="525"/>
        <v>N</v>
      </c>
      <c r="C163" s="4">
        <f t="shared" si="524"/>
        <v>3</v>
      </c>
      <c r="D163" s="13" t="s">
        <v>62</v>
      </c>
      <c r="E163" s="14">
        <v>10</v>
      </c>
      <c r="F163" s="56">
        <f t="shared" si="526"/>
        <v>160</v>
      </c>
      <c r="G163" s="11" t="s">
        <v>115</v>
      </c>
      <c r="H163" s="64">
        <f>F162</f>
        <v>159</v>
      </c>
      <c r="I163" s="64"/>
      <c r="J163" s="64"/>
      <c r="K163" s="64"/>
      <c r="AP163" s="13" t="s">
        <v>70</v>
      </c>
      <c r="AQ163" s="14">
        <v>6</v>
      </c>
      <c r="AR163" s="56">
        <f t="shared" si="527"/>
        <v>168</v>
      </c>
      <c r="AS163" s="11" t="s">
        <v>115</v>
      </c>
    </row>
    <row r="164" spans="2:45" ht="16.5" customHeight="1" x14ac:dyDescent="0.3">
      <c r="B164" s="4" t="str">
        <f t="shared" si="525"/>
        <v>N</v>
      </c>
      <c r="C164" s="4">
        <f t="shared" si="524"/>
        <v>0</v>
      </c>
      <c r="D164" s="13" t="s">
        <v>64</v>
      </c>
      <c r="E164" s="14">
        <v>8</v>
      </c>
      <c r="F164" s="56">
        <f t="shared" si="526"/>
        <v>161</v>
      </c>
      <c r="G164" s="11" t="s">
        <v>115</v>
      </c>
      <c r="H164" s="64"/>
      <c r="I164" s="64"/>
      <c r="J164" s="64"/>
      <c r="K164" s="64"/>
      <c r="AP164" s="13" t="s">
        <v>71</v>
      </c>
      <c r="AQ164" s="14">
        <v>10</v>
      </c>
      <c r="AR164" s="56">
        <f t="shared" si="527"/>
        <v>169</v>
      </c>
      <c r="AS164" s="11" t="s">
        <v>115</v>
      </c>
    </row>
    <row r="165" spans="2:45" ht="16.5" customHeight="1" x14ac:dyDescent="0.3">
      <c r="B165" s="4" t="str">
        <f t="shared" si="525"/>
        <v>N</v>
      </c>
      <c r="C165" s="4">
        <f t="shared" si="524"/>
        <v>0</v>
      </c>
      <c r="D165" s="13" t="s">
        <v>63</v>
      </c>
      <c r="E165" s="14">
        <v>10</v>
      </c>
      <c r="F165" s="56">
        <f t="shared" si="526"/>
        <v>162</v>
      </c>
      <c r="G165" s="11" t="s">
        <v>115</v>
      </c>
      <c r="H165" s="64">
        <f>F163</f>
        <v>160</v>
      </c>
      <c r="I165" s="64"/>
      <c r="J165" s="64"/>
      <c r="K165" s="64"/>
      <c r="AP165" s="15" t="s">
        <v>72</v>
      </c>
      <c r="AQ165" s="16">
        <v>10</v>
      </c>
      <c r="AR165" s="56">
        <f t="shared" si="527"/>
        <v>170</v>
      </c>
      <c r="AS165" s="11" t="s">
        <v>115</v>
      </c>
    </row>
    <row r="166" spans="2:45" ht="16.5" customHeight="1" x14ac:dyDescent="0.3">
      <c r="B166" s="4" t="str">
        <f t="shared" si="525"/>
        <v>N</v>
      </c>
      <c r="C166" s="4">
        <f t="shared" si="524"/>
        <v>0</v>
      </c>
      <c r="D166" s="13" t="s">
        <v>65</v>
      </c>
      <c r="E166" s="14">
        <v>6</v>
      </c>
      <c r="F166" s="56">
        <f t="shared" si="526"/>
        <v>163</v>
      </c>
      <c r="G166" s="11" t="s">
        <v>115</v>
      </c>
      <c r="H166" s="64">
        <f>F163</f>
        <v>160</v>
      </c>
      <c r="I166" s="64"/>
      <c r="J166" s="64"/>
      <c r="K166" s="64"/>
      <c r="AP166" s="44" t="s">
        <v>177</v>
      </c>
      <c r="AQ166" s="52">
        <v>8</v>
      </c>
      <c r="AR166" s="56">
        <f t="shared" si="527"/>
        <v>171</v>
      </c>
      <c r="AS166" s="45" t="s">
        <v>163</v>
      </c>
    </row>
    <row r="167" spans="2:45" ht="16.5" customHeight="1" x14ac:dyDescent="0.3">
      <c r="B167" s="4" t="str">
        <f t="shared" si="525"/>
        <v>S</v>
      </c>
      <c r="C167" s="4">
        <f t="shared" si="524"/>
        <v>2</v>
      </c>
      <c r="D167" s="13" t="s">
        <v>66</v>
      </c>
      <c r="E167" s="14">
        <v>8</v>
      </c>
      <c r="F167" s="56">
        <f t="shared" si="526"/>
        <v>164</v>
      </c>
      <c r="G167" s="11" t="s">
        <v>115</v>
      </c>
      <c r="H167" s="64">
        <f>F15</f>
        <v>12</v>
      </c>
      <c r="I167" s="64">
        <f>F170</f>
        <v>167</v>
      </c>
      <c r="J167" s="64"/>
      <c r="K167" s="64"/>
      <c r="AP167" s="28" t="s">
        <v>178</v>
      </c>
      <c r="AQ167" s="29">
        <v>8</v>
      </c>
      <c r="AR167" s="56">
        <f t="shared" si="527"/>
        <v>172</v>
      </c>
      <c r="AS167" s="27" t="s">
        <v>163</v>
      </c>
    </row>
    <row r="168" spans="2:45" ht="16.5" customHeight="1" x14ac:dyDescent="0.3">
      <c r="B168" s="4" t="str">
        <f t="shared" si="525"/>
        <v>N</v>
      </c>
      <c r="C168" s="4">
        <f t="shared" si="524"/>
        <v>0</v>
      </c>
      <c r="D168" s="13" t="s">
        <v>67</v>
      </c>
      <c r="E168" s="14">
        <v>8</v>
      </c>
      <c r="F168" s="56">
        <f t="shared" si="526"/>
        <v>165</v>
      </c>
      <c r="G168" s="11" t="s">
        <v>115</v>
      </c>
      <c r="H168" s="64">
        <f>F167</f>
        <v>164</v>
      </c>
      <c r="I168" s="64"/>
      <c r="J168" s="64"/>
      <c r="K168" s="64"/>
      <c r="AP168" s="28" t="s">
        <v>179</v>
      </c>
      <c r="AQ168" s="29">
        <v>8</v>
      </c>
      <c r="AR168" s="56">
        <f t="shared" si="527"/>
        <v>173</v>
      </c>
      <c r="AS168" s="27" t="s">
        <v>163</v>
      </c>
    </row>
    <row r="169" spans="2:45" ht="16.5" customHeight="1" x14ac:dyDescent="0.3">
      <c r="B169" s="4" t="str">
        <f t="shared" si="525"/>
        <v>N</v>
      </c>
      <c r="C169" s="4">
        <f t="shared" si="524"/>
        <v>1</v>
      </c>
      <c r="D169" s="13" t="s">
        <v>68</v>
      </c>
      <c r="E169" s="14">
        <v>10</v>
      </c>
      <c r="F169" s="56">
        <f t="shared" si="526"/>
        <v>166</v>
      </c>
      <c r="G169" s="11" t="s">
        <v>115</v>
      </c>
      <c r="H169" s="64">
        <f>F167</f>
        <v>164</v>
      </c>
      <c r="I169" s="64"/>
      <c r="J169" s="64"/>
      <c r="K169" s="64"/>
      <c r="AP169" s="28" t="s">
        <v>180</v>
      </c>
      <c r="AQ169" s="29">
        <v>8</v>
      </c>
      <c r="AR169" s="56">
        <f t="shared" si="527"/>
        <v>174</v>
      </c>
      <c r="AS169" s="27" t="s">
        <v>163</v>
      </c>
    </row>
    <row r="170" spans="2:45" ht="16.5" customHeight="1" x14ac:dyDescent="0.3">
      <c r="B170" s="4" t="str">
        <f t="shared" si="525"/>
        <v>N</v>
      </c>
      <c r="C170" s="4">
        <f t="shared" si="524"/>
        <v>2</v>
      </c>
      <c r="D170" s="13" t="s">
        <v>69</v>
      </c>
      <c r="E170" s="14">
        <v>14</v>
      </c>
      <c r="F170" s="56">
        <f t="shared" si="526"/>
        <v>167</v>
      </c>
      <c r="G170" s="11" t="s">
        <v>115</v>
      </c>
      <c r="H170" s="64">
        <f>F169</f>
        <v>166</v>
      </c>
      <c r="I170" s="64">
        <f>F163</f>
        <v>160</v>
      </c>
      <c r="J170" s="64">
        <f>F12</f>
        <v>9</v>
      </c>
      <c r="K170" s="64"/>
      <c r="AP170" s="28" t="s">
        <v>181</v>
      </c>
      <c r="AQ170" s="29">
        <v>5</v>
      </c>
      <c r="AR170" s="56">
        <f t="shared" si="527"/>
        <v>175</v>
      </c>
      <c r="AS170" s="27" t="s">
        <v>163</v>
      </c>
    </row>
    <row r="171" spans="2:45" ht="16.5" customHeight="1" x14ac:dyDescent="0.3">
      <c r="B171" s="4" t="str">
        <f t="shared" si="525"/>
        <v>N</v>
      </c>
      <c r="C171" s="4">
        <f t="shared" si="524"/>
        <v>1</v>
      </c>
      <c r="D171" s="13" t="s">
        <v>70</v>
      </c>
      <c r="E171" s="14">
        <v>6</v>
      </c>
      <c r="F171" s="56">
        <f t="shared" si="526"/>
        <v>168</v>
      </c>
      <c r="G171" s="11" t="s">
        <v>115</v>
      </c>
      <c r="H171" s="64">
        <f>F170</f>
        <v>167</v>
      </c>
      <c r="I171" s="64"/>
      <c r="J171" s="64"/>
      <c r="K171" s="64"/>
      <c r="AP171" s="28" t="s">
        <v>182</v>
      </c>
      <c r="AQ171" s="29">
        <v>5</v>
      </c>
      <c r="AR171" s="56">
        <f t="shared" si="527"/>
        <v>176</v>
      </c>
      <c r="AS171" s="27" t="s">
        <v>163</v>
      </c>
    </row>
    <row r="172" spans="2:45" ht="16.5" customHeight="1" x14ac:dyDescent="0.3">
      <c r="B172" s="4" t="str">
        <f t="shared" si="525"/>
        <v>N</v>
      </c>
      <c r="C172" s="4">
        <f t="shared" si="524"/>
        <v>1</v>
      </c>
      <c r="D172" s="13" t="s">
        <v>71</v>
      </c>
      <c r="E172" s="14">
        <v>10</v>
      </c>
      <c r="F172" s="56">
        <f t="shared" si="526"/>
        <v>169</v>
      </c>
      <c r="G172" s="11" t="s">
        <v>115</v>
      </c>
      <c r="H172" s="64">
        <f>F171</f>
        <v>168</v>
      </c>
      <c r="I172" s="64"/>
      <c r="J172" s="64"/>
      <c r="K172" s="64"/>
      <c r="AP172" s="28" t="s">
        <v>183</v>
      </c>
      <c r="AQ172" s="29">
        <v>4</v>
      </c>
      <c r="AR172" s="56">
        <f t="shared" si="527"/>
        <v>177</v>
      </c>
      <c r="AS172" s="27" t="s">
        <v>163</v>
      </c>
    </row>
    <row r="173" spans="2:45" ht="16.5" customHeight="1" x14ac:dyDescent="0.3">
      <c r="B173" s="4" t="str">
        <f t="shared" si="525"/>
        <v>N</v>
      </c>
      <c r="C173" s="4">
        <f t="shared" si="524"/>
        <v>0</v>
      </c>
      <c r="D173" s="15" t="s">
        <v>72</v>
      </c>
      <c r="E173" s="16">
        <v>10</v>
      </c>
      <c r="F173" s="56">
        <f t="shared" si="526"/>
        <v>170</v>
      </c>
      <c r="G173" s="11" t="s">
        <v>115</v>
      </c>
      <c r="H173" s="64">
        <f>F172</f>
        <v>169</v>
      </c>
      <c r="I173" s="64"/>
      <c r="J173" s="64"/>
      <c r="K173" s="64"/>
      <c r="AP173" s="28" t="s">
        <v>184</v>
      </c>
      <c r="AQ173" s="29">
        <v>5</v>
      </c>
      <c r="AR173" s="56">
        <f t="shared" si="527"/>
        <v>178</v>
      </c>
      <c r="AS173" s="27" t="s">
        <v>163</v>
      </c>
    </row>
    <row r="174" spans="2:45" ht="16.5" customHeight="1" x14ac:dyDescent="0.3">
      <c r="B174" s="4" t="str">
        <f t="shared" si="525"/>
        <v>N</v>
      </c>
      <c r="C174" s="4">
        <f t="shared" si="524"/>
        <v>1</v>
      </c>
      <c r="D174" s="44" t="s">
        <v>177</v>
      </c>
      <c r="E174" s="52">
        <v>8</v>
      </c>
      <c r="F174" s="56">
        <f t="shared" si="526"/>
        <v>171</v>
      </c>
      <c r="G174" s="45" t="s">
        <v>163</v>
      </c>
      <c r="H174" s="64">
        <f>F82</f>
        <v>79</v>
      </c>
      <c r="I174" s="64"/>
      <c r="J174" s="64"/>
      <c r="K174" s="64"/>
      <c r="AP174" s="28" t="s">
        <v>185</v>
      </c>
      <c r="AQ174" s="29">
        <v>4</v>
      </c>
      <c r="AR174" s="56">
        <f t="shared" si="527"/>
        <v>179</v>
      </c>
      <c r="AS174" s="27" t="s">
        <v>163</v>
      </c>
    </row>
    <row r="175" spans="2:45" ht="16.5" customHeight="1" x14ac:dyDescent="0.3">
      <c r="B175" s="4" t="str">
        <f t="shared" si="525"/>
        <v>N</v>
      </c>
      <c r="C175" s="4">
        <f t="shared" si="524"/>
        <v>1</v>
      </c>
      <c r="D175" s="28" t="s">
        <v>178</v>
      </c>
      <c r="E175" s="29">
        <v>8</v>
      </c>
      <c r="F175" s="56">
        <f t="shared" si="526"/>
        <v>172</v>
      </c>
      <c r="G175" s="27" t="s">
        <v>163</v>
      </c>
      <c r="H175" s="64">
        <f>F174</f>
        <v>171</v>
      </c>
      <c r="I175" s="64"/>
      <c r="J175" s="64"/>
      <c r="K175" s="64"/>
      <c r="AP175" s="28" t="s">
        <v>186</v>
      </c>
      <c r="AQ175" s="29">
        <v>4</v>
      </c>
      <c r="AR175" s="56">
        <f t="shared" si="527"/>
        <v>180</v>
      </c>
      <c r="AS175" s="27" t="s">
        <v>163</v>
      </c>
    </row>
    <row r="176" spans="2:45" ht="16.5" customHeight="1" x14ac:dyDescent="0.3">
      <c r="B176" s="4" t="str">
        <f t="shared" si="525"/>
        <v>N</v>
      </c>
      <c r="C176" s="4">
        <f t="shared" si="524"/>
        <v>1</v>
      </c>
      <c r="D176" s="28" t="s">
        <v>179</v>
      </c>
      <c r="E176" s="29">
        <v>8</v>
      </c>
      <c r="F176" s="56">
        <f t="shared" si="526"/>
        <v>173</v>
      </c>
      <c r="G176" s="27" t="s">
        <v>163</v>
      </c>
      <c r="H176" s="64">
        <f t="shared" ref="H176:H185" si="528">F175</f>
        <v>172</v>
      </c>
      <c r="I176" s="64"/>
      <c r="J176" s="64"/>
      <c r="K176" s="64"/>
      <c r="AP176" s="28" t="s">
        <v>187</v>
      </c>
      <c r="AQ176" s="29">
        <v>4</v>
      </c>
      <c r="AR176" s="56">
        <f t="shared" si="527"/>
        <v>181</v>
      </c>
      <c r="AS176" s="27" t="s">
        <v>163</v>
      </c>
    </row>
    <row r="177" spans="2:45" ht="16.5" customHeight="1" x14ac:dyDescent="0.3">
      <c r="B177" s="4" t="str">
        <f t="shared" si="525"/>
        <v>N</v>
      </c>
      <c r="C177" s="4">
        <f t="shared" si="524"/>
        <v>1</v>
      </c>
      <c r="D177" s="28" t="s">
        <v>180</v>
      </c>
      <c r="E177" s="29">
        <v>8</v>
      </c>
      <c r="F177" s="56">
        <f t="shared" si="526"/>
        <v>174</v>
      </c>
      <c r="G177" s="27" t="s">
        <v>163</v>
      </c>
      <c r="H177" s="64">
        <f t="shared" si="528"/>
        <v>173</v>
      </c>
      <c r="I177" s="64"/>
      <c r="J177" s="64"/>
      <c r="K177" s="64"/>
      <c r="AP177" s="30" t="s">
        <v>188</v>
      </c>
      <c r="AQ177" s="31">
        <v>4</v>
      </c>
      <c r="AR177" s="56">
        <f t="shared" si="527"/>
        <v>182</v>
      </c>
      <c r="AS177" s="27" t="s">
        <v>163</v>
      </c>
    </row>
    <row r="178" spans="2:45" ht="16.5" customHeight="1" x14ac:dyDescent="0.3">
      <c r="B178" s="4" t="str">
        <f t="shared" si="525"/>
        <v>N</v>
      </c>
      <c r="C178" s="4">
        <f t="shared" si="524"/>
        <v>1</v>
      </c>
      <c r="D178" s="28" t="s">
        <v>181</v>
      </c>
      <c r="E178" s="29">
        <v>5</v>
      </c>
      <c r="F178" s="56">
        <f t="shared" si="526"/>
        <v>175</v>
      </c>
      <c r="G178" s="27" t="s">
        <v>163</v>
      </c>
      <c r="H178" s="64">
        <f t="shared" si="528"/>
        <v>174</v>
      </c>
      <c r="I178" s="64"/>
      <c r="J178" s="64"/>
      <c r="K178" s="64"/>
      <c r="AP178" s="44" t="s">
        <v>192</v>
      </c>
      <c r="AQ178" s="52">
        <v>6</v>
      </c>
      <c r="AR178" s="56">
        <f t="shared" si="527"/>
        <v>183</v>
      </c>
      <c r="AS178" s="45" t="s">
        <v>165</v>
      </c>
    </row>
    <row r="179" spans="2:45" ht="16.5" customHeight="1" x14ac:dyDescent="0.3">
      <c r="B179" s="4" t="str">
        <f t="shared" si="525"/>
        <v>N</v>
      </c>
      <c r="C179" s="4">
        <f t="shared" si="524"/>
        <v>1</v>
      </c>
      <c r="D179" s="28" t="s">
        <v>182</v>
      </c>
      <c r="E179" s="29">
        <v>5</v>
      </c>
      <c r="F179" s="56">
        <f t="shared" si="526"/>
        <v>176</v>
      </c>
      <c r="G179" s="27" t="s">
        <v>163</v>
      </c>
      <c r="H179" s="64">
        <f t="shared" si="528"/>
        <v>175</v>
      </c>
      <c r="I179" s="64"/>
      <c r="J179" s="64"/>
      <c r="K179" s="64"/>
      <c r="AP179" s="28" t="s">
        <v>193</v>
      </c>
      <c r="AQ179" s="29">
        <v>8</v>
      </c>
      <c r="AR179" s="56">
        <f t="shared" si="527"/>
        <v>184</v>
      </c>
      <c r="AS179" s="27" t="s">
        <v>165</v>
      </c>
    </row>
    <row r="180" spans="2:45" ht="16.5" customHeight="1" x14ac:dyDescent="0.3">
      <c r="B180" s="4" t="str">
        <f t="shared" si="525"/>
        <v>N</v>
      </c>
      <c r="C180" s="4">
        <f t="shared" si="524"/>
        <v>1</v>
      </c>
      <c r="D180" s="28" t="s">
        <v>183</v>
      </c>
      <c r="E180" s="29">
        <v>4</v>
      </c>
      <c r="F180" s="56">
        <f t="shared" si="526"/>
        <v>177</v>
      </c>
      <c r="G180" s="27" t="s">
        <v>163</v>
      </c>
      <c r="H180" s="64">
        <f t="shared" si="528"/>
        <v>176</v>
      </c>
      <c r="I180" s="64"/>
      <c r="J180" s="64"/>
      <c r="K180" s="64"/>
      <c r="AP180" s="28" t="s">
        <v>194</v>
      </c>
      <c r="AQ180" s="29">
        <v>10</v>
      </c>
      <c r="AR180" s="56">
        <f t="shared" ref="AR180:AR208" si="529">INDEX(F:F,MATCH(AP180,D:D,0))</f>
        <v>185</v>
      </c>
      <c r="AS180" s="27" t="s">
        <v>165</v>
      </c>
    </row>
    <row r="181" spans="2:45" ht="16.5" customHeight="1" x14ac:dyDescent="0.3">
      <c r="B181" s="4" t="str">
        <f t="shared" si="525"/>
        <v>N</v>
      </c>
      <c r="C181" s="4">
        <f t="shared" si="524"/>
        <v>1</v>
      </c>
      <c r="D181" s="28" t="s">
        <v>184</v>
      </c>
      <c r="E181" s="29">
        <v>5</v>
      </c>
      <c r="F181" s="56">
        <f t="shared" si="526"/>
        <v>178</v>
      </c>
      <c r="G181" s="27" t="s">
        <v>163</v>
      </c>
      <c r="H181" s="64">
        <f t="shared" si="528"/>
        <v>177</v>
      </c>
      <c r="I181" s="64"/>
      <c r="J181" s="64"/>
      <c r="K181" s="64"/>
      <c r="AP181" s="28" t="s">
        <v>195</v>
      </c>
      <c r="AQ181" s="29">
        <v>8</v>
      </c>
      <c r="AR181" s="56">
        <f t="shared" si="529"/>
        <v>186</v>
      </c>
      <c r="AS181" s="27" t="s">
        <v>165</v>
      </c>
    </row>
    <row r="182" spans="2:45" ht="16.5" customHeight="1" x14ac:dyDescent="0.3">
      <c r="B182" s="4" t="str">
        <f t="shared" si="525"/>
        <v>N</v>
      </c>
      <c r="C182" s="4">
        <f t="shared" si="524"/>
        <v>1</v>
      </c>
      <c r="D182" s="28" t="s">
        <v>185</v>
      </c>
      <c r="E182" s="29">
        <v>4</v>
      </c>
      <c r="F182" s="56">
        <f t="shared" si="526"/>
        <v>179</v>
      </c>
      <c r="G182" s="27" t="s">
        <v>163</v>
      </c>
      <c r="H182" s="64">
        <f t="shared" si="528"/>
        <v>178</v>
      </c>
      <c r="I182" s="64"/>
      <c r="J182" s="64"/>
      <c r="K182" s="64"/>
      <c r="AP182" s="28" t="s">
        <v>196</v>
      </c>
      <c r="AQ182" s="29">
        <v>8</v>
      </c>
      <c r="AR182" s="56">
        <f t="shared" si="529"/>
        <v>187</v>
      </c>
      <c r="AS182" s="27" t="s">
        <v>165</v>
      </c>
    </row>
    <row r="183" spans="2:45" ht="16.5" customHeight="1" x14ac:dyDescent="0.3">
      <c r="B183" s="4" t="str">
        <f t="shared" si="525"/>
        <v>N</v>
      </c>
      <c r="C183" s="4">
        <f t="shared" si="524"/>
        <v>1</v>
      </c>
      <c r="D183" s="28" t="s">
        <v>186</v>
      </c>
      <c r="E183" s="29">
        <v>4</v>
      </c>
      <c r="F183" s="56">
        <f t="shared" si="526"/>
        <v>180</v>
      </c>
      <c r="G183" s="27" t="s">
        <v>163</v>
      </c>
      <c r="H183" s="64">
        <f t="shared" si="528"/>
        <v>179</v>
      </c>
      <c r="I183" s="64"/>
      <c r="J183" s="64"/>
      <c r="K183" s="64"/>
      <c r="AP183" s="28" t="s">
        <v>197</v>
      </c>
      <c r="AQ183" s="29">
        <v>8</v>
      </c>
      <c r="AR183" s="56">
        <f t="shared" si="529"/>
        <v>188</v>
      </c>
      <c r="AS183" s="27" t="s">
        <v>165</v>
      </c>
    </row>
    <row r="184" spans="2:45" ht="16.5" customHeight="1" x14ac:dyDescent="0.3">
      <c r="B184" s="4" t="str">
        <f t="shared" si="525"/>
        <v>N</v>
      </c>
      <c r="C184" s="4">
        <f t="shared" si="524"/>
        <v>1</v>
      </c>
      <c r="D184" s="28" t="s">
        <v>187</v>
      </c>
      <c r="E184" s="29">
        <v>4</v>
      </c>
      <c r="F184" s="56">
        <f t="shared" si="526"/>
        <v>181</v>
      </c>
      <c r="G184" s="27" t="s">
        <v>163</v>
      </c>
      <c r="H184" s="64">
        <f t="shared" si="528"/>
        <v>180</v>
      </c>
      <c r="I184" s="64"/>
      <c r="J184" s="64"/>
      <c r="K184" s="64"/>
      <c r="AP184" s="9" t="s">
        <v>17</v>
      </c>
      <c r="AQ184" s="10">
        <v>7</v>
      </c>
      <c r="AR184" s="56">
        <f t="shared" si="529"/>
        <v>25</v>
      </c>
      <c r="AS184" s="3" t="s">
        <v>0</v>
      </c>
    </row>
    <row r="185" spans="2:45" ht="16.5" customHeight="1" x14ac:dyDescent="0.3">
      <c r="B185" s="4" t="str">
        <f t="shared" si="525"/>
        <v>N</v>
      </c>
      <c r="C185" s="4">
        <f t="shared" si="524"/>
        <v>0</v>
      </c>
      <c r="D185" s="30" t="s">
        <v>188</v>
      </c>
      <c r="E185" s="31">
        <v>4</v>
      </c>
      <c r="F185" s="56">
        <f t="shared" si="526"/>
        <v>182</v>
      </c>
      <c r="G185" s="27" t="s">
        <v>163</v>
      </c>
      <c r="H185" s="64">
        <f t="shared" si="528"/>
        <v>181</v>
      </c>
      <c r="I185" s="64"/>
      <c r="J185" s="64"/>
      <c r="K185" s="64"/>
      <c r="AP185" s="42" t="s">
        <v>154</v>
      </c>
      <c r="AQ185" s="51">
        <v>8</v>
      </c>
      <c r="AR185" s="56">
        <f t="shared" si="529"/>
        <v>189</v>
      </c>
      <c r="AS185" s="43" t="s">
        <v>144</v>
      </c>
    </row>
    <row r="186" spans="2:45" ht="16.5" customHeight="1" x14ac:dyDescent="0.3">
      <c r="B186" s="4" t="str">
        <f t="shared" si="525"/>
        <v>N</v>
      </c>
      <c r="C186" s="4">
        <f t="shared" si="524"/>
        <v>1</v>
      </c>
      <c r="D186" s="44" t="s">
        <v>192</v>
      </c>
      <c r="E186" s="52">
        <v>6</v>
      </c>
      <c r="F186" s="56">
        <f t="shared" si="526"/>
        <v>183</v>
      </c>
      <c r="G186" s="45" t="s">
        <v>165</v>
      </c>
      <c r="H186" s="64">
        <f>F82</f>
        <v>79</v>
      </c>
      <c r="I186" s="64"/>
      <c r="J186" s="64"/>
      <c r="K186" s="64"/>
      <c r="AP186" s="23" t="s">
        <v>155</v>
      </c>
      <c r="AQ186" s="24">
        <v>6</v>
      </c>
      <c r="AR186" s="56">
        <f t="shared" si="529"/>
        <v>190</v>
      </c>
      <c r="AS186" s="22" t="s">
        <v>144</v>
      </c>
    </row>
    <row r="187" spans="2:45" ht="16.5" customHeight="1" x14ac:dyDescent="0.3">
      <c r="B187" s="4" t="str">
        <f t="shared" si="525"/>
        <v>N</v>
      </c>
      <c r="C187" s="4">
        <f t="shared" si="524"/>
        <v>2</v>
      </c>
      <c r="D187" s="28" t="s">
        <v>193</v>
      </c>
      <c r="E187" s="29">
        <v>8</v>
      </c>
      <c r="F187" s="56">
        <f t="shared" si="526"/>
        <v>184</v>
      </c>
      <c r="G187" s="27" t="s">
        <v>165</v>
      </c>
      <c r="H187" s="64">
        <f>F186</f>
        <v>183</v>
      </c>
      <c r="I187" s="64"/>
      <c r="J187" s="64"/>
      <c r="K187" s="64"/>
      <c r="AP187" s="23" t="s">
        <v>156</v>
      </c>
      <c r="AQ187" s="24">
        <v>10</v>
      </c>
      <c r="AR187" s="56">
        <f t="shared" si="529"/>
        <v>191</v>
      </c>
      <c r="AS187" s="22" t="s">
        <v>144</v>
      </c>
    </row>
    <row r="188" spans="2:45" ht="16.5" customHeight="1" x14ac:dyDescent="0.3">
      <c r="B188" s="4" t="str">
        <f t="shared" si="525"/>
        <v>N</v>
      </c>
      <c r="C188" s="4">
        <f t="shared" si="524"/>
        <v>0</v>
      </c>
      <c r="D188" s="28" t="s">
        <v>194</v>
      </c>
      <c r="E188" s="29">
        <v>10</v>
      </c>
      <c r="F188" s="56">
        <f t="shared" si="526"/>
        <v>185</v>
      </c>
      <c r="G188" s="27" t="s">
        <v>165</v>
      </c>
      <c r="H188" s="64">
        <f>F187</f>
        <v>184</v>
      </c>
      <c r="I188" s="64"/>
      <c r="J188" s="64"/>
      <c r="K188" s="64"/>
      <c r="AP188" s="23" t="s">
        <v>157</v>
      </c>
      <c r="AQ188" s="24">
        <v>10</v>
      </c>
      <c r="AR188" s="56">
        <f t="shared" si="529"/>
        <v>192</v>
      </c>
      <c r="AS188" s="22" t="s">
        <v>144</v>
      </c>
    </row>
    <row r="189" spans="2:45" ht="16.5" customHeight="1" x14ac:dyDescent="0.3">
      <c r="B189" s="4" t="str">
        <f t="shared" si="525"/>
        <v>N</v>
      </c>
      <c r="C189" s="4">
        <f t="shared" si="524"/>
        <v>0</v>
      </c>
      <c r="D189" s="28" t="s">
        <v>195</v>
      </c>
      <c r="E189" s="29">
        <v>8</v>
      </c>
      <c r="F189" s="56">
        <f t="shared" si="526"/>
        <v>186</v>
      </c>
      <c r="G189" s="27" t="s">
        <v>165</v>
      </c>
      <c r="H189" s="64">
        <f>F89</f>
        <v>86</v>
      </c>
      <c r="I189" s="64">
        <f>F83</f>
        <v>80</v>
      </c>
      <c r="J189" s="64">
        <f>F6</f>
        <v>3</v>
      </c>
      <c r="K189" s="64">
        <f>F186</f>
        <v>183</v>
      </c>
      <c r="AP189" s="23" t="s">
        <v>159</v>
      </c>
      <c r="AQ189" s="24">
        <v>10</v>
      </c>
      <c r="AR189" s="56">
        <f t="shared" si="529"/>
        <v>193</v>
      </c>
      <c r="AS189" s="22" t="s">
        <v>144</v>
      </c>
    </row>
    <row r="190" spans="2:45" ht="16.5" customHeight="1" x14ac:dyDescent="0.3">
      <c r="B190" s="4" t="str">
        <f t="shared" si="525"/>
        <v>N</v>
      </c>
      <c r="C190" s="4">
        <f t="shared" si="524"/>
        <v>1</v>
      </c>
      <c r="D190" s="28" t="s">
        <v>196</v>
      </c>
      <c r="E190" s="29">
        <v>8</v>
      </c>
      <c r="F190" s="56">
        <f t="shared" si="526"/>
        <v>187</v>
      </c>
      <c r="G190" s="27" t="s">
        <v>165</v>
      </c>
      <c r="H190" s="64">
        <f>F87</f>
        <v>84</v>
      </c>
      <c r="I190" s="64">
        <f>F187</f>
        <v>184</v>
      </c>
      <c r="J190" s="64"/>
      <c r="K190" s="64"/>
      <c r="AP190" s="23" t="s">
        <v>158</v>
      </c>
      <c r="AQ190" s="24">
        <v>8</v>
      </c>
      <c r="AR190" s="56">
        <f t="shared" si="529"/>
        <v>194</v>
      </c>
      <c r="AS190" s="22" t="s">
        <v>144</v>
      </c>
    </row>
    <row r="191" spans="2:45" ht="16.5" customHeight="1" x14ac:dyDescent="0.3">
      <c r="B191" s="4" t="str">
        <f t="shared" si="525"/>
        <v>N</v>
      </c>
      <c r="C191" s="4">
        <f t="shared" si="524"/>
        <v>0</v>
      </c>
      <c r="D191" s="30" t="s">
        <v>197</v>
      </c>
      <c r="E191" s="31">
        <v>8</v>
      </c>
      <c r="F191" s="56">
        <f t="shared" si="526"/>
        <v>188</v>
      </c>
      <c r="G191" s="27" t="s">
        <v>165</v>
      </c>
      <c r="H191" s="64">
        <f>F190</f>
        <v>187</v>
      </c>
      <c r="I191" s="64"/>
      <c r="J191" s="64"/>
      <c r="K191" s="64"/>
      <c r="AP191" s="23" t="s">
        <v>160</v>
      </c>
      <c r="AQ191" s="24">
        <v>8</v>
      </c>
      <c r="AR191" s="56">
        <f t="shared" si="529"/>
        <v>195</v>
      </c>
      <c r="AS191" s="22" t="s">
        <v>144</v>
      </c>
    </row>
    <row r="192" spans="2:45" ht="16.5" customHeight="1" x14ac:dyDescent="0.3">
      <c r="B192" s="4" t="str">
        <f t="shared" si="525"/>
        <v>N</v>
      </c>
      <c r="C192" s="4">
        <f t="shared" si="524"/>
        <v>1</v>
      </c>
      <c r="D192" s="42" t="s">
        <v>154</v>
      </c>
      <c r="E192" s="51">
        <v>8</v>
      </c>
      <c r="F192" s="56">
        <f t="shared" si="526"/>
        <v>189</v>
      </c>
      <c r="G192" s="43" t="s">
        <v>144</v>
      </c>
      <c r="H192" s="64">
        <f>F28</f>
        <v>25</v>
      </c>
      <c r="I192" s="64"/>
      <c r="J192" s="64"/>
      <c r="K192" s="64"/>
      <c r="AP192" s="25" t="s">
        <v>161</v>
      </c>
      <c r="AQ192" s="26">
        <v>8</v>
      </c>
      <c r="AR192" s="56">
        <f t="shared" si="529"/>
        <v>196</v>
      </c>
      <c r="AS192" s="22" t="s">
        <v>144</v>
      </c>
    </row>
    <row r="193" spans="2:45" ht="16.5" customHeight="1" x14ac:dyDescent="0.3">
      <c r="B193" s="4" t="str">
        <f t="shared" si="525"/>
        <v>N</v>
      </c>
      <c r="C193" s="4">
        <f t="shared" si="524"/>
        <v>2</v>
      </c>
      <c r="D193" s="23" t="s">
        <v>155</v>
      </c>
      <c r="E193" s="24">
        <v>6</v>
      </c>
      <c r="F193" s="56">
        <f t="shared" si="526"/>
        <v>190</v>
      </c>
      <c r="G193" s="22" t="s">
        <v>144</v>
      </c>
      <c r="H193" s="64">
        <f>F192</f>
        <v>189</v>
      </c>
      <c r="I193" s="64"/>
      <c r="J193" s="64"/>
      <c r="K193" s="64"/>
      <c r="AP193" s="35" t="s">
        <v>20</v>
      </c>
      <c r="AQ193" s="48">
        <v>12</v>
      </c>
      <c r="AR193" s="56">
        <f t="shared" si="529"/>
        <v>26</v>
      </c>
      <c r="AS193" s="36" t="s">
        <v>19</v>
      </c>
    </row>
    <row r="194" spans="2:45" ht="16.5" customHeight="1" x14ac:dyDescent="0.3">
      <c r="B194" s="4" t="str">
        <f t="shared" si="525"/>
        <v>N</v>
      </c>
      <c r="C194" s="4">
        <f t="shared" si="524"/>
        <v>1</v>
      </c>
      <c r="D194" s="23" t="s">
        <v>156</v>
      </c>
      <c r="E194" s="24">
        <v>10</v>
      </c>
      <c r="F194" s="56">
        <f t="shared" si="526"/>
        <v>191</v>
      </c>
      <c r="G194" s="22" t="s">
        <v>144</v>
      </c>
      <c r="H194" s="64">
        <f>F193</f>
        <v>190</v>
      </c>
      <c r="I194" s="64"/>
      <c r="J194" s="64"/>
      <c r="K194" s="64"/>
      <c r="AP194" s="7" t="s">
        <v>21</v>
      </c>
      <c r="AQ194" s="8">
        <v>12</v>
      </c>
      <c r="AR194" s="56">
        <f t="shared" si="529"/>
        <v>27</v>
      </c>
      <c r="AS194" s="3" t="s">
        <v>19</v>
      </c>
    </row>
    <row r="195" spans="2:45" ht="16.5" customHeight="1" x14ac:dyDescent="0.3">
      <c r="B195" s="4" t="str">
        <f t="shared" si="525"/>
        <v>N</v>
      </c>
      <c r="C195" s="4">
        <f t="shared" si="524"/>
        <v>0</v>
      </c>
      <c r="D195" s="23" t="s">
        <v>157</v>
      </c>
      <c r="E195" s="24">
        <v>10</v>
      </c>
      <c r="F195" s="56">
        <f t="shared" si="526"/>
        <v>192</v>
      </c>
      <c r="G195" s="22" t="s">
        <v>144</v>
      </c>
      <c r="H195" s="64">
        <f>F194</f>
        <v>191</v>
      </c>
      <c r="I195" s="64"/>
      <c r="J195" s="64"/>
      <c r="K195" s="64"/>
      <c r="AP195" s="7" t="s">
        <v>22</v>
      </c>
      <c r="AQ195" s="8">
        <v>12</v>
      </c>
      <c r="AR195" s="56">
        <f t="shared" si="529"/>
        <v>28</v>
      </c>
      <c r="AS195" s="36" t="s">
        <v>19</v>
      </c>
    </row>
    <row r="196" spans="2:45" ht="16.5" customHeight="1" x14ac:dyDescent="0.3">
      <c r="B196" s="4" t="str">
        <f t="shared" si="525"/>
        <v>N</v>
      </c>
      <c r="C196" s="4">
        <f t="shared" si="524"/>
        <v>1</v>
      </c>
      <c r="D196" s="23" t="s">
        <v>159</v>
      </c>
      <c r="E196" s="24">
        <v>10</v>
      </c>
      <c r="F196" s="56">
        <f t="shared" si="526"/>
        <v>193</v>
      </c>
      <c r="G196" s="22" t="s">
        <v>144</v>
      </c>
      <c r="H196" s="64">
        <f>F193</f>
        <v>190</v>
      </c>
      <c r="I196" s="64"/>
      <c r="J196" s="64"/>
      <c r="K196" s="64"/>
      <c r="AP196" s="7" t="s">
        <v>23</v>
      </c>
      <c r="AQ196" s="8">
        <v>12</v>
      </c>
      <c r="AR196" s="56">
        <f t="shared" si="529"/>
        <v>29</v>
      </c>
      <c r="AS196" s="3" t="s">
        <v>19</v>
      </c>
    </row>
    <row r="197" spans="2:45" ht="16.5" customHeight="1" x14ac:dyDescent="0.3">
      <c r="B197" s="4" t="str">
        <f t="shared" si="525"/>
        <v>N</v>
      </c>
      <c r="C197" s="4">
        <f t="shared" si="524"/>
        <v>1</v>
      </c>
      <c r="D197" s="23" t="s">
        <v>158</v>
      </c>
      <c r="E197" s="24">
        <v>8</v>
      </c>
      <c r="F197" s="56">
        <f t="shared" si="526"/>
        <v>194</v>
      </c>
      <c r="G197" s="22" t="s">
        <v>144</v>
      </c>
      <c r="H197" s="64">
        <f>F196</f>
        <v>193</v>
      </c>
      <c r="I197" s="64"/>
      <c r="J197" s="64"/>
      <c r="K197" s="64"/>
      <c r="AP197" s="37" t="s">
        <v>30</v>
      </c>
      <c r="AQ197" s="49">
        <v>12</v>
      </c>
      <c r="AR197" s="56">
        <f t="shared" si="529"/>
        <v>51</v>
      </c>
      <c r="AS197" s="38" t="s">
        <v>112</v>
      </c>
    </row>
    <row r="198" spans="2:45" ht="16.5" customHeight="1" x14ac:dyDescent="0.3">
      <c r="B198" s="4" t="str">
        <f t="shared" si="525"/>
        <v>N</v>
      </c>
      <c r="C198" s="4">
        <f t="shared" ref="C198:C199" si="530">COUNTIF($H:$J,$F198)</f>
        <v>1</v>
      </c>
      <c r="D198" s="23" t="s">
        <v>160</v>
      </c>
      <c r="E198" s="24">
        <v>8</v>
      </c>
      <c r="F198" s="56">
        <f t="shared" si="526"/>
        <v>195</v>
      </c>
      <c r="G198" s="22" t="s">
        <v>144</v>
      </c>
      <c r="H198" s="64">
        <f>F197</f>
        <v>194</v>
      </c>
      <c r="I198" s="64"/>
      <c r="J198" s="64"/>
      <c r="K198" s="64"/>
      <c r="AP198" s="13" t="s">
        <v>31</v>
      </c>
      <c r="AQ198" s="14">
        <v>12</v>
      </c>
      <c r="AR198" s="56">
        <f t="shared" si="529"/>
        <v>52</v>
      </c>
      <c r="AS198" s="11" t="s">
        <v>112</v>
      </c>
    </row>
    <row r="199" spans="2:45" ht="16.5" customHeight="1" x14ac:dyDescent="0.3">
      <c r="B199" s="4" t="str">
        <f t="shared" si="525"/>
        <v>N</v>
      </c>
      <c r="C199" s="4">
        <f t="shared" si="530"/>
        <v>0</v>
      </c>
      <c r="D199" s="25" t="s">
        <v>161</v>
      </c>
      <c r="E199" s="26">
        <v>8</v>
      </c>
      <c r="F199" s="56">
        <f t="shared" si="526"/>
        <v>196</v>
      </c>
      <c r="G199" s="22" t="s">
        <v>144</v>
      </c>
      <c r="H199" s="64">
        <f>F198</f>
        <v>195</v>
      </c>
      <c r="I199" s="64"/>
      <c r="J199" s="64"/>
      <c r="K199" s="64"/>
      <c r="AP199" s="13" t="s">
        <v>32</v>
      </c>
      <c r="AQ199" s="14">
        <v>12</v>
      </c>
      <c r="AR199" s="56">
        <f t="shared" si="529"/>
        <v>53</v>
      </c>
      <c r="AS199" s="11" t="s">
        <v>112</v>
      </c>
    </row>
    <row r="200" spans="2:45" ht="16.5" customHeight="1" x14ac:dyDescent="0.3">
      <c r="AP200" s="13" t="s">
        <v>33</v>
      </c>
      <c r="AQ200" s="14">
        <v>20</v>
      </c>
      <c r="AR200" s="56">
        <f t="shared" si="529"/>
        <v>54</v>
      </c>
      <c r="AS200" s="11" t="s">
        <v>112</v>
      </c>
    </row>
    <row r="201" spans="2:45" ht="16.5" customHeight="1" x14ac:dyDescent="0.3">
      <c r="AP201" s="13" t="s">
        <v>34</v>
      </c>
      <c r="AQ201" s="14">
        <v>6</v>
      </c>
      <c r="AR201" s="56">
        <f t="shared" si="529"/>
        <v>55</v>
      </c>
      <c r="AS201" s="11" t="s">
        <v>112</v>
      </c>
    </row>
    <row r="202" spans="2:45" ht="16.5" customHeight="1" x14ac:dyDescent="0.3">
      <c r="AP202" s="32" t="s">
        <v>200</v>
      </c>
      <c r="AQ202" s="33">
        <v>8</v>
      </c>
      <c r="AR202" s="56">
        <f t="shared" si="529"/>
        <v>56</v>
      </c>
      <c r="AS202" s="11" t="s">
        <v>112</v>
      </c>
    </row>
    <row r="203" spans="2:45" ht="16.5" customHeight="1" x14ac:dyDescent="0.3">
      <c r="AP203" s="13" t="s">
        <v>35</v>
      </c>
      <c r="AQ203" s="14">
        <v>10</v>
      </c>
      <c r="AR203" s="56">
        <f t="shared" si="529"/>
        <v>57</v>
      </c>
      <c r="AS203" s="11" t="s">
        <v>112</v>
      </c>
    </row>
    <row r="204" spans="2:45" ht="16.5" customHeight="1" x14ac:dyDescent="0.3">
      <c r="AP204" s="13" t="s">
        <v>36</v>
      </c>
      <c r="AQ204" s="14">
        <v>14</v>
      </c>
      <c r="AR204" s="56">
        <f t="shared" si="529"/>
        <v>58</v>
      </c>
      <c r="AS204" s="11" t="s">
        <v>112</v>
      </c>
    </row>
    <row r="205" spans="2:45" ht="16.5" customHeight="1" x14ac:dyDescent="0.3">
      <c r="AP205" s="13" t="s">
        <v>37</v>
      </c>
      <c r="AQ205" s="14">
        <v>20</v>
      </c>
      <c r="AR205" s="56">
        <f t="shared" si="529"/>
        <v>59</v>
      </c>
      <c r="AS205" s="11" t="s">
        <v>112</v>
      </c>
    </row>
    <row r="206" spans="2:45" ht="16.5" customHeight="1" x14ac:dyDescent="0.3">
      <c r="AP206" s="13" t="s">
        <v>38</v>
      </c>
      <c r="AQ206" s="14">
        <v>15</v>
      </c>
      <c r="AR206" s="56">
        <f t="shared" si="529"/>
        <v>60</v>
      </c>
      <c r="AS206" s="11" t="s">
        <v>112</v>
      </c>
    </row>
    <row r="207" spans="2:45" ht="16.5" customHeight="1" x14ac:dyDescent="0.3">
      <c r="AP207" s="13" t="s">
        <v>201</v>
      </c>
      <c r="AQ207" s="14">
        <v>17</v>
      </c>
      <c r="AR207" s="56">
        <f t="shared" si="529"/>
        <v>61</v>
      </c>
      <c r="AS207" s="11" t="s">
        <v>112</v>
      </c>
    </row>
    <row r="208" spans="2:45" ht="16.5" customHeight="1" x14ac:dyDescent="0.3">
      <c r="AP208" s="15" t="s">
        <v>202</v>
      </c>
      <c r="AQ208" s="16">
        <v>12</v>
      </c>
      <c r="AR208" s="56">
        <f t="shared" si="529"/>
        <v>62</v>
      </c>
      <c r="AS208" s="11" t="s">
        <v>112</v>
      </c>
    </row>
  </sheetData>
  <conditionalFormatting sqref="B1:B2 B4:B1048576">
    <cfRule type="containsText" dxfId="19" priority="58" operator="containsText" text="S">
      <formula>NOT(ISERROR(SEARCH("S",B1)))</formula>
    </cfRule>
  </conditionalFormatting>
  <conditionalFormatting sqref="X6:AD70 AF6:AL70">
    <cfRule type="containsText" dxfId="18" priority="57" operator="containsText" text="X">
      <formula>NOT(ISERROR(SEARCH("X",X6)))</formula>
    </cfRule>
  </conditionalFormatting>
  <conditionalFormatting sqref="F1:F1048576">
    <cfRule type="expression" dxfId="17" priority="56">
      <formula>COUNTIF($X:$AD,$F1)&lt;&gt;0</formula>
    </cfRule>
  </conditionalFormatting>
  <conditionalFormatting sqref="H1:K1048576">
    <cfRule type="expression" dxfId="16" priority="55">
      <formula>COUNTIF($X:$AD,H1)&lt;&gt;0</formula>
    </cfRule>
  </conditionalFormatting>
  <conditionalFormatting sqref="Y71">
    <cfRule type="containsText" dxfId="15" priority="54" operator="containsText" text="X">
      <formula>NOT(ISERROR(SEARCH("X",Y71)))</formula>
    </cfRule>
  </conditionalFormatting>
  <conditionalFormatting sqref="Y72:AD72">
    <cfRule type="containsText" dxfId="14" priority="53" operator="containsText" text="X">
      <formula>NOT(ISERROR(SEARCH("X",Y72)))</formula>
    </cfRule>
  </conditionalFormatting>
  <conditionalFormatting sqref="Z71:AD71">
    <cfRule type="containsText" dxfId="13" priority="52" operator="containsText" text="X">
      <formula>NOT(ISERROR(SEARCH("X",Z71)))</formula>
    </cfRule>
  </conditionalFormatting>
  <conditionalFormatting sqref="X73:AD73">
    <cfRule type="containsText" dxfId="12" priority="51" operator="containsText" text="X">
      <formula>NOT(ISERROR(SEARCH("X",X73)))</formula>
    </cfRule>
  </conditionalFormatting>
  <conditionalFormatting sqref="X75:AB75 Y76:AB76">
    <cfRule type="containsText" dxfId="11" priority="50" operator="containsText" text="X">
      <formula>NOT(ISERROR(SEARCH("X",X75)))</formula>
    </cfRule>
  </conditionalFormatting>
  <conditionalFormatting sqref="AT1:AT45 AT147:AT1048576">
    <cfRule type="containsText" dxfId="10" priority="20" operator="containsText" text="ok">
      <formula>NOT(ISERROR(SEARCH("ok",AT1)))</formula>
    </cfRule>
  </conditionalFormatting>
  <conditionalFormatting sqref="AG71">
    <cfRule type="containsText" dxfId="9" priority="18" operator="containsText" text="X">
      <formula>NOT(ISERROR(SEARCH("X",AG71)))</formula>
    </cfRule>
  </conditionalFormatting>
  <conditionalFormatting sqref="AG72:AL72">
    <cfRule type="containsText" dxfId="8" priority="17" operator="containsText" text="X">
      <formula>NOT(ISERROR(SEARCH("X",AG72)))</formula>
    </cfRule>
  </conditionalFormatting>
  <conditionalFormatting sqref="AH71:AL71">
    <cfRule type="containsText" dxfId="7" priority="16" operator="containsText" text="X">
      <formula>NOT(ISERROR(SEARCH("X",AH71)))</formula>
    </cfRule>
  </conditionalFormatting>
  <conditionalFormatting sqref="AF73:AL74">
    <cfRule type="containsText" dxfId="6" priority="15" operator="containsText" text="X">
      <formula>NOT(ISERROR(SEARCH("X",AF73)))</formula>
    </cfRule>
  </conditionalFormatting>
  <conditionalFormatting sqref="AF75:AJ75 AG76:AJ76">
    <cfRule type="containsText" dxfId="5" priority="14" operator="containsText" text="X">
      <formula>NOT(ISERROR(SEARCH("X",AF75)))</formula>
    </cfRule>
  </conditionalFormatting>
  <conditionalFormatting sqref="AF76">
    <cfRule type="containsText" dxfId="4" priority="13" operator="containsText" text="X">
      <formula>NOT(ISERROR(SEARCH("X",AF76)))</formula>
    </cfRule>
  </conditionalFormatting>
  <conditionalFormatting sqref="AR210 AR148:AR208 AR228:AR1048576 AR1:AR138">
    <cfRule type="expression" dxfId="3" priority="59">
      <formula>COUNTIF($X:$AD,$AR1)&lt;&gt;0</formula>
    </cfRule>
  </conditionalFormatting>
  <conditionalFormatting sqref="X74:AD74">
    <cfRule type="containsText" dxfId="2" priority="7" operator="containsText" text="X">
      <formula>NOT(ISERROR(SEARCH("X",X74)))</formula>
    </cfRule>
  </conditionalFormatting>
  <conditionalFormatting sqref="X76">
    <cfRule type="containsText" dxfId="1" priority="6" operator="containsText" text="X">
      <formula>NOT(ISERROR(SEARCH("X",X76)))</formula>
    </cfRule>
  </conditionalFormatting>
  <conditionalFormatting sqref="AT46:AT138">
    <cfRule type="containsText" dxfId="0" priority="1" operator="containsText" text="ok">
      <formula>NOT(ISERROR(SEARCH("ok",AT46)))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Gandorphi</dc:creator>
  <cp:lastModifiedBy>Gabriela Gandorphi</cp:lastModifiedBy>
  <dcterms:created xsi:type="dcterms:W3CDTF">2020-01-24T14:13:40Z</dcterms:created>
  <dcterms:modified xsi:type="dcterms:W3CDTF">2020-08-16T19:18:22Z</dcterms:modified>
</cp:coreProperties>
</file>