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Rosters" sheetId="1" r:id="rId4"/>
    <sheet state="visible" name="Roster Swaps" sheetId="2" r:id="rId5"/>
    <sheet state="visible" name="Power Rankings" sheetId="3" r:id="rId6"/>
    <sheet state="visible" name="Playoff Schedule" sheetId="4" r:id="rId7"/>
    <sheet state="visible" name="Playoff Matchups + Film Archive" sheetId="5" r:id="rId8"/>
    <sheet state="visible" name="Playoff Individual Scoreboard" sheetId="6" r:id="rId9"/>
    <sheet state="visible" name="War League Standings" sheetId="7" r:id="rId10"/>
    <sheet state="visible" name="Matchups + Film Archive" sheetId="8" r:id="rId11"/>
    <sheet state="visible" name="Deck Usage History" sheetId="9" r:id="rId12"/>
    <sheet state="visible" name="Archetype Statistics" sheetId="10" r:id="rId13"/>
    <sheet state="hidden" name="Stats by Week" sheetId="11" r:id="rId14"/>
    <sheet state="visible" name="Sack Stats by Fox" sheetId="12" r:id="rId15"/>
    <sheet state="visible" name="Coverage" sheetId="13" r:id="rId16"/>
    <sheet state="visible" name="Fantasy Draft Archive" sheetId="14" r:id="rId17"/>
  </sheets>
  <definedNames/>
  <calcPr/>
</workbook>
</file>

<file path=xl/sharedStrings.xml><?xml version="1.0" encoding="utf-8"?>
<sst xmlns="http://schemas.openxmlformats.org/spreadsheetml/2006/main" count="5241" uniqueCount="1034">
  <si>
    <t>Lifted Research Group</t>
  </si>
  <si>
    <t>DraftScore Aggregate:</t>
  </si>
  <si>
    <t>Current Roster</t>
  </si>
  <si>
    <t>Discord Handle</t>
  </si>
  <si>
    <t>DB Handle</t>
  </si>
  <si>
    <t>Name</t>
  </si>
  <si>
    <t>Timezone</t>
  </si>
  <si>
    <t>Last Played</t>
  </si>
  <si>
    <t>DraftScore</t>
  </si>
  <si>
    <t>MMF Rank</t>
  </si>
  <si>
    <t>Main (Captain)</t>
  </si>
  <si>
    <t>WorldGoneMaad</t>
  </si>
  <si>
    <t>Nicholas Ysrael</t>
  </si>
  <si>
    <t>CST</t>
  </si>
  <si>
    <t>Chaos Control</t>
  </si>
  <si>
    <t>Main</t>
  </si>
  <si>
    <t>FDS_</t>
  </si>
  <si>
    <t>Miles Romero</t>
  </si>
  <si>
    <t>PST</t>
  </si>
  <si>
    <t>Mark_mps</t>
  </si>
  <si>
    <t>LRG Sigma</t>
  </si>
  <si>
    <t>Mark Ockhuijsen</t>
  </si>
  <si>
    <t>CET</t>
  </si>
  <si>
    <t>Wow Wink</t>
  </si>
  <si>
    <t>??? Burn</t>
  </si>
  <si>
    <t>Sub</t>
  </si>
  <si>
    <t>SolMasterMatt</t>
  </si>
  <si>
    <t>FA</t>
  </si>
  <si>
    <t>Gangsterbro</t>
  </si>
  <si>
    <t>Inactive</t>
  </si>
  <si>
    <t>Dingosig</t>
  </si>
  <si>
    <t>Simon Guinhut</t>
  </si>
  <si>
    <t>UTC+1</t>
  </si>
  <si>
    <t>Chaos Turbo</t>
  </si>
  <si>
    <t>Swapped</t>
  </si>
  <si>
    <t>Ivan Rossitto</t>
  </si>
  <si>
    <t>EST</t>
  </si>
  <si>
    <t>Lukaz</t>
  </si>
  <si>
    <t>LucasTheHeretic</t>
  </si>
  <si>
    <t>Daniel Fitzgerald</t>
  </si>
  <si>
    <t>Warrior</t>
  </si>
  <si>
    <t>Moxies</t>
  </si>
  <si>
    <t>Dylan Bogert</t>
  </si>
  <si>
    <t>MT</t>
  </si>
  <si>
    <t>Sweep/OD</t>
  </si>
  <si>
    <t>Kperovic</t>
  </si>
  <si>
    <t>Kris Perovic</t>
  </si>
  <si>
    <t>James Arc</t>
  </si>
  <si>
    <t>Card Goodman</t>
  </si>
  <si>
    <t>Jimi Johnson</t>
  </si>
  <si>
    <t>Smoker_</t>
  </si>
  <si>
    <t>Chris DiGregorio</t>
  </si>
  <si>
    <t>Decree CC</t>
  </si>
  <si>
    <t>Aalvarado</t>
  </si>
  <si>
    <t>Anthony Alvarado</t>
  </si>
  <si>
    <t>GeistD</t>
  </si>
  <si>
    <t>Peter Werthju</t>
  </si>
  <si>
    <t>Dale</t>
  </si>
  <si>
    <t>D3o</t>
  </si>
  <si>
    <t>Dale Bellido</t>
  </si>
  <si>
    <t>Siwski</t>
  </si>
  <si>
    <t>Alen Bizjak</t>
  </si>
  <si>
    <t>Nicey</t>
  </si>
  <si>
    <t>Seashells</t>
  </si>
  <si>
    <t>Rampage</t>
  </si>
  <si>
    <t>LaBounty</t>
  </si>
  <si>
    <t>Johnathan Labounty</t>
  </si>
  <si>
    <t>Chaos Return</t>
  </si>
  <si>
    <t>Ghostrider15</t>
  </si>
  <si>
    <t>Marcelo Lopez</t>
  </si>
  <si>
    <t>John Wick</t>
  </si>
  <si>
    <t>John-Wick</t>
  </si>
  <si>
    <t>Chris Ivan Flores</t>
  </si>
  <si>
    <t>Skully</t>
  </si>
  <si>
    <t>Nick Palermo</t>
  </si>
  <si>
    <t>Stein Gate</t>
  </si>
  <si>
    <t>Krebz619</t>
  </si>
  <si>
    <t>George Saavedra</t>
  </si>
  <si>
    <t>Prowaite</t>
  </si>
  <si>
    <t>Carl Waite</t>
  </si>
  <si>
    <t>AJTBLS</t>
  </si>
  <si>
    <t>Simon Leviev</t>
  </si>
  <si>
    <t>Adam Jacob Teshuba</t>
  </si>
  <si>
    <t>Prostorm</t>
  </si>
  <si>
    <t>Team Rampage HK Division</t>
  </si>
  <si>
    <t>Sdlkilla</t>
  </si>
  <si>
    <t>Alex Saavedra</t>
  </si>
  <si>
    <t>Ludovico Rizzo</t>
  </si>
  <si>
    <t>Nice Boy</t>
  </si>
  <si>
    <t>Trishula93</t>
  </si>
  <si>
    <t>Young Sexy MF</t>
  </si>
  <si>
    <t>Alessandro Bobba</t>
  </si>
  <si>
    <t>YataYata</t>
  </si>
  <si>
    <t>Mark Field</t>
  </si>
  <si>
    <t>Jazz</t>
  </si>
  <si>
    <t>Daniel McNelis</t>
  </si>
  <si>
    <t>M0BI</t>
  </si>
  <si>
    <t>M0bius</t>
  </si>
  <si>
    <t>Enraged Pandas</t>
  </si>
  <si>
    <t>Don't Copy</t>
  </si>
  <si>
    <t>Nunzio Giugliano</t>
  </si>
  <si>
    <t>Puy</t>
  </si>
  <si>
    <t>Aldersoe</t>
  </si>
  <si>
    <t>Taiyou Chaos</t>
  </si>
  <si>
    <t>Ch0pP33r</t>
  </si>
  <si>
    <t>Peer McGermanson</t>
  </si>
  <si>
    <t>Giorgione</t>
  </si>
  <si>
    <t>Giorgio Flora</t>
  </si>
  <si>
    <t>Biglamma67</t>
  </si>
  <si>
    <t>WZ</t>
  </si>
  <si>
    <t>Leon Scheffs-Bevington</t>
  </si>
  <si>
    <t>Rescue Cat</t>
  </si>
  <si>
    <t>LucasGustafsson</t>
  </si>
  <si>
    <t>Lucas Gustafsson</t>
  </si>
  <si>
    <t>Jase</t>
  </si>
  <si>
    <t>Jase Hutchinson</t>
  </si>
  <si>
    <t>KL1993</t>
  </si>
  <si>
    <t>Lucas Jarniou</t>
  </si>
  <si>
    <t>MattUber</t>
  </si>
  <si>
    <t>Mattia Arcangeloni</t>
  </si>
  <si>
    <t>Bad Bones</t>
  </si>
  <si>
    <t>Shifty</t>
  </si>
  <si>
    <t>SHIFTY786</t>
  </si>
  <si>
    <t>GMT</t>
  </si>
  <si>
    <t>GoatVIO</t>
  </si>
  <si>
    <t>Italian</t>
  </si>
  <si>
    <t>TheSauze</t>
  </si>
  <si>
    <t>Arizona</t>
  </si>
  <si>
    <t>Dlopez</t>
  </si>
  <si>
    <t>Shogun Lopez</t>
  </si>
  <si>
    <t>David Lopez</t>
  </si>
  <si>
    <t>TheNano</t>
  </si>
  <si>
    <t>Luca De Angelis</t>
  </si>
  <si>
    <t>RotA Turbo</t>
  </si>
  <si>
    <t>Filtrofiore</t>
  </si>
  <si>
    <t>JCVD93</t>
  </si>
  <si>
    <t>Nightmoves</t>
  </si>
  <si>
    <t>Funky</t>
  </si>
  <si>
    <t>Funky2</t>
  </si>
  <si>
    <t>Stall Burn</t>
  </si>
  <si>
    <t>Damage Step</t>
  </si>
  <si>
    <t>InsiDS</t>
  </si>
  <si>
    <t>Dmitry Summovsky</t>
  </si>
  <si>
    <t>HyperBeam</t>
  </si>
  <si>
    <t>Aaron Kilpatrick</t>
  </si>
  <si>
    <t>EST+14</t>
  </si>
  <si>
    <t>Soul</t>
  </si>
  <si>
    <t>Christian Centeno</t>
  </si>
  <si>
    <t>FancyDiesel</t>
  </si>
  <si>
    <t>CT</t>
  </si>
  <si>
    <t>10ply</t>
  </si>
  <si>
    <t>Ben AG</t>
  </si>
  <si>
    <t>MMF</t>
  </si>
  <si>
    <t>MM Ferguson Cashiola</t>
  </si>
  <si>
    <t>TheGardener</t>
  </si>
  <si>
    <t>PST+10</t>
  </si>
  <si>
    <t>Alisae</t>
  </si>
  <si>
    <t>Ultra Instinct</t>
  </si>
  <si>
    <t>Giya76</t>
  </si>
  <si>
    <t>Indoors</t>
  </si>
  <si>
    <t>Gibbination</t>
  </si>
  <si>
    <t>Matthew Gibson</t>
  </si>
  <si>
    <t>Crashvolt</t>
  </si>
  <si>
    <t>Kyle Lopez</t>
  </si>
  <si>
    <t>AJ Hussein</t>
  </si>
  <si>
    <t>Sub (Captain)</t>
  </si>
  <si>
    <t>Shaggypowers</t>
  </si>
  <si>
    <t>Shaggy Powers</t>
  </si>
  <si>
    <t>Reasoning Gate</t>
  </si>
  <si>
    <t>JDZ</t>
  </si>
  <si>
    <t>Kuriboh</t>
  </si>
  <si>
    <t>Chaos Kings</t>
  </si>
  <si>
    <t>John D Wick (Shades4)</t>
  </si>
  <si>
    <t>Shades4</t>
  </si>
  <si>
    <t>Ptranxp</t>
  </si>
  <si>
    <t>Peter Tran</t>
  </si>
  <si>
    <t>To0fresh</t>
  </si>
  <si>
    <t>Saad Ramadan</t>
  </si>
  <si>
    <t>Lodachoose25</t>
  </si>
  <si>
    <t>Cloud_00</t>
  </si>
  <si>
    <t>The.One</t>
  </si>
  <si>
    <t>IAMZ1</t>
  </si>
  <si>
    <t>Sohaib Ikram</t>
  </si>
  <si>
    <t>Jyk</t>
  </si>
  <si>
    <t>Loop</t>
  </si>
  <si>
    <t>2222-broken</t>
  </si>
  <si>
    <t>Agent-Broken</t>
  </si>
  <si>
    <t>5 Guys 1 Kuru</t>
  </si>
  <si>
    <t xml:space="preserve">애완동물 </t>
  </si>
  <si>
    <t>AIice</t>
  </si>
  <si>
    <t>Guo Kaiyi</t>
  </si>
  <si>
    <t>SGT</t>
  </si>
  <si>
    <t>Dead</t>
  </si>
  <si>
    <t>In Flames</t>
  </si>
  <si>
    <t>BRT</t>
  </si>
  <si>
    <t>Planshy</t>
  </si>
  <si>
    <t>Bobby Buckets</t>
  </si>
  <si>
    <t>Senorzaloog</t>
  </si>
  <si>
    <t>Lezhuendfox</t>
  </si>
  <si>
    <t>Shakapatchi</t>
  </si>
  <si>
    <t>Murray</t>
  </si>
  <si>
    <t>Jimmy</t>
  </si>
  <si>
    <t>Oreki</t>
  </si>
  <si>
    <t>Solitaire</t>
  </si>
  <si>
    <t>Flocky</t>
  </si>
  <si>
    <t>Archimedes</t>
  </si>
  <si>
    <t>31er</t>
  </si>
  <si>
    <t>Germany</t>
  </si>
  <si>
    <t>Benk1w</t>
  </si>
  <si>
    <t>Derek</t>
  </si>
  <si>
    <t>DL23_</t>
  </si>
  <si>
    <t>Coteduffy</t>
  </si>
  <si>
    <t>Cote Duffy</t>
  </si>
  <si>
    <t>Denhag</t>
  </si>
  <si>
    <t>Brandis72</t>
  </si>
  <si>
    <t>6lack</t>
  </si>
  <si>
    <t>Invalid m8</t>
  </si>
  <si>
    <t>Lundrity</t>
  </si>
  <si>
    <t>Beam Tones</t>
  </si>
  <si>
    <t>Jinzodude9</t>
  </si>
  <si>
    <t>Stein Gate (Horus)</t>
  </si>
  <si>
    <t>Manic_L0rd</t>
  </si>
  <si>
    <t>Wisel_Infernity</t>
  </si>
  <si>
    <t>KotsosV</t>
  </si>
  <si>
    <t>EET</t>
  </si>
  <si>
    <t>Water Turbo</t>
  </si>
  <si>
    <t>Godot</t>
  </si>
  <si>
    <t>G0d0t</t>
  </si>
  <si>
    <t>NotSoFast</t>
  </si>
  <si>
    <t>GiammyUber</t>
  </si>
  <si>
    <t>Chickenator</t>
  </si>
  <si>
    <t>Moongoblin</t>
  </si>
  <si>
    <t>Ron Swanson</t>
  </si>
  <si>
    <t>Kersed</t>
  </si>
  <si>
    <t>Eloteros</t>
  </si>
  <si>
    <t>Zoidberg</t>
  </si>
  <si>
    <t>Dr. zoidberg</t>
  </si>
  <si>
    <t>SparkyFlary</t>
  </si>
  <si>
    <t>Ronnie Calderon</t>
  </si>
  <si>
    <t>Gearfried</t>
  </si>
  <si>
    <t>DGzForever</t>
  </si>
  <si>
    <t>Luke Jamieson</t>
  </si>
  <si>
    <t>JJ.</t>
  </si>
  <si>
    <t>Ellietincan</t>
  </si>
  <si>
    <t>Wen-Ordo</t>
  </si>
  <si>
    <t>DuckDuckG00se</t>
  </si>
  <si>
    <t>Joey Neutral Grounds</t>
  </si>
  <si>
    <t>Citys_finest13</t>
  </si>
  <si>
    <t>Silver</t>
  </si>
  <si>
    <t>Silverdude.</t>
  </si>
  <si>
    <t>Miguel Corrales</t>
  </si>
  <si>
    <t>PACMAN</t>
  </si>
  <si>
    <t>digbic</t>
  </si>
  <si>
    <t>Stein</t>
  </si>
  <si>
    <t>Rising Suns</t>
  </si>
  <si>
    <t>Codegeass123</t>
  </si>
  <si>
    <t>StanNed</t>
  </si>
  <si>
    <t>GMT+7</t>
  </si>
  <si>
    <t>_Ace_</t>
  </si>
  <si>
    <t>Ngoc Linh</t>
  </si>
  <si>
    <t>PrettyGirlUwU</t>
  </si>
  <si>
    <t>Mercenary V</t>
  </si>
  <si>
    <t>Mercenary I</t>
  </si>
  <si>
    <t>GMT-5</t>
  </si>
  <si>
    <t>Dimension Fusion Turbo</t>
  </si>
  <si>
    <t>Spyral</t>
  </si>
  <si>
    <t>SPYRAL67</t>
  </si>
  <si>
    <t>Kuma</t>
  </si>
  <si>
    <t>SimpArisu</t>
  </si>
  <si>
    <t>Chaos Monarch</t>
  </si>
  <si>
    <t>Fumcat</t>
  </si>
  <si>
    <t>Jjstokes</t>
  </si>
  <si>
    <t>GMT-7</t>
  </si>
  <si>
    <t>DuelingHigh101</t>
  </si>
  <si>
    <t>Tomasboss15y</t>
  </si>
  <si>
    <t>GMT-6</t>
  </si>
  <si>
    <t>We Love Ceci Cocchi</t>
  </si>
  <si>
    <t>Glifford</t>
  </si>
  <si>
    <t>Goat Control (Warrior)</t>
  </si>
  <si>
    <t>Fenz</t>
  </si>
  <si>
    <t>87.mrwhite</t>
  </si>
  <si>
    <t>Goat Control (Decree)</t>
  </si>
  <si>
    <t>cipolla</t>
  </si>
  <si>
    <t>Melanzela</t>
  </si>
  <si>
    <t>I Love Ceci Cocchi</t>
  </si>
  <si>
    <t>Riccardo Gardi</t>
  </si>
  <si>
    <t>Cloudie</t>
  </si>
  <si>
    <t>Cloudiez</t>
  </si>
  <si>
    <t>IntentionalZeon</t>
  </si>
  <si>
    <t>Mr. Demon</t>
  </si>
  <si>
    <t>Sentenza</t>
  </si>
  <si>
    <t>Snatch Steal 92</t>
  </si>
  <si>
    <t>Simone Degiovanni</t>
  </si>
  <si>
    <t>Decree Emissary Monarch</t>
  </si>
  <si>
    <t>Solaris</t>
  </si>
  <si>
    <t>Vertighel</t>
  </si>
  <si>
    <t>Season 1 Free Agents</t>
  </si>
  <si>
    <t>Birdman</t>
  </si>
  <si>
    <t>Birdmanomega</t>
  </si>
  <si>
    <t>Panda Burn</t>
  </si>
  <si>
    <t>Esox</t>
  </si>
  <si>
    <t>ESOX</t>
  </si>
  <si>
    <t>Mahatma</t>
  </si>
  <si>
    <t xml:space="preserve">Winterreise </t>
  </si>
  <si>
    <t>Tyrone Slothrop</t>
  </si>
  <si>
    <t>OupsOfCow</t>
  </si>
  <si>
    <t>PaoloNS</t>
  </si>
  <si>
    <t>Paolo Araniti</t>
  </si>
  <si>
    <t>GBO</t>
  </si>
  <si>
    <t>Iorl</t>
  </si>
  <si>
    <t>For real for real tho</t>
  </si>
  <si>
    <t>Dantexbeatrice</t>
  </si>
  <si>
    <t>LouisWain</t>
  </si>
  <si>
    <t>Gregg rulz ok</t>
  </si>
  <si>
    <t>Shane McCutcheon</t>
  </si>
  <si>
    <t>GMT -8</t>
  </si>
  <si>
    <t>Time</t>
  </si>
  <si>
    <t>Player</t>
  </si>
  <si>
    <t>Initial Team</t>
  </si>
  <si>
    <t>New Team</t>
  </si>
  <si>
    <t>Before Free Agency</t>
  </si>
  <si>
    <t>(90) LouisWain</t>
  </si>
  <si>
    <t>None</t>
  </si>
  <si>
    <t>(88) Funky</t>
  </si>
  <si>
    <t>(84) Silver</t>
  </si>
  <si>
    <t>(104) Digbic</t>
  </si>
  <si>
    <t>(79) Snatch Steal 92</t>
  </si>
  <si>
    <t>(40) Alisae</t>
  </si>
  <si>
    <t>Free Agency Open</t>
  </si>
  <si>
    <t>(FA) AJTBLS</t>
  </si>
  <si>
    <t>(FA) Prostorm</t>
  </si>
  <si>
    <t>(FA) Jazz</t>
  </si>
  <si>
    <t>Rampage HK</t>
  </si>
  <si>
    <t>(16) KL1993</t>
  </si>
  <si>
    <t>(18) MattUber</t>
  </si>
  <si>
    <t>(FA) LucasGustafsson</t>
  </si>
  <si>
    <t>(FA) Jase</t>
  </si>
  <si>
    <t>(FA) JCVD93</t>
  </si>
  <si>
    <t>(FA) Nightmoves</t>
  </si>
  <si>
    <t>(48) Agent-Broken</t>
  </si>
  <si>
    <t>(FA) Loop</t>
  </si>
  <si>
    <t>(FA) Murray</t>
  </si>
  <si>
    <t>(FA) Oreki</t>
  </si>
  <si>
    <t>(70) Ron Swanson</t>
  </si>
  <si>
    <t>*</t>
  </si>
  <si>
    <t>(98) Kersed</t>
  </si>
  <si>
    <t>(FA) DuckDuckG00se</t>
  </si>
  <si>
    <t>(FA) Joey Neutral Grounds</t>
  </si>
  <si>
    <t>(FA) GBO</t>
  </si>
  <si>
    <t>(FA) Iorl</t>
  </si>
  <si>
    <t>(82) Lundrity</t>
  </si>
  <si>
    <t>(FA) Denhag</t>
  </si>
  <si>
    <t>(105) Solaris</t>
  </si>
  <si>
    <t>(FA) Mr. Demon</t>
  </si>
  <si>
    <t>(FA) Sentenza</t>
  </si>
  <si>
    <t>(FA) Ultra Plant</t>
  </si>
  <si>
    <t>Week 6</t>
  </si>
  <si>
    <t>(76) Kuriboh</t>
  </si>
  <si>
    <t>(38) M0bius</t>
  </si>
  <si>
    <t>(8) Moxies</t>
  </si>
  <si>
    <t>Week 6*</t>
  </si>
  <si>
    <t>(10) Lukaz</t>
  </si>
  <si>
    <t>(2) Ivan Rossitto</t>
  </si>
  <si>
    <t>(19) Dingosig</t>
  </si>
  <si>
    <t>(FA) SolMasterMatt</t>
  </si>
  <si>
    <t>(FA) Gangsterbro</t>
  </si>
  <si>
    <t>(FA) OupsOfCow</t>
  </si>
  <si>
    <t>Week 7</t>
  </si>
  <si>
    <t>(DNR) Tomasboss15y</t>
  </si>
  <si>
    <t>(FA) DuelingHigh101</t>
  </si>
  <si>
    <t>(FA) _Ace_</t>
  </si>
  <si>
    <t>Week 8</t>
  </si>
  <si>
    <t>(21) Carl Waite</t>
  </si>
  <si>
    <t>(FA) TazTaz</t>
  </si>
  <si>
    <t>(FA) Orange</t>
  </si>
  <si>
    <t>Currently outdated</t>
  </si>
  <si>
    <t>DraftRank</t>
  </si>
  <si>
    <t>Team</t>
  </si>
  <si>
    <t>JDZRank</t>
  </si>
  <si>
    <t>InsiDS Week 2</t>
  </si>
  <si>
    <t>Sweep/Overdose</t>
  </si>
  <si>
    <t>*DraftScore is calculated by averaging the positions the best 5 players in a team were drafted as. Since Fantasy is for real money, it's a decent representation of betting odds.</t>
  </si>
  <si>
    <r>
      <rPr/>
      <t xml:space="preserve">*JDZ's video can be found here: </t>
    </r>
    <r>
      <rPr>
        <color rgb="FF1155CC"/>
        <u/>
      </rPr>
      <t>https://www.youtube.com/watch?v=X9OzZteDEmY</t>
    </r>
  </si>
  <si>
    <t>Round 1</t>
  </si>
  <si>
    <t>Away Seed</t>
  </si>
  <si>
    <t>Score</t>
  </si>
  <si>
    <t>Home Seed</t>
  </si>
  <si>
    <t>Match 1</t>
  </si>
  <si>
    <r>
      <rPr>
        <rFont val="Arial"/>
        <color rgb="FF000000"/>
        <sz val="10.0"/>
      </rPr>
      <t>Ultra Instinct                                   (</t>
    </r>
    <r>
      <rPr>
        <rFont val="Arial"/>
        <strike/>
        <color rgb="FF000000"/>
        <sz val="10.0"/>
      </rPr>
      <t>Shaggypowers</t>
    </r>
    <r>
      <rPr>
        <rFont val="Arial"/>
        <color rgb="FF000000"/>
        <sz val="10.0"/>
      </rPr>
      <t xml:space="preserve">, </t>
    </r>
    <r>
      <rPr>
        <rFont val="Arial"/>
        <strike/>
        <color rgb="FF000000"/>
        <sz val="10.0"/>
      </rPr>
      <t>Crashvolt</t>
    </r>
    <r>
      <rPr>
        <rFont val="Arial"/>
        <color rgb="FF000000"/>
        <sz val="10.0"/>
      </rPr>
      <t xml:space="preserve">, </t>
    </r>
    <r>
      <rPr>
        <rFont val="Arial"/>
        <strike/>
        <color rgb="FF000000"/>
        <sz val="10.0"/>
      </rPr>
      <t>Indoors</t>
    </r>
    <r>
      <rPr>
        <rFont val="Arial"/>
        <color rgb="FF000000"/>
        <sz val="10.0"/>
      </rPr>
      <t xml:space="preserve">, </t>
    </r>
    <r>
      <rPr>
        <rFont val="Arial"/>
        <strike/>
        <color rgb="FF000000"/>
        <sz val="10.0"/>
      </rPr>
      <t>Giya76</t>
    </r>
    <r>
      <rPr>
        <rFont val="Arial"/>
        <color rgb="FF000000"/>
        <sz val="10.0"/>
      </rPr>
      <t xml:space="preserve">, </t>
    </r>
    <r>
      <rPr>
        <rFont val="Arial"/>
        <strike/>
        <color rgb="FF000000"/>
        <sz val="10.0"/>
      </rPr>
      <t>JDZ</t>
    </r>
    <r>
      <rPr>
        <rFont val="Arial"/>
        <color rgb="FF000000"/>
        <sz val="10.0"/>
      </rPr>
      <t>, AJHussein, Gibbination)</t>
    </r>
  </si>
  <si>
    <r>
      <rPr>
        <rFont val="Arial"/>
        <color rgb="FF000000"/>
        <sz val="10.0"/>
      </rPr>
      <t>LRG                                                   (</t>
    </r>
    <r>
      <rPr>
        <rFont val="Arial"/>
        <strike/>
        <color rgb="FF000000"/>
        <sz val="10.0"/>
      </rPr>
      <t>Mark_mps</t>
    </r>
    <r>
      <rPr>
        <rFont val="Arial"/>
        <color rgb="FF000000"/>
        <sz val="10.0"/>
      </rPr>
      <t xml:space="preserve">, </t>
    </r>
    <r>
      <rPr>
        <rFont val="Arial"/>
        <strike/>
        <color rgb="FF000000"/>
        <sz val="10.0"/>
      </rPr>
      <t>Solmastermatt</t>
    </r>
    <r>
      <rPr>
        <rFont val="Arial"/>
        <color rgb="FF000000"/>
        <sz val="10.0"/>
      </rPr>
      <t xml:space="preserve">, </t>
    </r>
    <r>
      <rPr>
        <rFont val="Arial"/>
        <strike/>
        <color rgb="FF000000"/>
        <sz val="10.0"/>
      </rPr>
      <t>WGM</t>
    </r>
    <r>
      <rPr>
        <rFont val="Arial"/>
        <color rgb="FF000000"/>
        <sz val="10.0"/>
      </rPr>
      <t xml:space="preserve">, </t>
    </r>
    <r>
      <rPr>
        <rFont val="Arial"/>
        <strike/>
        <color rgb="FF000000"/>
        <sz val="10.0"/>
      </rPr>
      <t>Wow Wink</t>
    </r>
    <r>
      <rPr>
        <rFont val="Arial"/>
        <color rgb="FF000000"/>
        <sz val="10.0"/>
      </rPr>
      <t xml:space="preserve">, </t>
    </r>
    <r>
      <rPr>
        <rFont val="Arial"/>
        <strike/>
        <color rgb="FF000000"/>
        <sz val="10.0"/>
      </rPr>
      <t>Carl Waite</t>
    </r>
    <r>
      <rPr>
        <rFont val="Arial"/>
        <color rgb="FF000000"/>
        <sz val="10.0"/>
      </rPr>
      <t xml:space="preserve">, </t>
    </r>
    <r>
      <rPr>
        <rFont val="Arial"/>
        <strike/>
        <color rgb="FF000000"/>
        <sz val="10.0"/>
      </rPr>
      <t>Gangsterbro</t>
    </r>
    <r>
      <rPr>
        <rFont val="Arial"/>
        <color rgb="FF000000"/>
        <sz val="10.0"/>
      </rPr>
      <t xml:space="preserve">, </t>
    </r>
    <r>
      <rPr>
        <rFont val="Arial"/>
        <strike/>
        <color rgb="FF000000"/>
        <sz val="10.0"/>
      </rPr>
      <t>FDS_</t>
    </r>
    <r>
      <rPr>
        <rFont val="Arial"/>
        <color rgb="FF000000"/>
        <sz val="10.0"/>
      </rPr>
      <t>)</t>
    </r>
  </si>
  <si>
    <t>Match 2</t>
  </si>
  <si>
    <r>
      <rPr>
        <rFont val="Arial"/>
        <strike/>
        <color rgb="FF000000"/>
        <sz val="10.0"/>
      </rPr>
      <t>Eloteros</t>
    </r>
    <r>
      <rPr>
        <rFont val="Arial"/>
        <color rgb="FF000000"/>
        <sz val="10.0"/>
      </rPr>
      <t xml:space="preserve">                                                               (</t>
    </r>
    <r>
      <rPr>
        <rFont val="Arial"/>
        <strike/>
        <color rgb="FF000000"/>
        <sz val="10.0"/>
      </rPr>
      <t>Ron Swanson</t>
    </r>
    <r>
      <rPr>
        <rFont val="Arial"/>
        <color rgb="FF000000"/>
        <sz val="10.0"/>
      </rPr>
      <t xml:space="preserve">, </t>
    </r>
    <r>
      <rPr>
        <rFont val="Arial"/>
        <strike/>
        <color rgb="FF000000"/>
        <sz val="10.0"/>
      </rPr>
      <t>DGZForever</t>
    </r>
    <r>
      <rPr>
        <rFont val="Arial"/>
        <color rgb="FF000000"/>
        <sz val="10.0"/>
      </rPr>
      <t xml:space="preserve">, </t>
    </r>
    <r>
      <rPr>
        <rFont val="Arial"/>
        <strike/>
        <color rgb="FF000000"/>
        <sz val="10.0"/>
      </rPr>
      <t>Joey Neutral Grounds</t>
    </r>
    <r>
      <rPr>
        <rFont val="Arial"/>
        <color rgb="FF000000"/>
        <sz val="10.0"/>
      </rPr>
      <t xml:space="preserve">, </t>
    </r>
    <r>
      <rPr>
        <rFont val="Arial"/>
        <strike/>
        <color rgb="FF000000"/>
        <sz val="10.0"/>
      </rPr>
      <t>Sparky Flary</t>
    </r>
    <r>
      <rPr>
        <rFont val="Arial"/>
        <color rgb="FF000000"/>
        <sz val="10.0"/>
      </rPr>
      <t xml:space="preserve">, </t>
    </r>
    <r>
      <rPr>
        <rFont val="Arial"/>
        <strike/>
        <color rgb="FF000000"/>
        <sz val="10.0"/>
      </rPr>
      <t>DuckDuckGoose</t>
    </r>
    <r>
      <rPr>
        <rFont val="Arial"/>
        <color rgb="FF000000"/>
        <sz val="10.0"/>
      </rPr>
      <t xml:space="preserve">, </t>
    </r>
    <r>
      <rPr>
        <rFont val="Arial"/>
        <strike/>
        <color rgb="FF000000"/>
        <sz val="10.0"/>
      </rPr>
      <t>Zoidberg</t>
    </r>
    <r>
      <rPr>
        <rFont val="Arial"/>
        <color rgb="FF000000"/>
        <sz val="10.0"/>
      </rPr>
      <t>)</t>
    </r>
  </si>
  <si>
    <r>
      <rPr>
        <rFont val="Arial"/>
        <color rgb="FF000000"/>
        <sz val="10.0"/>
      </rPr>
      <t>Enraged Pandas                                   (</t>
    </r>
    <r>
      <rPr>
        <rFont val="Arial"/>
        <strike/>
        <color rgb="FF000000"/>
        <sz val="10.0"/>
      </rPr>
      <t>WZ</t>
    </r>
    <r>
      <rPr>
        <rFont val="Arial"/>
        <color rgb="FF000000"/>
        <sz val="10.0"/>
      </rPr>
      <t xml:space="preserve">, </t>
    </r>
    <r>
      <rPr>
        <rFont val="Arial"/>
        <strike/>
        <color rgb="FF000000"/>
        <sz val="10.0"/>
      </rPr>
      <t>Puy</t>
    </r>
    <r>
      <rPr>
        <rFont val="Arial"/>
        <color rgb="FF000000"/>
        <sz val="10.0"/>
      </rPr>
      <t xml:space="preserve">, </t>
    </r>
    <r>
      <rPr>
        <rFont val="Arial"/>
        <strike/>
        <color rgb="FF000000"/>
        <sz val="10.0"/>
      </rPr>
      <t>Don't Copy</t>
    </r>
    <r>
      <rPr>
        <rFont val="Arial"/>
        <color rgb="FF000000"/>
        <sz val="10.0"/>
      </rPr>
      <t>, Jase, Giorgione, LucasGustafsson)</t>
    </r>
  </si>
  <si>
    <t>Quarter-Finals</t>
  </si>
  <si>
    <t>Match 3</t>
  </si>
  <si>
    <r>
      <rPr>
        <rFont val="Arial"/>
        <color rgb="FF000000"/>
        <sz val="10.0"/>
      </rPr>
      <t>Ultra Instinct                       (</t>
    </r>
    <r>
      <rPr>
        <rFont val="Arial"/>
        <strike/>
        <color rgb="FF000000"/>
        <sz val="10.0"/>
      </rPr>
      <t>Gibbination</t>
    </r>
    <r>
      <rPr>
        <rFont val="Arial"/>
        <color rgb="FF000000"/>
        <sz val="10.0"/>
      </rPr>
      <t xml:space="preserve">, </t>
    </r>
    <r>
      <rPr>
        <rFont val="Arial"/>
        <strike/>
        <color rgb="FF000000"/>
        <sz val="10.0"/>
      </rPr>
      <t>Indoors</t>
    </r>
    <r>
      <rPr>
        <rFont val="Arial"/>
        <color rgb="FF000000"/>
        <sz val="10.0"/>
      </rPr>
      <t xml:space="preserve">, </t>
    </r>
    <r>
      <rPr>
        <rFont val="Arial"/>
        <strike/>
        <color rgb="FF000000"/>
        <sz val="10.0"/>
      </rPr>
      <t>Giya76</t>
    </r>
    <r>
      <rPr>
        <rFont val="Arial"/>
        <color rgb="FF000000"/>
        <sz val="10.0"/>
      </rPr>
      <t>, Crashvolt, AJHussein)</t>
    </r>
  </si>
  <si>
    <r>
      <rPr>
        <rFont val="Arial"/>
        <color rgb="FF000000"/>
        <sz val="10.0"/>
      </rPr>
      <t>Rampage                         (</t>
    </r>
    <r>
      <rPr>
        <rFont val="Arial"/>
        <strike/>
        <color rgb="FF000000"/>
        <sz val="10.0"/>
      </rPr>
      <t>TazTaz</t>
    </r>
    <r>
      <rPr>
        <rFont val="Arial"/>
        <color rgb="FF000000"/>
        <sz val="10.0"/>
      </rPr>
      <t xml:space="preserve">, </t>
    </r>
    <r>
      <rPr>
        <rFont val="Arial"/>
        <strike/>
        <color rgb="FF000000"/>
        <sz val="10.0"/>
      </rPr>
      <t>John Wick</t>
    </r>
    <r>
      <rPr>
        <rFont val="Arial"/>
        <color rgb="FF000000"/>
        <sz val="10.0"/>
      </rPr>
      <t xml:space="preserve">, </t>
    </r>
    <r>
      <rPr>
        <rFont val="Arial"/>
        <strike/>
        <color rgb="FF000000"/>
        <sz val="10.0"/>
      </rPr>
      <t>Lukaz</t>
    </r>
    <r>
      <rPr>
        <rFont val="Arial"/>
        <color rgb="FF000000"/>
        <sz val="10.0"/>
      </rPr>
      <t xml:space="preserve">, </t>
    </r>
    <r>
      <rPr>
        <rFont val="Arial"/>
        <strike/>
        <color rgb="FF000000"/>
        <sz val="10.0"/>
      </rPr>
      <t>Ghostrider15</t>
    </r>
    <r>
      <rPr>
        <rFont val="Arial"/>
        <color rgb="FF000000"/>
        <sz val="10.0"/>
      </rPr>
      <t xml:space="preserve">, </t>
    </r>
    <r>
      <rPr>
        <rFont val="Arial"/>
        <strike/>
        <color rgb="FF000000"/>
        <sz val="10.0"/>
      </rPr>
      <t>LaBounty</t>
    </r>
    <r>
      <rPr>
        <rFont val="Arial"/>
        <color rgb="FF000000"/>
        <sz val="10.0"/>
      </rPr>
      <t>)</t>
    </r>
  </si>
  <si>
    <t>Match 4</t>
  </si>
  <si>
    <r>
      <rPr>
        <rFont val="Arial"/>
        <color rgb="FF000000"/>
        <sz val="10.0"/>
      </rPr>
      <t>Enraged Pandas                           (</t>
    </r>
    <r>
      <rPr>
        <rFont val="Arial"/>
        <strike/>
        <color rgb="FF000000"/>
        <sz val="10.0"/>
      </rPr>
      <t>Jase</t>
    </r>
    <r>
      <rPr>
        <rFont val="Arial"/>
        <color rgb="FF000000"/>
        <sz val="10.0"/>
      </rPr>
      <t xml:space="preserve">, </t>
    </r>
    <r>
      <rPr>
        <rFont val="Arial"/>
        <strike/>
        <color rgb="FF000000"/>
        <sz val="10.0"/>
      </rPr>
      <t>Ch0pP33r (sub)</t>
    </r>
    <r>
      <rPr>
        <rFont val="Arial"/>
        <color rgb="FF000000"/>
        <sz val="10.0"/>
      </rPr>
      <t xml:space="preserve">, </t>
    </r>
    <r>
      <rPr>
        <rFont val="Arial"/>
        <strike/>
        <color rgb="FF000000"/>
        <sz val="10.0"/>
      </rPr>
      <t>Giorgione</t>
    </r>
    <r>
      <rPr>
        <rFont val="Arial"/>
        <color rgb="FF000000"/>
        <sz val="10.0"/>
      </rPr>
      <t xml:space="preserve">, </t>
    </r>
    <r>
      <rPr>
        <rFont val="Arial"/>
        <strike/>
        <color rgb="FF000000"/>
        <sz val="10.0"/>
      </rPr>
      <t>Don't Copy</t>
    </r>
    <r>
      <rPr>
        <rFont val="Arial"/>
        <color rgb="FF000000"/>
        <sz val="10.0"/>
      </rPr>
      <t xml:space="preserve">, </t>
    </r>
    <r>
      <rPr>
        <rFont val="Arial"/>
        <strike/>
        <color rgb="FF000000"/>
        <sz val="10.0"/>
      </rPr>
      <t>WZ</t>
    </r>
    <r>
      <rPr>
        <rFont val="Arial"/>
        <color rgb="FF000000"/>
        <sz val="10.0"/>
      </rPr>
      <t>)</t>
    </r>
  </si>
  <si>
    <r>
      <rPr>
        <rFont val="Arial"/>
        <color rgb="FF000000"/>
        <sz val="10.0"/>
      </rPr>
      <t>Oversweep                       (</t>
    </r>
    <r>
      <rPr>
        <rFont val="Arial"/>
        <strike/>
        <color rgb="FF000000"/>
        <sz val="10.0"/>
      </rPr>
      <t>GeistD</t>
    </r>
    <r>
      <rPr>
        <rFont val="Arial"/>
        <color rgb="FF000000"/>
        <sz val="10.0"/>
      </rPr>
      <t xml:space="preserve">, </t>
    </r>
    <r>
      <rPr>
        <rFont val="Arial"/>
        <strike/>
        <color rgb="FF000000"/>
        <sz val="10.0"/>
      </rPr>
      <t>Smoker_</t>
    </r>
    <r>
      <rPr>
        <rFont val="Arial"/>
        <color rgb="FF000000"/>
        <sz val="10.0"/>
      </rPr>
      <t>, James Arc, Aalvarado, Dale)</t>
    </r>
  </si>
  <si>
    <t>Semi-Finals</t>
  </si>
  <si>
    <t>Match 5</t>
  </si>
  <si>
    <r>
      <rPr>
        <rFont val="Arial"/>
        <color rgb="FF000000"/>
        <sz val="10.0"/>
      </rPr>
      <t>Ultra Instinct                                  (</t>
    </r>
    <r>
      <rPr>
        <rFont val="Arial"/>
        <strike/>
        <color rgb="FF000000"/>
        <sz val="10.0"/>
      </rPr>
      <t>Indoors</t>
    </r>
    <r>
      <rPr>
        <rFont val="Arial"/>
        <color rgb="FF000000"/>
        <sz val="10.0"/>
      </rPr>
      <t xml:space="preserve">, </t>
    </r>
    <r>
      <rPr>
        <rFont val="Arial"/>
        <strike/>
        <color rgb="FF000000"/>
        <sz val="10.0"/>
      </rPr>
      <t>Crashvolt</t>
    </r>
    <r>
      <rPr>
        <rFont val="Arial"/>
        <color rgb="FF000000"/>
        <sz val="10.0"/>
      </rPr>
      <t xml:space="preserve">, </t>
    </r>
    <r>
      <rPr>
        <rFont val="Arial"/>
        <strike/>
        <color rgb="FF000000"/>
        <sz val="10.0"/>
      </rPr>
      <t>Kuriboh</t>
    </r>
    <r>
      <rPr>
        <rFont val="Arial"/>
        <color rgb="FF000000"/>
        <sz val="10.0"/>
      </rPr>
      <t xml:space="preserve">, </t>
    </r>
    <r>
      <rPr>
        <rFont val="Arial"/>
        <strike/>
        <color rgb="FF000000"/>
        <sz val="10.0"/>
      </rPr>
      <t>Gibbination</t>
    </r>
    <r>
      <rPr>
        <rFont val="Arial"/>
        <color rgb="FF000000"/>
        <sz val="10.0"/>
      </rPr>
      <t xml:space="preserve">, </t>
    </r>
    <r>
      <rPr>
        <rFont val="Arial"/>
        <strike/>
        <color rgb="FF000000"/>
        <sz val="10.0"/>
      </rPr>
      <t>Giya76</t>
    </r>
    <r>
      <rPr>
        <rFont val="Arial"/>
        <color rgb="FF000000"/>
        <sz val="10.0"/>
      </rPr>
      <t xml:space="preserve">, </t>
    </r>
    <r>
      <rPr>
        <rFont val="Arial"/>
        <strike/>
        <color rgb="FF000000"/>
        <sz val="10.0"/>
      </rPr>
      <t>AJHussein</t>
    </r>
    <r>
      <rPr>
        <rFont val="Arial"/>
        <color rgb="FF000000"/>
        <sz val="10.0"/>
      </rPr>
      <t>)</t>
    </r>
  </si>
  <si>
    <r>
      <rPr>
        <rFont val="Arial"/>
        <color rgb="FF000000"/>
        <sz val="10.0"/>
      </rPr>
      <t>Rampage HK                                     (</t>
    </r>
    <r>
      <rPr>
        <rFont val="Arial"/>
        <strike/>
        <color rgb="FF000000"/>
        <sz val="10.0"/>
      </rPr>
      <t>Nice Boy</t>
    </r>
    <r>
      <rPr>
        <rFont val="Arial"/>
        <color rgb="FF000000"/>
        <sz val="10.0"/>
      </rPr>
      <t xml:space="preserve">, </t>
    </r>
    <r>
      <rPr>
        <rFont val="Arial"/>
        <strike/>
        <color rgb="FF000000"/>
        <sz val="10.0"/>
      </rPr>
      <t>Ivan Rossitto</t>
    </r>
    <r>
      <rPr>
        <rFont val="Arial"/>
        <color rgb="FF000000"/>
        <sz val="10.0"/>
      </rPr>
      <t>, AJTBLS, MattUber, sdlkilla, YSMF)</t>
    </r>
  </si>
  <si>
    <t>Match 6</t>
  </si>
  <si>
    <r>
      <rPr>
        <rFont val="Arial"/>
        <color rgb="FF000000"/>
        <sz val="10.0"/>
      </rPr>
      <t>Oversweep                                     (</t>
    </r>
    <r>
      <rPr>
        <rFont val="Arial"/>
        <strike/>
        <color rgb="FF000000"/>
        <sz val="10.0"/>
      </rPr>
      <t>Dale</t>
    </r>
    <r>
      <rPr>
        <rFont val="Arial"/>
        <color rgb="FF000000"/>
        <sz val="10.0"/>
      </rPr>
      <t xml:space="preserve">, </t>
    </r>
    <r>
      <rPr>
        <rFont val="Arial"/>
        <strike/>
        <color rgb="FF000000"/>
        <sz val="10.0"/>
      </rPr>
      <t>GeistD</t>
    </r>
    <r>
      <rPr>
        <rFont val="Arial"/>
        <color rgb="FF000000"/>
        <sz val="10.0"/>
      </rPr>
      <t>, Nicey, Aalvarado, James Arc, Smoker_)</t>
    </r>
  </si>
  <si>
    <r>
      <rPr>
        <rFont val="Arial"/>
        <color rgb="FF000000"/>
        <sz val="10.0"/>
      </rPr>
      <t>Bad Bones                                     (</t>
    </r>
    <r>
      <rPr>
        <rFont val="Arial"/>
        <strike/>
        <color rgb="FF000000"/>
        <sz val="10.0"/>
      </rPr>
      <t>JCVD93</t>
    </r>
    <r>
      <rPr>
        <rFont val="Arial"/>
        <color rgb="FF000000"/>
        <sz val="10.0"/>
      </rPr>
      <t xml:space="preserve">, </t>
    </r>
    <r>
      <rPr>
        <rFont val="Arial"/>
        <strike/>
        <color rgb="FF000000"/>
        <sz val="10.0"/>
      </rPr>
      <t>Shogun Lopez</t>
    </r>
    <r>
      <rPr>
        <rFont val="Arial"/>
        <color rgb="FF000000"/>
        <sz val="10.0"/>
      </rPr>
      <t xml:space="preserve">, </t>
    </r>
    <r>
      <rPr>
        <rFont val="Arial"/>
        <strike/>
        <color rgb="FF000000"/>
        <sz val="10.0"/>
      </rPr>
      <t>TheSauze</t>
    </r>
    <r>
      <rPr>
        <rFont val="Arial"/>
        <color rgb="FF000000"/>
        <sz val="10.0"/>
      </rPr>
      <t xml:space="preserve">, </t>
    </r>
    <r>
      <rPr>
        <rFont val="Arial"/>
        <strike/>
        <color rgb="FF000000"/>
        <sz val="10.0"/>
      </rPr>
      <t>GOATvio</t>
    </r>
    <r>
      <rPr>
        <rFont val="Arial"/>
        <color rgb="FF000000"/>
        <sz val="10.0"/>
      </rPr>
      <t xml:space="preserve">, </t>
    </r>
    <r>
      <rPr>
        <rFont val="Arial"/>
        <strike/>
        <color rgb="FF000000"/>
        <sz val="10.0"/>
      </rPr>
      <t>Nightmoves</t>
    </r>
    <r>
      <rPr>
        <rFont val="Arial"/>
        <color rgb="FF000000"/>
        <sz val="10.0"/>
      </rPr>
      <t xml:space="preserve">, </t>
    </r>
    <r>
      <rPr>
        <rFont val="Arial"/>
        <strike/>
        <color rgb="FF000000"/>
        <sz val="10.0"/>
      </rPr>
      <t>Shifty</t>
    </r>
    <r>
      <rPr>
        <rFont val="Arial"/>
        <color rgb="FF000000"/>
        <sz val="10.0"/>
      </rPr>
      <t>)</t>
    </r>
  </si>
  <si>
    <t>Finals</t>
  </si>
  <si>
    <t>Match 7</t>
  </si>
  <si>
    <t>Oversweep</t>
  </si>
  <si>
    <t>Score (first to 7)</t>
  </si>
  <si>
    <t>Score (first to 6)</t>
  </si>
  <si>
    <t>Deck</t>
  </si>
  <si>
    <t>LRG</t>
  </si>
  <si>
    <t>(124) Shaggypowers</t>
  </si>
  <si>
    <t>Bazoo DFT</t>
  </si>
  <si>
    <t>2-0</t>
  </si>
  <si>
    <t>(58) Mark_mps</t>
  </si>
  <si>
    <t>(68) Ron Swanson</t>
  </si>
  <si>
    <t>Stein Burn</t>
  </si>
  <si>
    <t>0-2</t>
  </si>
  <si>
    <t>(7) WZ</t>
  </si>
  <si>
    <t>Cat Burn</t>
  </si>
  <si>
    <t>(90) SolMasterMatt</t>
  </si>
  <si>
    <t>(21) DGZForever</t>
  </si>
  <si>
    <t>(62) Crashvolt</t>
  </si>
  <si>
    <t>(59) Puy</t>
  </si>
  <si>
    <t>(8) WorldGoneMaad</t>
  </si>
  <si>
    <t>(14) Don't Copy</t>
  </si>
  <si>
    <t>(74) Indoors</t>
  </si>
  <si>
    <t>(106) Joey Neutral Grounds</t>
  </si>
  <si>
    <t>(141) Wow Wink</t>
  </si>
  <si>
    <t>Decree Chaos Control</t>
  </si>
  <si>
    <t>(28) Jase</t>
  </si>
  <si>
    <t xml:space="preserve">Match 7 </t>
  </si>
  <si>
    <t>(40) Giya76</t>
  </si>
  <si>
    <t>(10) SparkyFlary</t>
  </si>
  <si>
    <t>Match 8</t>
  </si>
  <si>
    <t>(37) Carl Waite</t>
  </si>
  <si>
    <t xml:space="preserve">Match 8 </t>
  </si>
  <si>
    <t>(29) DuckDuckG00se</t>
  </si>
  <si>
    <t xml:space="preserve">Match 9 </t>
  </si>
  <si>
    <t>(63) Gangsterbro</t>
  </si>
  <si>
    <t>(22) Zoidberg</t>
  </si>
  <si>
    <t xml:space="preserve">Match 10 </t>
  </si>
  <si>
    <t>(80) JDZ</t>
  </si>
  <si>
    <t>Match 10 (if necessary)</t>
  </si>
  <si>
    <t xml:space="preserve">Match 11 </t>
  </si>
  <si>
    <t>(32) FDS_</t>
  </si>
  <si>
    <t>Match 11 (if necessary)</t>
  </si>
  <si>
    <t xml:space="preserve">Match 12 </t>
  </si>
  <si>
    <t>(6) AJHussein</t>
  </si>
  <si>
    <t>Match 13 (if necessary)</t>
  </si>
  <si>
    <t>Quarterfinals</t>
  </si>
  <si>
    <t>Score (first to 5)</t>
  </si>
  <si>
    <t>(13) Gibbination</t>
  </si>
  <si>
    <t>(64) TazTaz</t>
  </si>
  <si>
    <t>(112) GeistD</t>
  </si>
  <si>
    <t>(97) Ch0pP33r (sub)</t>
  </si>
  <si>
    <t>(5) John Wick</t>
  </si>
  <si>
    <t>(17) Smoker_</t>
  </si>
  <si>
    <t>2-1*</t>
  </si>
  <si>
    <t>(20) James Arc</t>
  </si>
  <si>
    <t>(11) Lukaz</t>
  </si>
  <si>
    <t>(72) Giorgione</t>
  </si>
  <si>
    <t xml:space="preserve">Match 6 </t>
  </si>
  <si>
    <t>(48) Ghostrider15</t>
  </si>
  <si>
    <t>(12) LaBounty</t>
  </si>
  <si>
    <t>Match 8 (if necessary)</t>
  </si>
  <si>
    <t>Match 9 (if necessary)</t>
  </si>
  <si>
    <t>*Game 3: Giya76 vs John Wick</t>
  </si>
  <si>
    <t>Semifinals</t>
  </si>
  <si>
    <t>0-2-2</t>
  </si>
  <si>
    <t>(16) Nice Boy</t>
  </si>
  <si>
    <t>(35) Dale</t>
  </si>
  <si>
    <t>(66) JCVD93</t>
  </si>
  <si>
    <t>Goat Control</t>
  </si>
  <si>
    <t>(73) ShogunLopez</t>
  </si>
  <si>
    <t>(DNR) Kuriboh</t>
  </si>
  <si>
    <t>(2) TheSauze</t>
  </si>
  <si>
    <t>(3) Ivan Rossitto</t>
  </si>
  <si>
    <t>(70) GoatVIO</t>
  </si>
  <si>
    <t>1-2-1</t>
  </si>
  <si>
    <t>(125) AJTBLS</t>
  </si>
  <si>
    <t>(119) Nicey</t>
  </si>
  <si>
    <t>2-0-1</t>
  </si>
  <si>
    <t>(3) Nightmoves</t>
  </si>
  <si>
    <t>(23) Shifty</t>
  </si>
  <si>
    <t>0-2-1</t>
  </si>
  <si>
    <t>(1) Aalvarado</t>
  </si>
  <si>
    <t>(9) sdlkilla</t>
  </si>
  <si>
    <t>Rank</t>
  </si>
  <si>
    <t>Wins</t>
  </si>
  <si>
    <t>Losses</t>
  </si>
  <si>
    <t>Net Match Wins</t>
  </si>
  <si>
    <t>Match Win Rate</t>
  </si>
  <si>
    <t>Average Opponent Ranking</t>
  </si>
  <si>
    <t>Games Played</t>
  </si>
  <si>
    <t>Decks</t>
  </si>
  <si>
    <t>+4</t>
  </si>
  <si>
    <t>+3</t>
  </si>
  <si>
    <t>Chaos Turbo x2</t>
  </si>
  <si>
    <t xml:space="preserve">Ultra Instinct </t>
  </si>
  <si>
    <t>+2</t>
  </si>
  <si>
    <t>Chaos Turbo x3</t>
  </si>
  <si>
    <t>AJHussein</t>
  </si>
  <si>
    <t>+1</t>
  </si>
  <si>
    <t>DGZForever</t>
  </si>
  <si>
    <t>TazTaz</t>
  </si>
  <si>
    <t>Warrior x3</t>
  </si>
  <si>
    <t>Cat Burn x2</t>
  </si>
  <si>
    <t>Record</t>
  </si>
  <si>
    <t>Differential</t>
  </si>
  <si>
    <t>Game Differential</t>
  </si>
  <si>
    <t>Streak</t>
  </si>
  <si>
    <t>Playoff Status</t>
  </si>
  <si>
    <t>+14</t>
  </si>
  <si>
    <t>+33</t>
  </si>
  <si>
    <t>3W</t>
  </si>
  <si>
    <t>Z</t>
  </si>
  <si>
    <t>+10</t>
  </si>
  <si>
    <t>+8</t>
  </si>
  <si>
    <t>4W</t>
  </si>
  <si>
    <t>(Z = double bye, Y = single bye, X = playoffs)</t>
  </si>
  <si>
    <t>+12</t>
  </si>
  <si>
    <t>+25</t>
  </si>
  <si>
    <t>2W</t>
  </si>
  <si>
    <t>Y</t>
  </si>
  <si>
    <t>+11</t>
  </si>
  <si>
    <t>+21</t>
  </si>
  <si>
    <t>1W</t>
  </si>
  <si>
    <t>1L</t>
  </si>
  <si>
    <t>X</t>
  </si>
  <si>
    <t>+5</t>
  </si>
  <si>
    <t>+9</t>
  </si>
  <si>
    <t>3L</t>
  </si>
  <si>
    <t>2L</t>
  </si>
  <si>
    <t>WLCC</t>
  </si>
  <si>
    <t>5L</t>
  </si>
  <si>
    <t>Free Agents</t>
  </si>
  <si>
    <t>4L</t>
  </si>
  <si>
    <t>*Click on the Match Score to access film.</t>
  </si>
  <si>
    <t>W = warning</t>
  </si>
  <si>
    <t>*UpsetScore is calculated by adding the difference between DraftScore when an upset occurs, and subtracting the difference when matches go as planned. This metric can be used to determine which weeks were more volatile.</t>
  </si>
  <si>
    <t>Week 1</t>
  </si>
  <si>
    <t>UpsetScore:</t>
  </si>
  <si>
    <t>Sweep (2)</t>
  </si>
  <si>
    <t>2-3</t>
  </si>
  <si>
    <t>Chaos Kings (9/6)</t>
  </si>
  <si>
    <t>LRG (1)</t>
  </si>
  <si>
    <t>Eloteros (13) W</t>
  </si>
  <si>
    <t>Solitaire (11/12)</t>
  </si>
  <si>
    <t>4-1</t>
  </si>
  <si>
    <t>Enraged Pandas (5/4)</t>
  </si>
  <si>
    <t>Free Agents (16) W</t>
  </si>
  <si>
    <t>Beam Tones (12/10)</t>
  </si>
  <si>
    <t>(15) GeistD</t>
  </si>
  <si>
    <t>1-2</t>
  </si>
  <si>
    <t>(50) To0fresh</t>
  </si>
  <si>
    <t>(91) FDS_</t>
  </si>
  <si>
    <t>2-1</t>
  </si>
  <si>
    <t>(DNR) 6lack</t>
  </si>
  <si>
    <t>(27) WZ</t>
  </si>
  <si>
    <t>(67) Dantexbeatrice</t>
  </si>
  <si>
    <t>(69) KotsosV</t>
  </si>
  <si>
    <t>(35) Nicey</t>
  </si>
  <si>
    <t>(63) Shades4</t>
  </si>
  <si>
    <t>(DNR) Ellietincan (Sub)</t>
  </si>
  <si>
    <t>(68) Benk1w</t>
  </si>
  <si>
    <t>(87) Birdman</t>
  </si>
  <si>
    <t>(26) Kperovic</t>
  </si>
  <si>
    <t>(4) Mark_mps</t>
  </si>
  <si>
    <t>(39) SparkyFlary</t>
  </si>
  <si>
    <t>(85) Flocky</t>
  </si>
  <si>
    <t>(37) Don't Copy</t>
  </si>
  <si>
    <t>(90) LouisWain (Sub)</t>
  </si>
  <si>
    <t>(56) Jinzodude9</t>
  </si>
  <si>
    <t>(23) Dale</t>
  </si>
  <si>
    <t>2-0 (Forfeit)</t>
  </si>
  <si>
    <t>(34) IAMZ1</t>
  </si>
  <si>
    <t>(74) DGZForever</t>
  </si>
  <si>
    <t>(54) Derek</t>
  </si>
  <si>
    <t>(45) Puy</t>
  </si>
  <si>
    <t>(106) Esox</t>
  </si>
  <si>
    <t>(86) G0D0T</t>
  </si>
  <si>
    <t>(28) Aalvarado</t>
  </si>
  <si>
    <t>(22) Ptranxp</t>
  </si>
  <si>
    <t>(96) Zoidberg</t>
  </si>
  <si>
    <t>(55) Cote Duffy</t>
  </si>
  <si>
    <t>(65) Aldersoe</t>
  </si>
  <si>
    <t>(99) PaoloNS</t>
  </si>
  <si>
    <t>(64) NotSoFast</t>
  </si>
  <si>
    <t>5 Guys 1 Kuru (10/11)</t>
  </si>
  <si>
    <t>5-0</t>
  </si>
  <si>
    <t>Bad Bones (6/9)</t>
  </si>
  <si>
    <t>Rampage (3)</t>
  </si>
  <si>
    <t>WLCC (15/14)</t>
  </si>
  <si>
    <t>Damage Step (7/8)</t>
  </si>
  <si>
    <t>0-5</t>
  </si>
  <si>
    <t>Rampage HK (4/5)</t>
  </si>
  <si>
    <t>Rising Suns (14/15)</t>
  </si>
  <si>
    <t>Ultra Instinct (8/7)</t>
  </si>
  <si>
    <t>(60) Dead</t>
  </si>
  <si>
    <t>(77) GoatVIO</t>
  </si>
  <si>
    <t>(9) Ghostrider15</t>
  </si>
  <si>
    <t>(5) Nice Boy</t>
  </si>
  <si>
    <t>(51) PrettyGirlUwU</t>
  </si>
  <si>
    <t>(42) Indoors</t>
  </si>
  <si>
    <t>(73) Lezhuendfox</t>
  </si>
  <si>
    <t>(33) Shifty</t>
  </si>
  <si>
    <t>(13) John-Wick</t>
  </si>
  <si>
    <t>(49) I Love Ceci Cocchi</t>
  </si>
  <si>
    <t>(30) Soul</t>
  </si>
  <si>
    <t>(DNR) Kumamon</t>
  </si>
  <si>
    <t>(31) Gibbination</t>
  </si>
  <si>
    <t>(36) Bobby Buckets</t>
  </si>
  <si>
    <t>(24) TheSauze</t>
  </si>
  <si>
    <t>(11) LaBounty</t>
  </si>
  <si>
    <t>(32) InsiDS</t>
  </si>
  <si>
    <t>(7) Sdlkilla</t>
  </si>
  <si>
    <t>(80) Codegeass123</t>
  </si>
  <si>
    <t>(59) Crashvolt</t>
  </si>
  <si>
    <t xml:space="preserve">(58) 애완동물 </t>
  </si>
  <si>
    <t>(71) Fenz</t>
  </si>
  <si>
    <t>(46) FancyDiesel</t>
  </si>
  <si>
    <t>(12) Young sexy mf</t>
  </si>
  <si>
    <t xml:space="preserve">(93) Mercenary </t>
  </si>
  <si>
    <t>(29) AJHussein</t>
  </si>
  <si>
    <t>(61) Planshy</t>
  </si>
  <si>
    <t>(20) TheNano</t>
  </si>
  <si>
    <t>(25) Krebz619</t>
  </si>
  <si>
    <t>(107) Glifford</t>
  </si>
  <si>
    <t>(53) 10ply</t>
  </si>
  <si>
    <t>(17) YataYata</t>
  </si>
  <si>
    <t>(66) Spyral</t>
  </si>
  <si>
    <t>(41) Giya76</t>
  </si>
  <si>
    <t>Week 2</t>
  </si>
  <si>
    <t>Sweep (9) W</t>
  </si>
  <si>
    <t>Rampage (2) W</t>
  </si>
  <si>
    <t>LRG (10)</t>
  </si>
  <si>
    <t>3-2</t>
  </si>
  <si>
    <t>Rampage HK (1)</t>
  </si>
  <si>
    <t>Solitaire (4)</t>
  </si>
  <si>
    <t>Damage Step (16)</t>
  </si>
  <si>
    <t>Free Agents (6)</t>
  </si>
  <si>
    <t>1-4</t>
  </si>
  <si>
    <t>Ultra Instinct (12)</t>
  </si>
  <si>
    <t>(3) Smoker_</t>
  </si>
  <si>
    <t>(14) Siwski</t>
  </si>
  <si>
    <t>(6) WorldGoneMaad</t>
  </si>
  <si>
    <t>(1) James Arc</t>
  </si>
  <si>
    <t>(DNR) Brandis72</t>
  </si>
  <si>
    <t>(81) JDZ</t>
  </si>
  <si>
    <t>(44) Trishula93</t>
  </si>
  <si>
    <t>(62) HyperBeam</t>
  </si>
  <si>
    <t>5 Guys 1 Kuru (3) W</t>
  </si>
  <si>
    <t>WLCC (15) W</t>
  </si>
  <si>
    <t>Bad Bones (14)</t>
  </si>
  <si>
    <t>Beam Tones (11)</t>
  </si>
  <si>
    <t>Eloteros (7)</t>
  </si>
  <si>
    <t>Enraged Pandas (12)</t>
  </si>
  <si>
    <t>Rising Suns (4)</t>
  </si>
  <si>
    <t>Chaos Kings (8)</t>
  </si>
  <si>
    <t>(47) Giorgione</t>
  </si>
  <si>
    <t>(43) Shogun Lopez</t>
  </si>
  <si>
    <t>(DNR) Moongoblin</t>
  </si>
  <si>
    <t>(103) Fumcat</t>
  </si>
  <si>
    <t>(52) Ch0pP33r</t>
  </si>
  <si>
    <t>(DNR) Cloudie</t>
  </si>
  <si>
    <t>(97) JJ.</t>
  </si>
  <si>
    <t>(DNR) Ellietincan</t>
  </si>
  <si>
    <t>Week 3</t>
  </si>
  <si>
    <t>Sweep (4)</t>
  </si>
  <si>
    <t>Damage Step (14) W</t>
  </si>
  <si>
    <t>LRG (11)</t>
  </si>
  <si>
    <t>WLCC (16)</t>
  </si>
  <si>
    <t>Solitaire (5)</t>
  </si>
  <si>
    <t>Beam Tones (15)</t>
  </si>
  <si>
    <t>Free Agents (10)</t>
  </si>
  <si>
    <t>Eloteros (12)</t>
  </si>
  <si>
    <t>(DNR) Mahatma (Sub)</t>
  </si>
  <si>
    <t>2-0 (Penalty)</t>
  </si>
  <si>
    <t>(DNR) GiammyUber</t>
  </si>
  <si>
    <t>(100) Manic Lord</t>
  </si>
  <si>
    <t>(108) Winterreise</t>
  </si>
  <si>
    <t>(DNR) Cipolla</t>
  </si>
  <si>
    <t>*James vs 10ply game 3</t>
  </si>
  <si>
    <t>5 Guys 1 Kuru (1)</t>
  </si>
  <si>
    <t>Ultra Instinct (7)</t>
  </si>
  <si>
    <t>Bad Bones (12)</t>
  </si>
  <si>
    <t>Enraged Pandas (7)</t>
  </si>
  <si>
    <t>Chaos Kings (7)</t>
  </si>
  <si>
    <t>0-4</t>
  </si>
  <si>
    <t>Rampage (5)</t>
  </si>
  <si>
    <t>Rising Suns (2) W</t>
  </si>
  <si>
    <t>Rampage HK (3)</t>
  </si>
  <si>
    <t>(75) The.One</t>
  </si>
  <si>
    <t>(101) Cloud_00</t>
  </si>
  <si>
    <t>(78) Shaggypowers</t>
  </si>
  <si>
    <t>(89) Lodachoose25</t>
  </si>
  <si>
    <t>0-0</t>
  </si>
  <si>
    <t>*Prettygirl vs Mobius Game 2 and 3</t>
  </si>
  <si>
    <t>Week 4</t>
  </si>
  <si>
    <t>Solitaire (9)</t>
  </si>
  <si>
    <t>Rampage HK (8)</t>
  </si>
  <si>
    <t>Chaos Kings (11)</t>
  </si>
  <si>
    <t>Ultra Instinct (14)</t>
  </si>
  <si>
    <t>Damage Step (15)</t>
  </si>
  <si>
    <t>(72) Archimedes</t>
  </si>
  <si>
    <t>(95) IntentionalZeon</t>
  </si>
  <si>
    <t>Bad Bones (5)</t>
  </si>
  <si>
    <t>Beam Tones (12)</t>
  </si>
  <si>
    <t>Rising Suns (2)</t>
  </si>
  <si>
    <t>Enraged Pandas (13)</t>
  </si>
  <si>
    <t>LRG (6)</t>
  </si>
  <si>
    <t>(94) Wow Wink</t>
  </si>
  <si>
    <t>(DNR) Mahatma</t>
  </si>
  <si>
    <t>Week 5</t>
  </si>
  <si>
    <t>Solitaire (11)</t>
  </si>
  <si>
    <t>Chaos Kings (9)</t>
  </si>
  <si>
    <t>Damage Step (14)</t>
  </si>
  <si>
    <t>Rampage HK (6)</t>
  </si>
  <si>
    <t>(57) Skully</t>
  </si>
  <si>
    <t>(DNR) Kumamon (Sub)</t>
  </si>
  <si>
    <t>Ultra Instinct (15)</t>
  </si>
  <si>
    <t>LRG (7)</t>
  </si>
  <si>
    <t>Eloteros (5)</t>
  </si>
  <si>
    <t>Bad Bones (8)</t>
  </si>
  <si>
    <t>Free Agents (11)</t>
  </si>
  <si>
    <t>Beam Tones (13)</t>
  </si>
  <si>
    <t>Enraged Pandas (10)</t>
  </si>
  <si>
    <t>*Shifty vs Winter Game 2 and 3</t>
  </si>
  <si>
    <t>Eloteros (4)</t>
  </si>
  <si>
    <t>Bad Bones (7)</t>
  </si>
  <si>
    <t>Ultra Instinct (11)</t>
  </si>
  <si>
    <t>Beam Tones (14)</t>
  </si>
  <si>
    <t>WLCC (15)</t>
  </si>
  <si>
    <t>Enranged Pandas (8)</t>
  </si>
  <si>
    <t>Rampage HK (9)</t>
  </si>
  <si>
    <t>(54) Derek (Sub)</t>
  </si>
  <si>
    <t>Free Agents (13)</t>
  </si>
  <si>
    <t>Chaos Kings (6)</t>
  </si>
  <si>
    <t>Sweep (5)</t>
  </si>
  <si>
    <t>Rising Suns (3)</t>
  </si>
  <si>
    <t>Rampage (2)</t>
  </si>
  <si>
    <t>(FA) TheGardener (Sub)</t>
  </si>
  <si>
    <t>(91) FDS_ (Sub)</t>
  </si>
  <si>
    <t>(102) MMF</t>
  </si>
  <si>
    <t>(94) Wow Wink (Sub)</t>
  </si>
  <si>
    <t>(FA) lorl</t>
  </si>
  <si>
    <t>Solitaire (10)</t>
  </si>
  <si>
    <t>Ultra Instinct (13)</t>
  </si>
  <si>
    <t>(DNR) Cloudie (Sub)</t>
  </si>
  <si>
    <t>(86) G0D0T (Sub)</t>
  </si>
  <si>
    <t>Enranged Pandas (11)</t>
  </si>
  <si>
    <t>Free Agents (14)</t>
  </si>
  <si>
    <t>5 Guys 1 Kuru (3)</t>
  </si>
  <si>
    <t>Rampage (1)</t>
  </si>
  <si>
    <t>LRG (9)</t>
  </si>
  <si>
    <t>(FA) _Ace_ (Sub)</t>
  </si>
  <si>
    <t>(21) Carl Waite (Sub)</t>
  </si>
  <si>
    <t xml:space="preserve">(91) FDS_ </t>
  </si>
  <si>
    <t>Sweep (1)</t>
  </si>
  <si>
    <t>5 Guys 1 Kuru (2)</t>
  </si>
  <si>
    <t>(100) Manic Lord (Sub)</t>
  </si>
  <si>
    <t>(58) 애완동물 (Sub)</t>
  </si>
  <si>
    <t>(51) PrettyGirlUwU (Sub)</t>
  </si>
  <si>
    <t>(43) Shogun Lopez (Sub)</t>
  </si>
  <si>
    <t>*Giorgione vs GBO game 3</t>
  </si>
  <si>
    <t>Week 9</t>
  </si>
  <si>
    <t>Solitaire (12)</t>
  </si>
  <si>
    <t>5 Guys 1 Kuru (5)</t>
  </si>
  <si>
    <t>LRG (8)</t>
  </si>
  <si>
    <t>Rising Suns (6)</t>
  </si>
  <si>
    <t>Enranged Pandas (10)</t>
  </si>
  <si>
    <t>(DNR) Shakapatchi</t>
  </si>
  <si>
    <t>(DNR) GiammyUber (Sub)</t>
  </si>
  <si>
    <t>Spyral vs Puy games 2-4</t>
  </si>
  <si>
    <t>Bad Bones (9)</t>
  </si>
  <si>
    <t>Sweep (3)</t>
  </si>
  <si>
    <t>Eloteros (2)</t>
  </si>
  <si>
    <t>Rampage HK (4)</t>
  </si>
  <si>
    <t>(FA) FiltroFiore</t>
  </si>
  <si>
    <t>Week 10</t>
  </si>
  <si>
    <t>Sweep (6)</t>
  </si>
  <si>
    <t>Free Agents (15)</t>
  </si>
  <si>
    <t>Chaos Kings (4)</t>
  </si>
  <si>
    <t>(FA) Riclar91</t>
  </si>
  <si>
    <t>(1) James Arc (Sub)</t>
  </si>
  <si>
    <t>Rampage HK (5)</t>
  </si>
  <si>
    <t>WLCC (T-13)</t>
  </si>
  <si>
    <t>Ultra Instinct (T-13)</t>
  </si>
  <si>
    <t>Eloteros (1)</t>
  </si>
  <si>
    <t>Rising Suns (9)</t>
  </si>
  <si>
    <t>0-2 (Penalty)</t>
  </si>
  <si>
    <t>(FA) Prostorm (Sub)</t>
  </si>
  <si>
    <t>(DNR) Moongoblin (Sub)</t>
  </si>
  <si>
    <t>(FA) N.</t>
  </si>
  <si>
    <t>(FA) AJTBLS (Sub)</t>
  </si>
  <si>
    <t>N. vs Kumamon games 2-4</t>
  </si>
  <si>
    <t>Week 11</t>
  </si>
  <si>
    <t>WLCC (12)</t>
  </si>
  <si>
    <t>Chaos Kings (N/A)</t>
  </si>
  <si>
    <t xml:space="preserve">(FA) Prostorm </t>
  </si>
  <si>
    <t>(FA) DLopez89</t>
  </si>
  <si>
    <t>*to be fixed later to work with kris sheet</t>
  </si>
  <si>
    <t>Enranged Pandas (7)</t>
  </si>
  <si>
    <t>Rampage (6)</t>
  </si>
  <si>
    <t>5 Guys 1 Kuru (4)</t>
  </si>
  <si>
    <t>LRG (5)</t>
  </si>
  <si>
    <t>(61) Planshy (Sub)</t>
  </si>
  <si>
    <t>(FA) Freshirl</t>
  </si>
  <si>
    <t>(FA) Sauce_Daddy (Sub)</t>
  </si>
  <si>
    <t>Week 12</t>
  </si>
  <si>
    <t>Enranged Pandas (3)</t>
  </si>
  <si>
    <t>WLCC (13)</t>
  </si>
  <si>
    <t>5 Guys 1 Kuru (8)</t>
  </si>
  <si>
    <t>(FA) HallHell</t>
  </si>
  <si>
    <t>LRG (2)</t>
  </si>
  <si>
    <t>Rising Suns (8)</t>
  </si>
  <si>
    <t>(FA) TheGardener</t>
  </si>
  <si>
    <t>Week 13</t>
  </si>
  <si>
    <t>Ultra Instinct (10)</t>
  </si>
  <si>
    <t>Enranged Pandas (6)</t>
  </si>
  <si>
    <t>(69) KotsosV (Sub)</t>
  </si>
  <si>
    <t>(FA) JCVD93 (Sub)</t>
  </si>
  <si>
    <t>5 Guys 1 Kuru (9)</t>
  </si>
  <si>
    <t>Week 14</t>
  </si>
  <si>
    <t>TBD</t>
  </si>
  <si>
    <t>LRG (4)</t>
  </si>
  <si>
    <t>Rampage (7)</t>
  </si>
  <si>
    <t>(102) MMF (Sub)</t>
  </si>
  <si>
    <t>(FA) The Gardener</t>
  </si>
  <si>
    <t>(DNR) Shakapatchi (Sub)</t>
  </si>
  <si>
    <t>Sweep (3) W</t>
  </si>
  <si>
    <t>Rampage HK (2)</t>
  </si>
  <si>
    <t>Week 15</t>
  </si>
  <si>
    <t>WLCC (14)</t>
  </si>
  <si>
    <t>Damage Step (13)</t>
  </si>
  <si>
    <t>0-3</t>
  </si>
  <si>
    <t>Bad Bones (3)</t>
  </si>
  <si>
    <t>(70) Ron Swanson (Sub)</t>
  </si>
  <si>
    <t>*Bobby vs Puy game 3</t>
  </si>
  <si>
    <t>Subbed by FDS_</t>
  </si>
  <si>
    <t>Jar CT</t>
  </si>
  <si>
    <t>Warrior (Flip)</t>
  </si>
  <si>
    <t>Subbed by Wow Wink</t>
  </si>
  <si>
    <t>Trap CC</t>
  </si>
  <si>
    <t>Jar? CT</t>
  </si>
  <si>
    <t>*Swapped player, check their original team for info pre-swap</t>
  </si>
  <si>
    <t>Jarless CT</t>
  </si>
  <si>
    <t>Beatdown (Angel)</t>
  </si>
  <si>
    <t>Recruiters</t>
  </si>
  <si>
    <t>Zombie Burn</t>
  </si>
  <si>
    <t>Flip Warrior</t>
  </si>
  <si>
    <t>Burn (Panda)</t>
  </si>
  <si>
    <t>Warrior (Necrovalley)</t>
  </si>
  <si>
    <t>Bazoo Burn</t>
  </si>
  <si>
    <t>Taiyou</t>
  </si>
  <si>
    <t>Warrior (Deko)</t>
  </si>
  <si>
    <t>Subbed by Shogun Lopez</t>
  </si>
  <si>
    <t>(83) Filtrofiore</t>
  </si>
  <si>
    <t>Goat Control (DMoC)</t>
  </si>
  <si>
    <t>(92) TheGardener</t>
  </si>
  <si>
    <t>Gate (Horus)</t>
  </si>
  <si>
    <t>Bazoo (Warrior)</t>
  </si>
  <si>
    <t>Bazoo Return</t>
  </si>
  <si>
    <t>Chaos Turbo (2 Return)</t>
  </si>
  <si>
    <t>Subbed by 애완동물</t>
  </si>
  <si>
    <t>Trap CC (Jar)</t>
  </si>
  <si>
    <t>Warrior GC</t>
  </si>
  <si>
    <t>Empty Jar</t>
  </si>
  <si>
    <t>Burn (Zombie)</t>
  </si>
  <si>
    <t>Subbed by Derek</t>
  </si>
  <si>
    <t>Fiend Return</t>
  </si>
  <si>
    <t>Chaos Recruiter</t>
  </si>
  <si>
    <t>Subbed by GiammyUber</t>
  </si>
  <si>
    <t>Angel Chaos</t>
  </si>
  <si>
    <t>Angel Control</t>
  </si>
  <si>
    <t>Skilled CC (Decree)</t>
  </si>
  <si>
    <t>Gate (Stein)</t>
  </si>
  <si>
    <t>Warrior (Gearfried)</t>
  </si>
  <si>
    <t>Warrior (Drain)</t>
  </si>
  <si>
    <t>Warrior (Banisher)</t>
  </si>
  <si>
    <t>Subbed by Ellietincan</t>
  </si>
  <si>
    <t>Beatdown (Decree)</t>
  </si>
  <si>
    <t>Subbed by _Ace_</t>
  </si>
  <si>
    <t>Subbed by PrettyGirlUwU</t>
  </si>
  <si>
    <t>Subbed by Kumamon</t>
  </si>
  <si>
    <t>Chaos Burn</t>
  </si>
  <si>
    <t>Emissary GC</t>
  </si>
  <si>
    <t>Decree Emissary GC</t>
  </si>
  <si>
    <t>Emissary (Zaborg)</t>
  </si>
  <si>
    <t>Decree CC (SWM)</t>
  </si>
  <si>
    <t>Jarless CT (DMoC)</t>
  </si>
  <si>
    <t>Monarch</t>
  </si>
  <si>
    <t>Necrovalley Burn</t>
  </si>
  <si>
    <t>Subbed by Mahatma</t>
  </si>
  <si>
    <t>Flip Control</t>
  </si>
  <si>
    <t>Chaos Turbo (Side DCC)</t>
  </si>
  <si>
    <t>Subbed by LouisWain</t>
  </si>
  <si>
    <t>Exodia</t>
  </si>
  <si>
    <t>Drain Burn</t>
  </si>
  <si>
    <t>Ectoplasmer</t>
  </si>
  <si>
    <t>Exodia (Heart)</t>
  </si>
  <si>
    <t>Beatdown (Ecto)</t>
  </si>
  <si>
    <t>Beatdown (Drain)</t>
  </si>
  <si>
    <t>Angel CC</t>
  </si>
  <si>
    <t>Archetype</t>
  </si>
  <si>
    <t>Representation</t>
  </si>
  <si>
    <t>Total Winrate</t>
  </si>
  <si>
    <t>Mirrorless Winrate</t>
  </si>
  <si>
    <t>Big Three Winrate</t>
  </si>
  <si>
    <t>Mirrorless Big Three Winrate</t>
  </si>
  <si>
    <t>Pilot DraftScore</t>
  </si>
  <si>
    <t>Upset%</t>
  </si>
  <si>
    <t>51.50%</t>
  </si>
  <si>
    <t>Warriors</t>
  </si>
  <si>
    <t>Rogue</t>
  </si>
  <si>
    <t>Burn</t>
  </si>
  <si>
    <t>40.00%</t>
  </si>
  <si>
    <t>Other Alt-Win</t>
  </si>
  <si>
    <t>*Big Three winrate is the winrate of a deck against only Chaos Turbo, Warrior, and Chaos Control decks.</t>
  </si>
  <si>
    <t>*Pilot DraftScore is the average DraftScore of that deck's pilots. DNR players are considered 109, FA players are excluded</t>
  </si>
  <si>
    <t>*Upset% is the percentage of wins where a lower DraftScored player beat a higher player</t>
  </si>
  <si>
    <t>Slowly being updated</t>
  </si>
  <si>
    <t>*Pilot DraftScore is the average DraftScore of that deck's pilots. DNR players are considered 109</t>
  </si>
  <si>
    <t>44.83%</t>
  </si>
  <si>
    <t>42.11%</t>
  </si>
  <si>
    <t>40.91%</t>
  </si>
  <si>
    <t>33.33%</t>
  </si>
  <si>
    <t>46.15%</t>
  </si>
  <si>
    <t>70.00%</t>
  </si>
  <si>
    <t>49.80</t>
  </si>
  <si>
    <t>100.00%</t>
  </si>
  <si>
    <t>20.00%</t>
  </si>
  <si>
    <t>42.20</t>
  </si>
  <si>
    <t>56.76%</t>
  </si>
  <si>
    <t>44.44%</t>
  </si>
  <si>
    <t>66.67%</t>
  </si>
  <si>
    <t>40.00</t>
  </si>
  <si>
    <t>66.25</t>
  </si>
  <si>
    <t>67.00</t>
  </si>
  <si>
    <t>00.00%</t>
  </si>
  <si>
    <t>80.00</t>
  </si>
  <si>
    <t>*Will be updated (eventually)</t>
  </si>
  <si>
    <t>Opens</t>
  </si>
  <si>
    <t>Opens Multiple</t>
  </si>
  <si>
    <t>Occurrances:</t>
  </si>
  <si>
    <t>Occurances:</t>
  </si>
  <si>
    <t>Pot of Greed</t>
  </si>
  <si>
    <t>Delinquent Duo</t>
  </si>
  <si>
    <t>Graceful Charity</t>
  </si>
  <si>
    <t>Pot-Duo</t>
  </si>
  <si>
    <t>Pot-Graceful</t>
  </si>
  <si>
    <t>Duo-Graceful</t>
  </si>
  <si>
    <t>Pot-Duo-Graceful</t>
  </si>
  <si>
    <t>&lt;- Win %</t>
  </si>
  <si>
    <t>Resolves</t>
  </si>
  <si>
    <t>Resolves Multiple</t>
  </si>
  <si>
    <t>Resolves Twice</t>
  </si>
  <si>
    <t>Resolves Three or More Times</t>
  </si>
  <si>
    <t>Successfully Summons BLS</t>
  </si>
  <si>
    <t>Resolves Early Faith (before each player has 3 turns)</t>
  </si>
  <si>
    <t>Early Judgment on Trinity Piece</t>
  </si>
  <si>
    <t>Creator</t>
  </si>
  <si>
    <t>Link</t>
  </si>
  <si>
    <t>Title</t>
  </si>
  <si>
    <t>https://www.youtube.com/watch?v=X9OzZteDEmY</t>
  </si>
  <si>
    <t>Goat Format War League Pre Season Power Rankings</t>
  </si>
  <si>
    <t>https://www.youtube.com/watch?v=IxPzfa1TJO8</t>
  </si>
  <si>
    <t>Goat Format War League Week 1 Recap</t>
  </si>
  <si>
    <t>https://www.youtube.com/watch?v=ghB3LZQ47-I</t>
  </si>
  <si>
    <t>Goat Format War League Week 2 Recap</t>
  </si>
  <si>
    <t>https://www.youtube.com/watch?v=HuwyGNjEDdA&amp;t=10s</t>
  </si>
  <si>
    <t>GOAT Format Yugioh WarLeague Feature Match!: Legacy Player WorldGoneMaad vs Newcomer Derek</t>
  </si>
  <si>
    <t>https://www.youtube.com/watch?v=aiVF28MwQpI</t>
  </si>
  <si>
    <t>Goat Format War League Week 3 Recap</t>
  </si>
  <si>
    <t>https://www.youtube.com/watch?v=OEYqmNE7-hU&amp;t=5827s</t>
  </si>
  <si>
    <t>Goat Format War League Week 4-5 Recap</t>
  </si>
  <si>
    <t>Pick</t>
  </si>
  <si>
    <t>Round 2</t>
  </si>
  <si>
    <t>Round 3</t>
  </si>
  <si>
    <t>Round 4</t>
  </si>
  <si>
    <t>Round 5</t>
  </si>
  <si>
    <t>Round 6</t>
  </si>
  <si>
    <t>Round 7</t>
  </si>
  <si>
    <t>Round 8</t>
  </si>
  <si>
    <t>Round 9</t>
  </si>
  <si>
    <t>James arc</t>
  </si>
  <si>
    <t>Krebz</t>
  </si>
  <si>
    <t>I Love Ceci</t>
  </si>
  <si>
    <t>JJ</t>
  </si>
  <si>
    <t>Labounty</t>
  </si>
  <si>
    <t>Mobius</t>
  </si>
  <si>
    <t>Too Fresh</t>
  </si>
  <si>
    <t>Hyperbeam</t>
  </si>
  <si>
    <t>Dgz Forever</t>
  </si>
  <si>
    <t>James</t>
  </si>
  <si>
    <t>Smoker</t>
  </si>
  <si>
    <t>Geist</t>
  </si>
  <si>
    <t>The One</t>
  </si>
  <si>
    <t>Bobby</t>
  </si>
  <si>
    <t>Mark mps</t>
  </si>
  <si>
    <t>AJT</t>
  </si>
  <si>
    <t>Chopper</t>
  </si>
  <si>
    <t>Not So Fast</t>
  </si>
  <si>
    <t>Manic Lord</t>
  </si>
  <si>
    <t>Ludovico</t>
  </si>
  <si>
    <t>Yata Yata</t>
  </si>
  <si>
    <t>Goatvio</t>
  </si>
  <si>
    <t>Shane</t>
  </si>
  <si>
    <t>WGM</t>
  </si>
  <si>
    <t>Shaggy</t>
  </si>
  <si>
    <t>Matt Uber</t>
  </si>
  <si>
    <t>ShaggyPowers</t>
  </si>
  <si>
    <t>FDS</t>
  </si>
  <si>
    <t>Wow WInk</t>
  </si>
  <si>
    <t>The Nano</t>
  </si>
  <si>
    <t>Codegeass</t>
  </si>
  <si>
    <t>The Gardener</t>
  </si>
  <si>
    <t>Digbic</t>
  </si>
  <si>
    <t>Ghostrider</t>
  </si>
  <si>
    <t>Kotsos</t>
  </si>
  <si>
    <t>Fancy Diesel</t>
  </si>
  <si>
    <t>Kuru</t>
  </si>
  <si>
    <t>FiltrioFiore</t>
  </si>
  <si>
    <t>Intentional Zeon</t>
  </si>
  <si>
    <t>Young Sexy mf</t>
  </si>
  <si>
    <t>The Sauze</t>
  </si>
  <si>
    <t>Agent Broken</t>
  </si>
  <si>
    <t>Winterreise</t>
  </si>
  <si>
    <t>Trades</t>
  </si>
  <si>
    <t>InsiDS trades pick #12 to Ludovico for picks #20 and #29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</si>
</sst>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5">
    <font>
      <sz val="10.0"/>
      <color rgb="FF000000"/>
      <name val="Arial"/>
      <scheme val="minor"/>
    </font>
    <font>
      <b/>
      <color theme="1"/>
      <name val="Arial"/>
      <scheme val="minor"/>
    </font>
    <font>
      <color theme="1"/>
      <name val="Arial"/>
    </font>
    <font>
      <color rgb="FF000000"/>
      <name val="Arial"/>
    </font>
    <font>
      <color theme="1"/>
      <name val="Arial"/>
      <scheme val="minor"/>
    </font>
    <font>
      <u/>
      <color rgb="FF0000FF"/>
    </font>
    <font>
      <b/>
      <sz val="10.0"/>
      <color rgb="FF000000"/>
      <name val="Arial"/>
      <scheme val="minor"/>
    </font>
    <font>
      <sz val="10.0"/>
      <color theme="1"/>
      <name val="Arial"/>
      <scheme val="minor"/>
    </font>
    <font>
      <b/>
      <u/>
      <sz val="10.0"/>
      <color rgb="FF1155CC"/>
    </font>
    <font>
      <b/>
      <u/>
      <sz val="10.0"/>
      <color rgb="FF1155CC"/>
    </font>
    <font>
      <b/>
      <u/>
      <sz val="10.0"/>
      <color rgb="FF1155CC"/>
    </font>
    <font>
      <b/>
      <u/>
      <color rgb="FF1155CC"/>
    </font>
    <font>
      <b/>
      <u/>
      <sz val="10.0"/>
      <color rgb="FF1155CC"/>
    </font>
    <font>
      <b/>
      <u/>
      <sz val="10.0"/>
      <color rgb="FF1155CC"/>
    </font>
    <font>
      <u/>
      <sz val="10.0"/>
      <color rgb="FF1155CC"/>
    </font>
    <font>
      <b/>
      <u/>
      <color rgb="FF1155CC"/>
    </font>
    <font>
      <b/>
      <u/>
      <sz val="10.0"/>
      <color rgb="FF1155CC"/>
      <name val="Arial"/>
      <scheme val="minor"/>
    </font>
    <font>
      <b/>
      <u/>
      <sz val="10.0"/>
      <color rgb="FF1155CC"/>
    </font>
    <font>
      <b/>
      <u/>
      <sz val="10.0"/>
      <color rgb="FF0000FF"/>
    </font>
    <font>
      <b/>
      <u/>
      <sz val="10.0"/>
      <color rgb="FF0000FF"/>
    </font>
    <font>
      <b/>
      <u/>
      <color rgb="FF1155CC"/>
    </font>
    <font>
      <b/>
      <u/>
      <color rgb="FF1155CC"/>
    </font>
    <font>
      <u/>
      <color rgb="FF1155CC"/>
    </font>
    <font>
      <b/>
      <u/>
      <color rgb="FF0000FF"/>
    </font>
    <font>
      <b/>
      <color rgb="FF000000"/>
      <name val="Arial"/>
      <scheme val="minor"/>
    </font>
    <font>
      <b/>
      <u/>
      <color rgb="FF0000FF"/>
    </font>
    <font>
      <b/>
      <u/>
      <color rgb="FF1155CC"/>
      <name val="Arial"/>
      <scheme val="minor"/>
    </font>
    <font>
      <b/>
      <u/>
      <color rgb="FF1155CC"/>
    </font>
    <font>
      <b/>
      <u/>
      <color rgb="FF1155CC"/>
      <name val="Arial"/>
      <scheme val="minor"/>
    </font>
    <font>
      <b/>
      <u/>
      <color rgb="FF1155CC"/>
      <name val="Arial"/>
      <scheme val="minor"/>
    </font>
    <font>
      <b/>
      <u/>
      <color rgb="FF1155CC"/>
    </font>
    <font>
      <u/>
      <color rgb="FF0000FF"/>
    </font>
    <font>
      <b/>
      <sz val="11.0"/>
      <color theme="1"/>
      <name val="Calibri"/>
    </font>
    <font>
      <sz val="11.0"/>
      <color theme="1"/>
      <name val="Calibri"/>
    </font>
    <font>
      <b/>
      <color theme="1"/>
      <name val="Arial"/>
    </font>
  </fonts>
  <fills count="34">
    <fill>
      <patternFill patternType="none"/>
    </fill>
    <fill>
      <patternFill patternType="lightGray"/>
    </fill>
    <fill>
      <patternFill patternType="solid">
        <fgColor rgb="FFB6D7A8"/>
        <bgColor rgb="FFB6D7A8"/>
      </patternFill>
    </fill>
    <fill>
      <patternFill patternType="solid">
        <fgColor rgb="FFC9DAF8"/>
        <bgColor rgb="FFC9DAF8"/>
      </patternFill>
    </fill>
    <fill>
      <patternFill patternType="solid">
        <fgColor rgb="FFD9D2E9"/>
        <bgColor rgb="FFD9D2E9"/>
      </patternFill>
    </fill>
    <fill>
      <patternFill patternType="solid">
        <fgColor rgb="FFFFE599"/>
        <bgColor rgb="FFFFE599"/>
      </patternFill>
    </fill>
    <fill>
      <patternFill patternType="solid">
        <fgColor rgb="FFEA9999"/>
        <bgColor rgb="FFEA9999"/>
      </patternFill>
    </fill>
    <fill>
      <patternFill patternType="solid">
        <fgColor rgb="FFFFF2CC"/>
        <bgColor rgb="FFFFF2CC"/>
      </patternFill>
    </fill>
    <fill>
      <patternFill patternType="solid">
        <fgColor rgb="FFF4CCCC"/>
        <bgColor rgb="FFF4CCCC"/>
      </patternFill>
    </fill>
    <fill>
      <patternFill patternType="solid">
        <fgColor rgb="FFD9EAD3"/>
        <bgColor rgb="FFD9EAD3"/>
      </patternFill>
    </fill>
    <fill>
      <patternFill patternType="solid">
        <fgColor rgb="FFFCE5CD"/>
        <bgColor rgb="FFFCE5CD"/>
      </patternFill>
    </fill>
    <fill>
      <patternFill patternType="solid">
        <fgColor rgb="FFD9D9D9"/>
        <bgColor rgb="FFD9D9D9"/>
      </patternFill>
    </fill>
    <fill>
      <patternFill patternType="solid">
        <fgColor rgb="FFE6B8AF"/>
        <bgColor rgb="FFE6B8AF"/>
      </patternFill>
    </fill>
    <fill>
      <patternFill patternType="solid">
        <fgColor rgb="FFF6C7AC"/>
        <bgColor rgb="FFF6C7AC"/>
      </patternFill>
    </fill>
    <fill>
      <patternFill patternType="solid">
        <fgColor rgb="FFF1B49D"/>
        <bgColor rgb="FFF1B49D"/>
      </patternFill>
    </fill>
    <fill>
      <patternFill patternType="solid">
        <fgColor rgb="FFC9E1B7"/>
        <bgColor rgb="FFC9E1B7"/>
      </patternFill>
    </fill>
    <fill>
      <patternFill patternType="solid">
        <fgColor rgb="FFE67C73"/>
        <bgColor rgb="FFE67C73"/>
      </patternFill>
    </fill>
    <fill>
      <patternFill patternType="solid">
        <fgColor rgb="FFEEA290"/>
        <bgColor rgb="FFEEA290"/>
      </patternFill>
    </fill>
    <fill>
      <patternFill patternType="solid">
        <fgColor rgb="FF57BB8A"/>
        <bgColor rgb="FF57BB8A"/>
      </patternFill>
    </fill>
    <fill>
      <patternFill patternType="solid">
        <fgColor rgb="FFF8D5B6"/>
        <bgColor rgb="FFF8D5B6"/>
      </patternFill>
    </fill>
    <fill>
      <patternFill patternType="solid">
        <fgColor rgb="FFF9D7B7"/>
        <bgColor rgb="FFF9D7B7"/>
      </patternFill>
    </fill>
    <fill>
      <patternFill patternType="solid">
        <fgColor rgb="FFF9D9B9"/>
        <bgColor rgb="FFF9D9B9"/>
      </patternFill>
    </fill>
    <fill>
      <patternFill patternType="solid">
        <fgColor rgb="FFE6EAC2"/>
        <bgColor rgb="FFE6EAC2"/>
      </patternFill>
    </fill>
    <fill>
      <patternFill patternType="solid">
        <fgColor rgb="FFF9F0CA"/>
        <bgColor rgb="FFF9F0CA"/>
      </patternFill>
    </fill>
    <fill>
      <patternFill patternType="solid">
        <fgColor rgb="FFFEEDC8"/>
        <bgColor rgb="FFFEEDC8"/>
      </patternFill>
    </fill>
    <fill>
      <patternFill patternType="solid">
        <fgColor rgb="FFF6CBAE"/>
        <bgColor rgb="FFF6CBAE"/>
      </patternFill>
    </fill>
    <fill>
      <patternFill patternType="solid">
        <fgColor rgb="FFC1DEB4"/>
        <bgColor rgb="FFC1DEB4"/>
      </patternFill>
    </fill>
    <fill>
      <patternFill patternType="solid">
        <fgColor rgb="FFBFDDB3"/>
        <bgColor rgb="FFBFDDB3"/>
      </patternFill>
    </fill>
    <fill>
      <patternFill patternType="solid">
        <fgColor rgb="FFA3D4A8"/>
        <bgColor rgb="FFA3D4A8"/>
      </patternFill>
    </fill>
    <fill>
      <patternFill patternType="solid">
        <fgColor rgb="FFFAF1CA"/>
        <bgColor rgb="FFFAF1CA"/>
      </patternFill>
    </fill>
    <fill>
      <patternFill patternType="solid">
        <fgColor rgb="FFF2B8A0"/>
        <bgColor rgb="FFF2B8A0"/>
      </patternFill>
    </fill>
    <fill>
      <patternFill patternType="solid">
        <fgColor rgb="FFE1E8C0"/>
        <bgColor rgb="FFE1E8C0"/>
      </patternFill>
    </fill>
    <fill>
      <patternFill patternType="solid">
        <fgColor theme="0"/>
        <bgColor theme="0"/>
      </patternFill>
    </fill>
    <fill>
      <patternFill patternType="solid">
        <fgColor rgb="FFFFC000"/>
        <bgColor rgb="FFFFC000"/>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vertical="bottom"/>
    </xf>
    <xf borderId="0" fillId="2" fontId="3" numFmtId="0" xfId="0" applyAlignment="1" applyFont="1">
      <alignment readingOrder="0" vertical="bottom"/>
    </xf>
    <xf borderId="0" fillId="3" fontId="4" numFmtId="0" xfId="0" applyAlignment="1" applyFill="1" applyFont="1">
      <alignment readingOrder="0"/>
    </xf>
    <xf borderId="0" fillId="2" fontId="2" numFmtId="0" xfId="0" applyAlignment="1" applyFont="1">
      <alignment vertical="bottom"/>
    </xf>
    <xf borderId="0" fillId="4" fontId="4" numFmtId="0" xfId="0" applyAlignment="1" applyFill="1" applyFont="1">
      <alignment readingOrder="0"/>
    </xf>
    <xf borderId="0" fillId="5" fontId="2" numFmtId="0" xfId="0" applyAlignment="1" applyFill="1" applyFont="1">
      <alignment readingOrder="0" vertical="bottom"/>
    </xf>
    <xf borderId="0" fillId="5" fontId="2" numFmtId="0" xfId="0" applyAlignment="1" applyFont="1">
      <alignment vertical="bottom"/>
    </xf>
    <xf borderId="0" fillId="6" fontId="2" numFmtId="0" xfId="0" applyAlignment="1" applyFill="1" applyFont="1">
      <alignment readingOrder="0" vertical="bottom"/>
    </xf>
    <xf borderId="0" fillId="6" fontId="3" numFmtId="0" xfId="0" applyAlignment="1" applyFont="1">
      <alignment readingOrder="0" vertical="bottom"/>
    </xf>
    <xf borderId="0" fillId="7" fontId="4" numFmtId="0" xfId="0" applyAlignment="1" applyFill="1" applyFont="1">
      <alignment readingOrder="0"/>
    </xf>
    <xf borderId="0" fillId="8" fontId="4" numFmtId="0" xfId="0" applyAlignment="1" applyFill="1" applyFont="1">
      <alignment readingOrder="0"/>
    </xf>
    <xf borderId="0" fillId="5" fontId="3"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2" fontId="2" numFmtId="0" xfId="0" applyAlignment="1" applyFont="1">
      <alignment vertical="bottom"/>
    </xf>
    <xf borderId="0" fillId="6" fontId="2" numFmtId="0" xfId="0" applyAlignment="1" applyFont="1">
      <alignment vertical="bottom"/>
    </xf>
    <xf borderId="0" fillId="2" fontId="4" numFmtId="0" xfId="0" applyAlignment="1" applyFont="1">
      <alignment readingOrder="0"/>
    </xf>
    <xf borderId="0" fillId="5" fontId="4" numFmtId="0" xfId="0" applyAlignment="1" applyFont="1">
      <alignment readingOrder="0"/>
    </xf>
    <xf borderId="0" fillId="5" fontId="4" numFmtId="0" xfId="0" applyFont="1"/>
    <xf borderId="0" fillId="6" fontId="4" numFmtId="0" xfId="0" applyAlignment="1" applyFont="1">
      <alignment readingOrder="0"/>
    </xf>
    <xf borderId="0" fillId="0" fontId="4" numFmtId="0" xfId="0" applyAlignment="1" applyFont="1">
      <alignment readingOrder="0"/>
    </xf>
    <xf borderId="0" fillId="9" fontId="4" numFmtId="0" xfId="0" applyAlignment="1" applyFill="1" applyFont="1">
      <alignment readingOrder="0"/>
    </xf>
    <xf borderId="0" fillId="0" fontId="1" numFmtId="0" xfId="0" applyFont="1"/>
    <xf borderId="0" fillId="0" fontId="1" numFmtId="0" xfId="0" applyAlignment="1" applyFont="1">
      <alignment horizontal="center" readingOrder="0"/>
    </xf>
    <xf borderId="0" fillId="8" fontId="1" numFmtId="0" xfId="0" applyAlignment="1" applyFont="1">
      <alignment horizontal="center" readingOrder="0"/>
    </xf>
    <xf borderId="0" fillId="0" fontId="1" numFmtId="0" xfId="0" applyAlignment="1" applyFont="1">
      <alignment horizontal="center"/>
    </xf>
    <xf borderId="0" fillId="10" fontId="1" numFmtId="0" xfId="0" applyAlignment="1" applyFill="1" applyFont="1">
      <alignment horizontal="center" readingOrder="0"/>
    </xf>
    <xf borderId="0" fillId="7" fontId="1" numFmtId="0" xfId="0" applyAlignment="1" applyFont="1">
      <alignment horizontal="center" readingOrder="0"/>
    </xf>
    <xf borderId="0" fillId="9" fontId="1" numFmtId="0" xfId="0" applyAlignment="1" applyFont="1">
      <alignment horizontal="center" readingOrder="0"/>
    </xf>
    <xf borderId="0" fillId="3" fontId="1" numFmtId="0" xfId="0" applyAlignment="1" applyFont="1">
      <alignment horizontal="center" readingOrder="0"/>
    </xf>
    <xf borderId="0" fillId="4" fontId="1" numFmtId="0" xfId="0" applyAlignment="1" applyFont="1">
      <alignment horizontal="center" readingOrder="0"/>
    </xf>
    <xf borderId="0" fillId="0" fontId="5" numFmtId="0" xfId="0" applyAlignment="1" applyFont="1">
      <alignment readingOrder="0"/>
    </xf>
    <xf borderId="0" fillId="0" fontId="6" numFmtId="0" xfId="0" applyAlignment="1" applyFont="1">
      <alignment readingOrder="0" shrinkToFit="0" vertical="bottom" wrapText="0"/>
    </xf>
    <xf borderId="0" fillId="0" fontId="7" numFmtId="0" xfId="0" applyFont="1"/>
    <xf borderId="0" fillId="0" fontId="0" numFmtId="0" xfId="0" applyAlignment="1" applyFont="1">
      <alignment readingOrder="0" shrinkToFit="0" vertical="bottom" wrapText="0"/>
    </xf>
    <xf borderId="0" fillId="9" fontId="0" numFmtId="0" xfId="0" applyAlignment="1" applyFont="1">
      <alignment readingOrder="0" shrinkToFit="0" vertical="bottom" wrapText="1"/>
    </xf>
    <xf borderId="0" fillId="0" fontId="0" numFmtId="164" xfId="0" applyAlignment="1" applyFont="1" applyNumberFormat="1">
      <alignment horizontal="center" readingOrder="0" shrinkToFit="0" vertical="bottom" wrapText="0"/>
    </xf>
    <xf borderId="0" fillId="8" fontId="0" numFmtId="0" xfId="0" applyAlignment="1" applyFont="1">
      <alignment readingOrder="0" shrinkToFit="0" vertical="bottom" wrapText="1"/>
    </xf>
    <xf borderId="0" fillId="0" fontId="0"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horizontal="center" readingOrder="0" shrinkToFit="0" vertical="bottom" wrapText="0"/>
    </xf>
    <xf borderId="0" fillId="2" fontId="6" numFmtId="0" xfId="0" applyAlignment="1" applyFont="1">
      <alignment readingOrder="0" shrinkToFit="0" vertical="bottom" wrapText="0"/>
    </xf>
    <xf borderId="0" fillId="0" fontId="6" numFmtId="164" xfId="0" applyAlignment="1" applyFont="1" applyNumberFormat="1">
      <alignment horizontal="center" readingOrder="0" shrinkToFit="0" vertical="bottom" wrapText="0"/>
    </xf>
    <xf borderId="0" fillId="6" fontId="6" numFmtId="0" xfId="0" applyAlignment="1" applyFont="1">
      <alignment readingOrder="0" shrinkToFit="0" vertical="bottom" wrapText="0"/>
    </xf>
    <xf borderId="0" fillId="9" fontId="0" numFmtId="0" xfId="0" applyAlignment="1" applyFont="1">
      <alignment readingOrder="0" shrinkToFit="0" vertical="bottom" wrapText="0"/>
    </xf>
    <xf borderId="0" fillId="0" fontId="8" numFmtId="0" xfId="0" applyAlignment="1" applyFont="1">
      <alignment horizontal="center" readingOrder="0" shrinkToFit="0" vertical="bottom" wrapText="0"/>
    </xf>
    <xf borderId="0" fillId="8" fontId="0" numFmtId="0" xfId="0" applyAlignment="1" applyFont="1">
      <alignment readingOrder="0" shrinkToFit="0" vertical="bottom" wrapText="0"/>
    </xf>
    <xf borderId="0" fillId="0" fontId="9" numFmtId="164" xfId="0" applyAlignment="1" applyFont="1" applyNumberFormat="1">
      <alignment horizontal="center" readingOrder="0" shrinkToFit="0" vertical="bottom" wrapText="0"/>
    </xf>
    <xf borderId="0" fillId="0" fontId="10" numFmtId="0" xfId="0" applyAlignment="1" applyFont="1">
      <alignment horizontal="center" readingOrder="0" shrinkToFit="0" vertical="bottom" wrapText="0"/>
    </xf>
    <xf borderId="0" fillId="9" fontId="7" numFmtId="0" xfId="0" applyAlignment="1" applyFont="1">
      <alignment readingOrder="0"/>
    </xf>
    <xf borderId="0" fillId="0" fontId="7" numFmtId="0" xfId="0" applyAlignment="1" applyFont="1">
      <alignment readingOrder="0"/>
    </xf>
    <xf borderId="0" fillId="0" fontId="11" numFmtId="0" xfId="0" applyAlignment="1" applyFont="1">
      <alignment horizontal="center" readingOrder="0"/>
    </xf>
    <xf borderId="0" fillId="8" fontId="7" numFmtId="0" xfId="0" applyAlignment="1" applyFont="1">
      <alignment readingOrder="0"/>
    </xf>
    <xf borderId="0" fillId="0" fontId="12" numFmtId="164" xfId="0" applyAlignment="1" applyFont="1" applyNumberFormat="1">
      <alignment horizontal="center" readingOrder="0"/>
    </xf>
    <xf borderId="0" fillId="0" fontId="13" numFmtId="0" xfId="0" applyAlignment="1" applyFont="1">
      <alignment horizontal="center" readingOrder="0"/>
    </xf>
    <xf borderId="0" fillId="0" fontId="14" numFmtId="0" xfId="0" applyAlignment="1" applyFont="1">
      <alignment horizontal="center" readingOrder="0"/>
    </xf>
    <xf borderId="0" fillId="6" fontId="1" numFmtId="0" xfId="0" applyAlignment="1" applyFont="1">
      <alignment readingOrder="0"/>
    </xf>
    <xf quotePrefix="1" borderId="0" fillId="0" fontId="15" numFmtId="0" xfId="0" applyAlignment="1" applyFont="1">
      <alignment horizontal="center" readingOrder="0"/>
    </xf>
    <xf borderId="0" fillId="0" fontId="16" numFmtId="0" xfId="0" applyAlignment="1" applyFont="1">
      <alignment horizontal="center" readingOrder="0"/>
    </xf>
    <xf quotePrefix="1" borderId="0" fillId="0" fontId="17" numFmtId="0" xfId="0" applyAlignment="1" applyFont="1">
      <alignment horizontal="center" readingOrder="0"/>
    </xf>
    <xf borderId="0" fillId="0" fontId="18" numFmtId="164" xfId="0" applyAlignment="1" applyFont="1" applyNumberFormat="1">
      <alignment horizontal="center" readingOrder="0"/>
    </xf>
    <xf borderId="0" fillId="0" fontId="19" numFmtId="0" xfId="0" applyAlignment="1" applyFont="1">
      <alignment horizontal="center" readingOrder="0"/>
    </xf>
    <xf borderId="0" fillId="0" fontId="6" numFmtId="0" xfId="0" applyAlignment="1" applyFont="1">
      <alignment readingOrder="0" shrinkToFit="0" vertical="bottom" wrapText="1"/>
    </xf>
    <xf quotePrefix="1" borderId="0" fillId="0" fontId="7" numFmtId="0" xfId="0" applyAlignment="1" applyFont="1">
      <alignment horizontal="right" readingOrder="0"/>
    </xf>
    <xf borderId="0" fillId="0" fontId="7" numFmtId="10" xfId="0" applyFont="1" applyNumberFormat="1"/>
    <xf borderId="0" fillId="0" fontId="7" numFmtId="2" xfId="0" applyAlignment="1" applyFont="1" applyNumberFormat="1">
      <alignment readingOrder="0"/>
    </xf>
    <xf borderId="0" fillId="0" fontId="4" numFmtId="2" xfId="0" applyAlignment="1" applyFont="1" applyNumberFormat="1">
      <alignment readingOrder="0"/>
    </xf>
    <xf borderId="0" fillId="0" fontId="7" numFmtId="0" xfId="0" applyAlignment="1" applyFont="1">
      <alignment horizontal="right" readingOrder="0"/>
    </xf>
    <xf borderId="0" fillId="0" fontId="7" numFmtId="10" xfId="0" applyAlignment="1" applyFont="1" applyNumberFormat="1">
      <alignment readingOrder="0"/>
    </xf>
    <xf borderId="0" fillId="2" fontId="1" numFmtId="0" xfId="0" applyAlignment="1" applyFont="1">
      <alignment horizontal="center" readingOrder="0"/>
    </xf>
    <xf borderId="0" fillId="2" fontId="1" numFmtId="164" xfId="0" applyAlignment="1" applyFont="1" applyNumberFormat="1">
      <alignment horizontal="center" readingOrder="0"/>
    </xf>
    <xf quotePrefix="1" borderId="0" fillId="2" fontId="1" numFmtId="0" xfId="0" applyAlignment="1" applyFont="1">
      <alignment horizontal="center" readingOrder="0"/>
    </xf>
    <xf borderId="0" fillId="0" fontId="4" numFmtId="0" xfId="0" applyAlignment="1" applyFont="1">
      <alignment horizontal="center" readingOrder="0"/>
    </xf>
    <xf borderId="0" fillId="9" fontId="1" numFmtId="164" xfId="0" applyAlignment="1" applyFont="1" applyNumberFormat="1">
      <alignment horizontal="center" readingOrder="0"/>
    </xf>
    <xf quotePrefix="1" borderId="0" fillId="9" fontId="1" numFmtId="0" xfId="0" applyAlignment="1" applyFont="1">
      <alignment horizontal="center" readingOrder="0"/>
    </xf>
    <xf borderId="0" fillId="7" fontId="1" numFmtId="164" xfId="0" applyAlignment="1" applyFont="1" applyNumberFormat="1">
      <alignment horizontal="center" readingOrder="0"/>
    </xf>
    <xf quotePrefix="1" borderId="0" fillId="7" fontId="1" numFmtId="0" xfId="0" applyAlignment="1" applyFont="1">
      <alignment horizontal="center" readingOrder="0"/>
    </xf>
    <xf borderId="0" fillId="0" fontId="4" numFmtId="164" xfId="0" applyAlignment="1" applyFont="1" applyNumberFormat="1">
      <alignment readingOrder="0"/>
    </xf>
    <xf borderId="0" fillId="8" fontId="1" numFmtId="164" xfId="0" applyAlignment="1" applyFont="1" applyNumberFormat="1">
      <alignment horizontal="center" readingOrder="0"/>
    </xf>
    <xf quotePrefix="1" borderId="0" fillId="8" fontId="1" numFmtId="0" xfId="0" applyAlignment="1" applyFont="1">
      <alignment horizontal="center" readingOrder="0"/>
    </xf>
    <xf borderId="0" fillId="0" fontId="4" numFmtId="49" xfId="0" applyFont="1" applyNumberFormat="1"/>
    <xf borderId="0" fillId="0" fontId="4" numFmtId="49" xfId="0" applyAlignment="1" applyFont="1" applyNumberFormat="1">
      <alignment horizontal="center"/>
    </xf>
    <xf borderId="0" fillId="0" fontId="4" numFmtId="49" xfId="0" applyAlignment="1" applyFont="1" applyNumberFormat="1">
      <alignment horizontal="center" readingOrder="0"/>
    </xf>
    <xf borderId="1" fillId="6" fontId="1" numFmtId="0" xfId="0" applyAlignment="1" applyBorder="1" applyFont="1">
      <alignment readingOrder="0"/>
    </xf>
    <xf borderId="2" fillId="0" fontId="1" numFmtId="49" xfId="0" applyAlignment="1" applyBorder="1" applyFont="1" applyNumberFormat="1">
      <alignment horizontal="center" readingOrder="0"/>
    </xf>
    <xf borderId="3" fillId="2" fontId="1" numFmtId="0" xfId="0" applyAlignment="1" applyBorder="1" applyFont="1">
      <alignment readingOrder="0"/>
    </xf>
    <xf borderId="0" fillId="11" fontId="1" numFmtId="0" xfId="0" applyFill="1" applyFont="1"/>
    <xf borderId="1" fillId="2" fontId="1" numFmtId="0" xfId="0" applyAlignment="1" applyBorder="1" applyFont="1">
      <alignment readingOrder="0"/>
    </xf>
    <xf borderId="3" fillId="6" fontId="1" numFmtId="0" xfId="0" applyAlignment="1" applyBorder="1" applyFont="1">
      <alignment readingOrder="0"/>
    </xf>
    <xf borderId="0" fillId="8" fontId="1" numFmtId="0" xfId="0" applyAlignment="1" applyFont="1">
      <alignment readingOrder="0"/>
    </xf>
    <xf borderId="0" fillId="0" fontId="20" numFmtId="49" xfId="0" applyAlignment="1" applyFont="1" applyNumberFormat="1">
      <alignment horizontal="center" readingOrder="0"/>
    </xf>
    <xf borderId="4" fillId="9" fontId="1" numFmtId="0" xfId="0" applyAlignment="1" applyBorder="1" applyFont="1">
      <alignment readingOrder="0"/>
    </xf>
    <xf borderId="5" fillId="9" fontId="1" numFmtId="0" xfId="0" applyAlignment="1" applyBorder="1" applyFont="1">
      <alignment readingOrder="0"/>
    </xf>
    <xf borderId="4" fillId="8" fontId="1" numFmtId="0" xfId="0" applyAlignment="1" applyBorder="1" applyFont="1">
      <alignment readingOrder="0"/>
    </xf>
    <xf borderId="5" fillId="8" fontId="1" numFmtId="0" xfId="0" applyAlignment="1" applyBorder="1" applyFont="1">
      <alignment readingOrder="0"/>
    </xf>
    <xf borderId="0" fillId="0" fontId="1" numFmtId="49" xfId="0" applyAlignment="1" applyFont="1" applyNumberFormat="1">
      <alignment horizontal="center" readingOrder="0"/>
    </xf>
    <xf borderId="6" fillId="8" fontId="1" numFmtId="0" xfId="0" applyAlignment="1" applyBorder="1" applyFont="1">
      <alignment readingOrder="0"/>
    </xf>
    <xf borderId="7" fillId="0" fontId="21" numFmtId="49" xfId="0" applyAlignment="1" applyBorder="1" applyFont="1" applyNumberFormat="1">
      <alignment horizontal="center" readingOrder="0"/>
    </xf>
    <xf borderId="8" fillId="9" fontId="1" numFmtId="0" xfId="0" applyAlignment="1" applyBorder="1" applyFont="1">
      <alignment readingOrder="0"/>
    </xf>
    <xf borderId="6" fillId="9" fontId="1" numFmtId="0" xfId="0" applyAlignment="1" applyBorder="1" applyFont="1">
      <alignment readingOrder="0"/>
    </xf>
    <xf borderId="8" fillId="8" fontId="1" numFmtId="0" xfId="0" applyAlignment="1" applyBorder="1" applyFont="1">
      <alignment readingOrder="0"/>
    </xf>
    <xf borderId="0" fillId="0" fontId="1" numFmtId="49" xfId="0" applyAlignment="1" applyFont="1" applyNumberFormat="1">
      <alignment horizontal="center"/>
    </xf>
    <xf borderId="0" fillId="0" fontId="22" numFmtId="49" xfId="0" applyAlignment="1" applyFont="1" applyNumberFormat="1">
      <alignment horizontal="center" readingOrder="0"/>
    </xf>
    <xf borderId="0" fillId="0" fontId="23" numFmtId="49" xfId="0" applyAlignment="1" applyFont="1" applyNumberFormat="1">
      <alignment horizontal="center" readingOrder="0"/>
    </xf>
    <xf borderId="6" fillId="0" fontId="1" numFmtId="0" xfId="0" applyAlignment="1" applyBorder="1" applyFont="1">
      <alignment readingOrder="0"/>
    </xf>
    <xf borderId="7" fillId="0" fontId="1" numFmtId="49" xfId="0" applyAlignment="1" applyBorder="1" applyFont="1" applyNumberFormat="1">
      <alignment horizontal="center" readingOrder="0"/>
    </xf>
    <xf borderId="8" fillId="0" fontId="1" numFmtId="0" xfId="0" applyAlignment="1" applyBorder="1" applyFont="1">
      <alignment readingOrder="0"/>
    </xf>
    <xf borderId="0" fillId="0" fontId="1" numFmtId="49" xfId="0" applyFont="1" applyNumberFormat="1"/>
    <xf borderId="4" fillId="9" fontId="24" numFmtId="0" xfId="0" applyAlignment="1" applyBorder="1" applyFont="1">
      <alignment readingOrder="0"/>
    </xf>
    <xf borderId="0" fillId="9" fontId="24" numFmtId="0" xfId="0" applyAlignment="1" applyFont="1">
      <alignment readingOrder="0"/>
    </xf>
    <xf borderId="7" fillId="9" fontId="24" numFmtId="0" xfId="0" applyAlignment="1" applyBorder="1" applyFont="1">
      <alignment readingOrder="0"/>
    </xf>
    <xf borderId="3" fillId="6" fontId="1" numFmtId="0" xfId="0" applyAlignment="1" applyBorder="1" applyFont="1">
      <alignment horizontal="left" readingOrder="0"/>
    </xf>
    <xf borderId="7" fillId="0" fontId="25" numFmtId="49" xfId="0" applyAlignment="1" applyBorder="1" applyFont="1" applyNumberFormat="1">
      <alignment horizontal="center" readingOrder="0"/>
    </xf>
    <xf borderId="0" fillId="8" fontId="24" numFmtId="0" xfId="0" applyAlignment="1" applyFont="1">
      <alignment readingOrder="0"/>
    </xf>
    <xf borderId="0" fillId="9" fontId="1" numFmtId="0" xfId="0" applyAlignment="1" applyFont="1">
      <alignment readingOrder="0"/>
    </xf>
    <xf borderId="6" fillId="8" fontId="24" numFmtId="0" xfId="0" applyAlignment="1" applyBorder="1" applyFont="1">
      <alignment readingOrder="0"/>
    </xf>
    <xf borderId="0" fillId="0" fontId="1" numFmtId="164" xfId="0" applyAlignment="1" applyFont="1" applyNumberFormat="1">
      <alignment horizontal="center" readingOrder="0"/>
    </xf>
    <xf borderId="0" fillId="0" fontId="26" numFmtId="164" xfId="0" applyAlignment="1" applyFont="1" applyNumberFormat="1">
      <alignment horizontal="center" readingOrder="0"/>
    </xf>
    <xf borderId="5" fillId="8" fontId="24" numFmtId="0" xfId="0" applyAlignment="1" applyBorder="1" applyFont="1">
      <alignment readingOrder="0"/>
    </xf>
    <xf borderId="7" fillId="0" fontId="27" numFmtId="49" xfId="0" applyAlignment="1" applyBorder="1" applyFont="1" applyNumberFormat="1">
      <alignment horizontal="center" readingOrder="0"/>
    </xf>
    <xf borderId="1" fillId="6" fontId="1" numFmtId="0" xfId="0" applyAlignment="1" applyBorder="1" applyFont="1">
      <alignment horizontal="left" readingOrder="0"/>
    </xf>
    <xf borderId="1" fillId="8" fontId="1" numFmtId="0" xfId="0" applyAlignment="1" applyBorder="1" applyFont="1">
      <alignment readingOrder="0"/>
    </xf>
    <xf borderId="3" fillId="9" fontId="1" numFmtId="0" xfId="0" applyAlignment="1" applyBorder="1" applyFont="1">
      <alignment readingOrder="0"/>
    </xf>
    <xf borderId="1" fillId="2" fontId="1" numFmtId="0" xfId="0" applyAlignment="1" applyBorder="1" applyFont="1">
      <alignment horizontal="left" readingOrder="0"/>
    </xf>
    <xf borderId="5" fillId="0" fontId="1" numFmtId="0" xfId="0" applyAlignment="1" applyBorder="1" applyFont="1">
      <alignment readingOrder="0"/>
    </xf>
    <xf borderId="0" fillId="0" fontId="4" numFmtId="0" xfId="0" applyAlignment="1" applyFont="1">
      <alignment horizontal="center"/>
    </xf>
    <xf borderId="1" fillId="0" fontId="1" numFmtId="0" xfId="0" applyAlignment="1" applyBorder="1" applyFont="1">
      <alignment readingOrder="0"/>
    </xf>
    <xf borderId="3" fillId="0" fontId="1" numFmtId="0" xfId="0" applyAlignment="1" applyBorder="1" applyFont="1">
      <alignment readingOrder="0"/>
    </xf>
    <xf borderId="0" fillId="0" fontId="24" numFmtId="49" xfId="0" applyAlignment="1" applyFont="1" applyNumberFormat="1">
      <alignment horizontal="center" readingOrder="0"/>
    </xf>
    <xf borderId="0" fillId="0" fontId="28" numFmtId="49" xfId="0" applyAlignment="1" applyFont="1" applyNumberFormat="1">
      <alignment horizontal="center" readingOrder="0"/>
    </xf>
    <xf borderId="7" fillId="0" fontId="29" numFmtId="49" xfId="0" applyAlignment="1" applyBorder="1" applyFont="1" applyNumberFormat="1">
      <alignment horizontal="center" readingOrder="0"/>
    </xf>
    <xf borderId="3" fillId="2" fontId="1" numFmtId="0" xfId="0" applyAlignment="1" applyBorder="1" applyFont="1">
      <alignment horizontal="left" readingOrder="0"/>
    </xf>
    <xf borderId="0" fillId="0" fontId="30" numFmtId="49" xfId="0" applyAlignment="1" applyFont="1" applyNumberFormat="1">
      <alignment horizontal="center" readingOrder="0"/>
    </xf>
    <xf borderId="4" fillId="0" fontId="1" numFmtId="0" xfId="0" applyAlignment="1" applyBorder="1" applyFont="1">
      <alignment readingOrder="0"/>
    </xf>
    <xf borderId="0" fillId="11" fontId="4" numFmtId="0" xfId="0" applyFont="1"/>
    <xf borderId="0" fillId="12" fontId="4" numFmtId="0" xfId="0" applyAlignment="1" applyFill="1" applyFont="1">
      <alignment readingOrder="0"/>
    </xf>
    <xf quotePrefix="1" borderId="0" fillId="0" fontId="4" numFmtId="0" xfId="0" applyAlignment="1" applyFont="1">
      <alignment horizontal="center" readingOrder="0"/>
    </xf>
    <xf borderId="0" fillId="0" fontId="4" numFmtId="10" xfId="0" applyAlignment="1" applyFont="1" applyNumberFormat="1">
      <alignment horizontal="center" readingOrder="0"/>
    </xf>
    <xf borderId="0" fillId="0" fontId="4" numFmtId="9" xfId="0" applyAlignment="1" applyFont="1" applyNumberFormat="1">
      <alignment horizontal="center" readingOrder="0"/>
    </xf>
    <xf borderId="0" fillId="0" fontId="2" numFmtId="0" xfId="0" applyAlignment="1" applyFont="1">
      <alignment horizontal="center" vertical="bottom"/>
    </xf>
    <xf borderId="0" fillId="0" fontId="2" numFmtId="0" xfId="0" applyAlignment="1" applyFont="1">
      <alignment vertical="bottom"/>
    </xf>
    <xf borderId="0" fillId="0" fontId="2" numFmtId="0" xfId="0" applyAlignment="1" applyFont="1">
      <alignment horizontal="right" readingOrder="0" vertical="bottom"/>
    </xf>
    <xf borderId="0" fillId="0" fontId="2" numFmtId="0" xfId="0" applyAlignment="1" applyFont="1">
      <alignment horizontal="right" vertical="bottom"/>
    </xf>
    <xf borderId="0" fillId="13" fontId="2" numFmtId="10" xfId="0" applyAlignment="1" applyFill="1" applyFont="1" applyNumberFormat="1">
      <alignment horizontal="right" vertical="bottom"/>
    </xf>
    <xf borderId="0" fillId="7" fontId="2" numFmtId="10" xfId="0" applyAlignment="1" applyFont="1" applyNumberFormat="1">
      <alignment horizontal="right" vertical="bottom"/>
    </xf>
    <xf borderId="0" fillId="14" fontId="2" numFmtId="10" xfId="0" applyAlignment="1" applyFill="1" applyFont="1" applyNumberFormat="1">
      <alignment horizontal="right" vertical="bottom"/>
    </xf>
    <xf borderId="0" fillId="15" fontId="2" numFmtId="10" xfId="0" applyAlignment="1" applyFill="1" applyFont="1" applyNumberFormat="1">
      <alignment horizontal="right" vertical="bottom"/>
    </xf>
    <xf borderId="0" fillId="16" fontId="2" numFmtId="10" xfId="0" applyAlignment="1" applyFill="1" applyFont="1" applyNumberFormat="1">
      <alignment horizontal="right" vertical="bottom"/>
    </xf>
    <xf borderId="0" fillId="17" fontId="2" numFmtId="10" xfId="0" applyAlignment="1" applyFill="1" applyFont="1" applyNumberFormat="1">
      <alignment horizontal="right" vertical="bottom"/>
    </xf>
    <xf borderId="0" fillId="18" fontId="2" numFmtId="10" xfId="0" applyAlignment="1" applyFill="1" applyFont="1" applyNumberFormat="1">
      <alignment horizontal="right" vertical="bottom"/>
    </xf>
    <xf borderId="0" fillId="19" fontId="2" numFmtId="10" xfId="0" applyAlignment="1" applyFill="1" applyFont="1" applyNumberFormat="1">
      <alignment horizontal="right" vertical="bottom"/>
    </xf>
    <xf borderId="0" fillId="20" fontId="2" numFmtId="10" xfId="0" applyAlignment="1" applyFill="1" applyFont="1" applyNumberFormat="1">
      <alignment horizontal="right" vertical="bottom"/>
    </xf>
    <xf borderId="0" fillId="21" fontId="2" numFmtId="10" xfId="0" applyAlignment="1" applyFill="1" applyFont="1" applyNumberFormat="1">
      <alignment horizontal="right" vertical="bottom"/>
    </xf>
    <xf borderId="0" fillId="22" fontId="2" numFmtId="10" xfId="0" applyAlignment="1" applyFill="1" applyFont="1" applyNumberFormat="1">
      <alignment horizontal="right" vertical="bottom"/>
    </xf>
    <xf borderId="0" fillId="23" fontId="2" numFmtId="10" xfId="0" applyAlignment="1" applyFill="1" applyFont="1" applyNumberFormat="1">
      <alignment horizontal="right" vertical="bottom"/>
    </xf>
    <xf borderId="0" fillId="24" fontId="2" numFmtId="10" xfId="0" applyAlignment="1" applyFill="1" applyFont="1" applyNumberFormat="1">
      <alignment horizontal="right" vertical="bottom"/>
    </xf>
    <xf borderId="0" fillId="25" fontId="2" numFmtId="10" xfId="0" applyAlignment="1" applyFill="1" applyFont="1" applyNumberFormat="1">
      <alignment horizontal="right" vertical="bottom"/>
    </xf>
    <xf borderId="0" fillId="0" fontId="2" numFmtId="0" xfId="0" applyAlignment="1" applyFont="1">
      <alignment horizontal="center" readingOrder="0" vertical="bottom"/>
    </xf>
    <xf borderId="0" fillId="26" fontId="2" numFmtId="10" xfId="0" applyAlignment="1" applyFill="1" applyFont="1" applyNumberFormat="1">
      <alignment horizontal="right" vertical="bottom"/>
    </xf>
    <xf borderId="0" fillId="27" fontId="2" numFmtId="10" xfId="0" applyAlignment="1" applyFill="1" applyFont="1" applyNumberFormat="1">
      <alignment horizontal="right" vertical="bottom"/>
    </xf>
    <xf borderId="0" fillId="28" fontId="2" numFmtId="10" xfId="0" applyAlignment="1" applyFill="1" applyFont="1" applyNumberFormat="1">
      <alignment horizontal="right" vertical="bottom"/>
    </xf>
    <xf borderId="0" fillId="29" fontId="2" numFmtId="10" xfId="0" applyAlignment="1" applyFill="1" applyFont="1" applyNumberFormat="1">
      <alignment horizontal="right" vertical="bottom"/>
    </xf>
    <xf borderId="0" fillId="30" fontId="2" numFmtId="10" xfId="0" applyAlignment="1" applyFill="1" applyFont="1" applyNumberFormat="1">
      <alignment horizontal="right" vertical="bottom"/>
    </xf>
    <xf borderId="0" fillId="31" fontId="2" numFmtId="10" xfId="0" applyAlignment="1" applyFill="1" applyFont="1" applyNumberFormat="1">
      <alignment horizontal="right" vertical="bottom"/>
    </xf>
    <xf borderId="0" fillId="32" fontId="2" numFmtId="0" xfId="0" applyAlignment="1" applyFill="1" applyFont="1">
      <alignment horizontal="right" readingOrder="0" vertical="bottom"/>
    </xf>
    <xf borderId="0" fillId="0" fontId="2" numFmtId="10" xfId="0" applyAlignment="1" applyFont="1" applyNumberFormat="1">
      <alignment vertical="bottom"/>
    </xf>
    <xf borderId="0" fillId="0" fontId="4" numFmtId="0" xfId="0" applyAlignment="1" applyFont="1">
      <alignment readingOrder="0"/>
    </xf>
    <xf borderId="0" fillId="0" fontId="31" numFmtId="0" xfId="0" applyAlignment="1" applyFont="1">
      <alignment readingOrder="0"/>
    </xf>
    <xf borderId="0" fillId="0" fontId="4" numFmtId="0" xfId="0" applyAlignment="1" applyFont="1">
      <alignment readingOrder="0"/>
    </xf>
    <xf borderId="9" fillId="0" fontId="2" numFmtId="0" xfId="0" applyAlignment="1" applyBorder="1" applyFont="1">
      <alignment vertical="bottom"/>
    </xf>
    <xf borderId="9" fillId="33" fontId="32" numFmtId="0" xfId="0" applyAlignment="1" applyBorder="1" applyFill="1" applyFont="1">
      <alignment vertical="bottom"/>
    </xf>
    <xf borderId="0" fillId="0" fontId="33" numFmtId="0" xfId="0" applyAlignment="1" applyFont="1">
      <alignment horizontal="center" vertical="bottom"/>
    </xf>
    <xf borderId="9" fillId="0" fontId="33" numFmtId="0" xfId="0" applyAlignment="1" applyBorder="1" applyFont="1">
      <alignment vertical="bottom"/>
    </xf>
    <xf borderId="0" fillId="0" fontId="33" numFmtId="0" xfId="0" applyAlignment="1" applyFont="1">
      <alignment vertical="bottom"/>
    </xf>
    <xf borderId="0" fillId="0" fontId="34" numFmtId="0" xfId="0" applyAlignment="1" applyFont="1">
      <alignment vertical="bottom"/>
    </xf>
    <xf borderId="9" fillId="0"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youtube.com/watch?v=X9OzZteDEmY" TargetMode="External"/><Relationship Id="rId2" Type="http://schemas.openxmlformats.org/officeDocument/2006/relationships/hyperlink" Target="https://www.youtube.com/watch?v=IxPzfa1TJO8" TargetMode="External"/><Relationship Id="rId3" Type="http://schemas.openxmlformats.org/officeDocument/2006/relationships/hyperlink" Target="https://www.youtube.com/watch?v=ghB3LZQ47-I" TargetMode="External"/><Relationship Id="rId4" Type="http://schemas.openxmlformats.org/officeDocument/2006/relationships/hyperlink" Target="https://www.youtube.com/watch?v=HuwyGNjEDdA&amp;t=10s" TargetMode="External"/><Relationship Id="rId5" Type="http://schemas.openxmlformats.org/officeDocument/2006/relationships/hyperlink" Target="https://www.youtube.com/watch?v=aiVF28MwQpI" TargetMode="External"/><Relationship Id="rId6" Type="http://schemas.openxmlformats.org/officeDocument/2006/relationships/hyperlink" Target="https://www.youtube.com/watch?v=OEYqmNE7-hU&amp;t=5827s" TargetMode="External"/><Relationship Id="rId7"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X9OzZteDEmY"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duelingbook.com/replay?id=14637-41249605" TargetMode="External"/><Relationship Id="rId42" Type="http://schemas.openxmlformats.org/officeDocument/2006/relationships/hyperlink" Target="https://www.duelingbook.com/replay?id=7629-41306967" TargetMode="External"/><Relationship Id="rId41" Type="http://schemas.openxmlformats.org/officeDocument/2006/relationships/hyperlink" Target="https://www.duelingbook.com/replay?id=444759-41120714" TargetMode="External"/><Relationship Id="rId44" Type="http://schemas.openxmlformats.org/officeDocument/2006/relationships/hyperlink" Target="https://www.duelingbook.com/replay?id=7629-41307956" TargetMode="External"/><Relationship Id="rId43" Type="http://schemas.openxmlformats.org/officeDocument/2006/relationships/hyperlink" Target="https://www.duelingbook.com/replay?id=328-41127539" TargetMode="External"/><Relationship Id="rId46" Type="http://schemas.openxmlformats.org/officeDocument/2006/relationships/hyperlink" Target="https://www.duelingbook.com/replay?id=649234-41340704" TargetMode="External"/><Relationship Id="rId45" Type="http://schemas.openxmlformats.org/officeDocument/2006/relationships/hyperlink" Target="https://www.duelingbook.com/replay?id=845719-41219103" TargetMode="External"/><Relationship Id="rId1" Type="http://schemas.openxmlformats.org/officeDocument/2006/relationships/hyperlink" Target="https://www.duelingbook.com/replay?id=451901-40447039" TargetMode="External"/><Relationship Id="rId2" Type="http://schemas.openxmlformats.org/officeDocument/2006/relationships/hyperlink" Target="https://www.duelingbook.com/replay?id=476595-40444150" TargetMode="External"/><Relationship Id="rId3" Type="http://schemas.openxmlformats.org/officeDocument/2006/relationships/hyperlink" Target="https://www.duelingbook.com/replay?id=424106-40453493" TargetMode="External"/><Relationship Id="rId4" Type="http://schemas.openxmlformats.org/officeDocument/2006/relationships/hyperlink" Target="https://www.duelingbook.com/replay?id=3775-40519069" TargetMode="External"/><Relationship Id="rId9" Type="http://schemas.openxmlformats.org/officeDocument/2006/relationships/hyperlink" Target="https://www.duelingbook.com/replay?id=768680-40617025" TargetMode="External"/><Relationship Id="rId48" Type="http://schemas.openxmlformats.org/officeDocument/2006/relationships/hyperlink" Target="https://www.duelingbook.com/replay?id=499795-41393761" TargetMode="External"/><Relationship Id="rId47" Type="http://schemas.openxmlformats.org/officeDocument/2006/relationships/hyperlink" Target="https://www.duelingbook.com/replay?id=457952-41234800" TargetMode="External"/><Relationship Id="rId49" Type="http://schemas.openxmlformats.org/officeDocument/2006/relationships/hyperlink" Target="https://www.duelingbook.com/replay?id=457952-41285703" TargetMode="External"/><Relationship Id="rId5" Type="http://schemas.openxmlformats.org/officeDocument/2006/relationships/hyperlink" Target="https://www.duelingbook.com/replay?id=229813-40486095" TargetMode="External"/><Relationship Id="rId6" Type="http://schemas.openxmlformats.org/officeDocument/2006/relationships/hyperlink" Target="https://www.duelingbook.com/replay?id=3775-40527497" TargetMode="External"/><Relationship Id="rId7" Type="http://schemas.openxmlformats.org/officeDocument/2006/relationships/hyperlink" Target="https://www.duelingbook.com/replay?id=148056-40559444" TargetMode="External"/><Relationship Id="rId8" Type="http://schemas.openxmlformats.org/officeDocument/2006/relationships/hyperlink" Target="https://www.duelingbook.com/replay?id=697077-40530643" TargetMode="External"/><Relationship Id="rId31" Type="http://schemas.openxmlformats.org/officeDocument/2006/relationships/hyperlink" Target="https://www.duelingbook.com/replay?id=32301-40945272" TargetMode="External"/><Relationship Id="rId30" Type="http://schemas.openxmlformats.org/officeDocument/2006/relationships/hyperlink" Target="https://www.duelingbook.com/replay?id=79194-40916982" TargetMode="External"/><Relationship Id="rId33" Type="http://schemas.openxmlformats.org/officeDocument/2006/relationships/hyperlink" Target="https://www.duelingbook.com/replay?id=32301-40963291" TargetMode="External"/><Relationship Id="rId32" Type="http://schemas.openxmlformats.org/officeDocument/2006/relationships/hyperlink" Target="https://www.duelingbook.com/replay?id=229813-40964058" TargetMode="External"/><Relationship Id="rId35" Type="http://schemas.openxmlformats.org/officeDocument/2006/relationships/hyperlink" Target="https://www.duelingbook.com/replay?id=32301-40974164" TargetMode="External"/><Relationship Id="rId34" Type="http://schemas.openxmlformats.org/officeDocument/2006/relationships/hyperlink" Target="https://www.duelingbook.com/replay?id=229813-41033321" TargetMode="External"/><Relationship Id="rId37" Type="http://schemas.openxmlformats.org/officeDocument/2006/relationships/hyperlink" Target="https://www.duelingbook.com/replay?id=569946-40898724&amp;game=2" TargetMode="External"/><Relationship Id="rId36" Type="http://schemas.openxmlformats.org/officeDocument/2006/relationships/hyperlink" Target="https://www.duelingbook.com/replay?id=229813-41035675" TargetMode="External"/><Relationship Id="rId39" Type="http://schemas.openxmlformats.org/officeDocument/2006/relationships/hyperlink" Target="https://www.duelingbook.com/replay?id=444759-41118863" TargetMode="External"/><Relationship Id="rId38" Type="http://schemas.openxmlformats.org/officeDocument/2006/relationships/hyperlink" Target="https://www.duelingbook.com/replay?id=444759-41115993" TargetMode="External"/><Relationship Id="rId20" Type="http://schemas.openxmlformats.org/officeDocument/2006/relationships/hyperlink" Target="https://www.duelingbook.com/replay?id=242686-40721080" TargetMode="External"/><Relationship Id="rId22" Type="http://schemas.openxmlformats.org/officeDocument/2006/relationships/hyperlink" Target="https://www.duelingbook.com/replay?id=769199-40832890" TargetMode="External"/><Relationship Id="rId21" Type="http://schemas.openxmlformats.org/officeDocument/2006/relationships/hyperlink" Target="https://www.duelingbook.com/replay?id=196862-40744708" TargetMode="External"/><Relationship Id="rId24" Type="http://schemas.openxmlformats.org/officeDocument/2006/relationships/hyperlink" Target="https://www.duelingbook.com/replay?id=768680-40847966" TargetMode="External"/><Relationship Id="rId23" Type="http://schemas.openxmlformats.org/officeDocument/2006/relationships/hyperlink" Target="https://www.duelingbook.com/replay?id=7629-40855233" TargetMode="External"/><Relationship Id="rId60" Type="http://schemas.openxmlformats.org/officeDocument/2006/relationships/drawing" Target="../drawings/drawing5.xml"/><Relationship Id="rId26" Type="http://schemas.openxmlformats.org/officeDocument/2006/relationships/hyperlink" Target="https://www.duelingbook.com/replay?id=665943-40850122" TargetMode="External"/><Relationship Id="rId25" Type="http://schemas.openxmlformats.org/officeDocument/2006/relationships/hyperlink" Target="https://www.duelingbook.com/replay?id=703214-40858866" TargetMode="External"/><Relationship Id="rId28" Type="http://schemas.openxmlformats.org/officeDocument/2006/relationships/hyperlink" Target="https://www.duelingbook.com/replay?id=569946-40881102" TargetMode="External"/><Relationship Id="rId27" Type="http://schemas.openxmlformats.org/officeDocument/2006/relationships/hyperlink" Target="https://www.duelingbook.com/replay?id=703214-40871674" TargetMode="External"/><Relationship Id="rId29" Type="http://schemas.openxmlformats.org/officeDocument/2006/relationships/hyperlink" Target="https://www.duelingbook.com/replay?id=32301-40888303" TargetMode="External"/><Relationship Id="rId51" Type="http://schemas.openxmlformats.org/officeDocument/2006/relationships/hyperlink" Target="https://www.duelingbook.com/replay?id=457952-41370078" TargetMode="External"/><Relationship Id="rId50" Type="http://schemas.openxmlformats.org/officeDocument/2006/relationships/hyperlink" Target="https://www.duelingbook.com/replay?id=499795-41459233" TargetMode="External"/><Relationship Id="rId53" Type="http://schemas.openxmlformats.org/officeDocument/2006/relationships/hyperlink" Target="https://www.duelingbook.com/replay?id=845719-41613395" TargetMode="External"/><Relationship Id="rId52" Type="http://schemas.openxmlformats.org/officeDocument/2006/relationships/hyperlink" Target="https://www.duelingbook.com/replay?id=499795-41490703" TargetMode="External"/><Relationship Id="rId11" Type="http://schemas.openxmlformats.org/officeDocument/2006/relationships/hyperlink" Target="https://www.duelingbook.com/replay?id=750491-40623748" TargetMode="External"/><Relationship Id="rId55" Type="http://schemas.openxmlformats.org/officeDocument/2006/relationships/hyperlink" Target="https://www.duelingbook.com/replay?id=457952-41729045" TargetMode="External"/><Relationship Id="rId10" Type="http://schemas.openxmlformats.org/officeDocument/2006/relationships/hyperlink" Target="https://www.duelingbook.com/replay?id=753000-40564620" TargetMode="External"/><Relationship Id="rId54" Type="http://schemas.openxmlformats.org/officeDocument/2006/relationships/hyperlink" Target="https://www.duelingbook.com/replay?id=571327-41677450" TargetMode="External"/><Relationship Id="rId13" Type="http://schemas.openxmlformats.org/officeDocument/2006/relationships/hyperlink" Target="https://www.duelingbook.com/replay?id=569946-40660984" TargetMode="External"/><Relationship Id="rId57" Type="http://schemas.openxmlformats.org/officeDocument/2006/relationships/hyperlink" Target="https://www.duelingbook.com/replay?id=457952-41761229" TargetMode="External"/><Relationship Id="rId12" Type="http://schemas.openxmlformats.org/officeDocument/2006/relationships/hyperlink" Target="https://www.duelingbook.com/replay?id=307014-40579643" TargetMode="External"/><Relationship Id="rId56" Type="http://schemas.openxmlformats.org/officeDocument/2006/relationships/hyperlink" Target="https://www.duelingbook.com/replay?id=457952-41733161" TargetMode="External"/><Relationship Id="rId15" Type="http://schemas.openxmlformats.org/officeDocument/2006/relationships/hyperlink" Target="https://www.duelingbook.com/replay?id=569946-40662042" TargetMode="External"/><Relationship Id="rId59" Type="http://schemas.openxmlformats.org/officeDocument/2006/relationships/hyperlink" Target="https://www.duelingbook.com/replay?id=140688-41773664" TargetMode="External"/><Relationship Id="rId14" Type="http://schemas.openxmlformats.org/officeDocument/2006/relationships/hyperlink" Target="https://www.duelingbook.com/replay?id=307014-40596213" TargetMode="External"/><Relationship Id="rId58" Type="http://schemas.openxmlformats.org/officeDocument/2006/relationships/hyperlink" Target="https://www.duelingbook.com/replay?id=360302-41770039" TargetMode="External"/><Relationship Id="rId17" Type="http://schemas.openxmlformats.org/officeDocument/2006/relationships/hyperlink" Target="https://www.duelingbook.com/replay?id=191247-40680568" TargetMode="External"/><Relationship Id="rId16" Type="http://schemas.openxmlformats.org/officeDocument/2006/relationships/hyperlink" Target="https://www.duelingbook.com/replay?id=307014-40604380" TargetMode="External"/><Relationship Id="rId19" Type="http://schemas.openxmlformats.org/officeDocument/2006/relationships/hyperlink" Target="https://www.duelingbook.com/replay?id=757759-40710373" TargetMode="External"/><Relationship Id="rId18" Type="http://schemas.openxmlformats.org/officeDocument/2006/relationships/hyperlink" Target="https://www.duelingbook.com/replay?id=307014-40655265"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90" Type="http://schemas.openxmlformats.org/officeDocument/2006/relationships/hyperlink" Target="https://www.duelingbook.com/replay?id=23903-38036822" TargetMode="External"/><Relationship Id="rId194" Type="http://schemas.openxmlformats.org/officeDocument/2006/relationships/hyperlink" Target="https://www.duelingbook.com/replay?id=732213-37897154" TargetMode="External"/><Relationship Id="rId193" Type="http://schemas.openxmlformats.org/officeDocument/2006/relationships/hyperlink" Target="https://www.duelingbook.com/replay?id=10472-38018447" TargetMode="External"/><Relationship Id="rId192" Type="http://schemas.openxmlformats.org/officeDocument/2006/relationships/hyperlink" Target="https://www.duelingbook.com/replay?id=79194-37975613" TargetMode="External"/><Relationship Id="rId191" Type="http://schemas.openxmlformats.org/officeDocument/2006/relationships/hyperlink" Target="https://www.duelingbook.com/replay?id=124314-38028146" TargetMode="External"/><Relationship Id="rId187" Type="http://schemas.openxmlformats.org/officeDocument/2006/relationships/hyperlink" Target="https://www.duelingbook.com/replay?id=697077-37969310" TargetMode="External"/><Relationship Id="rId186" Type="http://schemas.openxmlformats.org/officeDocument/2006/relationships/hyperlink" Target="https://www.duelingbook.com/replay?id=649234-38005022" TargetMode="External"/><Relationship Id="rId185" Type="http://schemas.openxmlformats.org/officeDocument/2006/relationships/hyperlink" Target="https://www.duelingbook.com/replay?id=606915-38001982" TargetMode="External"/><Relationship Id="rId184" Type="http://schemas.openxmlformats.org/officeDocument/2006/relationships/hyperlink" Target="https://www.duelingbook.com/replay?id=196862-38058648" TargetMode="External"/><Relationship Id="rId189" Type="http://schemas.openxmlformats.org/officeDocument/2006/relationships/hyperlink" Target="https://www.duelingbook.com/replay?id=26539-37904693" TargetMode="External"/><Relationship Id="rId188" Type="http://schemas.openxmlformats.org/officeDocument/2006/relationships/hyperlink" Target="https://www.duelingbook.com/replay?id=845719-37949848" TargetMode="External"/><Relationship Id="rId183" Type="http://schemas.openxmlformats.org/officeDocument/2006/relationships/hyperlink" Target="https://www.duelingbook.com/replay?id=1580-37974418" TargetMode="External"/><Relationship Id="rId182" Type="http://schemas.openxmlformats.org/officeDocument/2006/relationships/hyperlink" Target="https://www.duelingbook.com/replay?id=372174-38028627" TargetMode="External"/><Relationship Id="rId181" Type="http://schemas.openxmlformats.org/officeDocument/2006/relationships/hyperlink" Target="https://www.duelingbook.com/replay?id=584344-37917115" TargetMode="External"/><Relationship Id="rId180" Type="http://schemas.openxmlformats.org/officeDocument/2006/relationships/hyperlink" Target="https://www.duelingbook.com/replay?id=229813-37955115" TargetMode="External"/><Relationship Id="rId176" Type="http://schemas.openxmlformats.org/officeDocument/2006/relationships/hyperlink" Target="https://www.duelingbook.com/replay?id=908305-37913656" TargetMode="External"/><Relationship Id="rId297" Type="http://schemas.openxmlformats.org/officeDocument/2006/relationships/hyperlink" Target="https://www.duelingbook.com/replay?id=571327-38550157" TargetMode="External"/><Relationship Id="rId175" Type="http://schemas.openxmlformats.org/officeDocument/2006/relationships/hyperlink" Target="https://www.duelingbook.com/replay?id=383190-37914235" TargetMode="External"/><Relationship Id="rId296" Type="http://schemas.openxmlformats.org/officeDocument/2006/relationships/hyperlink" Target="https://www.duelingbook.com/replay?id=791330-38588820" TargetMode="External"/><Relationship Id="rId174" Type="http://schemas.openxmlformats.org/officeDocument/2006/relationships/hyperlink" Target="https://www.duelingbook.com/replay?id=665943-38033069" TargetMode="External"/><Relationship Id="rId295" Type="http://schemas.openxmlformats.org/officeDocument/2006/relationships/hyperlink" Target="https://www.duelingbook.com/replay?id=196862-38579167" TargetMode="External"/><Relationship Id="rId173" Type="http://schemas.openxmlformats.org/officeDocument/2006/relationships/hyperlink" Target="https://www.duelingbook.com/replay?id=14248-37988087" TargetMode="External"/><Relationship Id="rId294" Type="http://schemas.openxmlformats.org/officeDocument/2006/relationships/hyperlink" Target="https://www.duelingbook.com/replay?id=444759-38602966" TargetMode="External"/><Relationship Id="rId179" Type="http://schemas.openxmlformats.org/officeDocument/2006/relationships/hyperlink" Target="https://www.duelingbook.com/replay?id=921382-38077645" TargetMode="External"/><Relationship Id="rId178" Type="http://schemas.openxmlformats.org/officeDocument/2006/relationships/hyperlink" Target="https://www.duelingbook.com/replay?id=140688-37963001" TargetMode="External"/><Relationship Id="rId299" Type="http://schemas.openxmlformats.org/officeDocument/2006/relationships/hyperlink" Target="https://www.duelingbook.com/replay?id=665943-38571599" TargetMode="External"/><Relationship Id="rId177" Type="http://schemas.openxmlformats.org/officeDocument/2006/relationships/hyperlink" Target="https://www.duelingbook.com/replay?id=555915-37983257" TargetMode="External"/><Relationship Id="rId298" Type="http://schemas.openxmlformats.org/officeDocument/2006/relationships/hyperlink" Target="https://www.duelingbook.com/replay?id=924445-38573041" TargetMode="External"/><Relationship Id="rId198" Type="http://schemas.openxmlformats.org/officeDocument/2006/relationships/hyperlink" Target="https://www.duelingbook.com/replay?id=696867-38011877" TargetMode="External"/><Relationship Id="rId197" Type="http://schemas.openxmlformats.org/officeDocument/2006/relationships/hyperlink" Target="https://www.duelingbook.com/replay?id=3775-38002785" TargetMode="External"/><Relationship Id="rId196" Type="http://schemas.openxmlformats.org/officeDocument/2006/relationships/hyperlink" Target="https://www.duelingbook.com/replay?id=328-37959929" TargetMode="External"/><Relationship Id="rId195" Type="http://schemas.openxmlformats.org/officeDocument/2006/relationships/hyperlink" Target="https://www.duelingbook.com/replay?id=654415-37980390" TargetMode="External"/><Relationship Id="rId199" Type="http://schemas.openxmlformats.org/officeDocument/2006/relationships/hyperlink" Target="https://www.duelingbook.com/replay?id=42442-38006549" TargetMode="External"/><Relationship Id="rId150" Type="http://schemas.openxmlformats.org/officeDocument/2006/relationships/hyperlink" Target="https://www.duelingbook.com/replay?id=148056-37705244" TargetMode="External"/><Relationship Id="rId271" Type="http://schemas.openxmlformats.org/officeDocument/2006/relationships/hyperlink" Target="https://www.duelingbook.com/replay?id=497040-38476640" TargetMode="External"/><Relationship Id="rId392" Type="http://schemas.openxmlformats.org/officeDocument/2006/relationships/hyperlink" Target="https://www.duelingbook.com/replay?id=1228-38942493" TargetMode="External"/><Relationship Id="rId270" Type="http://schemas.openxmlformats.org/officeDocument/2006/relationships/hyperlink" Target="https://www.duelingbook.com/replay?id=935162-38487692" TargetMode="External"/><Relationship Id="rId391" Type="http://schemas.openxmlformats.org/officeDocument/2006/relationships/hyperlink" Target="https://www.duelingbook.com/replay?id=39028542" TargetMode="External"/><Relationship Id="rId390" Type="http://schemas.openxmlformats.org/officeDocument/2006/relationships/hyperlink" Target="https://www.duelingbook.com/replay?id=694788-38986095" TargetMode="External"/><Relationship Id="rId1" Type="http://schemas.openxmlformats.org/officeDocument/2006/relationships/hyperlink" Target="https://www.duelingbook.com/replay?id=37215150" TargetMode="External"/><Relationship Id="rId2" Type="http://schemas.openxmlformats.org/officeDocument/2006/relationships/hyperlink" Target="https://www.duelingbook.com/replay?id=242686-37159987" TargetMode="External"/><Relationship Id="rId3" Type="http://schemas.openxmlformats.org/officeDocument/2006/relationships/hyperlink" Target="https://www.duelingbook.com/replay?id=476595-37164806" TargetMode="External"/><Relationship Id="rId149" Type="http://schemas.openxmlformats.org/officeDocument/2006/relationships/hyperlink" Target="https://www.duelingbook.com/replay?id=37718199" TargetMode="External"/><Relationship Id="rId4" Type="http://schemas.openxmlformats.org/officeDocument/2006/relationships/hyperlink" Target="https://www.duelingbook.com/replay?id=37180147" TargetMode="External"/><Relationship Id="rId148" Type="http://schemas.openxmlformats.org/officeDocument/2006/relationships/hyperlink" Target="https://www.duelingbook.com/replay?id=11584-37860398" TargetMode="External"/><Relationship Id="rId269" Type="http://schemas.openxmlformats.org/officeDocument/2006/relationships/hyperlink" Target="https://www.duelingbook.com/replay?id=25926-38355607" TargetMode="External"/><Relationship Id="rId9" Type="http://schemas.openxmlformats.org/officeDocument/2006/relationships/hyperlink" Target="https://www.duelingbook.com/replay?id=784-37321196" TargetMode="External"/><Relationship Id="rId143" Type="http://schemas.openxmlformats.org/officeDocument/2006/relationships/hyperlink" Target="https://www.duelingbook.com/replay?id=37804711" TargetMode="External"/><Relationship Id="rId264" Type="http://schemas.openxmlformats.org/officeDocument/2006/relationships/hyperlink" Target="https://www.duelingbook.com/replay?id=424106-38374132" TargetMode="External"/><Relationship Id="rId385" Type="http://schemas.openxmlformats.org/officeDocument/2006/relationships/hyperlink" Target="https://www.duelingbook.com/replay?id=566926-38951383" TargetMode="External"/><Relationship Id="rId142" Type="http://schemas.openxmlformats.org/officeDocument/2006/relationships/hyperlink" Target="https://www.duelingbook.com/replay?id=37831782" TargetMode="External"/><Relationship Id="rId263" Type="http://schemas.openxmlformats.org/officeDocument/2006/relationships/hyperlink" Target="https://www.duelingbook.com/replay?id=665943-38312044" TargetMode="External"/><Relationship Id="rId384" Type="http://schemas.openxmlformats.org/officeDocument/2006/relationships/hyperlink" Target="https://www.duelingbook.com/replay?id=886430-39116651" TargetMode="External"/><Relationship Id="rId141" Type="http://schemas.openxmlformats.org/officeDocument/2006/relationships/hyperlink" Target="https://www.duelingbook.com/replay?id=37736773" TargetMode="External"/><Relationship Id="rId262" Type="http://schemas.openxmlformats.org/officeDocument/2006/relationships/hyperlink" Target="https://www.duelingbook.com/replay?id=211728-38505600" TargetMode="External"/><Relationship Id="rId383" Type="http://schemas.openxmlformats.org/officeDocument/2006/relationships/hyperlink" Target="https://www.duelingbook.com/replay?id=732213-39036150" TargetMode="External"/><Relationship Id="rId140" Type="http://schemas.openxmlformats.org/officeDocument/2006/relationships/hyperlink" Target="https://www.duelingbook.com/replay?id=665943-37863170" TargetMode="External"/><Relationship Id="rId261" Type="http://schemas.openxmlformats.org/officeDocument/2006/relationships/hyperlink" Target="https://www.duelingbook.com/replay?id=185962-38478865" TargetMode="External"/><Relationship Id="rId382" Type="http://schemas.openxmlformats.org/officeDocument/2006/relationships/hyperlink" Target="https://www.duelingbook.com/replay?id=4668-39112677" TargetMode="External"/><Relationship Id="rId5" Type="http://schemas.openxmlformats.org/officeDocument/2006/relationships/hyperlink" Target="https://www.duelingbook.com/replay?id=37269718" TargetMode="External"/><Relationship Id="rId147" Type="http://schemas.openxmlformats.org/officeDocument/2006/relationships/hyperlink" Target="https://www.duelingbook.com/replay?id=37887336" TargetMode="External"/><Relationship Id="rId268" Type="http://schemas.openxmlformats.org/officeDocument/2006/relationships/hyperlink" Target="https://www.duelingbook.com/replay?id=921831-38379592" TargetMode="External"/><Relationship Id="rId389" Type="http://schemas.openxmlformats.org/officeDocument/2006/relationships/hyperlink" Target="https://www.duelingbook.com/replay?id=790199-39035130" TargetMode="External"/><Relationship Id="rId6" Type="http://schemas.openxmlformats.org/officeDocument/2006/relationships/hyperlink" Target="https://www.duelingbook.com/replay?id=37267959" TargetMode="External"/><Relationship Id="rId146" Type="http://schemas.openxmlformats.org/officeDocument/2006/relationships/hyperlink" Target="https://www.duelingbook.com/replay?id=124314-37758043" TargetMode="External"/><Relationship Id="rId267" Type="http://schemas.openxmlformats.org/officeDocument/2006/relationships/hyperlink" Target="https://www.duelingbook.com/replay?id=120750-38504641" TargetMode="External"/><Relationship Id="rId388" Type="http://schemas.openxmlformats.org/officeDocument/2006/relationships/hyperlink" Target="https://www.duelingbook.com/replay?id=39001047" TargetMode="External"/><Relationship Id="rId7" Type="http://schemas.openxmlformats.org/officeDocument/2006/relationships/hyperlink" Target="https://www.duelingbook.com/replay?id=333453-37155085" TargetMode="External"/><Relationship Id="rId145" Type="http://schemas.openxmlformats.org/officeDocument/2006/relationships/hyperlink" Target="https://www.duelingbook.com/replay?id=37857293" TargetMode="External"/><Relationship Id="rId266" Type="http://schemas.openxmlformats.org/officeDocument/2006/relationships/hyperlink" Target="https://www.duelingbook.com/replay?id=920886-38476478" TargetMode="External"/><Relationship Id="rId387" Type="http://schemas.openxmlformats.org/officeDocument/2006/relationships/hyperlink" Target="https://www.duelingbook.com/replay?id=196862-39185215" TargetMode="External"/><Relationship Id="rId8" Type="http://schemas.openxmlformats.org/officeDocument/2006/relationships/hyperlink" Target="https://www.duelingbook.com/replay?id=886430-37157810" TargetMode="External"/><Relationship Id="rId144" Type="http://schemas.openxmlformats.org/officeDocument/2006/relationships/hyperlink" Target="https://www.duelingbook.com/replay?id=37829145" TargetMode="External"/><Relationship Id="rId265" Type="http://schemas.openxmlformats.org/officeDocument/2006/relationships/hyperlink" Target="https://www.duelingbook.com/replay?id=58217-38357716" TargetMode="External"/><Relationship Id="rId386" Type="http://schemas.openxmlformats.org/officeDocument/2006/relationships/hyperlink" Target="https://www.duelingbook.com/replay?id=102803-39140799" TargetMode="External"/><Relationship Id="rId260" Type="http://schemas.openxmlformats.org/officeDocument/2006/relationships/hyperlink" Target="https://www.duelingbook.com/replay?id=516899-38476433" TargetMode="External"/><Relationship Id="rId381" Type="http://schemas.openxmlformats.org/officeDocument/2006/relationships/hyperlink" Target="https://www.duelingbook.com/replay?id=791330-38995016" TargetMode="External"/><Relationship Id="rId380" Type="http://schemas.openxmlformats.org/officeDocument/2006/relationships/hyperlink" Target="https://www.duelingbook.com/replay?id=571327-39159114" TargetMode="External"/><Relationship Id="rId139" Type="http://schemas.openxmlformats.org/officeDocument/2006/relationships/hyperlink" Target="https://www.duelingbook.com/replay?id=26539-37888618" TargetMode="External"/><Relationship Id="rId138" Type="http://schemas.openxmlformats.org/officeDocument/2006/relationships/hyperlink" Target="https://www.duelingbook.com/replay?id=784-37839386" TargetMode="External"/><Relationship Id="rId259" Type="http://schemas.openxmlformats.org/officeDocument/2006/relationships/hyperlink" Target="https://www.duelingbook.com/replay?id=845719-38324323" TargetMode="External"/><Relationship Id="rId137" Type="http://schemas.openxmlformats.org/officeDocument/2006/relationships/hyperlink" Target="https://www.duelingbook.com/replay?id=83449-37889097" TargetMode="External"/><Relationship Id="rId258" Type="http://schemas.openxmlformats.org/officeDocument/2006/relationships/hyperlink" Target="https://www.duelingbook.com/replay?id=26539-38484230" TargetMode="External"/><Relationship Id="rId379" Type="http://schemas.openxmlformats.org/officeDocument/2006/relationships/hyperlink" Target="https://www.duelingbook.com/replay?id=897072-39131947" TargetMode="External"/><Relationship Id="rId132" Type="http://schemas.openxmlformats.org/officeDocument/2006/relationships/hyperlink" Target="https://www.duelingbook.com/replay?id=37716689" TargetMode="External"/><Relationship Id="rId253" Type="http://schemas.openxmlformats.org/officeDocument/2006/relationships/hyperlink" Target="https://www.duelingbook.com/replay?id=196862-38326204" TargetMode="External"/><Relationship Id="rId374" Type="http://schemas.openxmlformats.org/officeDocument/2006/relationships/hyperlink" Target="https://www.duelingbook.com/replay?id=424106-38933387" TargetMode="External"/><Relationship Id="rId495" Type="http://schemas.openxmlformats.org/officeDocument/2006/relationships/hyperlink" Target="https://www.duelingbook.com/replay?id=333453-39719267" TargetMode="External"/><Relationship Id="rId131" Type="http://schemas.openxmlformats.org/officeDocument/2006/relationships/hyperlink" Target="https://www.duelingbook.com/replay?id=897072-37817835" TargetMode="External"/><Relationship Id="rId252" Type="http://schemas.openxmlformats.org/officeDocument/2006/relationships/hyperlink" Target="https://www.duelingbook.com/replay?id=38517908" TargetMode="External"/><Relationship Id="rId373" Type="http://schemas.openxmlformats.org/officeDocument/2006/relationships/hyperlink" Target="https://www.duelingbook.com/replay?id=58217-39042974" TargetMode="External"/><Relationship Id="rId494" Type="http://schemas.openxmlformats.org/officeDocument/2006/relationships/hyperlink" Target="https://www.duelingbook.com/replay?id=897072-39812265" TargetMode="External"/><Relationship Id="rId130" Type="http://schemas.openxmlformats.org/officeDocument/2006/relationships/hyperlink" Target="https://www.duelingbook.com/replay?id=360302-37790203" TargetMode="External"/><Relationship Id="rId251" Type="http://schemas.openxmlformats.org/officeDocument/2006/relationships/hyperlink" Target="https://www.duelingbook.com/replay?id=140688-38384373" TargetMode="External"/><Relationship Id="rId372" Type="http://schemas.openxmlformats.org/officeDocument/2006/relationships/hyperlink" Target="https://www.duelingbook.com/replay?id=32301-39122083" TargetMode="External"/><Relationship Id="rId493" Type="http://schemas.openxmlformats.org/officeDocument/2006/relationships/hyperlink" Target="https://www.duelingbook.com/replay?id=664055-39733530" TargetMode="External"/><Relationship Id="rId250" Type="http://schemas.openxmlformats.org/officeDocument/2006/relationships/hyperlink" Target="https://www.duelingbook.com/replay?id=924445-38456952" TargetMode="External"/><Relationship Id="rId371" Type="http://schemas.openxmlformats.org/officeDocument/2006/relationships/hyperlink" Target="https://www.duelingbook.com/replay?id=933741-39180903" TargetMode="External"/><Relationship Id="rId492" Type="http://schemas.openxmlformats.org/officeDocument/2006/relationships/hyperlink" Target="https://www.duelingbook.com/replay?id=270408-39728284" TargetMode="External"/><Relationship Id="rId136" Type="http://schemas.openxmlformats.org/officeDocument/2006/relationships/hyperlink" Target="https://www.duelingbook.com/replay?id=617024-37726980" TargetMode="External"/><Relationship Id="rId257" Type="http://schemas.openxmlformats.org/officeDocument/2006/relationships/hyperlink" Target="https://www.duelingbook.com/replay?id=569946-38398525" TargetMode="External"/><Relationship Id="rId378" Type="http://schemas.openxmlformats.org/officeDocument/2006/relationships/hyperlink" Target="https://www.duelingbook.com/replay?id=242686-38995984" TargetMode="External"/><Relationship Id="rId499" Type="http://schemas.openxmlformats.org/officeDocument/2006/relationships/hyperlink" Target="https://www.duelingbook.com/replay?id=32301-39802883" TargetMode="External"/><Relationship Id="rId135" Type="http://schemas.openxmlformats.org/officeDocument/2006/relationships/hyperlink" Target="https://www.duelingbook.com/replay?id=138-37732266" TargetMode="External"/><Relationship Id="rId256" Type="http://schemas.openxmlformats.org/officeDocument/2006/relationships/hyperlink" Target="https://www.duelingbook.com/replay?id=555915-38399513" TargetMode="External"/><Relationship Id="rId377" Type="http://schemas.openxmlformats.org/officeDocument/2006/relationships/hyperlink" Target="https://www.duelingbook.com/replay?id=476595-38963687" TargetMode="External"/><Relationship Id="rId498" Type="http://schemas.openxmlformats.org/officeDocument/2006/relationships/hyperlink" Target="https://www.duelingbook.com/replay?id=99194-39839272" TargetMode="External"/><Relationship Id="rId134" Type="http://schemas.openxmlformats.org/officeDocument/2006/relationships/hyperlink" Target="https://www.duelingbook.com/replay?id=664055-37756677" TargetMode="External"/><Relationship Id="rId255" Type="http://schemas.openxmlformats.org/officeDocument/2006/relationships/hyperlink" Target="https://www.duelingbook.com/replay?id=898017-38366455" TargetMode="External"/><Relationship Id="rId376" Type="http://schemas.openxmlformats.org/officeDocument/2006/relationships/hyperlink" Target="https://www.duelingbook.com/replay?id=935162-38963546" TargetMode="External"/><Relationship Id="rId497" Type="http://schemas.openxmlformats.org/officeDocument/2006/relationships/hyperlink" Target="https://www.duelingbook.com/replay?id=706343-39864172" TargetMode="External"/><Relationship Id="rId133" Type="http://schemas.openxmlformats.org/officeDocument/2006/relationships/hyperlink" Target="https://www.duelingbook.com/replay?id=366893-37755725" TargetMode="External"/><Relationship Id="rId254" Type="http://schemas.openxmlformats.org/officeDocument/2006/relationships/hyperlink" Target="https://www.duelingbook.com/replay?id=824620-38425708" TargetMode="External"/><Relationship Id="rId375" Type="http://schemas.openxmlformats.org/officeDocument/2006/relationships/hyperlink" Target="https://www.duelingbook.com/replay?id=39199915" TargetMode="External"/><Relationship Id="rId496" Type="http://schemas.openxmlformats.org/officeDocument/2006/relationships/hyperlink" Target="https://www.duelingbook.com/replay?id=7629-39902082" TargetMode="External"/><Relationship Id="rId172" Type="http://schemas.openxmlformats.org/officeDocument/2006/relationships/hyperlink" Target="https://www.duelingbook.com/replay?id=935199-37956374" TargetMode="External"/><Relationship Id="rId293" Type="http://schemas.openxmlformats.org/officeDocument/2006/relationships/hyperlink" Target="https://www.duelingbook.com/replay?id=935199-38584978" TargetMode="External"/><Relationship Id="rId171" Type="http://schemas.openxmlformats.org/officeDocument/2006/relationships/hyperlink" Target="https://www.duelingbook.com/replay?id=938638-37984503" TargetMode="External"/><Relationship Id="rId292" Type="http://schemas.openxmlformats.org/officeDocument/2006/relationships/hyperlink" Target="https://www.duelingbook.com/replay?id=120750-38589645" TargetMode="External"/><Relationship Id="rId170" Type="http://schemas.openxmlformats.org/officeDocument/2006/relationships/hyperlink" Target="https://www.duelingbook.com/replay?id=444759-37912207" TargetMode="External"/><Relationship Id="rId291" Type="http://schemas.openxmlformats.org/officeDocument/2006/relationships/hyperlink" Target="https://www.duelingbook.com/replay?id=102803-38580924" TargetMode="External"/><Relationship Id="rId290" Type="http://schemas.openxmlformats.org/officeDocument/2006/relationships/hyperlink" Target="https://www.duelingbook.com/replay?id=845719-38553696" TargetMode="External"/><Relationship Id="rId165" Type="http://schemas.openxmlformats.org/officeDocument/2006/relationships/hyperlink" Target="https://www.duelingbook.com/replay?id=366893-37957364" TargetMode="External"/><Relationship Id="rId286" Type="http://schemas.openxmlformats.org/officeDocument/2006/relationships/hyperlink" Target="https://www.duelingbook.com/replay?id=140688-38569381" TargetMode="External"/><Relationship Id="rId164" Type="http://schemas.openxmlformats.org/officeDocument/2006/relationships/hyperlink" Target="https://www.duelingbook.com/replay?id=784-37973899" TargetMode="External"/><Relationship Id="rId285" Type="http://schemas.openxmlformats.org/officeDocument/2006/relationships/hyperlink" Target="https://www.duelingbook.com/replay?id=38525262" TargetMode="External"/><Relationship Id="rId163" Type="http://schemas.openxmlformats.org/officeDocument/2006/relationships/hyperlink" Target="https://www.duelingbook.com/replay?id=102803-37902926" TargetMode="External"/><Relationship Id="rId284" Type="http://schemas.openxmlformats.org/officeDocument/2006/relationships/hyperlink" Target="https://www.duelingbook.com/replay?id=79194-38552780" TargetMode="External"/><Relationship Id="rId162" Type="http://schemas.openxmlformats.org/officeDocument/2006/relationships/hyperlink" Target="https://www.duelingbook.com/replay?id=944186-38028555" TargetMode="External"/><Relationship Id="rId283" Type="http://schemas.openxmlformats.org/officeDocument/2006/relationships/hyperlink" Target="https://www.duelingbook.com/replay?id=694788-38613014" TargetMode="External"/><Relationship Id="rId169" Type="http://schemas.openxmlformats.org/officeDocument/2006/relationships/hyperlink" Target="https://www.duelingbook.com/replay?id=791330-37958409" TargetMode="External"/><Relationship Id="rId168" Type="http://schemas.openxmlformats.org/officeDocument/2006/relationships/hyperlink" Target="https://www.duelingbook.com/replay?id=99194-37910596" TargetMode="External"/><Relationship Id="rId289" Type="http://schemas.openxmlformats.org/officeDocument/2006/relationships/hyperlink" Target="https://www.duelingbook.com/replay?id=589837-38542074" TargetMode="External"/><Relationship Id="rId167" Type="http://schemas.openxmlformats.org/officeDocument/2006/relationships/hyperlink" Target="https://www.duelingbook.com/replay?id=824620-38025049" TargetMode="External"/><Relationship Id="rId288" Type="http://schemas.openxmlformats.org/officeDocument/2006/relationships/hyperlink" Target="https://www.duelingbook.com/replay?id=38542197" TargetMode="External"/><Relationship Id="rId166" Type="http://schemas.openxmlformats.org/officeDocument/2006/relationships/hyperlink" Target="https://www.duelingbook.com/replay?id=505966-37909164" TargetMode="External"/><Relationship Id="rId287" Type="http://schemas.openxmlformats.org/officeDocument/2006/relationships/hyperlink" Target="https://www.duelingbook.com/replay?id=897072-38607562" TargetMode="External"/><Relationship Id="rId161" Type="http://schemas.openxmlformats.org/officeDocument/2006/relationships/hyperlink" Target="https://www.duelingbook.com/replay?id=83449-37898623" TargetMode="External"/><Relationship Id="rId282" Type="http://schemas.openxmlformats.org/officeDocument/2006/relationships/hyperlink" Target="https://www.duelingbook.com/replay?id=664055-38687511" TargetMode="External"/><Relationship Id="rId160" Type="http://schemas.openxmlformats.org/officeDocument/2006/relationships/hyperlink" Target="https://www.duelingbook.com/replay?id=664055-38053006" TargetMode="External"/><Relationship Id="rId281" Type="http://schemas.openxmlformats.org/officeDocument/2006/relationships/hyperlink" Target="https://www.duelingbook.com/replay?id=18043-38551602" TargetMode="External"/><Relationship Id="rId280" Type="http://schemas.openxmlformats.org/officeDocument/2006/relationships/hyperlink" Target="https://www.duelingbook.com/replay?id=383190-38365629" TargetMode="External"/><Relationship Id="rId159" Type="http://schemas.openxmlformats.org/officeDocument/2006/relationships/hyperlink" Target="https://www.duelingbook.com/replay?id=37802334" TargetMode="External"/><Relationship Id="rId154" Type="http://schemas.openxmlformats.org/officeDocument/2006/relationships/hyperlink" Target="https://www.duelingbook.com/replay?id=845719-37724964" TargetMode="External"/><Relationship Id="rId275" Type="http://schemas.openxmlformats.org/officeDocument/2006/relationships/hyperlink" Target="https://www.duelingbook.com/replay?id=4056-38376325" TargetMode="External"/><Relationship Id="rId396" Type="http://schemas.openxmlformats.org/officeDocument/2006/relationships/hyperlink" Target="https://www.duelingbook.com/replay?id=383190-38944773" TargetMode="External"/><Relationship Id="rId153" Type="http://schemas.openxmlformats.org/officeDocument/2006/relationships/hyperlink" Target="https://www.duelingbook.com/replay?id=566926-37719707" TargetMode="External"/><Relationship Id="rId274" Type="http://schemas.openxmlformats.org/officeDocument/2006/relationships/hyperlink" Target="https://www.duelingbook.com/replay?id=1067-38334124" TargetMode="External"/><Relationship Id="rId395" Type="http://schemas.openxmlformats.org/officeDocument/2006/relationships/hyperlink" Target="https://www.duelingbook.com/replay?id=39191708" TargetMode="External"/><Relationship Id="rId152" Type="http://schemas.openxmlformats.org/officeDocument/2006/relationships/hyperlink" Target="https://www.duelingbook.com/replay?id=37718442" TargetMode="External"/><Relationship Id="rId273" Type="http://schemas.openxmlformats.org/officeDocument/2006/relationships/hyperlink" Target="https://www.duelingbook.com/replay?id=664055-38431326" TargetMode="External"/><Relationship Id="rId394" Type="http://schemas.openxmlformats.org/officeDocument/2006/relationships/hyperlink" Target="https://www.duelingbook.com/replay?id=39025433" TargetMode="External"/><Relationship Id="rId151" Type="http://schemas.openxmlformats.org/officeDocument/2006/relationships/hyperlink" Target="https://www.duelingbook.com/replay?id=584344-37729472" TargetMode="External"/><Relationship Id="rId272" Type="http://schemas.openxmlformats.org/officeDocument/2006/relationships/hyperlink" Target="https://www.duelingbook.com/replay?id=763632-38355687" TargetMode="External"/><Relationship Id="rId393" Type="http://schemas.openxmlformats.org/officeDocument/2006/relationships/hyperlink" Target="https://www.duelingbook.com/replay?id=845719-38986748" TargetMode="External"/><Relationship Id="rId158" Type="http://schemas.openxmlformats.org/officeDocument/2006/relationships/hyperlink" Target="https://www.duelingbook.com/replay?id=476595-37721160" TargetMode="External"/><Relationship Id="rId279" Type="http://schemas.openxmlformats.org/officeDocument/2006/relationships/hyperlink" Target="https://www.duelingbook.com/replay?id=584344-38402116" TargetMode="External"/><Relationship Id="rId157" Type="http://schemas.openxmlformats.org/officeDocument/2006/relationships/hyperlink" Target="https://www.duelingbook.com/replay?id=383190-37779395" TargetMode="External"/><Relationship Id="rId278" Type="http://schemas.openxmlformats.org/officeDocument/2006/relationships/hyperlink" Target="https://www.duelingbook.com/replay?id=29242-38514158" TargetMode="External"/><Relationship Id="rId399" Type="http://schemas.openxmlformats.org/officeDocument/2006/relationships/hyperlink" Target="https://www.duelingbook.com/replay?id=757759-39162024" TargetMode="External"/><Relationship Id="rId156" Type="http://schemas.openxmlformats.org/officeDocument/2006/relationships/hyperlink" Target="https://www.duelingbook.com/replay?id=120750-37754903" TargetMode="External"/><Relationship Id="rId277" Type="http://schemas.openxmlformats.org/officeDocument/2006/relationships/hyperlink" Target="https://www.duelingbook.com/replay?id=360302-38372105" TargetMode="External"/><Relationship Id="rId398" Type="http://schemas.openxmlformats.org/officeDocument/2006/relationships/hyperlink" Target="https://www.duelingbook.com/replay?id=924445-38981146" TargetMode="External"/><Relationship Id="rId155" Type="http://schemas.openxmlformats.org/officeDocument/2006/relationships/hyperlink" Target="https://www.duelingbook.com/replay?id=941326-37778294" TargetMode="External"/><Relationship Id="rId276" Type="http://schemas.openxmlformats.org/officeDocument/2006/relationships/hyperlink" Target="https://www.duelingbook.com/replay?id=936374-38512397" TargetMode="External"/><Relationship Id="rId397" Type="http://schemas.openxmlformats.org/officeDocument/2006/relationships/hyperlink" Target="https://www.duelingbook.com/replay?id=826122-39115798" TargetMode="External"/><Relationship Id="rId40" Type="http://schemas.openxmlformats.org/officeDocument/2006/relationships/hyperlink" Target="https://www.duelingbook.com/replay?id=37349009" TargetMode="External"/><Relationship Id="rId42" Type="http://schemas.openxmlformats.org/officeDocument/2006/relationships/hyperlink" Target="https://www.duelingbook.com/replay?id=37372772" TargetMode="External"/><Relationship Id="rId41" Type="http://schemas.openxmlformats.org/officeDocument/2006/relationships/hyperlink" Target="https://www.duelingbook.com/replay?id=37400575" TargetMode="External"/><Relationship Id="rId44" Type="http://schemas.openxmlformats.org/officeDocument/2006/relationships/hyperlink" Target="https://www.duelingbook.com/replay?id=37460227" TargetMode="External"/><Relationship Id="rId43" Type="http://schemas.openxmlformats.org/officeDocument/2006/relationships/hyperlink" Target="https://www.duelingbook.com/replay?id=196862-37446311" TargetMode="External"/><Relationship Id="rId46" Type="http://schemas.openxmlformats.org/officeDocument/2006/relationships/hyperlink" Target="https://www.duelingbook.com/replay?id=37369862" TargetMode="External"/><Relationship Id="rId45" Type="http://schemas.openxmlformats.org/officeDocument/2006/relationships/hyperlink" Target="https://www.duelingbook.com/replay?id=37395216" TargetMode="External"/><Relationship Id="rId509" Type="http://schemas.openxmlformats.org/officeDocument/2006/relationships/hyperlink" Target="https://www.duelingbook.com/replay?id=148056-40011148" TargetMode="External"/><Relationship Id="rId508" Type="http://schemas.openxmlformats.org/officeDocument/2006/relationships/hyperlink" Target="https://www.duelingbook.com/replay?id=706343-40027561" TargetMode="External"/><Relationship Id="rId503" Type="http://schemas.openxmlformats.org/officeDocument/2006/relationships/hyperlink" Target="https://www.duelingbook.com/replay?id=936374-39922304" TargetMode="External"/><Relationship Id="rId502" Type="http://schemas.openxmlformats.org/officeDocument/2006/relationships/hyperlink" Target="https://www.duelingbook.com/replay?id=24052-39731623" TargetMode="External"/><Relationship Id="rId501" Type="http://schemas.openxmlformats.org/officeDocument/2006/relationships/hyperlink" Target="https://www.duelingbook.com/replay?id=665943-39697289" TargetMode="External"/><Relationship Id="rId500" Type="http://schemas.openxmlformats.org/officeDocument/2006/relationships/hyperlink" Target="https://www.duelingbook.com/replay?id=65642-39785770" TargetMode="External"/><Relationship Id="rId507" Type="http://schemas.openxmlformats.org/officeDocument/2006/relationships/hyperlink" Target="https://www.duelingbook.com/replay?id=931099-39941485" TargetMode="External"/><Relationship Id="rId506" Type="http://schemas.openxmlformats.org/officeDocument/2006/relationships/hyperlink" Target="https://www.duelingbook.com/replay?id=836669-40090697" TargetMode="External"/><Relationship Id="rId505" Type="http://schemas.openxmlformats.org/officeDocument/2006/relationships/hyperlink" Target="https://www.duelingbook.com/replay?id=908305-39969798" TargetMode="External"/><Relationship Id="rId504" Type="http://schemas.openxmlformats.org/officeDocument/2006/relationships/hyperlink" Target="https://www.duelingbook.com/replay?id=1228-39730768" TargetMode="External"/><Relationship Id="rId48" Type="http://schemas.openxmlformats.org/officeDocument/2006/relationships/hyperlink" Target="https://www.duelingbook.com/replay?id=37373847" TargetMode="External"/><Relationship Id="rId47" Type="http://schemas.openxmlformats.org/officeDocument/2006/relationships/hyperlink" Target="https://www.duelingbook.com/replay?id=23903-37407746" TargetMode="External"/><Relationship Id="rId49" Type="http://schemas.openxmlformats.org/officeDocument/2006/relationships/hyperlink" Target="https://www.duelingbook.com/replay?id=37372868" TargetMode="External"/><Relationship Id="rId31" Type="http://schemas.openxmlformats.org/officeDocument/2006/relationships/hyperlink" Target="https://www.duelingbook.com/replay?id=229813-37193550" TargetMode="External"/><Relationship Id="rId30" Type="http://schemas.openxmlformats.org/officeDocument/2006/relationships/hyperlink" Target="https://www.duelingbook.com/replay?id=140688-37151552" TargetMode="External"/><Relationship Id="rId33" Type="http://schemas.openxmlformats.org/officeDocument/2006/relationships/hyperlink" Target="https://www.duelingbook.com/replay?id=37203801" TargetMode="External"/><Relationship Id="rId32" Type="http://schemas.openxmlformats.org/officeDocument/2006/relationships/hyperlink" Target="https://www.duelingbook.com/replay?id=913223-37181663" TargetMode="External"/><Relationship Id="rId35" Type="http://schemas.openxmlformats.org/officeDocument/2006/relationships/hyperlink" Target="https://www.duelingbook.com/replay?id=37238537" TargetMode="External"/><Relationship Id="rId34" Type="http://schemas.openxmlformats.org/officeDocument/2006/relationships/hyperlink" Target="https://www.duelingbook.com/replay?id=695304-37159427" TargetMode="External"/><Relationship Id="rId37" Type="http://schemas.openxmlformats.org/officeDocument/2006/relationships/hyperlink" Target="https://www.duelingbook.com/replay?id=120750-37195264" TargetMode="External"/><Relationship Id="rId36" Type="http://schemas.openxmlformats.org/officeDocument/2006/relationships/hyperlink" Target="https://www.duelingbook.com/replay?id=4056-37176859" TargetMode="External"/><Relationship Id="rId39" Type="http://schemas.openxmlformats.org/officeDocument/2006/relationships/hyperlink" Target="https://www.duelingbook.com/replay?id=383190-37149808" TargetMode="External"/><Relationship Id="rId38" Type="http://schemas.openxmlformats.org/officeDocument/2006/relationships/hyperlink" Target="https://www.duelingbook.com/replay?id=37181997" TargetMode="External"/><Relationship Id="rId20" Type="http://schemas.openxmlformats.org/officeDocument/2006/relationships/hyperlink" Target="https://www.duelingbook.com/replay?id=37233376" TargetMode="External"/><Relationship Id="rId22" Type="http://schemas.openxmlformats.org/officeDocument/2006/relationships/hyperlink" Target="https://www.duelingbook.com/replay?id=444759-37142193" TargetMode="External"/><Relationship Id="rId21" Type="http://schemas.openxmlformats.org/officeDocument/2006/relationships/hyperlink" Target="https://www.duelingbook.com/replay?id=37214902" TargetMode="External"/><Relationship Id="rId24" Type="http://schemas.openxmlformats.org/officeDocument/2006/relationships/hyperlink" Target="https://www.duelingbook.com/replay?id=37258372" TargetMode="External"/><Relationship Id="rId23" Type="http://schemas.openxmlformats.org/officeDocument/2006/relationships/hyperlink" Target="https://www.duelingbook.com/replay?id=37201680" TargetMode="External"/><Relationship Id="rId409" Type="http://schemas.openxmlformats.org/officeDocument/2006/relationships/hyperlink" Target="https://www.duelingbook.com/replay?id=845719-39280436" TargetMode="External"/><Relationship Id="rId404" Type="http://schemas.openxmlformats.org/officeDocument/2006/relationships/hyperlink" Target="https://www.duelingbook.com/replay?id=664055-39243842" TargetMode="External"/><Relationship Id="rId525" Type="http://schemas.openxmlformats.org/officeDocument/2006/relationships/hyperlink" Target="https://www.duelingbook.com/replay?id=516899-40066373" TargetMode="External"/><Relationship Id="rId403" Type="http://schemas.openxmlformats.org/officeDocument/2006/relationships/hyperlink" Target="https://www.duelingbook.com/replay?id=451901-39243762" TargetMode="External"/><Relationship Id="rId524" Type="http://schemas.openxmlformats.org/officeDocument/2006/relationships/hyperlink" Target="https://www.duelingbook.com/replay?id=29242-40159633" TargetMode="External"/><Relationship Id="rId402" Type="http://schemas.openxmlformats.org/officeDocument/2006/relationships/hyperlink" Target="https://www.duelingbook.com/replay?id=1228-39272436" TargetMode="External"/><Relationship Id="rId523" Type="http://schemas.openxmlformats.org/officeDocument/2006/relationships/hyperlink" Target="https://www.duelingbook.com/replay?id=769199-39993923" TargetMode="External"/><Relationship Id="rId401" Type="http://schemas.openxmlformats.org/officeDocument/2006/relationships/hyperlink" Target="https://www.duelingbook.com/replay?id=1228-38942564" TargetMode="External"/><Relationship Id="rId522" Type="http://schemas.openxmlformats.org/officeDocument/2006/relationships/hyperlink" Target="https://www.duelingbook.com/replay?id=929089-40157942" TargetMode="External"/><Relationship Id="rId408" Type="http://schemas.openxmlformats.org/officeDocument/2006/relationships/hyperlink" Target="https://www.duelingbook.com/replay?id=99194-39372597" TargetMode="External"/><Relationship Id="rId529" Type="http://schemas.openxmlformats.org/officeDocument/2006/relationships/hyperlink" Target="https://www.duelingbook.com/replay?id=757759-40100156" TargetMode="External"/><Relationship Id="rId407" Type="http://schemas.openxmlformats.org/officeDocument/2006/relationships/hyperlink" Target="https://www.duelingbook.com/replay?id=7876-39225198" TargetMode="External"/><Relationship Id="rId528" Type="http://schemas.openxmlformats.org/officeDocument/2006/relationships/hyperlink" Target="https://www.duelingbook.com/replay?id=360302-39982290" TargetMode="External"/><Relationship Id="rId406" Type="http://schemas.openxmlformats.org/officeDocument/2006/relationships/hyperlink" Target="https://www.duelingbook.com/replay?id=4668-39295645" TargetMode="External"/><Relationship Id="rId527" Type="http://schemas.openxmlformats.org/officeDocument/2006/relationships/hyperlink" Target="https://www.duelingbook.com/replay?id=924445-40064943" TargetMode="External"/><Relationship Id="rId405" Type="http://schemas.openxmlformats.org/officeDocument/2006/relationships/hyperlink" Target="https://www.duelingbook.com/replay?id=102803-39298357" TargetMode="External"/><Relationship Id="rId526" Type="http://schemas.openxmlformats.org/officeDocument/2006/relationships/hyperlink" Target="https://www.duelingbook.com/replay?id=229787-40062914" TargetMode="External"/><Relationship Id="rId26" Type="http://schemas.openxmlformats.org/officeDocument/2006/relationships/hyperlink" Target="https://www.duelingbook.com/replay?id=37206191" TargetMode="External"/><Relationship Id="rId25" Type="http://schemas.openxmlformats.org/officeDocument/2006/relationships/hyperlink" Target="https://www.duelingbook.com/replay?id=665943-37153418" TargetMode="External"/><Relationship Id="rId28" Type="http://schemas.openxmlformats.org/officeDocument/2006/relationships/hyperlink" Target="https://www.duelingbook.com/replay?id=37260400" TargetMode="External"/><Relationship Id="rId27" Type="http://schemas.openxmlformats.org/officeDocument/2006/relationships/hyperlink" Target="https://www.duelingbook.com/replay?id=37170331" TargetMode="External"/><Relationship Id="rId400" Type="http://schemas.openxmlformats.org/officeDocument/2006/relationships/hyperlink" Target="https://www.duelingbook.com/replay?id=601940-38997086" TargetMode="External"/><Relationship Id="rId521" Type="http://schemas.openxmlformats.org/officeDocument/2006/relationships/hyperlink" Target="https://www.duelingbook.com/replay?id=242686-39999591" TargetMode="External"/><Relationship Id="rId29" Type="http://schemas.openxmlformats.org/officeDocument/2006/relationships/hyperlink" Target="https://www.duelingbook.com/replay?id=37208703" TargetMode="External"/><Relationship Id="rId520" Type="http://schemas.openxmlformats.org/officeDocument/2006/relationships/hyperlink" Target="https://www.duelingbook.com/replay?id=307014-40041118" TargetMode="External"/><Relationship Id="rId11" Type="http://schemas.openxmlformats.org/officeDocument/2006/relationships/hyperlink" Target="https://www.duelingbook.com/replay?id=37151460" TargetMode="External"/><Relationship Id="rId10" Type="http://schemas.openxmlformats.org/officeDocument/2006/relationships/hyperlink" Target="https://www.duelingbook.com/replay?id=10472-37162459" TargetMode="External"/><Relationship Id="rId13" Type="http://schemas.openxmlformats.org/officeDocument/2006/relationships/hyperlink" Target="https://www.duelingbook.com/replay?id=3775-37198221" TargetMode="External"/><Relationship Id="rId12" Type="http://schemas.openxmlformats.org/officeDocument/2006/relationships/hyperlink" Target="https://www.duelingbook.com/replay?id=34589-37243808" TargetMode="External"/><Relationship Id="rId519" Type="http://schemas.openxmlformats.org/officeDocument/2006/relationships/hyperlink" Target="https://www.duelingbook.com/replay?id=377552-39955285" TargetMode="External"/><Relationship Id="rId514" Type="http://schemas.openxmlformats.org/officeDocument/2006/relationships/hyperlink" Target="https://www.duelingbook.com/replay?id=601940-40103821" TargetMode="External"/><Relationship Id="rId513" Type="http://schemas.openxmlformats.org/officeDocument/2006/relationships/hyperlink" Target="https://www.duelingbook.com/replay?id=191247-39960080" TargetMode="External"/><Relationship Id="rId512" Type="http://schemas.openxmlformats.org/officeDocument/2006/relationships/hyperlink" Target="https://www.duelingbook.com/replay?id=211728-40120957" TargetMode="External"/><Relationship Id="rId511" Type="http://schemas.openxmlformats.org/officeDocument/2006/relationships/hyperlink" Target="https://www.duelingbook.com/replay?id=665943-39979129" TargetMode="External"/><Relationship Id="rId518" Type="http://schemas.openxmlformats.org/officeDocument/2006/relationships/hyperlink" Target="https://www.duelingbook.com/replay?id=941326-40114550" TargetMode="External"/><Relationship Id="rId517" Type="http://schemas.openxmlformats.org/officeDocument/2006/relationships/hyperlink" Target="https://www.duelingbook.com/replay?id=935199-39942370" TargetMode="External"/><Relationship Id="rId516" Type="http://schemas.openxmlformats.org/officeDocument/2006/relationships/hyperlink" Target="https://www.duelingbook.com/replay?id=476595-40160587" TargetMode="External"/><Relationship Id="rId515" Type="http://schemas.openxmlformats.org/officeDocument/2006/relationships/hyperlink" Target="https://www.duelingbook.com/replay?id=270408-40038118" TargetMode="External"/><Relationship Id="rId15" Type="http://schemas.openxmlformats.org/officeDocument/2006/relationships/hyperlink" Target="https://www.duelingbook.com/replay?id=37263668" TargetMode="External"/><Relationship Id="rId14" Type="http://schemas.openxmlformats.org/officeDocument/2006/relationships/hyperlink" Target="https://www.duelingbook.com/replay?id=935199-37147388" TargetMode="External"/><Relationship Id="rId17" Type="http://schemas.openxmlformats.org/officeDocument/2006/relationships/hyperlink" Target="https://www.duelingbook.com/replay?id=37240493" TargetMode="External"/><Relationship Id="rId16" Type="http://schemas.openxmlformats.org/officeDocument/2006/relationships/hyperlink" Target="https://www.duelingbook.com/replay?id=83449-37218068" TargetMode="External"/><Relationship Id="rId19" Type="http://schemas.openxmlformats.org/officeDocument/2006/relationships/hyperlink" Target="https://www.duelingbook.com/replay?id=37182623" TargetMode="External"/><Relationship Id="rId510" Type="http://schemas.openxmlformats.org/officeDocument/2006/relationships/hyperlink" Target="https://www.duelingbook.com/replay?id=936374-40074881" TargetMode="External"/><Relationship Id="rId18" Type="http://schemas.openxmlformats.org/officeDocument/2006/relationships/hyperlink" Target="https://www.duelingbook.com/replay?id=99194-37157552" TargetMode="External"/><Relationship Id="rId84" Type="http://schemas.openxmlformats.org/officeDocument/2006/relationships/hyperlink" Target="https://www.duelingbook.com/replay?id=211728-37622320" TargetMode="External"/><Relationship Id="rId83" Type="http://schemas.openxmlformats.org/officeDocument/2006/relationships/hyperlink" Target="https://www.duelingbook.com/replay?id=498668-37688696" TargetMode="External"/><Relationship Id="rId86" Type="http://schemas.openxmlformats.org/officeDocument/2006/relationships/hyperlink" Target="https://www.duelingbook.com/replay?id=26539-37621158" TargetMode="External"/><Relationship Id="rId85" Type="http://schemas.openxmlformats.org/officeDocument/2006/relationships/hyperlink" Target="https://www.duelingbook.com/replay?id=900732-37574844" TargetMode="External"/><Relationship Id="rId88" Type="http://schemas.openxmlformats.org/officeDocument/2006/relationships/hyperlink" Target="https://www.duelingbook.com/replay?id=270408-37578411" TargetMode="External"/><Relationship Id="rId87" Type="http://schemas.openxmlformats.org/officeDocument/2006/relationships/hyperlink" Target="https://www.duelingbook.com/replay?id=571327-37557348" TargetMode="External"/><Relationship Id="rId89" Type="http://schemas.openxmlformats.org/officeDocument/2006/relationships/hyperlink" Target="https://www.duelingbook.com/replay?id=325257-37599600" TargetMode="External"/><Relationship Id="rId80" Type="http://schemas.openxmlformats.org/officeDocument/2006/relationships/hyperlink" Target="https://www.duelingbook.com/replay?id=664055-37533516" TargetMode="External"/><Relationship Id="rId82" Type="http://schemas.openxmlformats.org/officeDocument/2006/relationships/hyperlink" Target="https://www.duelingbook.com/replay?id=99194-37576697" TargetMode="External"/><Relationship Id="rId81" Type="http://schemas.openxmlformats.org/officeDocument/2006/relationships/hyperlink" Target="https://www.duelingbook.com/replay?id=37571605" TargetMode="External"/><Relationship Id="rId73" Type="http://schemas.openxmlformats.org/officeDocument/2006/relationships/hyperlink" Target="https://www.duelingbook.com/replay?id=732213-37442723" TargetMode="External"/><Relationship Id="rId72" Type="http://schemas.openxmlformats.org/officeDocument/2006/relationships/hyperlink" Target="https://www.duelingbook.com/replay?id=4056-37447339" TargetMode="External"/><Relationship Id="rId75" Type="http://schemas.openxmlformats.org/officeDocument/2006/relationships/hyperlink" Target="https://www.duelingbook.com/replay?id=37348431" TargetMode="External"/><Relationship Id="rId74" Type="http://schemas.openxmlformats.org/officeDocument/2006/relationships/hyperlink" Target="https://www.duelingbook.com/replay?id=138-37390164" TargetMode="External"/><Relationship Id="rId77" Type="http://schemas.openxmlformats.org/officeDocument/2006/relationships/hyperlink" Target="https://www.duelingbook.com/replay?id=37393486" TargetMode="External"/><Relationship Id="rId76" Type="http://schemas.openxmlformats.org/officeDocument/2006/relationships/hyperlink" Target="https://www.duelingbook.com/replay?id=497040-37518893" TargetMode="External"/><Relationship Id="rId79" Type="http://schemas.openxmlformats.org/officeDocument/2006/relationships/hyperlink" Target="https://www.duelingbook.com/replay?id=383190-37476735" TargetMode="External"/><Relationship Id="rId78" Type="http://schemas.openxmlformats.org/officeDocument/2006/relationships/hyperlink" Target="https://www.duelingbook.com/replay?id=37459257" TargetMode="External"/><Relationship Id="rId71" Type="http://schemas.openxmlformats.org/officeDocument/2006/relationships/hyperlink" Target="https://www.duelingbook.com/replay?id=37480155" TargetMode="External"/><Relationship Id="rId70" Type="http://schemas.openxmlformats.org/officeDocument/2006/relationships/hyperlink" Target="https://www.duelingbook.com/replay?id=703214-37413730" TargetMode="External"/><Relationship Id="rId62" Type="http://schemas.openxmlformats.org/officeDocument/2006/relationships/hyperlink" Target="https://www.duelingbook.com/replay?id=58217-37463839" TargetMode="External"/><Relationship Id="rId61" Type="http://schemas.openxmlformats.org/officeDocument/2006/relationships/hyperlink" Target="https://www.duelingbook.com/replay?id=37364652" TargetMode="External"/><Relationship Id="rId64" Type="http://schemas.openxmlformats.org/officeDocument/2006/relationships/hyperlink" Target="https://www.duelingbook.com/replay?id=933741-37469360" TargetMode="External"/><Relationship Id="rId63" Type="http://schemas.openxmlformats.org/officeDocument/2006/relationships/hyperlink" Target="https://www.duelingbook.com/replay?id=37400150" TargetMode="External"/><Relationship Id="rId66" Type="http://schemas.openxmlformats.org/officeDocument/2006/relationships/hyperlink" Target="https://www.duelingbook.com/replay?id=1580-37381132" TargetMode="External"/><Relationship Id="rId65" Type="http://schemas.openxmlformats.org/officeDocument/2006/relationships/hyperlink" Target="https://www.duelingbook.com/replay?id=37492887" TargetMode="External"/><Relationship Id="rId68" Type="http://schemas.openxmlformats.org/officeDocument/2006/relationships/hyperlink" Target="https://www.duelingbook.com/replay?id=913223-37386181" TargetMode="External"/><Relationship Id="rId67" Type="http://schemas.openxmlformats.org/officeDocument/2006/relationships/hyperlink" Target="https://www.duelingbook.com/replay?id=803741-37429347" TargetMode="External"/><Relationship Id="rId60" Type="http://schemas.openxmlformats.org/officeDocument/2006/relationships/hyperlink" Target="https://www.duelingbook.com/replay?id=37367001" TargetMode="External"/><Relationship Id="rId69" Type="http://schemas.openxmlformats.org/officeDocument/2006/relationships/hyperlink" Target="https://www.duelingbook.com/replay?id=649234-37354326" TargetMode="External"/><Relationship Id="rId51" Type="http://schemas.openxmlformats.org/officeDocument/2006/relationships/hyperlink" Target="https://www.duelingbook.com/replay?id=569946-37406522" TargetMode="External"/><Relationship Id="rId50" Type="http://schemas.openxmlformats.org/officeDocument/2006/relationships/hyperlink" Target="https://www.duelingbook.com/replay?id=37479300" TargetMode="External"/><Relationship Id="rId53" Type="http://schemas.openxmlformats.org/officeDocument/2006/relationships/hyperlink" Target="https://www.duelingbook.com/replay?id=37357078" TargetMode="External"/><Relationship Id="rId52" Type="http://schemas.openxmlformats.org/officeDocument/2006/relationships/hyperlink" Target="https://www.duelingbook.com/replay?id=784-37484675" TargetMode="External"/><Relationship Id="rId55" Type="http://schemas.openxmlformats.org/officeDocument/2006/relationships/hyperlink" Target="https://www.duelingbook.com/replay?id=37457578" TargetMode="External"/><Relationship Id="rId54" Type="http://schemas.openxmlformats.org/officeDocument/2006/relationships/hyperlink" Target="https://www.duelingbook.com/replay?id=37457294" TargetMode="External"/><Relationship Id="rId57" Type="http://schemas.openxmlformats.org/officeDocument/2006/relationships/hyperlink" Target="https://www.duelingbook.com/replay?id=454909-37491244" TargetMode="External"/><Relationship Id="rId56" Type="http://schemas.openxmlformats.org/officeDocument/2006/relationships/hyperlink" Target="https://www.duelingbook.com/replay?id=571327-37446613" TargetMode="External"/><Relationship Id="rId59" Type="http://schemas.openxmlformats.org/officeDocument/2006/relationships/hyperlink" Target="https://www.duelingbook.com/replay?id=37432892" TargetMode="External"/><Relationship Id="rId58" Type="http://schemas.openxmlformats.org/officeDocument/2006/relationships/hyperlink" Target="https://www.duelingbook.com/replay?id=37348595" TargetMode="External"/><Relationship Id="rId107" Type="http://schemas.openxmlformats.org/officeDocument/2006/relationships/hyperlink" Target="https://www.duelingbook.com/replay?id=921831-37661261" TargetMode="External"/><Relationship Id="rId228" Type="http://schemas.openxmlformats.org/officeDocument/2006/relationships/hyperlink" Target="https://www.duelingbook.com/replay?id=857298-38238583" TargetMode="External"/><Relationship Id="rId349" Type="http://schemas.openxmlformats.org/officeDocument/2006/relationships/hyperlink" Target="https://www.duelingbook.com/replay?id=924445-38863536" TargetMode="External"/><Relationship Id="rId106" Type="http://schemas.openxmlformats.org/officeDocument/2006/relationships/hyperlink" Target="https://www.duelingbook.com/replay?id=505966-37584062" TargetMode="External"/><Relationship Id="rId227" Type="http://schemas.openxmlformats.org/officeDocument/2006/relationships/hyperlink" Target="https://www.duelingbook.com/replay?id=79194-38223103" TargetMode="External"/><Relationship Id="rId348" Type="http://schemas.openxmlformats.org/officeDocument/2006/relationships/hyperlink" Target="https://www.duelingbook.com/replay?id=38848267" TargetMode="External"/><Relationship Id="rId469" Type="http://schemas.openxmlformats.org/officeDocument/2006/relationships/hyperlink" Target="https://www.duelingbook.com/replay?id=959894-39665561" TargetMode="External"/><Relationship Id="rId105" Type="http://schemas.openxmlformats.org/officeDocument/2006/relationships/hyperlink" Target="https://www.duelingbook.com/replay?id=732213-37615166" TargetMode="External"/><Relationship Id="rId226" Type="http://schemas.openxmlformats.org/officeDocument/2006/relationships/hyperlink" Target="https://www.duelingbook.com/replay?id=784-38116791" TargetMode="External"/><Relationship Id="rId347" Type="http://schemas.openxmlformats.org/officeDocument/2006/relationships/hyperlink" Target="https://www.duelingbook.com/replay?id=3775-38761620" TargetMode="External"/><Relationship Id="rId468" Type="http://schemas.openxmlformats.org/officeDocument/2006/relationships/hyperlink" Target="https://www.duelingbook.com/replay?id=316232-39616120" TargetMode="External"/><Relationship Id="rId104" Type="http://schemas.openxmlformats.org/officeDocument/2006/relationships/hyperlink" Target="https://www.duelingbook.com/replay?id=913223-37533679" TargetMode="External"/><Relationship Id="rId225" Type="http://schemas.openxmlformats.org/officeDocument/2006/relationships/hyperlink" Target="https://www.duelingbook.com/replay?id=589837-38216374" TargetMode="External"/><Relationship Id="rId346" Type="http://schemas.openxmlformats.org/officeDocument/2006/relationships/hyperlink" Target="https://www.duelingbook.com/replay?id=38903095" TargetMode="External"/><Relationship Id="rId467" Type="http://schemas.openxmlformats.org/officeDocument/2006/relationships/hyperlink" Target="https://www.duelingbook.com/replay?id=120750-39473248" TargetMode="External"/><Relationship Id="rId109" Type="http://schemas.openxmlformats.org/officeDocument/2006/relationships/hyperlink" Target="https://www.duelingbook.com/replay?id=316232-37602523" TargetMode="External"/><Relationship Id="rId108" Type="http://schemas.openxmlformats.org/officeDocument/2006/relationships/hyperlink" Target="https://www.duelingbook.com/replay?id=37569615" TargetMode="External"/><Relationship Id="rId229" Type="http://schemas.openxmlformats.org/officeDocument/2006/relationships/hyperlink" Target="https://www.duelingbook.com/replay?id=83449-38127341" TargetMode="External"/><Relationship Id="rId220" Type="http://schemas.openxmlformats.org/officeDocument/2006/relationships/hyperlink" Target="https://www.duelingbook.com/replay?id=444759-38191712" TargetMode="External"/><Relationship Id="rId341" Type="http://schemas.openxmlformats.org/officeDocument/2006/relationships/hyperlink" Target="https://www.duelingbook.com/replay?id=383190-38751913" TargetMode="External"/><Relationship Id="rId462" Type="http://schemas.openxmlformats.org/officeDocument/2006/relationships/hyperlink" Target="https://www.duelingbook.com/replay?id=1228-39467964" TargetMode="External"/><Relationship Id="rId340" Type="http://schemas.openxmlformats.org/officeDocument/2006/relationships/hyperlink" Target="https://www.duelingbook.com/replay?id=826122-38870248" TargetMode="External"/><Relationship Id="rId461" Type="http://schemas.openxmlformats.org/officeDocument/2006/relationships/hyperlink" Target="https://www.duelingbook.com/replay?id=65642-39469893" TargetMode="External"/><Relationship Id="rId460" Type="http://schemas.openxmlformats.org/officeDocument/2006/relationships/hyperlink" Target="https://www.duelingbook.com/replay?id=803741-39534996" TargetMode="External"/><Relationship Id="rId103" Type="http://schemas.openxmlformats.org/officeDocument/2006/relationships/hyperlink" Target="https://www.duelingbook.com/replay?id=695304-37597732" TargetMode="External"/><Relationship Id="rId224" Type="http://schemas.openxmlformats.org/officeDocument/2006/relationships/hyperlink" Target="https://www.duelingbook.com/replay?id=505966-38116857" TargetMode="External"/><Relationship Id="rId345" Type="http://schemas.openxmlformats.org/officeDocument/2006/relationships/hyperlink" Target="https://www.duelingbook.com/replay?id=38755249" TargetMode="External"/><Relationship Id="rId466" Type="http://schemas.openxmlformats.org/officeDocument/2006/relationships/hyperlink" Target="https://www.duelingbook.com/replay?id=664055-39652459" TargetMode="External"/><Relationship Id="rId102" Type="http://schemas.openxmlformats.org/officeDocument/2006/relationships/hyperlink" Target="https://www.duelingbook.com/replay?id=11584-37627185" TargetMode="External"/><Relationship Id="rId223" Type="http://schemas.openxmlformats.org/officeDocument/2006/relationships/hyperlink" Target="https://www.duelingbook.com/replay?id=148056-38309862" TargetMode="External"/><Relationship Id="rId344" Type="http://schemas.openxmlformats.org/officeDocument/2006/relationships/hyperlink" Target="https://www.duelingbook.com/replay?id=38793155" TargetMode="External"/><Relationship Id="rId465" Type="http://schemas.openxmlformats.org/officeDocument/2006/relationships/hyperlink" Target="https://www.duelingbook.com/replay?id=898017-39584421" TargetMode="External"/><Relationship Id="rId101" Type="http://schemas.openxmlformats.org/officeDocument/2006/relationships/hyperlink" Target="https://www.duelingbook.com/replay?id=14637-37542570" TargetMode="External"/><Relationship Id="rId222" Type="http://schemas.openxmlformats.org/officeDocument/2006/relationships/hyperlink" Target="https://www.duelingbook.com/replay?id=360302-38133068" TargetMode="External"/><Relationship Id="rId343" Type="http://schemas.openxmlformats.org/officeDocument/2006/relationships/hyperlink" Target="https://www.duelingbook.com/replay?id=229787-38805358" TargetMode="External"/><Relationship Id="rId464" Type="http://schemas.openxmlformats.org/officeDocument/2006/relationships/hyperlink" Target="https://www.duelingbook.com/replay?id=769199-39477597" TargetMode="External"/><Relationship Id="rId100" Type="http://schemas.openxmlformats.org/officeDocument/2006/relationships/hyperlink" Target="https://www.duelingbook.com/replay?id=497040-37636818" TargetMode="External"/><Relationship Id="rId221" Type="http://schemas.openxmlformats.org/officeDocument/2006/relationships/hyperlink" Target="https://www.duelingbook.com/replay?id=555915-38228245" TargetMode="External"/><Relationship Id="rId342" Type="http://schemas.openxmlformats.org/officeDocument/2006/relationships/hyperlink" Target="https://www.duelingbook.com/replay?id=9427-38803898" TargetMode="External"/><Relationship Id="rId463" Type="http://schemas.openxmlformats.org/officeDocument/2006/relationships/hyperlink" Target="https://www.duelingbook.com/replay?id=954013-39578056" TargetMode="External"/><Relationship Id="rId217" Type="http://schemas.openxmlformats.org/officeDocument/2006/relationships/hyperlink" Target="https://www.duelingbook.com/replay?id=935199-38204973" TargetMode="External"/><Relationship Id="rId338" Type="http://schemas.openxmlformats.org/officeDocument/2006/relationships/hyperlink" Target="https://www.duelingbook.com/replay?id=920886-38924344" TargetMode="External"/><Relationship Id="rId459" Type="http://schemas.openxmlformats.org/officeDocument/2006/relationships/hyperlink" Target="https://www.duelingbook.com/replay?id=732213-39453810" TargetMode="External"/><Relationship Id="rId216" Type="http://schemas.openxmlformats.org/officeDocument/2006/relationships/hyperlink" Target="https://www.duelingbook.com/replay?id=697077-38156914" TargetMode="External"/><Relationship Id="rId337" Type="http://schemas.openxmlformats.org/officeDocument/2006/relationships/hyperlink" Target="https://www.duelingbook.com/replay?id=952063-38818947" TargetMode="External"/><Relationship Id="rId458" Type="http://schemas.openxmlformats.org/officeDocument/2006/relationships/hyperlink" Target="https://www.duelingbook.com/replay?id=665943-39685681" TargetMode="External"/><Relationship Id="rId215" Type="http://schemas.openxmlformats.org/officeDocument/2006/relationships/hyperlink" Target="https://www.duelingbook.com/replay?id=924445-38182129" TargetMode="External"/><Relationship Id="rId336" Type="http://schemas.openxmlformats.org/officeDocument/2006/relationships/hyperlink" Target="https://www.duelingbook.com/replay?id=392385-38825610" TargetMode="External"/><Relationship Id="rId457" Type="http://schemas.openxmlformats.org/officeDocument/2006/relationships/hyperlink" Target="https://duelingbook.com/replay?id=32301-39513561" TargetMode="External"/><Relationship Id="rId214" Type="http://schemas.openxmlformats.org/officeDocument/2006/relationships/hyperlink" Target="https://www.duelingbook.com/replay?id=7876-38246967" TargetMode="External"/><Relationship Id="rId335" Type="http://schemas.openxmlformats.org/officeDocument/2006/relationships/hyperlink" Target="https://www.duelingbook.com/replay?id=185962-38806637" TargetMode="External"/><Relationship Id="rId456" Type="http://schemas.openxmlformats.org/officeDocument/2006/relationships/hyperlink" Target="https://www.duelingbook.com/replay?id=140688-39599600" TargetMode="External"/><Relationship Id="rId219" Type="http://schemas.openxmlformats.org/officeDocument/2006/relationships/hyperlink" Target="https://www.duelingbook.com/replay?id=713558-38112732" TargetMode="External"/><Relationship Id="rId218" Type="http://schemas.openxmlformats.org/officeDocument/2006/relationships/hyperlink" Target="https://www.duelingbook.com/replay?id=328-38107250" TargetMode="External"/><Relationship Id="rId339" Type="http://schemas.openxmlformats.org/officeDocument/2006/relationships/hyperlink" Target="https://www.duelingbook.com/replay?id=697077-38831922" TargetMode="External"/><Relationship Id="rId330" Type="http://schemas.openxmlformats.org/officeDocument/2006/relationships/hyperlink" Target="https://www.duelingbook.com/replay?id=24052-38834270" TargetMode="External"/><Relationship Id="rId451" Type="http://schemas.openxmlformats.org/officeDocument/2006/relationships/hyperlink" Target="https://www.duelingbook.com/replay?id=377552-39526388" TargetMode="External"/><Relationship Id="rId572" Type="http://schemas.openxmlformats.org/officeDocument/2006/relationships/drawing" Target="../drawings/drawing8.xml"/><Relationship Id="rId450" Type="http://schemas.openxmlformats.org/officeDocument/2006/relationships/hyperlink" Target="https://www.duelingbook.com/replay?id=697077-39505785" TargetMode="External"/><Relationship Id="rId571" Type="http://schemas.openxmlformats.org/officeDocument/2006/relationships/hyperlink" Target="https://www.duelingbook.com/replay?id=952063-40271206" TargetMode="External"/><Relationship Id="rId570" Type="http://schemas.openxmlformats.org/officeDocument/2006/relationships/hyperlink" Target="https://www.duelingbook.com/replay?id=939021-40327199" TargetMode="External"/><Relationship Id="rId213" Type="http://schemas.openxmlformats.org/officeDocument/2006/relationships/hyperlink" Target="https://www.duelingbook.com/replay?id=26539-38190955" TargetMode="External"/><Relationship Id="rId334" Type="http://schemas.openxmlformats.org/officeDocument/2006/relationships/hyperlink" Target="https://www.duelingbook.com/replay?id=191247-38835959" TargetMode="External"/><Relationship Id="rId455" Type="http://schemas.openxmlformats.org/officeDocument/2006/relationships/hyperlink" Target="https://www.duelingbook.com/replay?id=930900-39620130" TargetMode="External"/><Relationship Id="rId212" Type="http://schemas.openxmlformats.org/officeDocument/2006/relationships/hyperlink" Target="https://www.duelingbook.com/replay?id=140688-38148388" TargetMode="External"/><Relationship Id="rId333" Type="http://schemas.openxmlformats.org/officeDocument/2006/relationships/hyperlink" Target="https://www.duelingbook.com/replay?id=908305-38820253" TargetMode="External"/><Relationship Id="rId454" Type="http://schemas.openxmlformats.org/officeDocument/2006/relationships/hyperlink" Target="https://www.duelingbook.com/replay?id=307014-39576651" TargetMode="External"/><Relationship Id="rId211" Type="http://schemas.openxmlformats.org/officeDocument/2006/relationships/hyperlink" Target="https://www.duelingbook.com/replay?id=566926-38120658" TargetMode="External"/><Relationship Id="rId332" Type="http://schemas.openxmlformats.org/officeDocument/2006/relationships/hyperlink" Target="https://www.duelingbook.com/replay?id=566926-38752616" TargetMode="External"/><Relationship Id="rId453" Type="http://schemas.openxmlformats.org/officeDocument/2006/relationships/hyperlink" Target="https://www.duelingbook.com/replay?id=3775-39644461" TargetMode="External"/><Relationship Id="rId210" Type="http://schemas.openxmlformats.org/officeDocument/2006/relationships/hyperlink" Target="https://www.duelingbook.com/replay?id=569946-38246568" TargetMode="External"/><Relationship Id="rId331" Type="http://schemas.openxmlformats.org/officeDocument/2006/relationships/hyperlink" Target="https://www.duelingbook.com/replay?id=383190-38746469" TargetMode="External"/><Relationship Id="rId452" Type="http://schemas.openxmlformats.org/officeDocument/2006/relationships/hyperlink" Target="https://www.duelingbook.com/replay?id=845719-39634188" TargetMode="External"/><Relationship Id="rId370" Type="http://schemas.openxmlformats.org/officeDocument/2006/relationships/hyperlink" Target="https://www.duelingbook.com/replay?id=148056-38934841" TargetMode="External"/><Relationship Id="rId491" Type="http://schemas.openxmlformats.org/officeDocument/2006/relationships/hyperlink" Target="https://www.duelingbook.com/replay?id=211728-39886922" TargetMode="External"/><Relationship Id="rId490" Type="http://schemas.openxmlformats.org/officeDocument/2006/relationships/hyperlink" Target="https://www.duelingbook.com/replay?id=148056-39715101" TargetMode="External"/><Relationship Id="rId129" Type="http://schemas.openxmlformats.org/officeDocument/2006/relationships/hyperlink" Target="https://www.duelingbook.com/replay?id=713558-37785731" TargetMode="External"/><Relationship Id="rId128" Type="http://schemas.openxmlformats.org/officeDocument/2006/relationships/hyperlink" Target="https://www.duelingbook.com/replay?id=37714828" TargetMode="External"/><Relationship Id="rId249" Type="http://schemas.openxmlformats.org/officeDocument/2006/relationships/hyperlink" Target="https://www.duelingbook.com/replay?id=328-38364150" TargetMode="External"/><Relationship Id="rId127" Type="http://schemas.openxmlformats.org/officeDocument/2006/relationships/hyperlink" Target="https://www.duelingbook.com/replay?id=10472-37795500" TargetMode="External"/><Relationship Id="rId248" Type="http://schemas.openxmlformats.org/officeDocument/2006/relationships/hyperlink" Target="https://www.duelingbook.com/replay?id=654415-38369865" TargetMode="External"/><Relationship Id="rId369" Type="http://schemas.openxmlformats.org/officeDocument/2006/relationships/hyperlink" Target="https://www.duelingbook.com/replay?id=697077-38981056" TargetMode="External"/><Relationship Id="rId126" Type="http://schemas.openxmlformats.org/officeDocument/2006/relationships/hyperlink" Target="https://www.duelingbook.com/replay?id=32301-37760203" TargetMode="External"/><Relationship Id="rId247" Type="http://schemas.openxmlformats.org/officeDocument/2006/relationships/hyperlink" Target="https://www.duelingbook.com/replay?id=695304-38365454" TargetMode="External"/><Relationship Id="rId368" Type="http://schemas.openxmlformats.org/officeDocument/2006/relationships/hyperlink" Target="https://www.duelingbook.com/replay?id=526768-38989967" TargetMode="External"/><Relationship Id="rId489" Type="http://schemas.openxmlformats.org/officeDocument/2006/relationships/hyperlink" Target="https://www.duelingbook.com/replay?id=845719-39799393" TargetMode="External"/><Relationship Id="rId121" Type="http://schemas.openxmlformats.org/officeDocument/2006/relationships/hyperlink" Target="https://www.duelingbook.com/replay?id=694788-37840667" TargetMode="External"/><Relationship Id="rId242" Type="http://schemas.openxmlformats.org/officeDocument/2006/relationships/hyperlink" Target="https://www.duelingbook.com/replay?id=229787-38422675" TargetMode="External"/><Relationship Id="rId363" Type="http://schemas.openxmlformats.org/officeDocument/2006/relationships/hyperlink" Target="https://www.duelingbook.com/replay?id=211728-39179738" TargetMode="External"/><Relationship Id="rId484" Type="http://schemas.openxmlformats.org/officeDocument/2006/relationships/hyperlink" Target="https://www.duelingbook.com/replay?id=938638-39798751" TargetMode="External"/><Relationship Id="rId120" Type="http://schemas.openxmlformats.org/officeDocument/2006/relationships/hyperlink" Target="https://www.duelingbook.com/replay?id=37744776" TargetMode="External"/><Relationship Id="rId241" Type="http://schemas.openxmlformats.org/officeDocument/2006/relationships/hyperlink" Target="https://www.duelingbook.com/replay?id=99194-38361723" TargetMode="External"/><Relationship Id="rId362" Type="http://schemas.openxmlformats.org/officeDocument/2006/relationships/hyperlink" Target="https://www.duelingbook.com/replay?id=931099-39081520" TargetMode="External"/><Relationship Id="rId483" Type="http://schemas.openxmlformats.org/officeDocument/2006/relationships/hyperlink" Target="https://www.duelingbook.com/replay?id=516899-39794379" TargetMode="External"/><Relationship Id="rId240" Type="http://schemas.openxmlformats.org/officeDocument/2006/relationships/hyperlink" Target="https://www.duelingbook.com/replay?id=921831-38106670" TargetMode="External"/><Relationship Id="rId361" Type="http://schemas.openxmlformats.org/officeDocument/2006/relationships/hyperlink" Target="https://www.duelingbook.com/replay?id=38751524" TargetMode="External"/><Relationship Id="rId482" Type="http://schemas.openxmlformats.org/officeDocument/2006/relationships/hyperlink" Target="https://www.duelingbook.com/replay?id=732213-39842093" TargetMode="External"/><Relationship Id="rId360" Type="http://schemas.openxmlformats.org/officeDocument/2006/relationships/hyperlink" Target="https://www.duelingbook.com/replay?id=366893-38754514" TargetMode="External"/><Relationship Id="rId481" Type="http://schemas.openxmlformats.org/officeDocument/2006/relationships/hyperlink" Target="https://www.duelingbook.com/replay?id=790199-39805483" TargetMode="External"/><Relationship Id="rId125" Type="http://schemas.openxmlformats.org/officeDocument/2006/relationships/hyperlink" Target="https://www.duelingbook.com/replay?id=14248-37725929" TargetMode="External"/><Relationship Id="rId246" Type="http://schemas.openxmlformats.org/officeDocument/2006/relationships/hyperlink" Target="https://www.duelingbook.com/replay?id=138-38394464" TargetMode="External"/><Relationship Id="rId367" Type="http://schemas.openxmlformats.org/officeDocument/2006/relationships/hyperlink" Target="https://www.duelingbook.com/replay?id=1067-38932766" TargetMode="External"/><Relationship Id="rId488" Type="http://schemas.openxmlformats.org/officeDocument/2006/relationships/hyperlink" Target="https://www.duelingbook.com/replay?id=1580-39757336" TargetMode="External"/><Relationship Id="rId124" Type="http://schemas.openxmlformats.org/officeDocument/2006/relationships/hyperlink" Target="https://www.duelingbook.com/replay?id=37743539" TargetMode="External"/><Relationship Id="rId245" Type="http://schemas.openxmlformats.org/officeDocument/2006/relationships/hyperlink" Target="https://www.duelingbook.com/replay?id=229813-38313377" TargetMode="External"/><Relationship Id="rId366" Type="http://schemas.openxmlformats.org/officeDocument/2006/relationships/hyperlink" Target="https://www.duelingbook.com/replay?id=270408-38994824" TargetMode="External"/><Relationship Id="rId487" Type="http://schemas.openxmlformats.org/officeDocument/2006/relationships/hyperlink" Target="https://www.duelingbook.com/replay?id=205176-39920113" TargetMode="External"/><Relationship Id="rId123" Type="http://schemas.openxmlformats.org/officeDocument/2006/relationships/hyperlink" Target="https://www.duelingbook.com/replay?id=211728-37818502" TargetMode="External"/><Relationship Id="rId244" Type="http://schemas.openxmlformats.org/officeDocument/2006/relationships/hyperlink" Target="https://www.duelingbook.com/replay?id=791330-38396527" TargetMode="External"/><Relationship Id="rId365" Type="http://schemas.openxmlformats.org/officeDocument/2006/relationships/hyperlink" Target="https://www.duelingbook.com/replay?id=185962-38956226" TargetMode="External"/><Relationship Id="rId486" Type="http://schemas.openxmlformats.org/officeDocument/2006/relationships/hyperlink" Target="https://www.duelingbook.com/replay?id=898017-39925777" TargetMode="External"/><Relationship Id="rId122" Type="http://schemas.openxmlformats.org/officeDocument/2006/relationships/hyperlink" Target="https://www.duelingbook.com/replay?id=768680-37804740" TargetMode="External"/><Relationship Id="rId243" Type="http://schemas.openxmlformats.org/officeDocument/2006/relationships/hyperlink" Target="https://www.duelingbook.com/replay?id=649234-38389231" TargetMode="External"/><Relationship Id="rId364" Type="http://schemas.openxmlformats.org/officeDocument/2006/relationships/hyperlink" Target="https://www.duelingbook.com/replay?id=664055-39047814" TargetMode="External"/><Relationship Id="rId485" Type="http://schemas.openxmlformats.org/officeDocument/2006/relationships/hyperlink" Target="https://www.duelingbook.com/replay?id=4668-39708914" TargetMode="External"/><Relationship Id="rId95" Type="http://schemas.openxmlformats.org/officeDocument/2006/relationships/hyperlink" Target="https://www.duelingbook.com/replay?id=360302-37623735" TargetMode="External"/><Relationship Id="rId94" Type="http://schemas.openxmlformats.org/officeDocument/2006/relationships/hyperlink" Target="https://www.duelingbook.com/replay?id=696867-37602287" TargetMode="External"/><Relationship Id="rId97" Type="http://schemas.openxmlformats.org/officeDocument/2006/relationships/hyperlink" Target="https://www.duelingbook.com/replay?id=42442-37552781" TargetMode="External"/><Relationship Id="rId96" Type="http://schemas.openxmlformats.org/officeDocument/2006/relationships/hyperlink" Target="https://www.duelingbook.com/replay?id=37591391" TargetMode="External"/><Relationship Id="rId99" Type="http://schemas.openxmlformats.org/officeDocument/2006/relationships/hyperlink" Target="https://www.duelingbook.com/replay?id=32301-37621037&amp;game=2" TargetMode="External"/><Relationship Id="rId480" Type="http://schemas.openxmlformats.org/officeDocument/2006/relationships/hyperlink" Target="https://www.duelingbook.com/replay?id=713558-39796773" TargetMode="External"/><Relationship Id="rId98" Type="http://schemas.openxmlformats.org/officeDocument/2006/relationships/hyperlink" Target="https://www.duelingbook.com/replay?id=37567313" TargetMode="External"/><Relationship Id="rId91" Type="http://schemas.openxmlformats.org/officeDocument/2006/relationships/hyperlink" Target="https://www.duelingbook.com/replay?id=32301-37604131" TargetMode="External"/><Relationship Id="rId90" Type="http://schemas.openxmlformats.org/officeDocument/2006/relationships/hyperlink" Target="https://www.duelingbook.com/replay?id=10472-37563679" TargetMode="External"/><Relationship Id="rId93" Type="http://schemas.openxmlformats.org/officeDocument/2006/relationships/hyperlink" Target="https://www.duelingbook.com/replay?id=566926-37549270" TargetMode="External"/><Relationship Id="rId92" Type="http://schemas.openxmlformats.org/officeDocument/2006/relationships/hyperlink" Target="https://www.duelingbook.com/replay?id=763632-37622874" TargetMode="External"/><Relationship Id="rId118" Type="http://schemas.openxmlformats.org/officeDocument/2006/relationships/hyperlink" Target="https://www.duelingbook.com/replay?id=444759-37534595" TargetMode="External"/><Relationship Id="rId239" Type="http://schemas.openxmlformats.org/officeDocument/2006/relationships/hyperlink" Target="https://www.duelingbook.com/replay?id=763632-38218971" TargetMode="External"/><Relationship Id="rId117" Type="http://schemas.openxmlformats.org/officeDocument/2006/relationships/hyperlink" Target="https://www.duelingbook.com/replay?id=372174-37541217" TargetMode="External"/><Relationship Id="rId238" Type="http://schemas.openxmlformats.org/officeDocument/2006/relationships/hyperlink" Target="https://www.duelingbook.com/replay?id=497040-38223207" TargetMode="External"/><Relationship Id="rId359" Type="http://schemas.openxmlformats.org/officeDocument/2006/relationships/hyperlink" Target="https://www.duelingbook.com/replay?id=360302-38820750" TargetMode="External"/><Relationship Id="rId116" Type="http://schemas.openxmlformats.org/officeDocument/2006/relationships/hyperlink" Target="https://www.duelingbook.com/replay?id=4056-37626576" TargetMode="External"/><Relationship Id="rId237" Type="http://schemas.openxmlformats.org/officeDocument/2006/relationships/hyperlink" Target="https://www.duelingbook.com/replay?id=432-38190971" TargetMode="External"/><Relationship Id="rId358" Type="http://schemas.openxmlformats.org/officeDocument/2006/relationships/hyperlink" Target="https://www.duelingbook.com/replay?id=14637-38835294" TargetMode="External"/><Relationship Id="rId479" Type="http://schemas.openxmlformats.org/officeDocument/2006/relationships/hyperlink" Target="https://www.duelingbook.com/replay?id=328-39798880" TargetMode="External"/><Relationship Id="rId115" Type="http://schemas.openxmlformats.org/officeDocument/2006/relationships/hyperlink" Target="https://www.duelingbook.com/replay?id=383190-37548420" TargetMode="External"/><Relationship Id="rId236" Type="http://schemas.openxmlformats.org/officeDocument/2006/relationships/hyperlink" Target="https://www.duelingbook.com/replay?id=11584-38137622" TargetMode="External"/><Relationship Id="rId357" Type="http://schemas.openxmlformats.org/officeDocument/2006/relationships/hyperlink" Target="https://www.duelingbook.com/replay?id=845719-38753123" TargetMode="External"/><Relationship Id="rId478" Type="http://schemas.openxmlformats.org/officeDocument/2006/relationships/hyperlink" Target="https://www.duelingbook.com/replay?id=7876-39852909" TargetMode="External"/><Relationship Id="rId119" Type="http://schemas.openxmlformats.org/officeDocument/2006/relationships/hyperlink" Target="https://www.duelingbook.com/replay?id=921831-37660712" TargetMode="External"/><Relationship Id="rId110" Type="http://schemas.openxmlformats.org/officeDocument/2006/relationships/hyperlink" Target="https://www.duelingbook.com/replay?id=24052-37575350" TargetMode="External"/><Relationship Id="rId231" Type="http://schemas.openxmlformats.org/officeDocument/2006/relationships/hyperlink" Target="https://www.duelingbook.com/replay?id=38258197" TargetMode="External"/><Relationship Id="rId352" Type="http://schemas.openxmlformats.org/officeDocument/2006/relationships/hyperlink" Target="https://www.duelingbook.com/replay?id=569946-38920945" TargetMode="External"/><Relationship Id="rId473" Type="http://schemas.openxmlformats.org/officeDocument/2006/relationships/hyperlink" Target="https://www.duelingbook.com/replay?id=377552-39786196" TargetMode="External"/><Relationship Id="rId230" Type="http://schemas.openxmlformats.org/officeDocument/2006/relationships/hyperlink" Target="https://www.duelingbook.com/replay?id=664055-38164413" TargetMode="External"/><Relationship Id="rId351" Type="http://schemas.openxmlformats.org/officeDocument/2006/relationships/hyperlink" Target="https://www.duelingbook.com/replay?id=753000-38808354" TargetMode="External"/><Relationship Id="rId472" Type="http://schemas.openxmlformats.org/officeDocument/2006/relationships/hyperlink" Target="https://www.duelingbook.com/replay?id=196862-39915580" TargetMode="External"/><Relationship Id="rId350" Type="http://schemas.openxmlformats.org/officeDocument/2006/relationships/hyperlink" Target="https://www.duelingbook.com/replay?id=898017-38918576" TargetMode="External"/><Relationship Id="rId471" Type="http://schemas.openxmlformats.org/officeDocument/2006/relationships/hyperlink" Target="https://www.duelingbook.com/replay?id=3775-39822368" TargetMode="External"/><Relationship Id="rId470" Type="http://schemas.openxmlformats.org/officeDocument/2006/relationships/hyperlink" Target="https://www.duelingbook.com/replay?id=29242-39664773" TargetMode="External"/><Relationship Id="rId114" Type="http://schemas.openxmlformats.org/officeDocument/2006/relationships/hyperlink" Target="https://www.duelingbook.com/replay?id=791330-37605548" TargetMode="External"/><Relationship Id="rId235" Type="http://schemas.openxmlformats.org/officeDocument/2006/relationships/hyperlink" Target="https://www.duelingbook.com/replay?id=897072-38253710" TargetMode="External"/><Relationship Id="rId356" Type="http://schemas.openxmlformats.org/officeDocument/2006/relationships/hyperlink" Target="https://www.duelingbook.com/replay?id=38927589" TargetMode="External"/><Relationship Id="rId477" Type="http://schemas.openxmlformats.org/officeDocument/2006/relationships/hyperlink" Target="https://www.duelingbook.com/replay?id=498668-39721903" TargetMode="External"/><Relationship Id="rId113" Type="http://schemas.openxmlformats.org/officeDocument/2006/relationships/hyperlink" Target="https://www.duelingbook.com/replay?id=649234-37596756" TargetMode="External"/><Relationship Id="rId234" Type="http://schemas.openxmlformats.org/officeDocument/2006/relationships/hyperlink" Target="https://www.duelingbook.com/replay?id=7629-38150471" TargetMode="External"/><Relationship Id="rId355" Type="http://schemas.openxmlformats.org/officeDocument/2006/relationships/hyperlink" Target="https://www.duelingbook.com/replay?id=26539-38811286" TargetMode="External"/><Relationship Id="rId476" Type="http://schemas.openxmlformats.org/officeDocument/2006/relationships/hyperlink" Target="https://www.duelingbook.com/replay?id=697077-39834028" TargetMode="External"/><Relationship Id="rId112" Type="http://schemas.openxmlformats.org/officeDocument/2006/relationships/hyperlink" Target="https://www.duelingbook.com/replay?id=37585493" TargetMode="External"/><Relationship Id="rId233" Type="http://schemas.openxmlformats.org/officeDocument/2006/relationships/hyperlink" Target="https://www.duelingbook.com/replay?id=377552-38194891" TargetMode="External"/><Relationship Id="rId354" Type="http://schemas.openxmlformats.org/officeDocument/2006/relationships/hyperlink" Target="https://www.duelingbook.com/replay?id=316232-38915224" TargetMode="External"/><Relationship Id="rId475" Type="http://schemas.openxmlformats.org/officeDocument/2006/relationships/hyperlink" Target="https://www.duelingbook.com/replay?id=325257-39829477" TargetMode="External"/><Relationship Id="rId111" Type="http://schemas.openxmlformats.org/officeDocument/2006/relationships/hyperlink" Target="https://www.duelingbook.com/replay?id=803741-37616677" TargetMode="External"/><Relationship Id="rId232" Type="http://schemas.openxmlformats.org/officeDocument/2006/relationships/hyperlink" Target="https://www.duelingbook.com/replay?id=120750-38146973" TargetMode="External"/><Relationship Id="rId353" Type="http://schemas.openxmlformats.org/officeDocument/2006/relationships/hyperlink" Target="https://www.duelingbook.com/replay?id=824620-38838159" TargetMode="External"/><Relationship Id="rId474" Type="http://schemas.openxmlformats.org/officeDocument/2006/relationships/hyperlink" Target="https://www.duelingbook.com/replay?id=10472-39914026" TargetMode="External"/><Relationship Id="rId305" Type="http://schemas.openxmlformats.org/officeDocument/2006/relationships/hyperlink" Target="https://www.duelingbook.com/replay?id=732213-38675962" TargetMode="External"/><Relationship Id="rId426" Type="http://schemas.openxmlformats.org/officeDocument/2006/relationships/hyperlink" Target="https://www.duelingbook.com/replay?id=79194-39257716" TargetMode="External"/><Relationship Id="rId547" Type="http://schemas.openxmlformats.org/officeDocument/2006/relationships/hyperlink" Target="https://www.duelingbook.com/replay?id=229787-40308633" TargetMode="External"/><Relationship Id="rId304" Type="http://schemas.openxmlformats.org/officeDocument/2006/relationships/hyperlink" Target="https://www.duelingbook.com/replay?id=886430-38711774" TargetMode="External"/><Relationship Id="rId425" Type="http://schemas.openxmlformats.org/officeDocument/2006/relationships/hyperlink" Target="https://www.duelingbook.com/replay?id=205176-39202076" TargetMode="External"/><Relationship Id="rId546" Type="http://schemas.openxmlformats.org/officeDocument/2006/relationships/hyperlink" Target="https://www.duelingbook.com/replay?id=196862-40269252" TargetMode="External"/><Relationship Id="rId303" Type="http://schemas.openxmlformats.org/officeDocument/2006/relationships/hyperlink" Target="https://www.duelingbook.com/replay?id=935162-38632190" TargetMode="External"/><Relationship Id="rId424" Type="http://schemas.openxmlformats.org/officeDocument/2006/relationships/hyperlink" Target="https://www.duelingbook.com/replay?id=763632-39416914" TargetMode="External"/><Relationship Id="rId545" Type="http://schemas.openxmlformats.org/officeDocument/2006/relationships/hyperlink" Target="https://www.duelingbook.com/replay?id=32301-40328999" TargetMode="External"/><Relationship Id="rId302" Type="http://schemas.openxmlformats.org/officeDocument/2006/relationships/hyperlink" Target="https://www.duelingbook.com/replay?id=941326-38719571" TargetMode="External"/><Relationship Id="rId423" Type="http://schemas.openxmlformats.org/officeDocument/2006/relationships/hyperlink" Target="https://www.duelingbook.com/replay?id=921831-39387854" TargetMode="External"/><Relationship Id="rId544" Type="http://schemas.openxmlformats.org/officeDocument/2006/relationships/hyperlink" Target="https://www.duelingbook.com/replay?id=383190-40287148" TargetMode="External"/><Relationship Id="rId309" Type="http://schemas.openxmlformats.org/officeDocument/2006/relationships/hyperlink" Target="https://www.duelingbook.com/replay?id=191247-38722251" TargetMode="External"/><Relationship Id="rId308" Type="http://schemas.openxmlformats.org/officeDocument/2006/relationships/hyperlink" Target="https://www.duelingbook.com/replay?id=38565364" TargetMode="External"/><Relationship Id="rId429" Type="http://schemas.openxmlformats.org/officeDocument/2006/relationships/hyperlink" Target="https://www.duelingbook.com/replay?id=29242-39411659" TargetMode="External"/><Relationship Id="rId307" Type="http://schemas.openxmlformats.org/officeDocument/2006/relationships/hyperlink" Target="https://www.duelingbook.com/replay?id=1580-38690326" TargetMode="External"/><Relationship Id="rId428" Type="http://schemas.openxmlformats.org/officeDocument/2006/relationships/hyperlink" Target="https://www.duelingbook.com/replay?id=424106-39353515" TargetMode="External"/><Relationship Id="rId549" Type="http://schemas.openxmlformats.org/officeDocument/2006/relationships/hyperlink" Target="https://www.duelingbook.com/replay?id=25926-40182344" TargetMode="External"/><Relationship Id="rId306" Type="http://schemas.openxmlformats.org/officeDocument/2006/relationships/hyperlink" Target="https://www.duelingbook.com/replay?id=933741-38636889" TargetMode="External"/><Relationship Id="rId427" Type="http://schemas.openxmlformats.org/officeDocument/2006/relationships/hyperlink" Target="https://www.duelingbook.com/replay?id=601940-39236757" TargetMode="External"/><Relationship Id="rId548" Type="http://schemas.openxmlformats.org/officeDocument/2006/relationships/hyperlink" Target="https://www.duelingbook.com/replay?id=732213-40216275" TargetMode="External"/><Relationship Id="rId301" Type="http://schemas.openxmlformats.org/officeDocument/2006/relationships/hyperlink" Target="https://www.duelingbook.com/replay?id=148056-38684810" TargetMode="External"/><Relationship Id="rId422" Type="http://schemas.openxmlformats.org/officeDocument/2006/relationships/hyperlink" Target="https://www.duelingbook.com/replay?id=307014-39248347" TargetMode="External"/><Relationship Id="rId543" Type="http://schemas.openxmlformats.org/officeDocument/2006/relationships/hyperlink" Target="https://www.duelingbook.com/replay?id=270408-40326876" TargetMode="External"/><Relationship Id="rId300" Type="http://schemas.openxmlformats.org/officeDocument/2006/relationships/hyperlink" Target="https://www.duelingbook.com/replay?id=10472-38628362" TargetMode="External"/><Relationship Id="rId421" Type="http://schemas.openxmlformats.org/officeDocument/2006/relationships/hyperlink" Target="https://www.duelingbook.com/replay?id=65642-39337889" TargetMode="External"/><Relationship Id="rId542" Type="http://schemas.openxmlformats.org/officeDocument/2006/relationships/hyperlink" Target="https://www.duelingbook.com/replay?id=713558-40225126" TargetMode="External"/><Relationship Id="rId420" Type="http://schemas.openxmlformats.org/officeDocument/2006/relationships/hyperlink" Target="https://www.duelingbook.com/replay?id=24052-39340325" TargetMode="External"/><Relationship Id="rId541" Type="http://schemas.openxmlformats.org/officeDocument/2006/relationships/hyperlink" Target="https://www.duelingbook.com/replay?id=7876-40244519" TargetMode="External"/><Relationship Id="rId540" Type="http://schemas.openxmlformats.org/officeDocument/2006/relationships/hyperlink" Target="https://www.duelingbook.com/replay?id=79194-40167458" TargetMode="External"/><Relationship Id="rId415" Type="http://schemas.openxmlformats.org/officeDocument/2006/relationships/hyperlink" Target="https://www.duelingbook.com/replay?id=196862-39271487" TargetMode="External"/><Relationship Id="rId536" Type="http://schemas.openxmlformats.org/officeDocument/2006/relationships/hyperlink" Target="https://www.duelingbook.com/replay?id=140688-40062770" TargetMode="External"/><Relationship Id="rId414" Type="http://schemas.openxmlformats.org/officeDocument/2006/relationships/hyperlink" Target="https://www.duelingbook.com/replay?id=333453-39312765" TargetMode="External"/><Relationship Id="rId535" Type="http://schemas.openxmlformats.org/officeDocument/2006/relationships/hyperlink" Target="https://www.duelingbook.com/replay?id=566926-40041064" TargetMode="External"/><Relationship Id="rId413" Type="http://schemas.openxmlformats.org/officeDocument/2006/relationships/hyperlink" Target="https://www.duelingbook.com/replay?id=316232-39340594" TargetMode="External"/><Relationship Id="rId534" Type="http://schemas.openxmlformats.org/officeDocument/2006/relationships/hyperlink" Target="https://www.duelingbook.com/replay?id=768680-40153978" TargetMode="External"/><Relationship Id="rId412" Type="http://schemas.openxmlformats.org/officeDocument/2006/relationships/hyperlink" Target="https://www.duelingbook.com/replay?id=229813-39306354" TargetMode="External"/><Relationship Id="rId533" Type="http://schemas.openxmlformats.org/officeDocument/2006/relationships/hyperlink" Target="https://www.duelingbook.com/replay?id=325257-40130188" TargetMode="External"/><Relationship Id="rId419" Type="http://schemas.openxmlformats.org/officeDocument/2006/relationships/hyperlink" Target="https://www.duelingbook.com/replay?id=383190-39215109" TargetMode="External"/><Relationship Id="rId418" Type="http://schemas.openxmlformats.org/officeDocument/2006/relationships/hyperlink" Target="https://www.duelingbook.com/replay?id=1580-39302887" TargetMode="External"/><Relationship Id="rId539" Type="http://schemas.openxmlformats.org/officeDocument/2006/relationships/hyperlink" Target="https://www.duelingbook.com/replay?id=569946-40291469" TargetMode="External"/><Relationship Id="rId417" Type="http://schemas.openxmlformats.org/officeDocument/2006/relationships/hyperlink" Target="https://www.duelingbook.com/replay?id=211728-39227587" TargetMode="External"/><Relationship Id="rId538" Type="http://schemas.openxmlformats.org/officeDocument/2006/relationships/hyperlink" Target="https://www.duelingbook.com/replay?id=571327-40257354" TargetMode="External"/><Relationship Id="rId416" Type="http://schemas.openxmlformats.org/officeDocument/2006/relationships/hyperlink" Target="https://www.duelingbook.com/replay?id=732213-39276563" TargetMode="External"/><Relationship Id="rId537" Type="http://schemas.openxmlformats.org/officeDocument/2006/relationships/hyperlink" Target="https://www.duelingbook.com/replay?id=196862-40099442" TargetMode="External"/><Relationship Id="rId411" Type="http://schemas.openxmlformats.org/officeDocument/2006/relationships/hyperlink" Target="https://www.duelingbook.com/replay?id=699729-39307091" TargetMode="External"/><Relationship Id="rId532" Type="http://schemas.openxmlformats.org/officeDocument/2006/relationships/hyperlink" Target="https://www.duelingbook.com/replay?id=824620-40156141" TargetMode="External"/><Relationship Id="rId410" Type="http://schemas.openxmlformats.org/officeDocument/2006/relationships/hyperlink" Target="https://www.duelingbook.com/replay?id=32301-39311038" TargetMode="External"/><Relationship Id="rId531" Type="http://schemas.openxmlformats.org/officeDocument/2006/relationships/hyperlink" Target="https://www.duelingbook.com/replay?id=10472-40045615" TargetMode="External"/><Relationship Id="rId530" Type="http://schemas.openxmlformats.org/officeDocument/2006/relationships/hyperlink" Target="https://www.duelingbook.com/replay?id=205176-39970502" TargetMode="External"/><Relationship Id="rId206" Type="http://schemas.openxmlformats.org/officeDocument/2006/relationships/hyperlink" Target="http://www.duelingbook.com/replay?id=898017-38290574" TargetMode="External"/><Relationship Id="rId327" Type="http://schemas.openxmlformats.org/officeDocument/2006/relationships/hyperlink" Target="https://www.duelingbook.com/replay?id=476595-38736648" TargetMode="External"/><Relationship Id="rId448" Type="http://schemas.openxmlformats.org/officeDocument/2006/relationships/hyperlink" Target="https://www.duelingbook.com/replay?id=912257-39623215" TargetMode="External"/><Relationship Id="rId569" Type="http://schemas.openxmlformats.org/officeDocument/2006/relationships/hyperlink" Target="https://www.duelingbook.com/replay?id=697077-40347896" TargetMode="External"/><Relationship Id="rId205" Type="http://schemas.openxmlformats.org/officeDocument/2006/relationships/hyperlink" Target="https://www.duelingbook.com/replay?id=1992-38134109" TargetMode="External"/><Relationship Id="rId326" Type="http://schemas.openxmlformats.org/officeDocument/2006/relationships/hyperlink" Target="https://www.duelingbook.com/replay?id=38754028" TargetMode="External"/><Relationship Id="rId447" Type="http://schemas.openxmlformats.org/officeDocument/2006/relationships/hyperlink" Target="https://www.duelingbook.com/replay?id=713558-39473844" TargetMode="External"/><Relationship Id="rId568" Type="http://schemas.openxmlformats.org/officeDocument/2006/relationships/hyperlink" Target="https://www.duelingbook.com/replay?id=191247-40221757" TargetMode="External"/><Relationship Id="rId204" Type="http://schemas.openxmlformats.org/officeDocument/2006/relationships/hyperlink" Target="https://www.duelingbook.com/replay?id=454909-38123854" TargetMode="External"/><Relationship Id="rId325" Type="http://schemas.openxmlformats.org/officeDocument/2006/relationships/hyperlink" Target="https://www.duelingbook.com/replay?id=929089-38854285" TargetMode="External"/><Relationship Id="rId446" Type="http://schemas.openxmlformats.org/officeDocument/2006/relationships/hyperlink" Target="https://www.duelingbook.com/replay?id=569946-39470226" TargetMode="External"/><Relationship Id="rId567" Type="http://schemas.openxmlformats.org/officeDocument/2006/relationships/hyperlink" Target="https://www.duelingbook.com/replay?id=935199-40387076" TargetMode="External"/><Relationship Id="rId203" Type="http://schemas.openxmlformats.org/officeDocument/2006/relationships/hyperlink" Target="https://www.duelingbook.com/replay?id=42442-38298021" TargetMode="External"/><Relationship Id="rId324" Type="http://schemas.openxmlformats.org/officeDocument/2006/relationships/hyperlink" Target="https://www.duelingbook.com/replay?id=38783758" TargetMode="External"/><Relationship Id="rId445" Type="http://schemas.openxmlformats.org/officeDocument/2006/relationships/hyperlink" Target="https://www.duelingbook.com/replay?id=229787-39646921" TargetMode="External"/><Relationship Id="rId566" Type="http://schemas.openxmlformats.org/officeDocument/2006/relationships/hyperlink" Target="https://www.duelingbook.com/replay?id=476595-40226939" TargetMode="External"/><Relationship Id="rId209" Type="http://schemas.openxmlformats.org/officeDocument/2006/relationships/hyperlink" Target="https://www.duelingbook.com/replay?id=333453-38113268" TargetMode="External"/><Relationship Id="rId208" Type="http://schemas.openxmlformats.org/officeDocument/2006/relationships/hyperlink" Target="https://www.duelingbook.com/replay?id=695304-38180198" TargetMode="External"/><Relationship Id="rId329" Type="http://schemas.openxmlformats.org/officeDocument/2006/relationships/hyperlink" Target="https://www.duelingbook.com/replay?id=941326-38735479" TargetMode="External"/><Relationship Id="rId207" Type="http://schemas.openxmlformats.org/officeDocument/2006/relationships/hyperlink" Target="https://www.duelingbook.com/replay?id=392385-38172099" TargetMode="External"/><Relationship Id="rId328" Type="http://schemas.openxmlformats.org/officeDocument/2006/relationships/hyperlink" Target="https://www.duelingbook.com/replay?id=769199-38777304" TargetMode="External"/><Relationship Id="rId449" Type="http://schemas.openxmlformats.org/officeDocument/2006/relationships/hyperlink" Target="https://www.duelingbook.com/replay?id=205176-39617351" TargetMode="External"/><Relationship Id="rId440" Type="http://schemas.openxmlformats.org/officeDocument/2006/relationships/hyperlink" Target="https://www.duelingbook.com/replay?id=4668-39471058" TargetMode="External"/><Relationship Id="rId561" Type="http://schemas.openxmlformats.org/officeDocument/2006/relationships/hyperlink" Target="https://www.duelingbook.com/replay?id=935162-40230237" TargetMode="External"/><Relationship Id="rId560" Type="http://schemas.openxmlformats.org/officeDocument/2006/relationships/hyperlink" Target="https://www.duelingbook.com/replay?id=952063-40270613" TargetMode="External"/><Relationship Id="rId202" Type="http://schemas.openxmlformats.org/officeDocument/2006/relationships/hyperlink" Target="https://www.duelingbook.com/replay?id=732213-38160249" TargetMode="External"/><Relationship Id="rId323" Type="http://schemas.openxmlformats.org/officeDocument/2006/relationships/hyperlink" Target="https://www.duelingbook.com/replay?id=307014-38760061" TargetMode="External"/><Relationship Id="rId444" Type="http://schemas.openxmlformats.org/officeDocument/2006/relationships/hyperlink" Target="https://www.duelingbook.com/replay?id=790199-39687865" TargetMode="External"/><Relationship Id="rId565" Type="http://schemas.openxmlformats.org/officeDocument/2006/relationships/hyperlink" Target="https://www.duelingbook.com/replay?id=826122-40357651" TargetMode="External"/><Relationship Id="rId201" Type="http://schemas.openxmlformats.org/officeDocument/2006/relationships/hyperlink" Target="https://www.duelingbook.com/replay?id=886430-38209969" TargetMode="External"/><Relationship Id="rId322" Type="http://schemas.openxmlformats.org/officeDocument/2006/relationships/hyperlink" Target="https://www.duelingbook.com/replay?id=38753699" TargetMode="External"/><Relationship Id="rId443" Type="http://schemas.openxmlformats.org/officeDocument/2006/relationships/hyperlink" Target="https://www.duelingbook.com/replay?id=102803-39475225" TargetMode="External"/><Relationship Id="rId564" Type="http://schemas.openxmlformats.org/officeDocument/2006/relationships/hyperlink" Target="https://www.duelingbook.com/replay?id=1228-40188627" TargetMode="External"/><Relationship Id="rId200" Type="http://schemas.openxmlformats.org/officeDocument/2006/relationships/hyperlink" Target="https://www.duelingbook.com/replay?id=696867-38012195" TargetMode="External"/><Relationship Id="rId321" Type="http://schemas.openxmlformats.org/officeDocument/2006/relationships/hyperlink" Target="https://www.duelingbook.com/replay?id=99194-38805237" TargetMode="External"/><Relationship Id="rId442" Type="http://schemas.openxmlformats.org/officeDocument/2006/relationships/hyperlink" Target="https://www.duelingbook.com/replay?id=39661489" TargetMode="External"/><Relationship Id="rId563" Type="http://schemas.openxmlformats.org/officeDocument/2006/relationships/hyperlink" Target="https://www.duelingbook.com/replay?id=703214-40283679" TargetMode="External"/><Relationship Id="rId320" Type="http://schemas.openxmlformats.org/officeDocument/2006/relationships/hyperlink" Target="https://www.duelingbook.com/replay?id=58217-38670386" TargetMode="External"/><Relationship Id="rId441" Type="http://schemas.openxmlformats.org/officeDocument/2006/relationships/hyperlink" Target="https://www.duelingbook.com/replay?id=10472-39641794" TargetMode="External"/><Relationship Id="rId562" Type="http://schemas.openxmlformats.org/officeDocument/2006/relationships/hyperlink" Target="https://www.duelingbook.com/replay?id=654415-40188357" TargetMode="External"/><Relationship Id="rId316" Type="http://schemas.openxmlformats.org/officeDocument/2006/relationships/hyperlink" Target="https://www.duelingbook.com/replay?id=229787-38535188" TargetMode="External"/><Relationship Id="rId437" Type="http://schemas.openxmlformats.org/officeDocument/2006/relationships/hyperlink" Target="https://www.duelingbook.com/replay?id=753000-39625321" TargetMode="External"/><Relationship Id="rId558" Type="http://schemas.openxmlformats.org/officeDocument/2006/relationships/hyperlink" Target="https://www.duelingbook.com/replay?id=377552-40379560" TargetMode="External"/><Relationship Id="rId315" Type="http://schemas.openxmlformats.org/officeDocument/2006/relationships/hyperlink" Target="https://www.duelingbook.com/replay?id=58217-38607095" TargetMode="External"/><Relationship Id="rId436" Type="http://schemas.openxmlformats.org/officeDocument/2006/relationships/hyperlink" Target="https://www.duelingbook.com/replay?id=941326-39438707" TargetMode="External"/><Relationship Id="rId557" Type="http://schemas.openxmlformats.org/officeDocument/2006/relationships/hyperlink" Target="https://www.duelingbook.com/replay?id=307014-40355611" TargetMode="External"/><Relationship Id="rId314" Type="http://schemas.openxmlformats.org/officeDocument/2006/relationships/hyperlink" Target="https://www.duelingbook.com/replay?id=826122-38578829" TargetMode="External"/><Relationship Id="rId435" Type="http://schemas.openxmlformats.org/officeDocument/2006/relationships/hyperlink" Target="https://www.duelingbook.com/replay?id=803741-39424609" TargetMode="External"/><Relationship Id="rId556" Type="http://schemas.openxmlformats.org/officeDocument/2006/relationships/hyperlink" Target="https://www.duelingbook.com/replay?id=205176-40265787" TargetMode="External"/><Relationship Id="rId313" Type="http://schemas.openxmlformats.org/officeDocument/2006/relationships/hyperlink" Target="https://www.duelingbook.com/replay?id=242686-38671065" TargetMode="External"/><Relationship Id="rId434" Type="http://schemas.openxmlformats.org/officeDocument/2006/relationships/hyperlink" Target="https://www.duelingbook.com/replay?id=185962-39444002" TargetMode="External"/><Relationship Id="rId555" Type="http://schemas.openxmlformats.org/officeDocument/2006/relationships/hyperlink" Target="https://www.duelingbook.com/replay?id=316232-40332564" TargetMode="External"/><Relationship Id="rId319" Type="http://schemas.openxmlformats.org/officeDocument/2006/relationships/hyperlink" Target="https://www.duelingbook.com/replay?id=185962-38580063" TargetMode="External"/><Relationship Id="rId318" Type="http://schemas.openxmlformats.org/officeDocument/2006/relationships/hyperlink" Target="https://www.duelingbook.com/replay?id=566926-38543791" TargetMode="External"/><Relationship Id="rId439" Type="http://schemas.openxmlformats.org/officeDocument/2006/relationships/hyperlink" Target="https://www.duelingbook.com/replay?id=935162-39505508" TargetMode="External"/><Relationship Id="rId317" Type="http://schemas.openxmlformats.org/officeDocument/2006/relationships/hyperlink" Target="https://www.duelingbook.com/replay?id=316232-38688924" TargetMode="External"/><Relationship Id="rId438" Type="http://schemas.openxmlformats.org/officeDocument/2006/relationships/hyperlink" Target="https://www.duelingbook.com/replay?id=768680-39629042" TargetMode="External"/><Relationship Id="rId559" Type="http://schemas.openxmlformats.org/officeDocument/2006/relationships/hyperlink" Target="https://www.duelingbook.com/replay?id=763632-40294736" TargetMode="External"/><Relationship Id="rId550" Type="http://schemas.openxmlformats.org/officeDocument/2006/relationships/hyperlink" Target="https://www.duelingbook.com/replay?id=3775-40175645" TargetMode="External"/><Relationship Id="rId312" Type="http://schemas.openxmlformats.org/officeDocument/2006/relationships/hyperlink" Target="https://www.duelingbook.com/replay?id=601940-38643301" TargetMode="External"/><Relationship Id="rId433" Type="http://schemas.openxmlformats.org/officeDocument/2006/relationships/hyperlink" Target="https://www.duelingbook.com/replay?id=516899-39379100" TargetMode="External"/><Relationship Id="rId554" Type="http://schemas.openxmlformats.org/officeDocument/2006/relationships/hyperlink" Target="https://www.duelingbook.com/replay?id=931099-40171098" TargetMode="External"/><Relationship Id="rId311" Type="http://schemas.openxmlformats.org/officeDocument/2006/relationships/hyperlink" Target="https://www.duelingbook.com/replay?id=307014-38554776" TargetMode="External"/><Relationship Id="rId432" Type="http://schemas.openxmlformats.org/officeDocument/2006/relationships/hyperlink" Target="https://www.duelingbook.com/replay?id=242686-39443065" TargetMode="External"/><Relationship Id="rId553" Type="http://schemas.openxmlformats.org/officeDocument/2006/relationships/hyperlink" Target="https://www.duelingbook.com/replay?id=229813-40259501" TargetMode="External"/><Relationship Id="rId310" Type="http://schemas.openxmlformats.org/officeDocument/2006/relationships/hyperlink" Target="https://www.duelingbook.com/replay?id=516899-38571253" TargetMode="External"/><Relationship Id="rId431" Type="http://schemas.openxmlformats.org/officeDocument/2006/relationships/hyperlink" Target="https://www.duelingbook.com/replay?id=890709-39315315" TargetMode="External"/><Relationship Id="rId552" Type="http://schemas.openxmlformats.org/officeDocument/2006/relationships/hyperlink" Target="https://www.duelingbook.com/replay?id=664055-40374725" TargetMode="External"/><Relationship Id="rId430" Type="http://schemas.openxmlformats.org/officeDocument/2006/relationships/hyperlink" Target="https://www.duelingbook.com/replay?id=769199-39201964" TargetMode="External"/><Relationship Id="rId551" Type="http://schemas.openxmlformats.org/officeDocument/2006/relationships/hyperlink" Target="https://www.duelingbook.com/replay?id=898017-40292342"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88"/>
    <col customWidth="1" min="3" max="3" width="19.38"/>
    <col customWidth="1" min="4" max="4" width="18.75"/>
  </cols>
  <sheetData>
    <row r="1">
      <c r="A1" s="1" t="s">
        <v>0</v>
      </c>
      <c r="C1" s="1" t="s">
        <v>1</v>
      </c>
      <c r="E1" s="1">
        <v>6.0</v>
      </c>
    </row>
    <row r="3">
      <c r="A3" s="1" t="s">
        <v>2</v>
      </c>
      <c r="B3" s="1" t="s">
        <v>3</v>
      </c>
      <c r="C3" s="1" t="s">
        <v>4</v>
      </c>
      <c r="D3" s="1" t="s">
        <v>5</v>
      </c>
      <c r="E3" s="1" t="s">
        <v>6</v>
      </c>
      <c r="F3" s="1" t="s">
        <v>7</v>
      </c>
      <c r="G3" s="1" t="s">
        <v>8</v>
      </c>
      <c r="H3" s="1" t="s">
        <v>9</v>
      </c>
    </row>
    <row r="4">
      <c r="A4" s="2" t="s">
        <v>10</v>
      </c>
      <c r="B4" s="3" t="s">
        <v>11</v>
      </c>
      <c r="C4" s="2" t="s">
        <v>11</v>
      </c>
      <c r="D4" s="2" t="s">
        <v>12</v>
      </c>
      <c r="E4" s="2" t="s">
        <v>13</v>
      </c>
      <c r="F4" s="4" t="s">
        <v>14</v>
      </c>
      <c r="G4" s="2">
        <v>6.0</v>
      </c>
      <c r="H4" s="2">
        <v>33.0</v>
      </c>
    </row>
    <row r="5">
      <c r="A5" s="5" t="s">
        <v>15</v>
      </c>
      <c r="B5" s="3" t="s">
        <v>16</v>
      </c>
      <c r="C5" s="2" t="s">
        <v>16</v>
      </c>
      <c r="D5" s="2" t="s">
        <v>17</v>
      </c>
      <c r="E5" s="2" t="s">
        <v>18</v>
      </c>
      <c r="F5" s="4" t="s">
        <v>14</v>
      </c>
      <c r="G5" s="2">
        <v>91.0</v>
      </c>
      <c r="H5" s="2">
        <v>41.0</v>
      </c>
    </row>
    <row r="6">
      <c r="A6" s="5" t="s">
        <v>15</v>
      </c>
      <c r="B6" s="3" t="s">
        <v>19</v>
      </c>
      <c r="C6" s="2" t="s">
        <v>20</v>
      </c>
      <c r="D6" s="2" t="s">
        <v>21</v>
      </c>
      <c r="E6" s="2" t="s">
        <v>22</v>
      </c>
      <c r="F6" s="4" t="s">
        <v>14</v>
      </c>
      <c r="G6" s="2">
        <v>4.0</v>
      </c>
      <c r="H6" s="2">
        <v>35.0</v>
      </c>
    </row>
    <row r="7">
      <c r="A7" s="5" t="s">
        <v>15</v>
      </c>
      <c r="B7" s="2" t="s">
        <v>23</v>
      </c>
      <c r="C7" s="2" t="s">
        <v>23</v>
      </c>
      <c r="D7" s="5"/>
      <c r="E7" s="2" t="s">
        <v>18</v>
      </c>
      <c r="F7" s="6" t="s">
        <v>24</v>
      </c>
      <c r="G7" s="2">
        <v>94.0</v>
      </c>
      <c r="H7" s="2"/>
    </row>
    <row r="8">
      <c r="A8" s="2" t="s">
        <v>15</v>
      </c>
      <c r="B8" s="2"/>
      <c r="C8" s="2"/>
      <c r="D8" s="2"/>
      <c r="E8" s="2"/>
      <c r="F8" s="2"/>
      <c r="G8" s="2"/>
      <c r="H8" s="2"/>
    </row>
    <row r="9">
      <c r="A9" s="7" t="s">
        <v>25</v>
      </c>
      <c r="B9" s="7" t="s">
        <v>26</v>
      </c>
      <c r="C9" s="7" t="s">
        <v>26</v>
      </c>
      <c r="D9" s="7"/>
      <c r="E9" s="7"/>
      <c r="F9" s="7"/>
      <c r="G9" s="7" t="s">
        <v>27</v>
      </c>
      <c r="H9" s="7"/>
    </row>
    <row r="10">
      <c r="A10" s="7" t="s">
        <v>25</v>
      </c>
      <c r="B10" s="7" t="s">
        <v>28</v>
      </c>
      <c r="C10" s="7" t="s">
        <v>28</v>
      </c>
      <c r="D10" s="7"/>
      <c r="E10" s="7"/>
      <c r="F10" s="7"/>
      <c r="G10" s="7" t="s">
        <v>27</v>
      </c>
      <c r="H10" s="7"/>
    </row>
    <row r="11">
      <c r="A11" s="8" t="s">
        <v>25</v>
      </c>
      <c r="B11" s="7"/>
      <c r="C11" s="7"/>
      <c r="D11" s="7"/>
      <c r="E11" s="7"/>
      <c r="F11" s="7"/>
      <c r="G11" s="7"/>
      <c r="H11" s="7"/>
    </row>
    <row r="12">
      <c r="A12" s="9" t="s">
        <v>29</v>
      </c>
      <c r="B12" s="10" t="s">
        <v>30</v>
      </c>
      <c r="C12" s="9" t="s">
        <v>30</v>
      </c>
      <c r="D12" s="9" t="s">
        <v>31</v>
      </c>
      <c r="E12" s="9" t="s">
        <v>32</v>
      </c>
      <c r="F12" s="11" t="s">
        <v>33</v>
      </c>
      <c r="G12" s="9">
        <v>19.0</v>
      </c>
      <c r="H12" s="9">
        <v>29.0</v>
      </c>
    </row>
    <row r="13">
      <c r="A13" s="9" t="s">
        <v>34</v>
      </c>
      <c r="B13" s="10" t="s">
        <v>35</v>
      </c>
      <c r="C13" s="9" t="s">
        <v>35</v>
      </c>
      <c r="D13" s="9" t="s">
        <v>35</v>
      </c>
      <c r="E13" s="9" t="s">
        <v>36</v>
      </c>
      <c r="F13" s="11" t="s">
        <v>33</v>
      </c>
      <c r="G13" s="9">
        <v>2.0</v>
      </c>
      <c r="H13" s="9">
        <v>64.0</v>
      </c>
    </row>
    <row r="14">
      <c r="A14" s="9" t="s">
        <v>34</v>
      </c>
      <c r="B14" s="10" t="s">
        <v>37</v>
      </c>
      <c r="C14" s="9" t="s">
        <v>38</v>
      </c>
      <c r="D14" s="9" t="s">
        <v>39</v>
      </c>
      <c r="E14" s="9" t="s">
        <v>36</v>
      </c>
      <c r="F14" s="12" t="s">
        <v>40</v>
      </c>
      <c r="G14" s="9">
        <v>10.0</v>
      </c>
      <c r="H14" s="9">
        <v>1.0</v>
      </c>
    </row>
    <row r="15">
      <c r="A15" s="9" t="s">
        <v>34</v>
      </c>
      <c r="B15" s="10" t="s">
        <v>41</v>
      </c>
      <c r="C15" s="9" t="s">
        <v>41</v>
      </c>
      <c r="D15" s="9" t="s">
        <v>42</v>
      </c>
      <c r="E15" s="9" t="s">
        <v>43</v>
      </c>
      <c r="F15" s="4" t="s">
        <v>14</v>
      </c>
      <c r="G15" s="9">
        <v>8.0</v>
      </c>
      <c r="H15" s="9">
        <v>5.0</v>
      </c>
    </row>
    <row r="17">
      <c r="A17" s="1" t="s">
        <v>44</v>
      </c>
      <c r="C17" s="1" t="s">
        <v>1</v>
      </c>
      <c r="E17" s="1">
        <v>11.2</v>
      </c>
    </row>
    <row r="19">
      <c r="A19" s="1" t="s">
        <v>2</v>
      </c>
      <c r="B19" s="1" t="s">
        <v>3</v>
      </c>
      <c r="C19" s="1" t="s">
        <v>4</v>
      </c>
      <c r="D19" s="1" t="s">
        <v>5</v>
      </c>
      <c r="E19" s="1" t="s">
        <v>6</v>
      </c>
      <c r="F19" s="1" t="s">
        <v>7</v>
      </c>
      <c r="G19" s="1" t="s">
        <v>8</v>
      </c>
      <c r="H19" s="1" t="s">
        <v>9</v>
      </c>
    </row>
    <row r="20">
      <c r="A20" s="2" t="s">
        <v>10</v>
      </c>
      <c r="B20" s="3" t="s">
        <v>45</v>
      </c>
      <c r="C20" s="2" t="s">
        <v>45</v>
      </c>
      <c r="D20" s="2" t="s">
        <v>46</v>
      </c>
      <c r="E20" s="2"/>
      <c r="F20" s="11" t="s">
        <v>33</v>
      </c>
      <c r="G20" s="2">
        <v>26.0</v>
      </c>
      <c r="H20" s="2">
        <v>4.0</v>
      </c>
    </row>
    <row r="21">
      <c r="A21" s="5" t="s">
        <v>15</v>
      </c>
      <c r="B21" s="3" t="s">
        <v>47</v>
      </c>
      <c r="C21" s="2" t="s">
        <v>48</v>
      </c>
      <c r="D21" s="2" t="s">
        <v>49</v>
      </c>
      <c r="E21" s="2" t="s">
        <v>36</v>
      </c>
      <c r="F21" s="12" t="s">
        <v>40</v>
      </c>
      <c r="G21" s="2">
        <v>1.0</v>
      </c>
      <c r="H21" s="2">
        <v>32.0</v>
      </c>
    </row>
    <row r="22">
      <c r="A22" s="5" t="s">
        <v>15</v>
      </c>
      <c r="B22" s="3" t="s">
        <v>50</v>
      </c>
      <c r="C22" s="2" t="s">
        <v>50</v>
      </c>
      <c r="D22" s="2" t="s">
        <v>51</v>
      </c>
      <c r="E22" s="2" t="s">
        <v>36</v>
      </c>
      <c r="F22" s="4" t="s">
        <v>52</v>
      </c>
      <c r="G22" s="2">
        <v>3.0</v>
      </c>
      <c r="H22" s="2">
        <v>12.0</v>
      </c>
    </row>
    <row r="23">
      <c r="A23" s="5" t="s">
        <v>15</v>
      </c>
      <c r="B23" s="3" t="s">
        <v>53</v>
      </c>
      <c r="C23" s="2" t="s">
        <v>53</v>
      </c>
      <c r="D23" s="2" t="s">
        <v>54</v>
      </c>
      <c r="E23" s="2" t="s">
        <v>36</v>
      </c>
      <c r="F23" s="12" t="s">
        <v>40</v>
      </c>
      <c r="G23" s="2">
        <v>28.0</v>
      </c>
      <c r="H23" s="2">
        <v>30.0</v>
      </c>
    </row>
    <row r="24">
      <c r="A24" s="5" t="s">
        <v>15</v>
      </c>
      <c r="B24" s="2" t="s">
        <v>55</v>
      </c>
      <c r="C24" s="2" t="s">
        <v>55</v>
      </c>
      <c r="D24" s="2" t="s">
        <v>56</v>
      </c>
      <c r="E24" s="2" t="s">
        <v>32</v>
      </c>
      <c r="F24" s="4" t="s">
        <v>52</v>
      </c>
      <c r="G24" s="2">
        <v>15.0</v>
      </c>
      <c r="H24" s="2">
        <v>3.0</v>
      </c>
    </row>
    <row r="25">
      <c r="A25" s="8" t="s">
        <v>25</v>
      </c>
      <c r="B25" s="13" t="s">
        <v>57</v>
      </c>
      <c r="C25" s="7" t="s">
        <v>58</v>
      </c>
      <c r="D25" s="7" t="s">
        <v>59</v>
      </c>
      <c r="E25" s="7" t="s">
        <v>36</v>
      </c>
      <c r="F25" s="4" t="s">
        <v>14</v>
      </c>
      <c r="G25" s="7">
        <v>23.0</v>
      </c>
      <c r="H25" s="7">
        <v>18.0</v>
      </c>
    </row>
    <row r="26">
      <c r="A26" s="8" t="s">
        <v>25</v>
      </c>
      <c r="B26" s="13" t="s">
        <v>60</v>
      </c>
      <c r="C26" s="7" t="s">
        <v>60</v>
      </c>
      <c r="D26" s="7" t="s">
        <v>61</v>
      </c>
      <c r="E26" s="7" t="s">
        <v>22</v>
      </c>
      <c r="F26" s="11" t="s">
        <v>33</v>
      </c>
      <c r="G26" s="7">
        <v>14.0</v>
      </c>
      <c r="H26" s="7">
        <v>21.0</v>
      </c>
    </row>
    <row r="27">
      <c r="A27" s="8" t="s">
        <v>25</v>
      </c>
      <c r="B27" s="13" t="s">
        <v>62</v>
      </c>
      <c r="C27" s="7" t="s">
        <v>63</v>
      </c>
      <c r="D27" s="8"/>
      <c r="E27" s="7" t="s">
        <v>36</v>
      </c>
      <c r="F27" s="4" t="s">
        <v>52</v>
      </c>
      <c r="G27" s="7">
        <v>35.0</v>
      </c>
      <c r="H27" s="8"/>
    </row>
    <row r="28">
      <c r="A28" s="14"/>
      <c r="B28" s="15"/>
      <c r="C28" s="15"/>
      <c r="D28" s="14"/>
      <c r="E28" s="15"/>
      <c r="F28" s="14"/>
      <c r="G28" s="15"/>
    </row>
    <row r="29">
      <c r="A29" s="1" t="s">
        <v>64</v>
      </c>
      <c r="C29" s="1" t="s">
        <v>1</v>
      </c>
      <c r="E29" s="1">
        <v>15.8</v>
      </c>
    </row>
    <row r="31">
      <c r="A31" s="1" t="s">
        <v>2</v>
      </c>
      <c r="B31" s="1" t="s">
        <v>3</v>
      </c>
      <c r="C31" s="1" t="s">
        <v>4</v>
      </c>
      <c r="D31" s="1" t="s">
        <v>5</v>
      </c>
      <c r="E31" s="1" t="s">
        <v>6</v>
      </c>
      <c r="F31" s="1" t="s">
        <v>7</v>
      </c>
      <c r="G31" s="1" t="s">
        <v>8</v>
      </c>
      <c r="H31" s="1" t="s">
        <v>9</v>
      </c>
    </row>
    <row r="32">
      <c r="A32" s="2" t="s">
        <v>10</v>
      </c>
      <c r="B32" s="3" t="s">
        <v>65</v>
      </c>
      <c r="C32" s="2" t="s">
        <v>65</v>
      </c>
      <c r="D32" s="2" t="s">
        <v>66</v>
      </c>
      <c r="E32" s="2" t="s">
        <v>36</v>
      </c>
      <c r="F32" s="11" t="s">
        <v>67</v>
      </c>
      <c r="G32" s="2">
        <v>11.0</v>
      </c>
      <c r="H32" s="2">
        <v>7.0</v>
      </c>
    </row>
    <row r="33">
      <c r="A33" s="5" t="s">
        <v>15</v>
      </c>
      <c r="B33" s="3" t="s">
        <v>68</v>
      </c>
      <c r="C33" s="3" t="s">
        <v>68</v>
      </c>
      <c r="D33" s="2" t="s">
        <v>69</v>
      </c>
      <c r="E33" s="2" t="s">
        <v>18</v>
      </c>
      <c r="F33" s="11" t="s">
        <v>33</v>
      </c>
      <c r="G33" s="2">
        <v>9.0</v>
      </c>
      <c r="H33" s="2">
        <v>2.0</v>
      </c>
    </row>
    <row r="34">
      <c r="A34" s="16" t="s">
        <v>15</v>
      </c>
      <c r="B34" s="3" t="s">
        <v>70</v>
      </c>
      <c r="C34" s="3" t="s">
        <v>71</v>
      </c>
      <c r="D34" s="2" t="s">
        <v>72</v>
      </c>
      <c r="E34" s="2" t="s">
        <v>36</v>
      </c>
      <c r="F34" s="11" t="s">
        <v>33</v>
      </c>
      <c r="G34" s="2">
        <v>13.0</v>
      </c>
      <c r="H34" s="2">
        <v>11.0</v>
      </c>
    </row>
    <row r="35">
      <c r="A35" s="5" t="s">
        <v>15</v>
      </c>
      <c r="B35" s="3" t="s">
        <v>73</v>
      </c>
      <c r="C35" s="3" t="s">
        <v>73</v>
      </c>
      <c r="D35" s="2" t="s">
        <v>74</v>
      </c>
      <c r="E35" s="2" t="s">
        <v>36</v>
      </c>
      <c r="F35" s="6" t="s">
        <v>75</v>
      </c>
      <c r="G35" s="2">
        <v>57.0</v>
      </c>
      <c r="H35" s="2">
        <v>190.0</v>
      </c>
    </row>
    <row r="36">
      <c r="A36" s="5" t="s">
        <v>15</v>
      </c>
      <c r="B36" s="3" t="s">
        <v>76</v>
      </c>
      <c r="C36" s="3" t="s">
        <v>76</v>
      </c>
      <c r="D36" s="2" t="s">
        <v>77</v>
      </c>
      <c r="E36" s="2" t="s">
        <v>18</v>
      </c>
      <c r="F36" s="11" t="s">
        <v>33</v>
      </c>
      <c r="G36" s="2">
        <v>25.0</v>
      </c>
      <c r="H36" s="2">
        <v>17.0</v>
      </c>
    </row>
    <row r="37">
      <c r="A37" s="8" t="s">
        <v>25</v>
      </c>
      <c r="B37" s="7" t="s">
        <v>78</v>
      </c>
      <c r="C37" s="7" t="s">
        <v>79</v>
      </c>
      <c r="D37" s="7" t="s">
        <v>79</v>
      </c>
      <c r="E37" s="7" t="s">
        <v>36</v>
      </c>
      <c r="F37" s="11" t="s">
        <v>33</v>
      </c>
      <c r="G37" s="7">
        <v>21.0</v>
      </c>
      <c r="H37" s="7">
        <v>9.0</v>
      </c>
    </row>
    <row r="38">
      <c r="A38" s="8" t="s">
        <v>25</v>
      </c>
      <c r="B38" s="13" t="s">
        <v>37</v>
      </c>
      <c r="C38" s="7" t="s">
        <v>38</v>
      </c>
      <c r="D38" s="7" t="s">
        <v>39</v>
      </c>
      <c r="E38" s="7" t="s">
        <v>36</v>
      </c>
      <c r="F38" s="12" t="s">
        <v>40</v>
      </c>
      <c r="G38" s="7">
        <v>10.0</v>
      </c>
      <c r="H38" s="7">
        <v>1.0</v>
      </c>
    </row>
    <row r="39">
      <c r="A39" s="8" t="s">
        <v>25</v>
      </c>
      <c r="B39" s="13" t="s">
        <v>41</v>
      </c>
      <c r="C39" s="7" t="s">
        <v>41</v>
      </c>
      <c r="D39" s="7" t="s">
        <v>42</v>
      </c>
      <c r="E39" s="7" t="s">
        <v>43</v>
      </c>
      <c r="F39" s="4" t="s">
        <v>14</v>
      </c>
      <c r="G39" s="7">
        <v>8.0</v>
      </c>
      <c r="H39" s="7">
        <v>5.0</v>
      </c>
    </row>
    <row r="40">
      <c r="A40" s="9" t="s">
        <v>34</v>
      </c>
      <c r="B40" s="10" t="s">
        <v>80</v>
      </c>
      <c r="C40" s="9" t="s">
        <v>81</v>
      </c>
      <c r="D40" s="9" t="s">
        <v>82</v>
      </c>
      <c r="E40" s="9"/>
      <c r="F40" s="17"/>
      <c r="G40" s="9" t="s">
        <v>27</v>
      </c>
      <c r="H40" s="9">
        <v>301.0</v>
      </c>
    </row>
    <row r="41">
      <c r="A41" s="9" t="s">
        <v>34</v>
      </c>
      <c r="B41" s="10" t="s">
        <v>83</v>
      </c>
      <c r="C41" s="9" t="s">
        <v>83</v>
      </c>
      <c r="D41" s="9"/>
      <c r="E41" s="9"/>
      <c r="F41" s="17"/>
      <c r="G41" s="9" t="s">
        <v>27</v>
      </c>
      <c r="H41" s="17"/>
    </row>
    <row r="43">
      <c r="A43" s="1" t="s">
        <v>84</v>
      </c>
      <c r="C43" s="1" t="s">
        <v>1</v>
      </c>
      <c r="E43" s="1">
        <v>15.8</v>
      </c>
    </row>
    <row r="45">
      <c r="A45" s="1" t="s">
        <v>2</v>
      </c>
      <c r="B45" s="1" t="s">
        <v>3</v>
      </c>
      <c r="C45" s="1" t="s">
        <v>4</v>
      </c>
      <c r="D45" s="1" t="s">
        <v>5</v>
      </c>
      <c r="E45" s="1" t="s">
        <v>6</v>
      </c>
      <c r="F45" s="1" t="s">
        <v>7</v>
      </c>
      <c r="G45" s="1" t="s">
        <v>8</v>
      </c>
      <c r="H45" s="1" t="s">
        <v>9</v>
      </c>
    </row>
    <row r="46">
      <c r="A46" s="2" t="s">
        <v>10</v>
      </c>
      <c r="B46" s="3" t="s">
        <v>85</v>
      </c>
      <c r="C46" s="3" t="s">
        <v>85</v>
      </c>
      <c r="D46" s="2" t="s">
        <v>86</v>
      </c>
      <c r="E46" s="2" t="s">
        <v>18</v>
      </c>
      <c r="F46" s="12" t="s">
        <v>40</v>
      </c>
      <c r="G46" s="2">
        <v>7.0</v>
      </c>
      <c r="H46" s="2">
        <v>8.0</v>
      </c>
    </row>
    <row r="47">
      <c r="A47" s="2" t="s">
        <v>15</v>
      </c>
      <c r="B47" s="3" t="s">
        <v>87</v>
      </c>
      <c r="C47" s="2" t="s">
        <v>88</v>
      </c>
      <c r="D47" s="2" t="s">
        <v>87</v>
      </c>
      <c r="E47" s="2" t="s">
        <v>22</v>
      </c>
      <c r="F47" s="12" t="s">
        <v>40</v>
      </c>
      <c r="G47" s="2">
        <v>5.0</v>
      </c>
      <c r="H47" s="2">
        <v>96.0</v>
      </c>
    </row>
    <row r="48">
      <c r="A48" s="5" t="s">
        <v>15</v>
      </c>
      <c r="B48" s="3" t="s">
        <v>89</v>
      </c>
      <c r="C48" s="3" t="s">
        <v>89</v>
      </c>
      <c r="D48" s="2"/>
      <c r="E48" s="2" t="s">
        <v>22</v>
      </c>
      <c r="F48" s="11" t="s">
        <v>33</v>
      </c>
      <c r="G48" s="2">
        <v>44.0</v>
      </c>
      <c r="H48" s="5"/>
    </row>
    <row r="49">
      <c r="A49" s="5" t="s">
        <v>15</v>
      </c>
      <c r="B49" s="2" t="s">
        <v>90</v>
      </c>
      <c r="C49" s="2" t="s">
        <v>90</v>
      </c>
      <c r="D49" s="2" t="s">
        <v>91</v>
      </c>
      <c r="E49" s="2" t="s">
        <v>22</v>
      </c>
      <c r="F49" s="4" t="s">
        <v>52</v>
      </c>
      <c r="G49" s="2">
        <v>12.0</v>
      </c>
      <c r="H49" s="2">
        <v>78.0</v>
      </c>
    </row>
    <row r="50">
      <c r="A50" s="5" t="s">
        <v>15</v>
      </c>
      <c r="B50" s="3" t="s">
        <v>92</v>
      </c>
      <c r="C50" s="3" t="s">
        <v>92</v>
      </c>
      <c r="D50" s="2" t="s">
        <v>93</v>
      </c>
      <c r="E50" s="2" t="s">
        <v>36</v>
      </c>
      <c r="F50" s="11" t="s">
        <v>33</v>
      </c>
      <c r="G50" s="2">
        <v>17.0</v>
      </c>
      <c r="H50" s="2">
        <v>55.0</v>
      </c>
    </row>
    <row r="51">
      <c r="A51" s="8" t="s">
        <v>25</v>
      </c>
      <c r="B51" s="13" t="s">
        <v>35</v>
      </c>
      <c r="C51" s="7" t="s">
        <v>35</v>
      </c>
      <c r="D51" s="7" t="s">
        <v>35</v>
      </c>
      <c r="E51" s="7" t="s">
        <v>36</v>
      </c>
      <c r="F51" s="11" t="s">
        <v>33</v>
      </c>
      <c r="G51" s="7">
        <v>2.0</v>
      </c>
      <c r="H51" s="7">
        <v>64.0</v>
      </c>
    </row>
    <row r="52">
      <c r="A52" s="8" t="s">
        <v>25</v>
      </c>
      <c r="B52" s="13" t="s">
        <v>80</v>
      </c>
      <c r="C52" s="7" t="s">
        <v>81</v>
      </c>
      <c r="D52" s="7" t="s">
        <v>82</v>
      </c>
      <c r="E52" s="7"/>
      <c r="F52" s="8"/>
      <c r="G52" s="7" t="s">
        <v>27</v>
      </c>
      <c r="H52" s="7">
        <v>301.0</v>
      </c>
    </row>
    <row r="53">
      <c r="A53" s="8" t="s">
        <v>25</v>
      </c>
      <c r="B53" s="13" t="s">
        <v>83</v>
      </c>
      <c r="C53" s="7" t="s">
        <v>83</v>
      </c>
      <c r="D53" s="7"/>
      <c r="E53" s="7"/>
      <c r="F53" s="8"/>
      <c r="G53" s="7" t="s">
        <v>27</v>
      </c>
      <c r="H53" s="8"/>
    </row>
    <row r="54">
      <c r="A54" s="9" t="s">
        <v>29</v>
      </c>
      <c r="B54" s="10" t="s">
        <v>94</v>
      </c>
      <c r="C54" s="10" t="s">
        <v>94</v>
      </c>
      <c r="D54" s="9" t="s">
        <v>95</v>
      </c>
      <c r="E54" s="9"/>
      <c r="F54" s="17"/>
      <c r="G54" s="9" t="s">
        <v>27</v>
      </c>
      <c r="H54" s="9">
        <v>14.0</v>
      </c>
    </row>
    <row r="55">
      <c r="A55" s="9" t="s">
        <v>34</v>
      </c>
      <c r="B55" s="10" t="s">
        <v>96</v>
      </c>
      <c r="C55" s="9" t="s">
        <v>97</v>
      </c>
      <c r="D55" s="9"/>
      <c r="E55" s="9" t="s">
        <v>18</v>
      </c>
      <c r="F55" s="12" t="s">
        <v>40</v>
      </c>
      <c r="G55" s="9">
        <v>38.0</v>
      </c>
      <c r="H55" s="9">
        <v>174.0</v>
      </c>
    </row>
    <row r="57">
      <c r="A57" s="1" t="s">
        <v>98</v>
      </c>
      <c r="C57" s="1" t="s">
        <v>1</v>
      </c>
      <c r="E57" s="1">
        <v>28.6</v>
      </c>
    </row>
    <row r="59">
      <c r="A59" s="1" t="s">
        <v>2</v>
      </c>
      <c r="B59" s="1" t="s">
        <v>3</v>
      </c>
      <c r="C59" s="1" t="s">
        <v>4</v>
      </c>
      <c r="D59" s="1" t="s">
        <v>5</v>
      </c>
      <c r="E59" s="1" t="s">
        <v>6</v>
      </c>
      <c r="F59" s="1" t="s">
        <v>7</v>
      </c>
      <c r="G59" s="1" t="s">
        <v>8</v>
      </c>
      <c r="H59" s="1" t="s">
        <v>9</v>
      </c>
    </row>
    <row r="60">
      <c r="A60" s="2" t="s">
        <v>10</v>
      </c>
      <c r="B60" s="3" t="s">
        <v>99</v>
      </c>
      <c r="C60" s="3" t="s">
        <v>99</v>
      </c>
      <c r="D60" s="2" t="s">
        <v>100</v>
      </c>
      <c r="E60" s="2" t="s">
        <v>22</v>
      </c>
      <c r="F60" s="4" t="s">
        <v>52</v>
      </c>
      <c r="G60" s="2">
        <v>37.0</v>
      </c>
      <c r="H60" s="2">
        <v>22.0</v>
      </c>
    </row>
    <row r="61">
      <c r="A61" s="5" t="s">
        <v>15</v>
      </c>
      <c r="B61" s="3" t="s">
        <v>101</v>
      </c>
      <c r="C61" s="3" t="s">
        <v>101</v>
      </c>
      <c r="D61" s="2"/>
      <c r="E61" s="2" t="s">
        <v>36</v>
      </c>
      <c r="F61" s="12" t="s">
        <v>40</v>
      </c>
      <c r="G61" s="2">
        <v>45.0</v>
      </c>
      <c r="H61" s="2">
        <v>100.0</v>
      </c>
    </row>
    <row r="62">
      <c r="A62" s="16" t="s">
        <v>15</v>
      </c>
      <c r="B62" s="3" t="s">
        <v>102</v>
      </c>
      <c r="C62" s="3" t="s">
        <v>102</v>
      </c>
      <c r="D62" s="2"/>
      <c r="E62" s="2" t="s">
        <v>36</v>
      </c>
      <c r="F62" s="6" t="s">
        <v>103</v>
      </c>
      <c r="G62" s="2">
        <v>65.0</v>
      </c>
      <c r="H62" s="5"/>
    </row>
    <row r="63">
      <c r="A63" s="16" t="s">
        <v>15</v>
      </c>
      <c r="B63" s="3" t="s">
        <v>104</v>
      </c>
      <c r="C63" s="3" t="s">
        <v>104</v>
      </c>
      <c r="D63" s="2" t="s">
        <v>105</v>
      </c>
      <c r="E63" s="2" t="s">
        <v>22</v>
      </c>
      <c r="F63" s="12" t="s">
        <v>40</v>
      </c>
      <c r="G63" s="2">
        <v>52.0</v>
      </c>
      <c r="H63" s="2">
        <v>45.0</v>
      </c>
    </row>
    <row r="64">
      <c r="A64" s="16" t="s">
        <v>15</v>
      </c>
      <c r="B64" s="3" t="s">
        <v>106</v>
      </c>
      <c r="C64" s="3" t="s">
        <v>106</v>
      </c>
      <c r="D64" s="2" t="s">
        <v>107</v>
      </c>
      <c r="E64" s="2" t="s">
        <v>22</v>
      </c>
      <c r="F64" s="12" t="s">
        <v>40</v>
      </c>
      <c r="G64" s="2">
        <v>47.0</v>
      </c>
      <c r="H64" s="2">
        <v>108.0</v>
      </c>
    </row>
    <row r="65">
      <c r="A65" s="8" t="s">
        <v>25</v>
      </c>
      <c r="B65" s="13" t="s">
        <v>108</v>
      </c>
      <c r="C65" s="13" t="s">
        <v>109</v>
      </c>
      <c r="D65" s="7" t="s">
        <v>110</v>
      </c>
      <c r="E65" s="7" t="s">
        <v>36</v>
      </c>
      <c r="F65" s="6" t="s">
        <v>111</v>
      </c>
      <c r="G65" s="7">
        <v>27.0</v>
      </c>
      <c r="H65" s="7">
        <v>38.0</v>
      </c>
    </row>
    <row r="66">
      <c r="A66" s="8" t="s">
        <v>25</v>
      </c>
      <c r="B66" s="13" t="s">
        <v>112</v>
      </c>
      <c r="C66" s="13" t="s">
        <v>112</v>
      </c>
      <c r="D66" s="13" t="s">
        <v>113</v>
      </c>
      <c r="E66" s="7"/>
      <c r="F66" s="8"/>
      <c r="G66" s="7" t="s">
        <v>27</v>
      </c>
      <c r="H66" s="7">
        <v>207.0</v>
      </c>
    </row>
    <row r="67">
      <c r="A67" s="8" t="s">
        <v>25</v>
      </c>
      <c r="B67" s="13" t="s">
        <v>114</v>
      </c>
      <c r="C67" s="13" t="s">
        <v>114</v>
      </c>
      <c r="D67" s="7" t="s">
        <v>115</v>
      </c>
      <c r="E67" s="7"/>
      <c r="F67" s="8"/>
      <c r="G67" s="7" t="s">
        <v>27</v>
      </c>
      <c r="H67" s="7">
        <v>260.0</v>
      </c>
    </row>
    <row r="68">
      <c r="A68" s="9" t="s">
        <v>29</v>
      </c>
      <c r="B68" s="10" t="s">
        <v>116</v>
      </c>
      <c r="C68" s="10" t="s">
        <v>116</v>
      </c>
      <c r="D68" s="9" t="s">
        <v>117</v>
      </c>
      <c r="E68" s="9" t="s">
        <v>22</v>
      </c>
      <c r="F68" s="17"/>
      <c r="G68" s="9">
        <v>16.0</v>
      </c>
      <c r="H68" s="9">
        <v>68.0</v>
      </c>
    </row>
    <row r="69">
      <c r="A69" s="9" t="s">
        <v>29</v>
      </c>
      <c r="B69" s="9" t="s">
        <v>118</v>
      </c>
      <c r="C69" s="9" t="s">
        <v>118</v>
      </c>
      <c r="D69" s="9" t="s">
        <v>119</v>
      </c>
      <c r="E69" s="9" t="s">
        <v>22</v>
      </c>
      <c r="F69" s="6" t="s">
        <v>75</v>
      </c>
      <c r="G69" s="9">
        <v>18.0</v>
      </c>
      <c r="H69" s="9">
        <v>31.0</v>
      </c>
    </row>
    <row r="71">
      <c r="A71" s="1" t="s">
        <v>120</v>
      </c>
      <c r="C71" s="1" t="s">
        <v>1</v>
      </c>
      <c r="E71" s="1">
        <v>39.4</v>
      </c>
    </row>
    <row r="73">
      <c r="A73" s="1" t="s">
        <v>2</v>
      </c>
      <c r="B73" s="1" t="s">
        <v>3</v>
      </c>
      <c r="C73" s="1" t="s">
        <v>4</v>
      </c>
      <c r="D73" s="1" t="s">
        <v>5</v>
      </c>
      <c r="E73" s="1" t="s">
        <v>6</v>
      </c>
      <c r="F73" s="1" t="s">
        <v>7</v>
      </c>
      <c r="G73" s="1" t="s">
        <v>8</v>
      </c>
      <c r="H73" s="1" t="s">
        <v>9</v>
      </c>
    </row>
    <row r="74">
      <c r="A74" s="2" t="s">
        <v>10</v>
      </c>
      <c r="B74" s="3" t="s">
        <v>121</v>
      </c>
      <c r="C74" s="3" t="s">
        <v>122</v>
      </c>
      <c r="D74" s="2"/>
      <c r="E74" s="2" t="s">
        <v>123</v>
      </c>
      <c r="F74" s="11" t="s">
        <v>33</v>
      </c>
      <c r="G74" s="2">
        <v>33.0</v>
      </c>
      <c r="H74" s="5"/>
    </row>
    <row r="75">
      <c r="A75" s="5" t="s">
        <v>15</v>
      </c>
      <c r="B75" s="3" t="s">
        <v>124</v>
      </c>
      <c r="C75" s="3" t="s">
        <v>124</v>
      </c>
      <c r="D75" s="2"/>
      <c r="E75" s="2" t="s">
        <v>125</v>
      </c>
      <c r="F75" s="6" t="s">
        <v>111</v>
      </c>
      <c r="G75" s="2">
        <v>77.0</v>
      </c>
      <c r="H75" s="5"/>
    </row>
    <row r="76">
      <c r="A76" s="16" t="s">
        <v>15</v>
      </c>
      <c r="B76" s="3" t="s">
        <v>126</v>
      </c>
      <c r="C76" s="3" t="s">
        <v>126</v>
      </c>
      <c r="D76" s="2"/>
      <c r="E76" s="2" t="s">
        <v>127</v>
      </c>
      <c r="F76" s="12" t="s">
        <v>40</v>
      </c>
      <c r="G76" s="2">
        <v>24.0</v>
      </c>
      <c r="H76" s="5"/>
    </row>
    <row r="77">
      <c r="A77" s="2" t="s">
        <v>15</v>
      </c>
      <c r="B77" s="3" t="s">
        <v>128</v>
      </c>
      <c r="C77" s="3" t="s">
        <v>129</v>
      </c>
      <c r="D77" s="2" t="s">
        <v>130</v>
      </c>
      <c r="E77" s="2" t="s">
        <v>127</v>
      </c>
      <c r="F77" s="12" t="s">
        <v>40</v>
      </c>
      <c r="G77" s="2">
        <v>43.0</v>
      </c>
      <c r="H77" s="2">
        <v>117.0</v>
      </c>
    </row>
    <row r="78">
      <c r="A78" s="5" t="s">
        <v>15</v>
      </c>
      <c r="B78" s="3" t="s">
        <v>131</v>
      </c>
      <c r="C78" s="18" t="s">
        <v>131</v>
      </c>
      <c r="D78" s="2" t="s">
        <v>132</v>
      </c>
      <c r="E78" s="2" t="s">
        <v>125</v>
      </c>
      <c r="F78" s="11" t="s">
        <v>133</v>
      </c>
      <c r="G78" s="2">
        <v>20.0</v>
      </c>
      <c r="H78" s="2">
        <v>16.0</v>
      </c>
    </row>
    <row r="79">
      <c r="A79" s="8" t="s">
        <v>25</v>
      </c>
      <c r="B79" s="13" t="s">
        <v>134</v>
      </c>
      <c r="C79" s="13" t="s">
        <v>134</v>
      </c>
      <c r="D79" s="7"/>
      <c r="E79" s="7" t="s">
        <v>125</v>
      </c>
      <c r="F79" s="8"/>
      <c r="G79" s="7">
        <v>83.0</v>
      </c>
      <c r="H79" s="8"/>
    </row>
    <row r="80">
      <c r="A80" s="8" t="s">
        <v>25</v>
      </c>
      <c r="B80" s="13" t="s">
        <v>135</v>
      </c>
      <c r="C80" s="13" t="s">
        <v>135</v>
      </c>
      <c r="D80" s="7"/>
      <c r="E80" s="7"/>
      <c r="F80" s="8"/>
      <c r="G80" s="7" t="s">
        <v>27</v>
      </c>
      <c r="H80" s="8"/>
    </row>
    <row r="81">
      <c r="A81" s="8" t="s">
        <v>25</v>
      </c>
      <c r="B81" s="13" t="s">
        <v>136</v>
      </c>
      <c r="C81" s="13" t="s">
        <v>136</v>
      </c>
      <c r="D81" s="7"/>
      <c r="E81" s="7"/>
      <c r="F81" s="8"/>
      <c r="G81" s="7" t="s">
        <v>27</v>
      </c>
      <c r="H81" s="8"/>
    </row>
    <row r="82">
      <c r="A82" s="9" t="s">
        <v>29</v>
      </c>
      <c r="B82" s="9" t="s">
        <v>137</v>
      </c>
      <c r="C82" s="9" t="s">
        <v>138</v>
      </c>
      <c r="D82" s="9"/>
      <c r="E82" s="9" t="s">
        <v>125</v>
      </c>
      <c r="F82" s="6" t="s">
        <v>139</v>
      </c>
      <c r="G82" s="9">
        <v>88.0</v>
      </c>
      <c r="H82" s="17"/>
    </row>
    <row r="84">
      <c r="A84" s="1" t="s">
        <v>140</v>
      </c>
      <c r="C84" s="1" t="s">
        <v>1</v>
      </c>
      <c r="E84" s="1">
        <v>40.2</v>
      </c>
    </row>
    <row r="86">
      <c r="A86" s="1" t="s">
        <v>2</v>
      </c>
      <c r="B86" s="1" t="s">
        <v>3</v>
      </c>
      <c r="C86" s="1" t="s">
        <v>4</v>
      </c>
      <c r="D86" s="1" t="s">
        <v>5</v>
      </c>
      <c r="E86" s="1" t="s">
        <v>6</v>
      </c>
      <c r="F86" s="1" t="s">
        <v>7</v>
      </c>
      <c r="G86" s="1" t="s">
        <v>8</v>
      </c>
      <c r="H86" s="1" t="s">
        <v>9</v>
      </c>
    </row>
    <row r="87">
      <c r="A87" s="2" t="s">
        <v>10</v>
      </c>
      <c r="B87" s="3" t="s">
        <v>141</v>
      </c>
      <c r="C87" s="2" t="s">
        <v>141</v>
      </c>
      <c r="D87" s="2" t="s">
        <v>142</v>
      </c>
      <c r="E87" s="2" t="s">
        <v>36</v>
      </c>
      <c r="F87" s="4" t="s">
        <v>14</v>
      </c>
      <c r="G87" s="2">
        <v>32.0</v>
      </c>
      <c r="H87" s="2">
        <v>10.0</v>
      </c>
    </row>
    <row r="88">
      <c r="A88" s="5" t="s">
        <v>15</v>
      </c>
      <c r="B88" s="3" t="s">
        <v>143</v>
      </c>
      <c r="C88" s="2" t="s">
        <v>143</v>
      </c>
      <c r="D88" s="2" t="s">
        <v>144</v>
      </c>
      <c r="E88" s="2" t="s">
        <v>145</v>
      </c>
      <c r="F88" s="11" t="s">
        <v>33</v>
      </c>
      <c r="G88" s="2">
        <v>62.0</v>
      </c>
      <c r="H88" s="2">
        <v>56.0</v>
      </c>
    </row>
    <row r="89">
      <c r="A89" s="5" t="s">
        <v>15</v>
      </c>
      <c r="B89" s="3" t="s">
        <v>146</v>
      </c>
      <c r="C89" s="2" t="s">
        <v>146</v>
      </c>
      <c r="D89" s="2" t="s">
        <v>147</v>
      </c>
      <c r="E89" s="2" t="s">
        <v>36</v>
      </c>
      <c r="F89" s="11" t="s">
        <v>33</v>
      </c>
      <c r="G89" s="2">
        <v>30.0</v>
      </c>
      <c r="H89" s="2">
        <v>70.0</v>
      </c>
    </row>
    <row r="90">
      <c r="A90" s="5" t="s">
        <v>15</v>
      </c>
      <c r="B90" s="2" t="s">
        <v>148</v>
      </c>
      <c r="C90" s="2" t="s">
        <v>148</v>
      </c>
      <c r="D90" s="5"/>
      <c r="E90" s="2" t="s">
        <v>149</v>
      </c>
      <c r="F90" s="12" t="s">
        <v>40</v>
      </c>
      <c r="G90" s="2">
        <v>46.0</v>
      </c>
      <c r="H90" s="5"/>
    </row>
    <row r="91">
      <c r="A91" s="5" t="s">
        <v>15</v>
      </c>
      <c r="B91" s="3" t="s">
        <v>150</v>
      </c>
      <c r="C91" s="2" t="s">
        <v>150</v>
      </c>
      <c r="D91" s="2" t="s">
        <v>151</v>
      </c>
      <c r="E91" s="2" t="s">
        <v>123</v>
      </c>
      <c r="F91" s="11" t="s">
        <v>67</v>
      </c>
      <c r="G91" s="2">
        <v>53.0</v>
      </c>
      <c r="H91" s="2">
        <v>53.0</v>
      </c>
    </row>
    <row r="92">
      <c r="A92" s="8" t="s">
        <v>25</v>
      </c>
      <c r="B92" s="13" t="s">
        <v>152</v>
      </c>
      <c r="C92" s="7" t="s">
        <v>152</v>
      </c>
      <c r="D92" s="7" t="s">
        <v>153</v>
      </c>
      <c r="E92" s="7" t="s">
        <v>149</v>
      </c>
      <c r="F92" s="8"/>
      <c r="G92" s="7">
        <v>102.0</v>
      </c>
      <c r="H92" s="7">
        <v>13.0</v>
      </c>
    </row>
    <row r="93">
      <c r="A93" s="8" t="s">
        <v>25</v>
      </c>
      <c r="B93" s="7" t="s">
        <v>154</v>
      </c>
      <c r="C93" s="7" t="s">
        <v>154</v>
      </c>
      <c r="D93" s="8"/>
      <c r="E93" s="7" t="s">
        <v>155</v>
      </c>
      <c r="F93" s="8"/>
      <c r="G93" s="7">
        <v>92.0</v>
      </c>
      <c r="H93" s="8"/>
    </row>
    <row r="94">
      <c r="A94" s="8" t="s">
        <v>25</v>
      </c>
      <c r="B94" s="8"/>
      <c r="C94" s="8"/>
      <c r="D94" s="8"/>
      <c r="E94" s="8"/>
      <c r="F94" s="8"/>
      <c r="G94" s="8"/>
      <c r="H94" s="8"/>
    </row>
    <row r="95">
      <c r="A95" s="9" t="s">
        <v>29</v>
      </c>
      <c r="B95" s="10" t="s">
        <v>156</v>
      </c>
      <c r="C95" s="9" t="s">
        <v>156</v>
      </c>
      <c r="D95" s="17"/>
      <c r="E95" s="9" t="s">
        <v>18</v>
      </c>
      <c r="F95" s="12" t="s">
        <v>40</v>
      </c>
      <c r="G95" s="9">
        <v>40.0</v>
      </c>
      <c r="H95" s="9">
        <v>239.0</v>
      </c>
    </row>
    <row r="97">
      <c r="A97" s="1" t="s">
        <v>157</v>
      </c>
      <c r="C97" s="1" t="s">
        <v>1</v>
      </c>
      <c r="E97" s="1">
        <v>40.4</v>
      </c>
    </row>
    <row r="99">
      <c r="A99" s="1" t="s">
        <v>2</v>
      </c>
      <c r="B99" s="1" t="s">
        <v>3</v>
      </c>
      <c r="C99" s="1" t="s">
        <v>4</v>
      </c>
      <c r="D99" s="1" t="s">
        <v>5</v>
      </c>
      <c r="E99" s="1" t="s">
        <v>6</v>
      </c>
      <c r="F99" s="1" t="s">
        <v>7</v>
      </c>
      <c r="G99" s="1" t="s">
        <v>8</v>
      </c>
      <c r="H99" s="1" t="s">
        <v>9</v>
      </c>
    </row>
    <row r="100">
      <c r="A100" s="2" t="s">
        <v>15</v>
      </c>
      <c r="B100" s="3" t="s">
        <v>158</v>
      </c>
      <c r="C100" s="3" t="s">
        <v>158</v>
      </c>
      <c r="D100" s="2"/>
      <c r="E100" s="2"/>
      <c r="F100" s="11" t="s">
        <v>33</v>
      </c>
      <c r="G100" s="2">
        <v>41.0</v>
      </c>
      <c r="H100" s="5"/>
    </row>
    <row r="101">
      <c r="A101" s="16" t="s">
        <v>15</v>
      </c>
      <c r="B101" s="3" t="s">
        <v>159</v>
      </c>
      <c r="C101" s="3" t="s">
        <v>159</v>
      </c>
      <c r="D101" s="2"/>
      <c r="E101" s="2"/>
      <c r="F101" s="11" t="s">
        <v>33</v>
      </c>
      <c r="G101" s="2">
        <v>42.0</v>
      </c>
      <c r="H101" s="5"/>
    </row>
    <row r="102">
      <c r="A102" s="16" t="s">
        <v>15</v>
      </c>
      <c r="B102" s="3" t="s">
        <v>160</v>
      </c>
      <c r="C102" s="3" t="s">
        <v>160</v>
      </c>
      <c r="D102" s="2" t="s">
        <v>161</v>
      </c>
      <c r="E102" s="2"/>
      <c r="F102" s="11" t="s">
        <v>33</v>
      </c>
      <c r="G102" s="2">
        <v>31.0</v>
      </c>
      <c r="H102" s="2">
        <v>256.0</v>
      </c>
    </row>
    <row r="103">
      <c r="A103" s="5" t="s">
        <v>15</v>
      </c>
      <c r="B103" s="2" t="s">
        <v>162</v>
      </c>
      <c r="C103" s="2" t="s">
        <v>162</v>
      </c>
      <c r="D103" s="2" t="s">
        <v>163</v>
      </c>
      <c r="E103" s="2"/>
      <c r="F103" s="4" t="s">
        <v>52</v>
      </c>
      <c r="G103" s="2">
        <v>59.0</v>
      </c>
      <c r="H103" s="2">
        <v>52.0</v>
      </c>
    </row>
    <row r="104">
      <c r="A104" s="5" t="s">
        <v>15</v>
      </c>
      <c r="B104" s="3" t="s">
        <v>164</v>
      </c>
      <c r="C104" s="3" t="s">
        <v>164</v>
      </c>
      <c r="D104" s="2"/>
      <c r="E104" s="2"/>
      <c r="F104" s="11" t="s">
        <v>33</v>
      </c>
      <c r="G104" s="2">
        <v>29.0</v>
      </c>
      <c r="H104" s="5"/>
    </row>
    <row r="105">
      <c r="A105" s="7" t="s">
        <v>165</v>
      </c>
      <c r="B105" s="13" t="s">
        <v>166</v>
      </c>
      <c r="C105" s="13" t="s">
        <v>167</v>
      </c>
      <c r="D105" s="7"/>
      <c r="E105" s="7"/>
      <c r="F105" s="6" t="s">
        <v>168</v>
      </c>
      <c r="G105" s="7">
        <v>78.0</v>
      </c>
      <c r="H105" s="8"/>
    </row>
    <row r="106">
      <c r="A106" s="8" t="s">
        <v>25</v>
      </c>
      <c r="B106" s="13" t="s">
        <v>169</v>
      </c>
      <c r="C106" s="13" t="s">
        <v>169</v>
      </c>
      <c r="D106" s="7"/>
      <c r="E106" s="7"/>
      <c r="F106" s="4" t="s">
        <v>14</v>
      </c>
      <c r="G106" s="7">
        <v>81.0</v>
      </c>
      <c r="H106" s="8"/>
    </row>
    <row r="107">
      <c r="A107" s="8" t="s">
        <v>25</v>
      </c>
      <c r="B107" s="13" t="s">
        <v>96</v>
      </c>
      <c r="C107" s="7" t="s">
        <v>97</v>
      </c>
      <c r="D107" s="7"/>
      <c r="E107" s="7" t="s">
        <v>18</v>
      </c>
      <c r="F107" s="12" t="s">
        <v>40</v>
      </c>
      <c r="G107" s="7">
        <v>38.0</v>
      </c>
      <c r="H107" s="7">
        <v>174.0</v>
      </c>
    </row>
    <row r="108">
      <c r="A108" s="9" t="s">
        <v>29</v>
      </c>
      <c r="B108" s="10" t="s">
        <v>170</v>
      </c>
      <c r="C108" s="10" t="s">
        <v>170</v>
      </c>
      <c r="D108" s="9"/>
      <c r="E108" s="9"/>
      <c r="F108" s="17"/>
      <c r="G108" s="9">
        <v>76.0</v>
      </c>
      <c r="H108" s="17"/>
    </row>
    <row r="110">
      <c r="A110" s="1" t="s">
        <v>171</v>
      </c>
      <c r="C110" s="1" t="s">
        <v>1</v>
      </c>
      <c r="E110" s="1">
        <v>43.4</v>
      </c>
    </row>
    <row r="112">
      <c r="A112" s="1" t="s">
        <v>2</v>
      </c>
      <c r="B112" s="1" t="s">
        <v>3</v>
      </c>
      <c r="C112" s="1" t="s">
        <v>4</v>
      </c>
      <c r="D112" s="1" t="s">
        <v>5</v>
      </c>
      <c r="E112" s="1" t="s">
        <v>6</v>
      </c>
      <c r="F112" s="1" t="s">
        <v>7</v>
      </c>
      <c r="G112" s="1" t="s">
        <v>8</v>
      </c>
      <c r="H112" s="1" t="s">
        <v>9</v>
      </c>
    </row>
    <row r="113">
      <c r="A113" s="2" t="s">
        <v>10</v>
      </c>
      <c r="B113" s="3" t="s">
        <v>172</v>
      </c>
      <c r="C113" s="3" t="s">
        <v>173</v>
      </c>
      <c r="D113" s="2"/>
      <c r="E113" s="2" t="s">
        <v>36</v>
      </c>
      <c r="F113" s="11" t="s">
        <v>33</v>
      </c>
      <c r="G113" s="2">
        <v>63.0</v>
      </c>
      <c r="H113" s="5"/>
    </row>
    <row r="114">
      <c r="A114" s="16" t="s">
        <v>15</v>
      </c>
      <c r="B114" s="2" t="s">
        <v>174</v>
      </c>
      <c r="C114" s="2" t="s">
        <v>174</v>
      </c>
      <c r="D114" s="2" t="s">
        <v>175</v>
      </c>
      <c r="E114" s="2" t="s">
        <v>36</v>
      </c>
      <c r="F114" s="11" t="s">
        <v>67</v>
      </c>
      <c r="G114" s="2">
        <v>22.0</v>
      </c>
      <c r="H114" s="2">
        <v>27.0</v>
      </c>
    </row>
    <row r="115">
      <c r="A115" s="16" t="s">
        <v>15</v>
      </c>
      <c r="B115" s="3" t="s">
        <v>176</v>
      </c>
      <c r="C115" s="3" t="s">
        <v>176</v>
      </c>
      <c r="D115" s="2" t="s">
        <v>177</v>
      </c>
      <c r="E115" s="2" t="s">
        <v>36</v>
      </c>
      <c r="F115" s="11" t="s">
        <v>33</v>
      </c>
      <c r="G115" s="2">
        <v>50.0</v>
      </c>
      <c r="H115" s="2">
        <v>39.0</v>
      </c>
    </row>
    <row r="116">
      <c r="A116" s="16" t="s">
        <v>15</v>
      </c>
      <c r="B116" s="3" t="s">
        <v>178</v>
      </c>
      <c r="C116" s="3" t="s">
        <v>178</v>
      </c>
      <c r="D116" s="2"/>
      <c r="E116" s="2" t="s">
        <v>36</v>
      </c>
      <c r="F116" s="11" t="s">
        <v>33</v>
      </c>
      <c r="G116" s="2">
        <v>89.0</v>
      </c>
      <c r="H116" s="5"/>
    </row>
    <row r="117">
      <c r="A117" s="16" t="s">
        <v>15</v>
      </c>
      <c r="B117" s="3" t="s">
        <v>179</v>
      </c>
      <c r="C117" s="3" t="s">
        <v>179</v>
      </c>
      <c r="D117" s="2"/>
      <c r="E117" s="2" t="s">
        <v>36</v>
      </c>
      <c r="F117" s="11" t="s">
        <v>33</v>
      </c>
      <c r="G117" s="2">
        <v>101.0</v>
      </c>
      <c r="H117" s="5"/>
    </row>
    <row r="118">
      <c r="A118" s="7" t="s">
        <v>25</v>
      </c>
      <c r="B118" s="13" t="s">
        <v>180</v>
      </c>
      <c r="C118" s="7"/>
      <c r="D118" s="7"/>
      <c r="E118" s="7" t="s">
        <v>36</v>
      </c>
      <c r="F118" s="4" t="s">
        <v>52</v>
      </c>
      <c r="G118" s="7">
        <v>75.0</v>
      </c>
      <c r="H118" s="8"/>
    </row>
    <row r="119">
      <c r="A119" s="7" t="s">
        <v>25</v>
      </c>
      <c r="B119" s="13" t="s">
        <v>181</v>
      </c>
      <c r="C119" s="13" t="s">
        <v>181</v>
      </c>
      <c r="D119" s="7" t="s">
        <v>182</v>
      </c>
      <c r="E119" s="7" t="s">
        <v>36</v>
      </c>
      <c r="F119" s="11" t="s">
        <v>33</v>
      </c>
      <c r="G119" s="7">
        <v>34.0</v>
      </c>
      <c r="H119" s="7">
        <v>165.0</v>
      </c>
    </row>
    <row r="120">
      <c r="A120" s="8" t="s">
        <v>25</v>
      </c>
      <c r="B120" s="7" t="s">
        <v>183</v>
      </c>
      <c r="C120" s="7" t="s">
        <v>184</v>
      </c>
      <c r="D120" s="8"/>
      <c r="E120" s="8"/>
      <c r="F120" s="8"/>
      <c r="G120" s="7" t="s">
        <v>27</v>
      </c>
      <c r="H120" s="8"/>
    </row>
    <row r="121">
      <c r="A121" s="9" t="s">
        <v>29</v>
      </c>
      <c r="B121" s="10" t="s">
        <v>185</v>
      </c>
      <c r="C121" s="9" t="s">
        <v>186</v>
      </c>
      <c r="D121" s="9"/>
      <c r="E121" s="9" t="s">
        <v>36</v>
      </c>
      <c r="F121" s="6" t="s">
        <v>139</v>
      </c>
      <c r="G121" s="9">
        <v>48.0</v>
      </c>
      <c r="H121" s="17"/>
    </row>
    <row r="123">
      <c r="A123" s="1" t="s">
        <v>187</v>
      </c>
      <c r="C123" s="1" t="s">
        <v>1</v>
      </c>
      <c r="E123" s="1">
        <v>57.6</v>
      </c>
    </row>
    <row r="125">
      <c r="A125" s="1" t="s">
        <v>2</v>
      </c>
      <c r="B125" s="1" t="s">
        <v>3</v>
      </c>
      <c r="C125" s="1" t="s">
        <v>4</v>
      </c>
      <c r="D125" s="1" t="s">
        <v>5</v>
      </c>
      <c r="E125" s="1" t="s">
        <v>6</v>
      </c>
      <c r="F125" s="1" t="s">
        <v>7</v>
      </c>
      <c r="G125" s="1" t="s">
        <v>8</v>
      </c>
      <c r="H125" s="1" t="s">
        <v>9</v>
      </c>
    </row>
    <row r="126">
      <c r="A126" s="2" t="s">
        <v>10</v>
      </c>
      <c r="B126" s="3" t="s">
        <v>188</v>
      </c>
      <c r="C126" s="2" t="s">
        <v>189</v>
      </c>
      <c r="D126" s="2" t="s">
        <v>190</v>
      </c>
      <c r="E126" s="2" t="s">
        <v>191</v>
      </c>
      <c r="F126" s="11" t="s">
        <v>33</v>
      </c>
      <c r="G126" s="2">
        <v>58.0</v>
      </c>
      <c r="H126" s="2">
        <v>79.0</v>
      </c>
    </row>
    <row r="127">
      <c r="A127" s="5" t="s">
        <v>15</v>
      </c>
      <c r="B127" s="2" t="s">
        <v>192</v>
      </c>
      <c r="C127" s="2" t="s">
        <v>193</v>
      </c>
      <c r="D127" s="5"/>
      <c r="E127" s="2" t="s">
        <v>194</v>
      </c>
      <c r="F127" s="4" t="s">
        <v>52</v>
      </c>
      <c r="G127" s="2">
        <v>60.0</v>
      </c>
      <c r="H127" s="5"/>
    </row>
    <row r="128">
      <c r="A128" s="5" t="s">
        <v>15</v>
      </c>
      <c r="B128" s="2" t="s">
        <v>195</v>
      </c>
      <c r="C128" s="2" t="s">
        <v>195</v>
      </c>
      <c r="D128" s="5"/>
      <c r="E128" s="2" t="s">
        <v>13</v>
      </c>
      <c r="F128" s="11" t="s">
        <v>33</v>
      </c>
      <c r="G128" s="2">
        <v>61.0</v>
      </c>
      <c r="H128" s="5"/>
    </row>
    <row r="129">
      <c r="A129" s="5" t="s">
        <v>15</v>
      </c>
      <c r="B129" s="2" t="s">
        <v>196</v>
      </c>
      <c r="C129" s="2" t="s">
        <v>197</v>
      </c>
      <c r="D129" s="5"/>
      <c r="E129" s="2" t="s">
        <v>36</v>
      </c>
      <c r="F129" s="12" t="s">
        <v>40</v>
      </c>
      <c r="G129" s="2">
        <v>36.0</v>
      </c>
      <c r="H129" s="5"/>
    </row>
    <row r="130">
      <c r="A130" s="5" t="s">
        <v>15</v>
      </c>
      <c r="B130" s="2" t="s">
        <v>198</v>
      </c>
      <c r="C130" s="2" t="s">
        <v>198</v>
      </c>
      <c r="D130" s="5"/>
      <c r="E130" s="2" t="s">
        <v>36</v>
      </c>
      <c r="F130" s="11" t="s">
        <v>33</v>
      </c>
      <c r="G130" s="2">
        <v>73.0</v>
      </c>
      <c r="H130" s="5"/>
    </row>
    <row r="131">
      <c r="A131" s="8" t="s">
        <v>25</v>
      </c>
      <c r="B131" s="7" t="s">
        <v>199</v>
      </c>
      <c r="C131" s="7" t="s">
        <v>199</v>
      </c>
      <c r="D131" s="8"/>
      <c r="E131" s="7" t="s">
        <v>18</v>
      </c>
      <c r="F131" s="8"/>
      <c r="G131" s="8"/>
      <c r="H131" s="8"/>
    </row>
    <row r="132">
      <c r="A132" s="8" t="s">
        <v>25</v>
      </c>
      <c r="B132" s="7" t="s">
        <v>200</v>
      </c>
      <c r="C132" s="7" t="s">
        <v>200</v>
      </c>
      <c r="D132" s="8"/>
      <c r="E132" s="8"/>
      <c r="F132" s="8"/>
      <c r="G132" s="7" t="s">
        <v>27</v>
      </c>
      <c r="H132" s="8"/>
    </row>
    <row r="133">
      <c r="A133" s="8" t="s">
        <v>25</v>
      </c>
      <c r="B133" s="7" t="s">
        <v>201</v>
      </c>
      <c r="C133" s="7" t="s">
        <v>202</v>
      </c>
      <c r="D133" s="8"/>
      <c r="E133" s="8"/>
      <c r="F133" s="8"/>
      <c r="G133" s="7" t="s">
        <v>27</v>
      </c>
      <c r="H133" s="8"/>
    </row>
    <row r="135">
      <c r="A135" s="1" t="s">
        <v>203</v>
      </c>
      <c r="C135" s="1" t="s">
        <v>1</v>
      </c>
      <c r="E135" s="1">
        <v>66.2</v>
      </c>
    </row>
    <row r="137">
      <c r="A137" s="1" t="s">
        <v>2</v>
      </c>
      <c r="B137" s="1" t="s">
        <v>3</v>
      </c>
      <c r="C137" s="1" t="s">
        <v>4</v>
      </c>
      <c r="D137" s="1" t="s">
        <v>5</v>
      </c>
      <c r="E137" s="1" t="s">
        <v>6</v>
      </c>
      <c r="F137" s="1" t="s">
        <v>7</v>
      </c>
      <c r="G137" s="1" t="s">
        <v>8</v>
      </c>
      <c r="H137" s="1" t="s">
        <v>9</v>
      </c>
    </row>
    <row r="138">
      <c r="A138" s="2" t="s">
        <v>10</v>
      </c>
      <c r="B138" s="3" t="s">
        <v>204</v>
      </c>
      <c r="C138" s="3" t="s">
        <v>204</v>
      </c>
      <c r="D138" s="2"/>
      <c r="E138" s="2" t="s">
        <v>36</v>
      </c>
      <c r="F138" s="11" t="s">
        <v>33</v>
      </c>
      <c r="G138" s="2">
        <v>85.0</v>
      </c>
      <c r="H138" s="5"/>
    </row>
    <row r="139">
      <c r="A139" s="5" t="s">
        <v>15</v>
      </c>
      <c r="B139" s="3" t="s">
        <v>205</v>
      </c>
      <c r="C139" s="3" t="s">
        <v>206</v>
      </c>
      <c r="D139" s="2"/>
      <c r="E139" s="2" t="s">
        <v>207</v>
      </c>
      <c r="F139" s="11" t="s">
        <v>33</v>
      </c>
      <c r="G139" s="2">
        <v>72.0</v>
      </c>
      <c r="H139" s="5"/>
    </row>
    <row r="140">
      <c r="A140" s="16" t="s">
        <v>15</v>
      </c>
      <c r="B140" s="3" t="s">
        <v>208</v>
      </c>
      <c r="C140" s="3" t="s">
        <v>208</v>
      </c>
      <c r="D140" s="2"/>
      <c r="E140" s="2" t="s">
        <v>207</v>
      </c>
      <c r="F140" s="11" t="s">
        <v>33</v>
      </c>
      <c r="G140" s="2">
        <v>68.0</v>
      </c>
      <c r="H140" s="5"/>
    </row>
    <row r="141">
      <c r="A141" s="5" t="s">
        <v>15</v>
      </c>
      <c r="B141" s="2" t="s">
        <v>209</v>
      </c>
      <c r="C141" s="2" t="s">
        <v>210</v>
      </c>
      <c r="D141" s="2"/>
      <c r="E141" s="2"/>
      <c r="F141" s="11" t="s">
        <v>33</v>
      </c>
      <c r="G141" s="2">
        <v>54.0</v>
      </c>
      <c r="H141" s="5"/>
    </row>
    <row r="142">
      <c r="A142" s="5" t="s">
        <v>15</v>
      </c>
      <c r="B142" s="3" t="s">
        <v>211</v>
      </c>
      <c r="C142" s="18" t="s">
        <v>212</v>
      </c>
      <c r="D142" s="2"/>
      <c r="E142" s="2" t="s">
        <v>36</v>
      </c>
      <c r="F142" s="11" t="s">
        <v>33</v>
      </c>
      <c r="G142" s="2">
        <v>55.0</v>
      </c>
      <c r="H142" s="5"/>
    </row>
    <row r="143">
      <c r="A143" s="8" t="s">
        <v>25</v>
      </c>
      <c r="B143" s="19" t="s">
        <v>213</v>
      </c>
      <c r="C143" s="20"/>
      <c r="D143" s="20"/>
      <c r="E143" s="20"/>
      <c r="F143" s="20"/>
      <c r="G143" s="19" t="s">
        <v>27</v>
      </c>
      <c r="H143" s="20"/>
    </row>
    <row r="144">
      <c r="A144" s="8" t="s">
        <v>25</v>
      </c>
      <c r="B144" s="13" t="s">
        <v>214</v>
      </c>
      <c r="C144" s="13" t="s">
        <v>214</v>
      </c>
      <c r="D144" s="7"/>
      <c r="E144" s="7" t="s">
        <v>18</v>
      </c>
      <c r="F144" s="11" t="s">
        <v>33</v>
      </c>
      <c r="G144" s="7"/>
      <c r="H144" s="8"/>
    </row>
    <row r="145">
      <c r="A145" s="8" t="s">
        <v>25</v>
      </c>
      <c r="B145" s="13" t="s">
        <v>215</v>
      </c>
      <c r="C145" s="13" t="s">
        <v>216</v>
      </c>
      <c r="D145" s="7"/>
      <c r="E145" s="7" t="s">
        <v>36</v>
      </c>
      <c r="F145" s="11" t="s">
        <v>33</v>
      </c>
      <c r="G145" s="7"/>
      <c r="H145" s="8"/>
    </row>
    <row r="146">
      <c r="A146" s="9" t="s">
        <v>29</v>
      </c>
      <c r="B146" s="10" t="s">
        <v>217</v>
      </c>
      <c r="C146" s="10" t="s">
        <v>217</v>
      </c>
      <c r="D146" s="9"/>
      <c r="E146" s="9" t="s">
        <v>36</v>
      </c>
      <c r="F146" s="17"/>
      <c r="G146" s="9">
        <v>82.0</v>
      </c>
      <c r="H146" s="17"/>
    </row>
    <row r="148">
      <c r="A148" s="1" t="s">
        <v>218</v>
      </c>
      <c r="C148" s="1" t="s">
        <v>1</v>
      </c>
      <c r="E148" s="1">
        <v>69.0</v>
      </c>
    </row>
    <row r="150">
      <c r="A150" s="1" t="s">
        <v>2</v>
      </c>
      <c r="B150" s="1" t="s">
        <v>3</v>
      </c>
      <c r="C150" s="1" t="s">
        <v>4</v>
      </c>
      <c r="D150" s="1" t="s">
        <v>5</v>
      </c>
      <c r="E150" s="1" t="s">
        <v>6</v>
      </c>
      <c r="F150" s="1" t="s">
        <v>7</v>
      </c>
      <c r="G150" s="1" t="s">
        <v>8</v>
      </c>
      <c r="H150" s="1" t="s">
        <v>9</v>
      </c>
    </row>
    <row r="151">
      <c r="A151" s="2" t="s">
        <v>10</v>
      </c>
      <c r="B151" s="3" t="s">
        <v>219</v>
      </c>
      <c r="C151" s="3" t="s">
        <v>219</v>
      </c>
      <c r="D151" s="2"/>
      <c r="E151" s="2" t="s">
        <v>13</v>
      </c>
      <c r="F151" s="6" t="s">
        <v>220</v>
      </c>
      <c r="G151" s="2">
        <v>56.0</v>
      </c>
      <c r="H151" s="5"/>
    </row>
    <row r="152">
      <c r="A152" s="5" t="s">
        <v>15</v>
      </c>
      <c r="B152" s="3" t="s">
        <v>221</v>
      </c>
      <c r="C152" s="3" t="s">
        <v>222</v>
      </c>
      <c r="D152" s="2"/>
      <c r="E152" s="2" t="s">
        <v>123</v>
      </c>
      <c r="F152" s="4" t="s">
        <v>52</v>
      </c>
      <c r="G152" s="2">
        <v>100.0</v>
      </c>
      <c r="H152" s="5"/>
    </row>
    <row r="153">
      <c r="A153" s="5" t="s">
        <v>15</v>
      </c>
      <c r="B153" s="3" t="s">
        <v>223</v>
      </c>
      <c r="C153" s="3" t="s">
        <v>223</v>
      </c>
      <c r="D153" s="2"/>
      <c r="E153" s="2" t="s">
        <v>224</v>
      </c>
      <c r="F153" s="11" t="s">
        <v>225</v>
      </c>
      <c r="G153" s="2">
        <v>69.0</v>
      </c>
      <c r="H153" s="5"/>
    </row>
    <row r="154">
      <c r="A154" s="5" t="s">
        <v>15</v>
      </c>
      <c r="B154" s="2" t="s">
        <v>226</v>
      </c>
      <c r="C154" s="2" t="s">
        <v>227</v>
      </c>
      <c r="D154" s="2"/>
      <c r="E154" s="2" t="s">
        <v>22</v>
      </c>
      <c r="F154" s="12" t="s">
        <v>40</v>
      </c>
      <c r="G154" s="2">
        <v>86.0</v>
      </c>
      <c r="H154" s="5"/>
    </row>
    <row r="155">
      <c r="A155" s="5" t="s">
        <v>15</v>
      </c>
      <c r="B155" s="3" t="s">
        <v>228</v>
      </c>
      <c r="C155" s="18" t="s">
        <v>228</v>
      </c>
      <c r="D155" s="2"/>
      <c r="E155" s="2" t="s">
        <v>224</v>
      </c>
      <c r="F155" s="6" t="s">
        <v>168</v>
      </c>
      <c r="G155" s="2">
        <v>64.0</v>
      </c>
      <c r="H155" s="5"/>
    </row>
    <row r="156">
      <c r="A156" s="8" t="s">
        <v>25</v>
      </c>
      <c r="B156" s="13" t="s">
        <v>229</v>
      </c>
      <c r="C156" s="13" t="s">
        <v>230</v>
      </c>
      <c r="D156" s="7"/>
      <c r="E156" s="7" t="s">
        <v>22</v>
      </c>
      <c r="F156" s="6" t="s">
        <v>75</v>
      </c>
      <c r="G156" s="7"/>
      <c r="H156" s="8"/>
    </row>
    <row r="157">
      <c r="A157" s="8" t="s">
        <v>25</v>
      </c>
      <c r="B157" s="13" t="s">
        <v>231</v>
      </c>
      <c r="C157" s="13" t="s">
        <v>231</v>
      </c>
      <c r="D157" s="7"/>
      <c r="E157" s="7" t="s">
        <v>22</v>
      </c>
      <c r="F157" s="12" t="s">
        <v>40</v>
      </c>
      <c r="G157" s="7"/>
      <c r="H157" s="8"/>
    </row>
    <row r="158">
      <c r="A158" s="8"/>
      <c r="B158" s="7"/>
      <c r="C158" s="7"/>
      <c r="D158" s="7"/>
      <c r="E158" s="7"/>
      <c r="F158" s="7"/>
      <c r="G158" s="7"/>
      <c r="H158" s="8"/>
    </row>
    <row r="159">
      <c r="A159" s="9" t="s">
        <v>34</v>
      </c>
      <c r="B159" s="10" t="s">
        <v>232</v>
      </c>
      <c r="C159" s="10" t="s">
        <v>232</v>
      </c>
      <c r="D159" s="9"/>
      <c r="E159" s="9" t="s">
        <v>123</v>
      </c>
      <c r="F159" s="12" t="s">
        <v>40</v>
      </c>
      <c r="G159" s="9">
        <v>70.0</v>
      </c>
      <c r="H159" s="17"/>
    </row>
    <row r="160">
      <c r="A160" s="9" t="s">
        <v>29</v>
      </c>
      <c r="B160" s="9" t="s">
        <v>233</v>
      </c>
      <c r="C160" s="9" t="s">
        <v>233</v>
      </c>
      <c r="D160" s="9"/>
      <c r="E160" s="9"/>
      <c r="F160" s="4" t="s">
        <v>14</v>
      </c>
      <c r="G160" s="9">
        <v>98.0</v>
      </c>
      <c r="H160" s="17"/>
    </row>
    <row r="162">
      <c r="A162" s="1" t="s">
        <v>234</v>
      </c>
      <c r="C162" s="1" t="s">
        <v>1</v>
      </c>
      <c r="E162" s="1">
        <v>78.0</v>
      </c>
    </row>
    <row r="164">
      <c r="A164" s="1" t="s">
        <v>2</v>
      </c>
      <c r="B164" s="1" t="s">
        <v>3</v>
      </c>
      <c r="C164" s="1" t="s">
        <v>4</v>
      </c>
      <c r="D164" s="1" t="s">
        <v>5</v>
      </c>
      <c r="E164" s="1" t="s">
        <v>6</v>
      </c>
      <c r="F164" s="1" t="s">
        <v>7</v>
      </c>
      <c r="G164" s="1" t="s">
        <v>8</v>
      </c>
      <c r="H164" s="1" t="s">
        <v>9</v>
      </c>
    </row>
    <row r="165">
      <c r="A165" s="2" t="s">
        <v>10</v>
      </c>
      <c r="B165" s="3" t="s">
        <v>235</v>
      </c>
      <c r="C165" s="3" t="s">
        <v>236</v>
      </c>
      <c r="D165" s="2"/>
      <c r="E165" s="2"/>
      <c r="F165" s="11" t="s">
        <v>33</v>
      </c>
      <c r="G165" s="2">
        <v>96.0</v>
      </c>
      <c r="H165" s="5"/>
    </row>
    <row r="166">
      <c r="A166" s="16" t="s">
        <v>15</v>
      </c>
      <c r="B166" s="3" t="s">
        <v>237</v>
      </c>
      <c r="C166" s="3" t="s">
        <v>237</v>
      </c>
      <c r="D166" s="2" t="s">
        <v>238</v>
      </c>
      <c r="E166" s="2"/>
      <c r="F166" s="12" t="s">
        <v>239</v>
      </c>
      <c r="G166" s="2">
        <v>39.0</v>
      </c>
      <c r="H166" s="2">
        <v>23.0</v>
      </c>
    </row>
    <row r="167">
      <c r="A167" s="5" t="s">
        <v>15</v>
      </c>
      <c r="B167" s="2" t="s">
        <v>240</v>
      </c>
      <c r="C167" s="2" t="s">
        <v>240</v>
      </c>
      <c r="D167" s="2" t="s">
        <v>241</v>
      </c>
      <c r="E167" s="2"/>
      <c r="F167" s="12" t="s">
        <v>40</v>
      </c>
      <c r="G167" s="2">
        <v>74.0</v>
      </c>
      <c r="H167" s="2">
        <v>80.0</v>
      </c>
    </row>
    <row r="168">
      <c r="A168" s="5" t="s">
        <v>15</v>
      </c>
      <c r="B168" s="3" t="s">
        <v>242</v>
      </c>
      <c r="C168" s="3" t="s">
        <v>242</v>
      </c>
      <c r="D168" s="2"/>
      <c r="E168" s="2"/>
      <c r="F168" s="11" t="s">
        <v>33</v>
      </c>
      <c r="G168" s="2">
        <v>97.0</v>
      </c>
      <c r="H168" s="5"/>
    </row>
    <row r="169">
      <c r="A169" s="5" t="s">
        <v>15</v>
      </c>
      <c r="B169" s="3" t="s">
        <v>243</v>
      </c>
      <c r="C169" s="3" t="s">
        <v>243</v>
      </c>
      <c r="D169" s="2"/>
      <c r="E169" s="2"/>
      <c r="F169" s="6" t="s">
        <v>168</v>
      </c>
      <c r="G169" s="2"/>
      <c r="H169" s="5"/>
    </row>
    <row r="170">
      <c r="A170" s="8" t="s">
        <v>25</v>
      </c>
      <c r="B170" s="13" t="s">
        <v>232</v>
      </c>
      <c r="C170" s="13" t="s">
        <v>232</v>
      </c>
      <c r="D170" s="7"/>
      <c r="E170" s="7" t="s">
        <v>123</v>
      </c>
      <c r="F170" s="12" t="s">
        <v>40</v>
      </c>
      <c r="G170" s="7">
        <v>70.0</v>
      </c>
      <c r="H170" s="8"/>
    </row>
    <row r="171">
      <c r="A171" s="8" t="s">
        <v>25</v>
      </c>
      <c r="B171" s="13" t="s">
        <v>244</v>
      </c>
      <c r="C171" s="13" t="s">
        <v>245</v>
      </c>
      <c r="D171" s="7"/>
      <c r="E171" s="7"/>
      <c r="F171" s="8"/>
      <c r="G171" s="7" t="s">
        <v>27</v>
      </c>
      <c r="H171" s="8"/>
    </row>
    <row r="172">
      <c r="A172" s="8" t="s">
        <v>25</v>
      </c>
      <c r="B172" s="13" t="s">
        <v>246</v>
      </c>
      <c r="C172" s="13" t="s">
        <v>247</v>
      </c>
      <c r="D172" s="7"/>
      <c r="E172" s="7"/>
      <c r="F172" s="8"/>
      <c r="G172" s="7" t="s">
        <v>27</v>
      </c>
      <c r="H172" s="8"/>
    </row>
    <row r="173">
      <c r="A173" s="9" t="s">
        <v>29</v>
      </c>
      <c r="B173" s="10" t="s">
        <v>248</v>
      </c>
      <c r="C173" s="10" t="s">
        <v>249</v>
      </c>
      <c r="D173" s="9" t="s">
        <v>250</v>
      </c>
      <c r="E173" s="9"/>
      <c r="F173" s="6" t="s">
        <v>251</v>
      </c>
      <c r="G173" s="9">
        <v>84.0</v>
      </c>
      <c r="H173" s="9">
        <v>141.0</v>
      </c>
    </row>
    <row r="174">
      <c r="A174" s="9" t="s">
        <v>29</v>
      </c>
      <c r="B174" s="10" t="s">
        <v>252</v>
      </c>
      <c r="C174" s="10"/>
      <c r="D174" s="9"/>
      <c r="E174" s="9"/>
      <c r="F174" s="6" t="s">
        <v>253</v>
      </c>
      <c r="G174" s="9">
        <v>104.0</v>
      </c>
      <c r="H174" s="17"/>
    </row>
    <row r="176">
      <c r="A176" s="1" t="s">
        <v>254</v>
      </c>
      <c r="C176" s="1" t="s">
        <v>1</v>
      </c>
      <c r="E176" s="1">
        <v>78.3</v>
      </c>
    </row>
    <row r="177">
      <c r="A177" s="1" t="s">
        <v>2</v>
      </c>
      <c r="B177" s="1" t="s">
        <v>3</v>
      </c>
      <c r="C177" s="1" t="s">
        <v>4</v>
      </c>
      <c r="D177" s="1" t="s">
        <v>5</v>
      </c>
      <c r="E177" s="1" t="s">
        <v>6</v>
      </c>
      <c r="F177" s="1" t="s">
        <v>7</v>
      </c>
      <c r="G177" s="1" t="s">
        <v>8</v>
      </c>
      <c r="H177" s="1" t="s">
        <v>9</v>
      </c>
    </row>
    <row r="178">
      <c r="A178" s="2" t="s">
        <v>10</v>
      </c>
      <c r="B178" s="3" t="s">
        <v>255</v>
      </c>
      <c r="C178" s="2" t="s">
        <v>256</v>
      </c>
      <c r="D178" s="5"/>
      <c r="E178" s="2" t="s">
        <v>257</v>
      </c>
      <c r="F178" s="11" t="s">
        <v>33</v>
      </c>
      <c r="G178" s="2">
        <v>80.0</v>
      </c>
      <c r="H178" s="5"/>
    </row>
    <row r="179">
      <c r="A179" s="5" t="s">
        <v>15</v>
      </c>
      <c r="B179" s="3" t="s">
        <v>258</v>
      </c>
      <c r="C179" s="3" t="s">
        <v>258</v>
      </c>
      <c r="D179" s="2"/>
      <c r="E179" s="2"/>
      <c r="F179" s="12"/>
      <c r="G179" s="2"/>
      <c r="H179" s="5"/>
    </row>
    <row r="180">
      <c r="A180" s="5" t="s">
        <v>15</v>
      </c>
      <c r="B180" s="3" t="s">
        <v>259</v>
      </c>
      <c r="C180" s="2" t="s">
        <v>260</v>
      </c>
      <c r="D180" s="2"/>
      <c r="E180" s="2" t="s">
        <v>257</v>
      </c>
      <c r="F180" s="12" t="s">
        <v>40</v>
      </c>
      <c r="G180" s="2">
        <v>51.0</v>
      </c>
      <c r="H180" s="5"/>
    </row>
    <row r="181">
      <c r="A181" s="5" t="s">
        <v>15</v>
      </c>
      <c r="B181" s="2" t="s">
        <v>261</v>
      </c>
      <c r="C181" s="2" t="s">
        <v>262</v>
      </c>
      <c r="D181" s="2"/>
      <c r="E181" s="2" t="s">
        <v>263</v>
      </c>
      <c r="F181" s="6" t="s">
        <v>264</v>
      </c>
      <c r="G181" s="2">
        <v>93.0</v>
      </c>
      <c r="H181" s="5"/>
    </row>
    <row r="182">
      <c r="A182" s="5" t="s">
        <v>15</v>
      </c>
      <c r="B182" s="3" t="s">
        <v>265</v>
      </c>
      <c r="C182" s="2" t="s">
        <v>266</v>
      </c>
      <c r="D182" s="2"/>
      <c r="E182" s="2" t="s">
        <v>22</v>
      </c>
      <c r="F182" s="12" t="s">
        <v>40</v>
      </c>
      <c r="G182" s="2">
        <v>66.0</v>
      </c>
      <c r="H182" s="5"/>
    </row>
    <row r="183">
      <c r="A183" s="8" t="s">
        <v>25</v>
      </c>
      <c r="B183" s="13" t="s">
        <v>267</v>
      </c>
      <c r="C183" s="7" t="s">
        <v>268</v>
      </c>
      <c r="D183" s="7"/>
      <c r="E183" s="7" t="s">
        <v>257</v>
      </c>
      <c r="F183" s="4" t="s">
        <v>269</v>
      </c>
      <c r="G183" s="7"/>
      <c r="H183" s="8"/>
    </row>
    <row r="184">
      <c r="A184" s="8" t="s">
        <v>25</v>
      </c>
      <c r="B184" s="13" t="s">
        <v>270</v>
      </c>
      <c r="C184" s="7" t="s">
        <v>271</v>
      </c>
      <c r="D184" s="7"/>
      <c r="E184" s="7" t="s">
        <v>272</v>
      </c>
      <c r="F184" s="12" t="s">
        <v>40</v>
      </c>
      <c r="G184" s="7">
        <v>103.0</v>
      </c>
      <c r="H184" s="8"/>
    </row>
    <row r="185">
      <c r="A185" s="8" t="s">
        <v>25</v>
      </c>
      <c r="B185" s="13" t="s">
        <v>273</v>
      </c>
      <c r="C185" s="13" t="s">
        <v>273</v>
      </c>
      <c r="D185" s="7"/>
      <c r="E185" s="7"/>
      <c r="F185" s="8"/>
      <c r="G185" s="7" t="s">
        <v>27</v>
      </c>
      <c r="H185" s="8"/>
    </row>
    <row r="186">
      <c r="A186" s="9" t="s">
        <v>29</v>
      </c>
      <c r="B186" s="10" t="s">
        <v>274</v>
      </c>
      <c r="C186" s="10" t="s">
        <v>274</v>
      </c>
      <c r="D186" s="9"/>
      <c r="E186" s="9" t="s">
        <v>275</v>
      </c>
      <c r="F186" s="12" t="s">
        <v>40</v>
      </c>
      <c r="G186" s="9"/>
      <c r="H186" s="17"/>
    </row>
    <row r="188">
      <c r="A188" s="1" t="s">
        <v>276</v>
      </c>
      <c r="C188" s="1" t="s">
        <v>1</v>
      </c>
      <c r="E188" s="1">
        <v>79.8</v>
      </c>
    </row>
    <row r="190">
      <c r="A190" s="1" t="s">
        <v>2</v>
      </c>
      <c r="B190" s="1" t="s">
        <v>3</v>
      </c>
      <c r="C190" s="1" t="s">
        <v>4</v>
      </c>
      <c r="D190" s="1" t="s">
        <v>5</v>
      </c>
      <c r="E190" s="1" t="s">
        <v>6</v>
      </c>
      <c r="F190" s="1" t="s">
        <v>7</v>
      </c>
      <c r="G190" s="1" t="s">
        <v>8</v>
      </c>
      <c r="H190" s="1" t="s">
        <v>9</v>
      </c>
    </row>
    <row r="191">
      <c r="A191" s="2" t="s">
        <v>10</v>
      </c>
      <c r="B191" s="2" t="s">
        <v>277</v>
      </c>
      <c r="C191" s="2" t="s">
        <v>277</v>
      </c>
      <c r="D191" s="2"/>
      <c r="E191" s="2" t="s">
        <v>22</v>
      </c>
      <c r="F191" s="4" t="s">
        <v>278</v>
      </c>
      <c r="G191" s="2">
        <v>107.0</v>
      </c>
      <c r="H191" s="5"/>
    </row>
    <row r="192">
      <c r="A192" s="5" t="s">
        <v>15</v>
      </c>
      <c r="B192" s="3" t="s">
        <v>279</v>
      </c>
      <c r="C192" s="18" t="s">
        <v>280</v>
      </c>
      <c r="D192" s="2"/>
      <c r="E192" s="2" t="s">
        <v>22</v>
      </c>
      <c r="F192" s="4" t="s">
        <v>281</v>
      </c>
      <c r="G192" s="2">
        <v>71.0</v>
      </c>
      <c r="H192" s="5"/>
    </row>
    <row r="193">
      <c r="A193" s="5" t="s">
        <v>15</v>
      </c>
      <c r="B193" s="3" t="s">
        <v>282</v>
      </c>
      <c r="C193" s="3" t="s">
        <v>283</v>
      </c>
      <c r="D193" s="2"/>
      <c r="E193" s="2" t="s">
        <v>22</v>
      </c>
      <c r="F193" s="11" t="s">
        <v>33</v>
      </c>
      <c r="G193" s="2"/>
      <c r="H193" s="5"/>
    </row>
    <row r="194">
      <c r="A194" s="16" t="s">
        <v>15</v>
      </c>
      <c r="B194" s="3" t="s">
        <v>284</v>
      </c>
      <c r="C194" s="3" t="s">
        <v>284</v>
      </c>
      <c r="D194" s="2" t="s">
        <v>285</v>
      </c>
      <c r="E194" s="2" t="s">
        <v>22</v>
      </c>
      <c r="F194" s="11" t="s">
        <v>33</v>
      </c>
      <c r="G194" s="2">
        <v>49.0</v>
      </c>
      <c r="H194" s="2">
        <v>58.0</v>
      </c>
    </row>
    <row r="195">
      <c r="A195" s="5" t="s">
        <v>15</v>
      </c>
      <c r="B195" s="3" t="s">
        <v>286</v>
      </c>
      <c r="C195" s="3" t="s">
        <v>287</v>
      </c>
      <c r="D195" s="2"/>
      <c r="E195" s="2" t="s">
        <v>22</v>
      </c>
      <c r="F195" s="11" t="s">
        <v>133</v>
      </c>
      <c r="G195" s="2"/>
      <c r="H195" s="5"/>
    </row>
    <row r="196">
      <c r="A196" s="8" t="s">
        <v>25</v>
      </c>
      <c r="B196" s="13" t="s">
        <v>288</v>
      </c>
      <c r="C196" s="13" t="s">
        <v>288</v>
      </c>
      <c r="D196" s="7"/>
      <c r="E196" s="7" t="s">
        <v>22</v>
      </c>
      <c r="F196" s="11" t="s">
        <v>33</v>
      </c>
      <c r="G196" s="7">
        <v>95.0</v>
      </c>
      <c r="H196" s="8"/>
    </row>
    <row r="197">
      <c r="A197" s="8" t="s">
        <v>25</v>
      </c>
      <c r="B197" s="13" t="s">
        <v>289</v>
      </c>
      <c r="C197" s="13"/>
      <c r="D197" s="7"/>
      <c r="E197" s="7"/>
      <c r="F197" s="8"/>
      <c r="G197" s="7" t="s">
        <v>27</v>
      </c>
      <c r="H197" s="8"/>
    </row>
    <row r="198">
      <c r="A198" s="7" t="s">
        <v>25</v>
      </c>
      <c r="B198" s="13" t="s">
        <v>290</v>
      </c>
      <c r="C198" s="13"/>
      <c r="D198" s="7"/>
      <c r="E198" s="7"/>
      <c r="F198" s="8"/>
      <c r="G198" s="7" t="s">
        <v>27</v>
      </c>
      <c r="H198" s="8"/>
    </row>
    <row r="199">
      <c r="A199" s="9" t="s">
        <v>29</v>
      </c>
      <c r="B199" s="10" t="s">
        <v>291</v>
      </c>
      <c r="C199" s="10" t="s">
        <v>291</v>
      </c>
      <c r="D199" s="9" t="s">
        <v>292</v>
      </c>
      <c r="E199" s="9" t="s">
        <v>22</v>
      </c>
      <c r="F199" s="4" t="s">
        <v>293</v>
      </c>
      <c r="G199" s="9">
        <v>79.0</v>
      </c>
      <c r="H199" s="9">
        <v>159.0</v>
      </c>
    </row>
    <row r="200">
      <c r="A200" s="9" t="s">
        <v>29</v>
      </c>
      <c r="B200" s="10" t="s">
        <v>294</v>
      </c>
      <c r="C200" s="10" t="s">
        <v>295</v>
      </c>
      <c r="D200" s="9"/>
      <c r="E200" s="9" t="s">
        <v>22</v>
      </c>
      <c r="F200" s="11" t="s">
        <v>33</v>
      </c>
      <c r="G200" s="9">
        <v>105.0</v>
      </c>
      <c r="H200" s="17"/>
    </row>
    <row r="202">
      <c r="A202" s="1" t="s">
        <v>296</v>
      </c>
      <c r="C202" s="1" t="s">
        <v>1</v>
      </c>
      <c r="E202" s="1">
        <v>88.2</v>
      </c>
    </row>
    <row r="204">
      <c r="A204" s="1" t="s">
        <v>2</v>
      </c>
      <c r="B204" s="1" t="s">
        <v>3</v>
      </c>
      <c r="C204" s="1" t="s">
        <v>4</v>
      </c>
      <c r="D204" s="1" t="s">
        <v>5</v>
      </c>
      <c r="E204" s="1" t="s">
        <v>6</v>
      </c>
      <c r="F204" s="1" t="s">
        <v>7</v>
      </c>
      <c r="G204" s="1" t="s">
        <v>8</v>
      </c>
      <c r="H204" s="1" t="s">
        <v>9</v>
      </c>
    </row>
    <row r="205">
      <c r="A205" s="2" t="s">
        <v>15</v>
      </c>
      <c r="B205" s="2" t="s">
        <v>297</v>
      </c>
      <c r="C205" s="2" t="s">
        <v>298</v>
      </c>
      <c r="D205" s="2"/>
      <c r="E205" s="2"/>
      <c r="F205" s="18" t="s">
        <v>299</v>
      </c>
      <c r="G205" s="2">
        <v>87.0</v>
      </c>
      <c r="H205" s="5"/>
    </row>
    <row r="206">
      <c r="A206" s="5" t="s">
        <v>15</v>
      </c>
      <c r="B206" s="2" t="s">
        <v>300</v>
      </c>
      <c r="C206" s="2" t="s">
        <v>301</v>
      </c>
      <c r="D206" s="2"/>
      <c r="E206" s="2"/>
      <c r="F206" s="12" t="s">
        <v>40</v>
      </c>
      <c r="G206" s="2">
        <v>106.0</v>
      </c>
      <c r="H206" s="5"/>
    </row>
    <row r="207">
      <c r="A207" s="5" t="s">
        <v>15</v>
      </c>
      <c r="B207" s="2" t="s">
        <v>302</v>
      </c>
      <c r="C207" s="2"/>
      <c r="D207" s="5"/>
      <c r="E207" s="2"/>
      <c r="F207" s="6" t="s">
        <v>139</v>
      </c>
      <c r="G207" s="2"/>
      <c r="H207" s="5"/>
    </row>
    <row r="208">
      <c r="A208" s="2" t="s">
        <v>15</v>
      </c>
      <c r="B208" s="2" t="s">
        <v>303</v>
      </c>
      <c r="C208" s="2" t="s">
        <v>304</v>
      </c>
      <c r="D208" s="2"/>
      <c r="E208" s="2"/>
      <c r="F208" s="11" t="s">
        <v>33</v>
      </c>
      <c r="G208" s="2">
        <v>108.0</v>
      </c>
      <c r="H208" s="5"/>
    </row>
    <row r="209">
      <c r="A209" s="2" t="s">
        <v>15</v>
      </c>
      <c r="B209" s="2" t="s">
        <v>305</v>
      </c>
      <c r="C209" s="2" t="s">
        <v>305</v>
      </c>
      <c r="D209" s="2"/>
      <c r="E209" s="2"/>
      <c r="F209" s="2"/>
      <c r="G209" s="2" t="s">
        <v>27</v>
      </c>
      <c r="H209" s="2"/>
    </row>
    <row r="210">
      <c r="A210" s="8" t="s">
        <v>25</v>
      </c>
      <c r="B210" s="13" t="s">
        <v>306</v>
      </c>
      <c r="C210" s="7" t="s">
        <v>306</v>
      </c>
      <c r="D210" s="7" t="s">
        <v>307</v>
      </c>
      <c r="E210" s="7"/>
      <c r="F210" s="4" t="s">
        <v>14</v>
      </c>
      <c r="G210" s="7">
        <v>99.0</v>
      </c>
      <c r="H210" s="7">
        <v>267.0</v>
      </c>
    </row>
    <row r="211">
      <c r="A211" s="8" t="s">
        <v>25</v>
      </c>
      <c r="B211" s="7" t="s">
        <v>308</v>
      </c>
      <c r="C211" s="7"/>
      <c r="D211" s="8"/>
      <c r="E211" s="7"/>
      <c r="F211" s="8"/>
      <c r="G211" s="7" t="s">
        <v>27</v>
      </c>
      <c r="H211" s="8"/>
    </row>
    <row r="212">
      <c r="A212" s="8" t="s">
        <v>25</v>
      </c>
      <c r="B212" s="7" t="s">
        <v>309</v>
      </c>
      <c r="C212" s="7"/>
      <c r="D212" s="8"/>
      <c r="E212" s="7"/>
      <c r="F212" s="8"/>
      <c r="G212" s="7" t="s">
        <v>27</v>
      </c>
      <c r="H212" s="8"/>
    </row>
    <row r="213">
      <c r="A213" s="9" t="s">
        <v>34</v>
      </c>
      <c r="B213" s="9" t="s">
        <v>233</v>
      </c>
      <c r="C213" s="9" t="s">
        <v>233</v>
      </c>
      <c r="D213" s="9"/>
      <c r="E213" s="9"/>
      <c r="F213" s="4" t="s">
        <v>14</v>
      </c>
      <c r="G213" s="9">
        <v>98.0</v>
      </c>
      <c r="H213" s="17"/>
    </row>
    <row r="214">
      <c r="A214" s="9" t="s">
        <v>29</v>
      </c>
      <c r="B214" s="9" t="s">
        <v>310</v>
      </c>
      <c r="C214" s="9" t="s">
        <v>311</v>
      </c>
      <c r="D214" s="9"/>
      <c r="E214" s="9"/>
      <c r="F214" s="21" t="s">
        <v>14</v>
      </c>
      <c r="G214" s="9">
        <v>67.0</v>
      </c>
      <c r="H214" s="17"/>
    </row>
    <row r="215">
      <c r="A215" s="9" t="s">
        <v>29</v>
      </c>
      <c r="B215" s="10" t="s">
        <v>312</v>
      </c>
      <c r="C215" s="9" t="s">
        <v>313</v>
      </c>
      <c r="D215" s="9" t="s">
        <v>314</v>
      </c>
      <c r="E215" s="9" t="s">
        <v>315</v>
      </c>
      <c r="F215" s="17"/>
      <c r="G215" s="9">
        <v>90.0</v>
      </c>
      <c r="H215" s="9">
        <v>61.0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75"/>
    <col customWidth="1" min="4" max="4" width="15.38"/>
    <col customWidth="1" min="5" max="5" width="15.5"/>
    <col customWidth="1" min="6" max="6" width="23.13"/>
  </cols>
  <sheetData>
    <row r="1">
      <c r="A1" s="25" t="s">
        <v>908</v>
      </c>
      <c r="B1" s="25" t="s">
        <v>909</v>
      </c>
      <c r="C1" s="25" t="s">
        <v>910</v>
      </c>
      <c r="D1" s="25" t="s">
        <v>911</v>
      </c>
      <c r="E1" s="25" t="s">
        <v>912</v>
      </c>
      <c r="F1" s="25" t="s">
        <v>913</v>
      </c>
      <c r="G1" s="25" t="s">
        <v>914</v>
      </c>
      <c r="H1" s="25" t="s">
        <v>915</v>
      </c>
      <c r="I1" s="24"/>
      <c r="J1" s="24"/>
      <c r="K1" s="24"/>
      <c r="L1" s="24"/>
      <c r="M1" s="24"/>
      <c r="N1" s="24"/>
      <c r="O1" s="24"/>
      <c r="P1" s="24"/>
      <c r="Q1" s="24"/>
      <c r="R1" s="24"/>
      <c r="S1" s="24"/>
      <c r="T1" s="24"/>
      <c r="U1" s="24"/>
      <c r="V1" s="24"/>
      <c r="W1" s="24"/>
      <c r="X1" s="24"/>
      <c r="Y1" s="24"/>
      <c r="Z1" s="24"/>
    </row>
    <row r="2">
      <c r="A2" s="74" t="s">
        <v>33</v>
      </c>
      <c r="B2" s="74">
        <v>167.0</v>
      </c>
      <c r="C2" s="138" t="s">
        <v>916</v>
      </c>
      <c r="D2" s="74"/>
      <c r="E2" s="74"/>
      <c r="F2" s="74"/>
      <c r="G2" s="74">
        <v>48.11</v>
      </c>
      <c r="H2" s="74"/>
    </row>
    <row r="3">
      <c r="A3" s="74" t="s">
        <v>917</v>
      </c>
      <c r="B3" s="74">
        <v>89.0</v>
      </c>
      <c r="C3" s="139">
        <v>0.5281</v>
      </c>
      <c r="D3" s="140"/>
      <c r="E3" s="140"/>
      <c r="F3" s="139"/>
      <c r="G3" s="74">
        <v>53.13</v>
      </c>
      <c r="H3" s="140"/>
    </row>
    <row r="4">
      <c r="A4" s="74" t="s">
        <v>847</v>
      </c>
      <c r="B4" s="74">
        <v>38.0</v>
      </c>
      <c r="C4" s="139">
        <v>0.6316</v>
      </c>
      <c r="D4" s="140"/>
      <c r="E4" s="140"/>
      <c r="F4" s="140"/>
      <c r="G4" s="74">
        <v>46.76</v>
      </c>
      <c r="H4" s="139"/>
    </row>
    <row r="5">
      <c r="A5" s="74" t="s">
        <v>52</v>
      </c>
      <c r="B5" s="74">
        <v>26.0</v>
      </c>
      <c r="C5" s="139">
        <v>0.3846</v>
      </c>
      <c r="D5" s="140"/>
      <c r="E5" s="140"/>
      <c r="F5" s="140"/>
      <c r="G5" s="74">
        <v>48.74</v>
      </c>
      <c r="H5" s="140"/>
    </row>
    <row r="6">
      <c r="A6" s="74" t="s">
        <v>918</v>
      </c>
      <c r="B6" s="74">
        <v>23.0</v>
      </c>
      <c r="C6" s="139">
        <v>0.3913</v>
      </c>
      <c r="D6" s="139"/>
      <c r="E6" s="139"/>
      <c r="F6" s="139"/>
      <c r="G6" s="74">
        <v>83.65</v>
      </c>
      <c r="H6" s="140"/>
    </row>
    <row r="7">
      <c r="A7" s="74" t="s">
        <v>919</v>
      </c>
      <c r="B7" s="74">
        <v>20.0</v>
      </c>
      <c r="C7" s="138" t="s">
        <v>920</v>
      </c>
      <c r="D7" s="139"/>
      <c r="E7" s="139"/>
      <c r="F7" s="139"/>
      <c r="G7" s="74">
        <v>56.21</v>
      </c>
      <c r="H7" s="140"/>
    </row>
    <row r="8">
      <c r="A8" s="74" t="s">
        <v>921</v>
      </c>
      <c r="B8" s="74">
        <v>31.0</v>
      </c>
      <c r="C8" s="139">
        <v>0.4194</v>
      </c>
      <c r="D8" s="140"/>
      <c r="E8" s="140"/>
      <c r="F8" s="140"/>
      <c r="G8" s="74">
        <v>66.83</v>
      </c>
      <c r="H8" s="140"/>
    </row>
    <row r="9">
      <c r="E9" s="127"/>
      <c r="F9" s="127"/>
      <c r="G9" s="127"/>
    </row>
    <row r="10">
      <c r="A10" s="22" t="s">
        <v>922</v>
      </c>
      <c r="F10" s="127"/>
      <c r="G10" s="127"/>
    </row>
    <row r="11">
      <c r="A11" s="22" t="s">
        <v>923</v>
      </c>
    </row>
    <row r="12">
      <c r="A12" s="22" t="s">
        <v>924</v>
      </c>
    </row>
    <row r="14">
      <c r="A14" s="22" t="s">
        <v>925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75"/>
    <col customWidth="1" min="4" max="4" width="15.38"/>
    <col customWidth="1" min="5" max="5" width="15.5"/>
    <col customWidth="1" min="6" max="6" width="23.13"/>
  </cols>
  <sheetData>
    <row r="1">
      <c r="A1" s="22" t="s">
        <v>922</v>
      </c>
      <c r="I1" s="24"/>
      <c r="J1" s="24"/>
      <c r="K1" s="24"/>
      <c r="L1" s="24"/>
      <c r="M1" s="24"/>
      <c r="N1" s="24"/>
      <c r="O1" s="24"/>
      <c r="P1" s="24"/>
      <c r="Q1" s="24"/>
      <c r="R1" s="24"/>
      <c r="S1" s="24"/>
      <c r="T1" s="24"/>
      <c r="U1" s="24"/>
      <c r="V1" s="24"/>
      <c r="W1" s="24"/>
      <c r="X1" s="24"/>
      <c r="Y1" s="24"/>
      <c r="Z1" s="24"/>
    </row>
    <row r="2">
      <c r="A2" s="22" t="s">
        <v>926</v>
      </c>
    </row>
    <row r="3">
      <c r="A3" s="22" t="s">
        <v>924</v>
      </c>
    </row>
    <row r="5">
      <c r="A5" s="1" t="s">
        <v>544</v>
      </c>
    </row>
    <row r="6">
      <c r="A6" s="25" t="s">
        <v>908</v>
      </c>
      <c r="B6" s="25" t="s">
        <v>909</v>
      </c>
      <c r="C6" s="25" t="s">
        <v>910</v>
      </c>
      <c r="D6" s="25" t="s">
        <v>911</v>
      </c>
      <c r="E6" s="25" t="s">
        <v>912</v>
      </c>
      <c r="F6" s="25" t="s">
        <v>913</v>
      </c>
      <c r="G6" s="25" t="s">
        <v>914</v>
      </c>
      <c r="H6" s="25" t="s">
        <v>915</v>
      </c>
    </row>
    <row r="7">
      <c r="A7" s="74" t="s">
        <v>33</v>
      </c>
      <c r="B7" s="74">
        <v>29.0</v>
      </c>
      <c r="C7" s="138" t="s">
        <v>927</v>
      </c>
      <c r="D7" s="138" t="s">
        <v>928</v>
      </c>
      <c r="E7" s="138" t="s">
        <v>929</v>
      </c>
      <c r="F7" s="138" t="s">
        <v>930</v>
      </c>
      <c r="G7" s="74">
        <v>41.86</v>
      </c>
      <c r="H7" s="138" t="s">
        <v>931</v>
      </c>
    </row>
    <row r="8">
      <c r="A8" s="74" t="s">
        <v>917</v>
      </c>
      <c r="B8" s="74">
        <v>20.0</v>
      </c>
      <c r="C8" s="138" t="s">
        <v>932</v>
      </c>
      <c r="D8" s="140">
        <v>0.75</v>
      </c>
      <c r="E8" s="140">
        <v>0.6</v>
      </c>
      <c r="F8" s="139">
        <v>0.6363</v>
      </c>
      <c r="G8" s="138" t="s">
        <v>933</v>
      </c>
      <c r="H8" s="140">
        <v>0.5</v>
      </c>
    </row>
    <row r="9">
      <c r="A9" s="74" t="s">
        <v>847</v>
      </c>
      <c r="B9" s="74">
        <v>6.0</v>
      </c>
      <c r="C9" s="138" t="s">
        <v>934</v>
      </c>
      <c r="D9" s="140">
        <v>1.0</v>
      </c>
      <c r="E9" s="140">
        <v>1.0</v>
      </c>
      <c r="F9" s="140">
        <v>1.0</v>
      </c>
      <c r="G9" s="74">
        <v>65.33</v>
      </c>
      <c r="H9" s="139">
        <v>0.3333</v>
      </c>
    </row>
    <row r="10">
      <c r="A10" s="74" t="s">
        <v>52</v>
      </c>
      <c r="B10" s="74">
        <v>5.0</v>
      </c>
      <c r="C10" s="138" t="s">
        <v>935</v>
      </c>
      <c r="D10" s="140">
        <v>0.2</v>
      </c>
      <c r="E10" s="140">
        <v>0.25</v>
      </c>
      <c r="F10" s="140">
        <v>0.25</v>
      </c>
      <c r="G10" s="138" t="s">
        <v>936</v>
      </c>
      <c r="H10" s="140">
        <v>1.0</v>
      </c>
    </row>
    <row r="11">
      <c r="A11" s="74" t="s">
        <v>919</v>
      </c>
      <c r="B11" s="74">
        <v>6.0</v>
      </c>
      <c r="C11" s="139">
        <v>0.1667</v>
      </c>
      <c r="D11" s="139">
        <v>0.1667</v>
      </c>
      <c r="E11" s="139">
        <v>0.1667</v>
      </c>
      <c r="F11" s="139">
        <v>0.1667</v>
      </c>
      <c r="G11" s="74">
        <v>63.67</v>
      </c>
      <c r="H11" s="140">
        <v>1.0</v>
      </c>
    </row>
    <row r="12">
      <c r="A12" s="74" t="s">
        <v>921</v>
      </c>
      <c r="B12" s="74">
        <v>6.0</v>
      </c>
      <c r="C12" s="139">
        <v>0.3333</v>
      </c>
      <c r="D12" s="140">
        <v>0.25</v>
      </c>
      <c r="E12" s="140">
        <v>0.25</v>
      </c>
      <c r="F12" s="140">
        <v>0.25</v>
      </c>
      <c r="G12" s="74">
        <v>58.83</v>
      </c>
      <c r="H12" s="140">
        <v>0.0</v>
      </c>
    </row>
    <row r="13">
      <c r="A13" s="74" t="s">
        <v>918</v>
      </c>
      <c r="B13" s="74">
        <v>6.0</v>
      </c>
      <c r="C13" s="139">
        <v>0.3333</v>
      </c>
      <c r="D13" s="139">
        <v>0.3333</v>
      </c>
      <c r="E13" s="139">
        <v>0.3333</v>
      </c>
      <c r="F13" s="139">
        <v>0.3333</v>
      </c>
      <c r="G13" s="74">
        <v>89.67</v>
      </c>
      <c r="H13" s="140">
        <v>1.0</v>
      </c>
    </row>
    <row r="15">
      <c r="A15" s="1" t="s">
        <v>636</v>
      </c>
    </row>
    <row r="16">
      <c r="A16" s="25" t="s">
        <v>908</v>
      </c>
      <c r="B16" s="25" t="s">
        <v>909</v>
      </c>
      <c r="C16" s="25" t="s">
        <v>910</v>
      </c>
      <c r="D16" s="25" t="s">
        <v>911</v>
      </c>
      <c r="E16" s="25" t="s">
        <v>912</v>
      </c>
      <c r="F16" s="25" t="s">
        <v>913</v>
      </c>
      <c r="G16" s="25" t="s">
        <v>914</v>
      </c>
      <c r="H16" s="25" t="s">
        <v>915</v>
      </c>
    </row>
    <row r="17">
      <c r="A17" s="74" t="s">
        <v>33</v>
      </c>
      <c r="B17" s="74">
        <v>37.0</v>
      </c>
      <c r="C17" s="138" t="s">
        <v>937</v>
      </c>
      <c r="D17" s="74"/>
      <c r="E17" s="74"/>
      <c r="F17" s="74"/>
      <c r="G17" s="74">
        <v>44.14</v>
      </c>
      <c r="H17" s="74"/>
    </row>
    <row r="18">
      <c r="A18" s="74" t="s">
        <v>917</v>
      </c>
      <c r="B18" s="74">
        <v>18.0</v>
      </c>
      <c r="C18" s="138" t="s">
        <v>938</v>
      </c>
      <c r="D18" s="140"/>
      <c r="E18" s="140"/>
      <c r="F18" s="139"/>
      <c r="G18" s="74">
        <v>51.22</v>
      </c>
      <c r="H18" s="140"/>
    </row>
    <row r="19">
      <c r="A19" s="74" t="s">
        <v>847</v>
      </c>
      <c r="B19" s="74">
        <v>9.0</v>
      </c>
      <c r="C19" s="138" t="s">
        <v>939</v>
      </c>
      <c r="D19" s="140"/>
      <c r="E19" s="140"/>
      <c r="F19" s="140"/>
      <c r="G19" s="74">
        <v>58.44</v>
      </c>
      <c r="H19" s="139"/>
    </row>
    <row r="20">
      <c r="A20" s="74" t="s">
        <v>52</v>
      </c>
      <c r="B20" s="74">
        <v>3.0</v>
      </c>
      <c r="C20" s="138" t="s">
        <v>939</v>
      </c>
      <c r="D20" s="140"/>
      <c r="E20" s="140"/>
      <c r="F20" s="140"/>
      <c r="G20" s="138" t="s">
        <v>940</v>
      </c>
      <c r="H20" s="140"/>
      <c r="P20" s="140"/>
    </row>
    <row r="21">
      <c r="A21" s="74" t="s">
        <v>919</v>
      </c>
      <c r="B21" s="74">
        <v>4.0</v>
      </c>
      <c r="C21" s="139">
        <v>0.5</v>
      </c>
      <c r="D21" s="139"/>
      <c r="E21" s="139"/>
      <c r="F21" s="139"/>
      <c r="G21" s="138" t="s">
        <v>941</v>
      </c>
      <c r="P21" s="140"/>
    </row>
    <row r="22">
      <c r="A22" s="74" t="s">
        <v>921</v>
      </c>
      <c r="B22" s="74">
        <v>3.0</v>
      </c>
      <c r="C22" s="139">
        <v>0.3333</v>
      </c>
      <c r="D22" s="140"/>
      <c r="E22" s="140"/>
      <c r="F22" s="140"/>
      <c r="G22" s="138" t="s">
        <v>942</v>
      </c>
    </row>
    <row r="23">
      <c r="A23" s="74" t="s">
        <v>918</v>
      </c>
      <c r="B23" s="74">
        <v>6.0</v>
      </c>
      <c r="C23" s="138" t="s">
        <v>943</v>
      </c>
      <c r="D23" s="139"/>
      <c r="E23" s="139"/>
      <c r="F23" s="139"/>
      <c r="G23" s="138" t="s">
        <v>944</v>
      </c>
      <c r="H23" s="140"/>
    </row>
    <row r="26">
      <c r="A26" s="22" t="s">
        <v>945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5" width="7.75"/>
  </cols>
  <sheetData>
    <row r="1">
      <c r="A1" s="141" t="s">
        <v>946</v>
      </c>
      <c r="G1" s="14"/>
      <c r="H1" s="141" t="s">
        <v>947</v>
      </c>
      <c r="P1" s="14"/>
      <c r="Q1" s="14"/>
      <c r="R1" s="14"/>
      <c r="S1" s="14"/>
      <c r="T1" s="14"/>
      <c r="U1" s="14"/>
      <c r="V1" s="14"/>
      <c r="W1" s="14"/>
      <c r="X1" s="14"/>
      <c r="Y1" s="14"/>
      <c r="Z1" s="14"/>
      <c r="AA1" s="14"/>
      <c r="AB1" s="14"/>
      <c r="AC1" s="14"/>
    </row>
    <row r="2">
      <c r="A2" s="141" t="s">
        <v>948</v>
      </c>
      <c r="D2" s="141">
        <f>sum(A5:F5)</f>
        <v>505</v>
      </c>
      <c r="G2" s="14"/>
      <c r="H2" s="141" t="s">
        <v>949</v>
      </c>
      <c r="L2" s="141">
        <f>sum(H5:O5)</f>
        <v>66</v>
      </c>
      <c r="P2" s="14"/>
      <c r="Q2" s="14"/>
      <c r="R2" s="14"/>
      <c r="S2" s="14"/>
      <c r="T2" s="14"/>
      <c r="U2" s="14"/>
      <c r="V2" s="14"/>
      <c r="W2" s="14"/>
      <c r="X2" s="14"/>
      <c r="Y2" s="14"/>
      <c r="Z2" s="14"/>
      <c r="AA2" s="14"/>
      <c r="AB2" s="14"/>
      <c r="AC2" s="14"/>
    </row>
    <row r="3">
      <c r="A3" s="141" t="s">
        <v>950</v>
      </c>
      <c r="C3" s="141" t="s">
        <v>951</v>
      </c>
      <c r="E3" s="141" t="s">
        <v>952</v>
      </c>
      <c r="G3" s="14"/>
      <c r="H3" s="141" t="s">
        <v>953</v>
      </c>
      <c r="J3" s="141" t="s">
        <v>954</v>
      </c>
      <c r="L3" s="141" t="s">
        <v>955</v>
      </c>
      <c r="N3" s="141" t="s">
        <v>956</v>
      </c>
      <c r="P3" s="14"/>
      <c r="Q3" s="14"/>
      <c r="R3" s="14"/>
      <c r="S3" s="14"/>
      <c r="T3" s="14"/>
      <c r="U3" s="14"/>
      <c r="V3" s="14"/>
      <c r="W3" s="14"/>
      <c r="X3" s="14"/>
      <c r="Y3" s="14"/>
      <c r="Z3" s="14"/>
      <c r="AA3" s="14"/>
      <c r="AB3" s="14"/>
      <c r="AC3" s="14"/>
    </row>
    <row r="4">
      <c r="A4" s="142" t="s">
        <v>492</v>
      </c>
      <c r="B4" s="142" t="s">
        <v>493</v>
      </c>
      <c r="C4" s="142" t="s">
        <v>492</v>
      </c>
      <c r="D4" s="142" t="s">
        <v>493</v>
      </c>
      <c r="E4" s="142" t="s">
        <v>492</v>
      </c>
      <c r="F4" s="142" t="s">
        <v>493</v>
      </c>
      <c r="G4" s="14"/>
      <c r="H4" s="142" t="s">
        <v>492</v>
      </c>
      <c r="I4" s="142" t="s">
        <v>493</v>
      </c>
      <c r="J4" s="142" t="s">
        <v>492</v>
      </c>
      <c r="K4" s="142" t="s">
        <v>493</v>
      </c>
      <c r="L4" s="142" t="s">
        <v>492</v>
      </c>
      <c r="M4" s="142" t="s">
        <v>493</v>
      </c>
      <c r="N4" s="142" t="s">
        <v>492</v>
      </c>
      <c r="O4" s="142" t="s">
        <v>493</v>
      </c>
      <c r="P4" s="14"/>
      <c r="Q4" s="14"/>
      <c r="R4" s="14"/>
      <c r="S4" s="14"/>
      <c r="T4" s="14"/>
      <c r="U4" s="14"/>
      <c r="V4" s="14"/>
      <c r="W4" s="14"/>
      <c r="X4" s="14"/>
      <c r="Y4" s="14"/>
      <c r="Z4" s="14"/>
      <c r="AA4" s="14"/>
      <c r="AB4" s="14"/>
      <c r="AC4" s="14"/>
    </row>
    <row r="5">
      <c r="A5" s="143">
        <v>118.0</v>
      </c>
      <c r="B5" s="143">
        <v>71.0</v>
      </c>
      <c r="C5" s="143">
        <v>108.0</v>
      </c>
      <c r="D5" s="143">
        <v>57.0</v>
      </c>
      <c r="E5" s="143">
        <v>83.0</v>
      </c>
      <c r="F5" s="143">
        <v>68.0</v>
      </c>
      <c r="G5" s="14"/>
      <c r="H5" s="143">
        <v>22.0</v>
      </c>
      <c r="I5" s="143">
        <v>6.0</v>
      </c>
      <c r="J5" s="143">
        <v>13.0</v>
      </c>
      <c r="K5" s="143">
        <v>8.0</v>
      </c>
      <c r="L5" s="143">
        <v>7.0</v>
      </c>
      <c r="M5" s="143">
        <v>7.0</v>
      </c>
      <c r="N5" s="143">
        <v>3.0</v>
      </c>
      <c r="O5" s="144">
        <v>0.0</v>
      </c>
      <c r="P5" s="14"/>
      <c r="Q5" s="14"/>
      <c r="R5" s="14"/>
      <c r="S5" s="14"/>
      <c r="T5" s="14"/>
      <c r="U5" s="14"/>
      <c r="V5" s="14"/>
      <c r="W5" s="14"/>
      <c r="X5" s="14"/>
      <c r="Y5" s="14"/>
      <c r="Z5" s="14"/>
      <c r="AA5" s="14"/>
      <c r="AB5" s="14"/>
      <c r="AC5" s="14"/>
    </row>
    <row r="6">
      <c r="A6" s="145">
        <f>A5/(A5+B5)</f>
        <v>0.6243386243</v>
      </c>
      <c r="B6" s="142" t="s">
        <v>957</v>
      </c>
      <c r="C6" s="146">
        <f>C5/(C5+D5)</f>
        <v>0.6545454545</v>
      </c>
      <c r="D6" s="142" t="s">
        <v>957</v>
      </c>
      <c r="E6" s="147">
        <f>E5/(E5+F5)</f>
        <v>0.5496688742</v>
      </c>
      <c r="F6" s="142" t="s">
        <v>957</v>
      </c>
      <c r="G6" s="14"/>
      <c r="H6" s="148">
        <f>H5/(H5+I5)</f>
        <v>0.7857142857</v>
      </c>
      <c r="I6" s="142" t="s">
        <v>957</v>
      </c>
      <c r="J6" s="149">
        <f>J5/(J5+K5)</f>
        <v>0.619047619</v>
      </c>
      <c r="K6" s="142" t="s">
        <v>957</v>
      </c>
      <c r="L6" s="150">
        <f>L5/(L5+M5)</f>
        <v>0.5</v>
      </c>
      <c r="M6" s="142" t="s">
        <v>957</v>
      </c>
      <c r="N6" s="151">
        <f>N5/(N5+O5)</f>
        <v>1</v>
      </c>
      <c r="O6" s="142" t="s">
        <v>957</v>
      </c>
      <c r="P6" s="14"/>
      <c r="Q6" s="14"/>
      <c r="R6" s="14"/>
      <c r="S6" s="14"/>
      <c r="T6" s="14"/>
      <c r="U6" s="14"/>
      <c r="V6" s="14"/>
      <c r="W6" s="14"/>
      <c r="X6" s="14"/>
      <c r="Y6" s="14"/>
      <c r="Z6" s="14"/>
      <c r="AA6" s="14"/>
      <c r="AB6" s="14"/>
      <c r="AC6" s="14"/>
    </row>
    <row r="7">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row>
    <row r="8">
      <c r="A8" s="141" t="s">
        <v>958</v>
      </c>
      <c r="G8" s="14"/>
      <c r="H8" s="141" t="s">
        <v>959</v>
      </c>
      <c r="P8" s="14"/>
      <c r="Q8" s="14"/>
      <c r="R8" s="14"/>
      <c r="S8" s="14"/>
      <c r="T8" s="14"/>
      <c r="U8" s="14"/>
      <c r="V8" s="14"/>
      <c r="W8" s="14"/>
      <c r="X8" s="14"/>
      <c r="Y8" s="14"/>
      <c r="Z8" s="14"/>
      <c r="AA8" s="14"/>
      <c r="AB8" s="14"/>
      <c r="AC8" s="14"/>
    </row>
    <row r="9">
      <c r="A9" s="141" t="s">
        <v>948</v>
      </c>
      <c r="D9" s="141">
        <f>sum(A12:F12)</f>
        <v>1218</v>
      </c>
      <c r="G9" s="14"/>
      <c r="H9" s="141" t="s">
        <v>949</v>
      </c>
      <c r="L9" s="141">
        <f>sum(H12:O12)</f>
        <v>335</v>
      </c>
      <c r="P9" s="14"/>
      <c r="Q9" s="14"/>
      <c r="R9" s="14"/>
      <c r="S9" s="14"/>
      <c r="T9" s="14"/>
      <c r="U9" s="14"/>
      <c r="V9" s="14"/>
      <c r="W9" s="14"/>
      <c r="X9" s="14"/>
      <c r="Y9" s="14"/>
      <c r="Z9" s="14"/>
      <c r="AA9" s="14"/>
      <c r="AB9" s="14"/>
      <c r="AC9" s="14"/>
    </row>
    <row r="10">
      <c r="A10" s="141" t="s">
        <v>950</v>
      </c>
      <c r="C10" s="141" t="s">
        <v>951</v>
      </c>
      <c r="E10" s="141" t="s">
        <v>952</v>
      </c>
      <c r="G10" s="14"/>
      <c r="H10" s="141" t="s">
        <v>953</v>
      </c>
      <c r="J10" s="141" t="s">
        <v>954</v>
      </c>
      <c r="L10" s="141" t="s">
        <v>955</v>
      </c>
      <c r="N10" s="142" t="s">
        <v>956</v>
      </c>
      <c r="P10" s="14"/>
      <c r="Q10" s="14"/>
      <c r="R10" s="14"/>
      <c r="S10" s="14"/>
      <c r="T10" s="14"/>
      <c r="U10" s="14"/>
      <c r="V10" s="14"/>
      <c r="W10" s="14"/>
      <c r="X10" s="14"/>
      <c r="Y10" s="14"/>
      <c r="Z10" s="14"/>
      <c r="AA10" s="14"/>
      <c r="AB10" s="14"/>
      <c r="AC10" s="14"/>
    </row>
    <row r="11">
      <c r="A11" s="142" t="s">
        <v>492</v>
      </c>
      <c r="B11" s="142" t="s">
        <v>493</v>
      </c>
      <c r="C11" s="142" t="s">
        <v>492</v>
      </c>
      <c r="D11" s="142" t="s">
        <v>493</v>
      </c>
      <c r="E11" s="142" t="s">
        <v>492</v>
      </c>
      <c r="F11" s="142" t="s">
        <v>493</v>
      </c>
      <c r="G11" s="14"/>
      <c r="H11" s="142" t="s">
        <v>492</v>
      </c>
      <c r="I11" s="142" t="s">
        <v>493</v>
      </c>
      <c r="J11" s="142" t="s">
        <v>492</v>
      </c>
      <c r="K11" s="142" t="s">
        <v>493</v>
      </c>
      <c r="L11" s="142" t="s">
        <v>492</v>
      </c>
      <c r="M11" s="142" t="s">
        <v>493</v>
      </c>
      <c r="N11" s="142" t="s">
        <v>492</v>
      </c>
      <c r="O11" s="142" t="s">
        <v>493</v>
      </c>
      <c r="P11" s="14"/>
      <c r="Q11" s="14"/>
      <c r="R11" s="14"/>
      <c r="S11" s="14"/>
      <c r="T11" s="14"/>
      <c r="U11" s="14"/>
      <c r="V11" s="14"/>
      <c r="W11" s="14"/>
      <c r="X11" s="14"/>
      <c r="Y11" s="14"/>
      <c r="Z11" s="14"/>
      <c r="AA11" s="14"/>
      <c r="AB11" s="14"/>
      <c r="AC11" s="14"/>
    </row>
    <row r="12">
      <c r="A12" s="143">
        <v>292.0</v>
      </c>
      <c r="B12" s="143">
        <v>162.0</v>
      </c>
      <c r="C12" s="143">
        <v>231.0</v>
      </c>
      <c r="D12" s="143">
        <v>140.0</v>
      </c>
      <c r="E12" s="143">
        <v>243.0</v>
      </c>
      <c r="F12" s="143">
        <v>150.0</v>
      </c>
      <c r="G12" s="14"/>
      <c r="H12" s="143">
        <v>57.0</v>
      </c>
      <c r="I12" s="143">
        <v>22.0</v>
      </c>
      <c r="J12" s="143">
        <v>67.0</v>
      </c>
      <c r="K12" s="143">
        <v>30.0</v>
      </c>
      <c r="L12" s="143">
        <v>42.0</v>
      </c>
      <c r="M12" s="143">
        <v>26.0</v>
      </c>
      <c r="N12" s="143">
        <v>60.0</v>
      </c>
      <c r="O12" s="143">
        <v>31.0</v>
      </c>
      <c r="P12" s="14"/>
      <c r="Q12" s="14"/>
      <c r="R12" s="14"/>
      <c r="S12" s="14"/>
      <c r="T12" s="14"/>
      <c r="U12" s="14"/>
      <c r="V12" s="14"/>
      <c r="W12" s="14"/>
      <c r="X12" s="14"/>
      <c r="Y12" s="14"/>
      <c r="Z12" s="14"/>
      <c r="AA12" s="14"/>
      <c r="AB12" s="14"/>
      <c r="AC12" s="14"/>
    </row>
    <row r="13">
      <c r="A13" s="152">
        <f>A12/(A12+B12)</f>
        <v>0.6431718062</v>
      </c>
      <c r="B13" s="142" t="s">
        <v>957</v>
      </c>
      <c r="C13" s="153">
        <f>C12/(C12+D12)</f>
        <v>0.6226415094</v>
      </c>
      <c r="D13" s="142" t="s">
        <v>957</v>
      </c>
      <c r="E13" s="154">
        <f>E12/(E12+F12)</f>
        <v>0.6183206107</v>
      </c>
      <c r="F13" s="142" t="s">
        <v>957</v>
      </c>
      <c r="G13" s="14"/>
      <c r="H13" s="155">
        <f>H12/(H12+I12)</f>
        <v>0.7215189873</v>
      </c>
      <c r="I13" s="142" t="s">
        <v>957</v>
      </c>
      <c r="J13" s="156">
        <f>J12/(J12+K12)</f>
        <v>0.6907216495</v>
      </c>
      <c r="K13" s="142" t="s">
        <v>957</v>
      </c>
      <c r="L13" s="157">
        <f>L12/(L12+M12)</f>
        <v>0.6176470588</v>
      </c>
      <c r="M13" s="142" t="s">
        <v>957</v>
      </c>
      <c r="N13" s="158">
        <f>N12/(N12+O12)</f>
        <v>0.6593406593</v>
      </c>
      <c r="O13" s="142" t="s">
        <v>957</v>
      </c>
      <c r="P13" s="14"/>
      <c r="Q13" s="14"/>
      <c r="R13" s="14"/>
      <c r="S13" s="14"/>
      <c r="T13" s="14"/>
      <c r="U13" s="14"/>
      <c r="V13" s="14"/>
      <c r="W13" s="14"/>
      <c r="X13" s="14"/>
      <c r="Y13" s="14"/>
      <c r="Z13" s="14"/>
      <c r="AA13" s="14"/>
      <c r="AB13" s="14"/>
      <c r="AC13" s="14"/>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row>
    <row r="15">
      <c r="A15" s="141" t="s">
        <v>960</v>
      </c>
      <c r="G15" s="14"/>
      <c r="H15" s="159" t="s">
        <v>961</v>
      </c>
      <c r="N15" s="14"/>
      <c r="O15" s="14"/>
      <c r="P15" s="14"/>
      <c r="Q15" s="14"/>
      <c r="R15" s="14"/>
      <c r="S15" s="14"/>
      <c r="T15" s="14"/>
      <c r="U15" s="14"/>
      <c r="V15" s="14"/>
      <c r="W15" s="14"/>
      <c r="X15" s="14"/>
      <c r="Y15" s="14"/>
      <c r="Z15" s="14"/>
      <c r="AA15" s="14"/>
      <c r="AB15" s="14"/>
      <c r="AC15" s="14"/>
    </row>
    <row r="16">
      <c r="A16" s="141" t="s">
        <v>948</v>
      </c>
      <c r="D16" s="141">
        <f>sum(A19:F19)</f>
        <v>119</v>
      </c>
      <c r="G16" s="14"/>
      <c r="H16" s="141" t="s">
        <v>948</v>
      </c>
      <c r="K16" s="141">
        <f>sum(H19:M19)</f>
        <v>36</v>
      </c>
      <c r="N16" s="14"/>
      <c r="O16" s="14"/>
      <c r="P16" s="14"/>
      <c r="Q16" s="14"/>
      <c r="R16" s="14"/>
      <c r="S16" s="14"/>
      <c r="T16" s="14"/>
      <c r="U16" s="14"/>
      <c r="V16" s="14"/>
      <c r="W16" s="14"/>
      <c r="X16" s="14"/>
      <c r="Y16" s="14"/>
      <c r="Z16" s="14"/>
      <c r="AA16" s="14"/>
      <c r="AB16" s="14"/>
      <c r="AC16" s="14"/>
    </row>
    <row r="17">
      <c r="A17" s="141" t="s">
        <v>950</v>
      </c>
      <c r="C17" s="141" t="s">
        <v>951</v>
      </c>
      <c r="E17" s="141" t="s">
        <v>952</v>
      </c>
      <c r="G17" s="14"/>
      <c r="H17" s="141" t="s">
        <v>950</v>
      </c>
      <c r="J17" s="141" t="s">
        <v>951</v>
      </c>
      <c r="L17" s="141" t="s">
        <v>952</v>
      </c>
      <c r="N17" s="14"/>
      <c r="O17" s="14"/>
      <c r="P17" s="14"/>
      <c r="Q17" s="14"/>
      <c r="R17" s="14"/>
      <c r="S17" s="14"/>
      <c r="T17" s="14"/>
      <c r="U17" s="14"/>
      <c r="V17" s="14"/>
      <c r="W17" s="14"/>
      <c r="X17" s="14"/>
      <c r="Y17" s="14"/>
      <c r="Z17" s="14"/>
      <c r="AA17" s="14"/>
      <c r="AB17" s="14"/>
      <c r="AC17" s="14"/>
    </row>
    <row r="18">
      <c r="A18" s="142" t="s">
        <v>492</v>
      </c>
      <c r="B18" s="142" t="s">
        <v>493</v>
      </c>
      <c r="C18" s="142" t="s">
        <v>492</v>
      </c>
      <c r="D18" s="142" t="s">
        <v>493</v>
      </c>
      <c r="E18" s="142" t="s">
        <v>492</v>
      </c>
      <c r="F18" s="142" t="s">
        <v>493</v>
      </c>
      <c r="G18" s="14"/>
      <c r="H18" s="142" t="s">
        <v>492</v>
      </c>
      <c r="I18" s="142" t="s">
        <v>493</v>
      </c>
      <c r="J18" s="142" t="s">
        <v>492</v>
      </c>
      <c r="K18" s="142" t="s">
        <v>493</v>
      </c>
      <c r="L18" s="142" t="s">
        <v>492</v>
      </c>
      <c r="M18" s="142" t="s">
        <v>493</v>
      </c>
      <c r="N18" s="14"/>
      <c r="O18" s="14"/>
      <c r="P18" s="14"/>
      <c r="Q18" s="14"/>
      <c r="R18" s="14"/>
      <c r="S18" s="14"/>
      <c r="T18" s="14"/>
      <c r="U18" s="14"/>
      <c r="V18" s="14"/>
      <c r="W18" s="14"/>
      <c r="X18" s="14"/>
      <c r="Y18" s="14"/>
      <c r="Z18" s="14"/>
      <c r="AA18" s="14"/>
      <c r="AB18" s="14"/>
      <c r="AC18" s="14"/>
    </row>
    <row r="19">
      <c r="A19" s="143">
        <v>40.0</v>
      </c>
      <c r="B19" s="143">
        <v>13.0</v>
      </c>
      <c r="C19" s="143">
        <v>15.0</v>
      </c>
      <c r="D19" s="143">
        <v>6.0</v>
      </c>
      <c r="E19" s="143">
        <v>38.0</v>
      </c>
      <c r="F19" s="143">
        <v>7.0</v>
      </c>
      <c r="G19" s="14"/>
      <c r="H19" s="143">
        <v>13.0</v>
      </c>
      <c r="I19" s="143">
        <v>3.0</v>
      </c>
      <c r="J19" s="143">
        <v>2.0</v>
      </c>
      <c r="K19" s="143">
        <v>1.0</v>
      </c>
      <c r="L19" s="143">
        <v>8.0</v>
      </c>
      <c r="M19" s="143">
        <v>9.0</v>
      </c>
      <c r="N19" s="14"/>
      <c r="O19" s="14"/>
      <c r="P19" s="14"/>
      <c r="Q19" s="14"/>
      <c r="R19" s="14"/>
      <c r="S19" s="14"/>
      <c r="T19" s="14"/>
      <c r="U19" s="14"/>
      <c r="V19" s="14"/>
      <c r="W19" s="14"/>
      <c r="X19" s="14"/>
      <c r="Y19" s="14"/>
      <c r="Z19" s="14"/>
      <c r="AA19" s="14"/>
      <c r="AB19" s="14"/>
      <c r="AC19" s="14"/>
    </row>
    <row r="20">
      <c r="A20" s="160">
        <f>A19/(A19+B19)</f>
        <v>0.7547169811</v>
      </c>
      <c r="B20" s="142" t="s">
        <v>957</v>
      </c>
      <c r="C20" s="161">
        <f>C19/(C19+D19)</f>
        <v>0.7142857143</v>
      </c>
      <c r="D20" s="142" t="s">
        <v>957</v>
      </c>
      <c r="E20" s="162">
        <f>E19/(E19+F19)</f>
        <v>0.8444444444</v>
      </c>
      <c r="F20" s="142" t="s">
        <v>957</v>
      </c>
      <c r="G20" s="14"/>
      <c r="H20" s="163">
        <f>H19/(H19+I19)</f>
        <v>0.8125</v>
      </c>
      <c r="I20" s="142" t="s">
        <v>957</v>
      </c>
      <c r="J20" s="151">
        <f>J19/(J19+K19)</f>
        <v>0.6666666667</v>
      </c>
      <c r="K20" s="142" t="s">
        <v>957</v>
      </c>
      <c r="L20" s="164">
        <f>L19/(L19+M19)</f>
        <v>0.4705882353</v>
      </c>
      <c r="M20" s="142" t="s">
        <v>957</v>
      </c>
      <c r="N20" s="14"/>
      <c r="O20" s="14"/>
      <c r="P20" s="14"/>
      <c r="Q20" s="14"/>
      <c r="R20" s="14"/>
      <c r="S20" s="14"/>
      <c r="T20" s="14"/>
      <c r="U20" s="14"/>
      <c r="V20" s="14"/>
      <c r="W20" s="14"/>
      <c r="X20" s="14"/>
      <c r="Y20" s="14"/>
      <c r="Z20" s="14"/>
      <c r="AA20" s="14"/>
      <c r="AB20" s="14"/>
      <c r="AC20" s="14"/>
    </row>
    <row r="2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row>
    <row r="22">
      <c r="A22" s="141" t="s">
        <v>962</v>
      </c>
      <c r="E22" s="141"/>
      <c r="F22" s="141"/>
      <c r="G22" s="14"/>
      <c r="H22" s="159" t="s">
        <v>963</v>
      </c>
      <c r="N22" s="14"/>
      <c r="O22" s="14"/>
      <c r="P22" s="14"/>
      <c r="Q22" s="14"/>
      <c r="R22" s="14"/>
      <c r="S22" s="14"/>
      <c r="T22" s="14"/>
      <c r="U22" s="14"/>
      <c r="V22" s="14"/>
      <c r="W22" s="14"/>
      <c r="X22" s="14"/>
      <c r="Y22" s="14"/>
      <c r="Z22" s="14"/>
      <c r="AA22" s="14"/>
      <c r="AB22" s="14"/>
      <c r="AC22" s="14"/>
    </row>
    <row r="23">
      <c r="A23" s="141" t="s">
        <v>948</v>
      </c>
      <c r="C23" s="141">
        <f>sum(A25:D25)</f>
        <v>235</v>
      </c>
      <c r="E23" s="141"/>
      <c r="F23" s="141"/>
      <c r="G23" s="14"/>
      <c r="H23" s="141" t="s">
        <v>948</v>
      </c>
      <c r="K23" s="141">
        <f>sum(H26:M26)</f>
        <v>23</v>
      </c>
      <c r="N23" s="14"/>
      <c r="O23" s="14"/>
      <c r="P23" s="14"/>
      <c r="Q23" s="14"/>
      <c r="R23" s="14"/>
      <c r="S23" s="14"/>
      <c r="T23" s="14"/>
      <c r="U23" s="14"/>
      <c r="V23" s="14"/>
      <c r="W23" s="14"/>
      <c r="X23" s="14"/>
      <c r="Y23" s="14"/>
      <c r="Z23" s="14"/>
      <c r="AA23" s="14"/>
      <c r="AB23" s="14"/>
      <c r="AC23" s="14"/>
    </row>
    <row r="24">
      <c r="A24" s="142" t="s">
        <v>492</v>
      </c>
      <c r="C24" s="142" t="s">
        <v>493</v>
      </c>
      <c r="E24" s="141"/>
      <c r="F24" s="141"/>
      <c r="G24" s="14"/>
      <c r="H24" s="141" t="s">
        <v>950</v>
      </c>
      <c r="J24" s="141" t="s">
        <v>951</v>
      </c>
      <c r="L24" s="141" t="s">
        <v>952</v>
      </c>
      <c r="N24" s="14"/>
      <c r="O24" s="14"/>
      <c r="P24" s="14"/>
      <c r="Q24" s="14"/>
      <c r="R24" s="14"/>
      <c r="S24" s="14"/>
      <c r="T24" s="14"/>
      <c r="U24" s="14"/>
      <c r="V24" s="14"/>
      <c r="W24" s="14"/>
      <c r="X24" s="14"/>
      <c r="Y24" s="14"/>
      <c r="Z24" s="14"/>
      <c r="AA24" s="14"/>
      <c r="AB24" s="14"/>
      <c r="AC24" s="14"/>
    </row>
    <row r="25">
      <c r="A25" s="143">
        <v>178.0</v>
      </c>
      <c r="C25" s="143">
        <v>57.0</v>
      </c>
      <c r="E25" s="14"/>
      <c r="F25" s="14"/>
      <c r="G25" s="14"/>
      <c r="H25" s="142" t="s">
        <v>492</v>
      </c>
      <c r="I25" s="142" t="s">
        <v>493</v>
      </c>
      <c r="J25" s="142" t="s">
        <v>492</v>
      </c>
      <c r="K25" s="142" t="s">
        <v>493</v>
      </c>
      <c r="L25" s="142" t="s">
        <v>492</v>
      </c>
      <c r="M25" s="142" t="s">
        <v>493</v>
      </c>
      <c r="N25" s="14"/>
      <c r="O25" s="14"/>
      <c r="P25" s="14"/>
      <c r="Q25" s="14"/>
      <c r="R25" s="14"/>
      <c r="S25" s="14"/>
      <c r="T25" s="14"/>
      <c r="U25" s="14"/>
      <c r="V25" s="14"/>
      <c r="W25" s="14"/>
      <c r="X25" s="14"/>
      <c r="Y25" s="14"/>
      <c r="Z25" s="14"/>
      <c r="AA25" s="14"/>
      <c r="AB25" s="14"/>
      <c r="AC25" s="14"/>
    </row>
    <row r="26">
      <c r="A26" s="165">
        <f>A25/(A25+C25)</f>
        <v>0.7574468085</v>
      </c>
      <c r="C26" s="142" t="s">
        <v>957</v>
      </c>
      <c r="E26" s="14"/>
      <c r="F26" s="14"/>
      <c r="G26" s="14"/>
      <c r="H26" s="166">
        <v>10.0</v>
      </c>
      <c r="I26" s="143">
        <v>4.0</v>
      </c>
      <c r="J26" s="143">
        <v>4.0</v>
      </c>
      <c r="K26" s="143">
        <v>2.0</v>
      </c>
      <c r="L26" s="143">
        <v>2.0</v>
      </c>
      <c r="M26" s="143">
        <v>1.0</v>
      </c>
      <c r="N26" s="14"/>
      <c r="O26" s="14"/>
      <c r="P26" s="14"/>
      <c r="Q26" s="14"/>
      <c r="R26" s="14"/>
      <c r="S26" s="14"/>
      <c r="T26" s="14"/>
      <c r="U26" s="14"/>
      <c r="V26" s="14"/>
      <c r="W26" s="14"/>
      <c r="X26" s="14"/>
      <c r="Y26" s="14"/>
      <c r="Z26" s="14"/>
      <c r="AA26" s="14"/>
      <c r="AB26" s="14"/>
      <c r="AC26" s="14"/>
    </row>
    <row r="27">
      <c r="A27" s="14"/>
      <c r="B27" s="14"/>
      <c r="C27" s="167"/>
      <c r="D27" s="14"/>
      <c r="E27" s="167"/>
      <c r="F27" s="14"/>
      <c r="G27" s="14"/>
      <c r="H27" s="163">
        <f>H26/(H26+I26)</f>
        <v>0.7142857143</v>
      </c>
      <c r="I27" s="142" t="s">
        <v>957</v>
      </c>
      <c r="J27" s="151">
        <f>J26/(J26+K26)</f>
        <v>0.6666666667</v>
      </c>
      <c r="K27" s="142" t="s">
        <v>957</v>
      </c>
      <c r="L27" s="164">
        <f>L26/(L26+M26)</f>
        <v>0.6666666667</v>
      </c>
      <c r="M27" s="142" t="s">
        <v>957</v>
      </c>
      <c r="N27" s="14"/>
      <c r="O27" s="14"/>
      <c r="P27" s="14"/>
      <c r="Q27" s="14"/>
      <c r="R27" s="14"/>
      <c r="S27" s="14"/>
      <c r="T27" s="14"/>
      <c r="U27" s="14"/>
      <c r="V27" s="14"/>
      <c r="W27" s="14"/>
      <c r="X27" s="14"/>
      <c r="Y27" s="14"/>
      <c r="Z27" s="14"/>
      <c r="AA27" s="14"/>
      <c r="AB27" s="14"/>
      <c r="AC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row>
    <row r="29">
      <c r="A29" s="14"/>
      <c r="B29" s="14"/>
      <c r="C29" s="14"/>
      <c r="D29" s="14"/>
      <c r="E29" s="14"/>
      <c r="F29" s="14"/>
      <c r="G29" s="14"/>
      <c r="H29" s="159" t="s">
        <v>964</v>
      </c>
      <c r="N29" s="14"/>
      <c r="O29" s="14"/>
      <c r="P29" s="14"/>
      <c r="Q29" s="14"/>
      <c r="R29" s="14"/>
      <c r="S29" s="14"/>
      <c r="T29" s="14"/>
      <c r="U29" s="14"/>
      <c r="V29" s="14"/>
      <c r="W29" s="14"/>
      <c r="X29" s="14"/>
      <c r="Y29" s="14"/>
      <c r="Z29" s="14"/>
      <c r="AA29" s="14"/>
      <c r="AB29" s="14"/>
      <c r="AC29" s="14"/>
    </row>
    <row r="30">
      <c r="A30" s="14"/>
      <c r="B30" s="14"/>
      <c r="C30" s="14"/>
      <c r="D30" s="14"/>
      <c r="E30" s="14"/>
      <c r="F30" s="14"/>
      <c r="G30" s="14"/>
      <c r="H30" s="141" t="s">
        <v>948</v>
      </c>
      <c r="K30" s="141">
        <f>sum(H33:M33)</f>
        <v>5</v>
      </c>
      <c r="N30" s="14"/>
      <c r="O30" s="14"/>
      <c r="P30" s="14"/>
      <c r="Q30" s="14"/>
      <c r="R30" s="14"/>
      <c r="S30" s="14"/>
      <c r="T30" s="14"/>
      <c r="U30" s="14"/>
      <c r="V30" s="14"/>
      <c r="W30" s="14"/>
      <c r="X30" s="14"/>
      <c r="Y30" s="14"/>
      <c r="Z30" s="14"/>
      <c r="AA30" s="14"/>
      <c r="AB30" s="14"/>
      <c r="AC30" s="14"/>
    </row>
    <row r="31">
      <c r="A31" s="14"/>
      <c r="B31" s="14"/>
      <c r="C31" s="14"/>
      <c r="D31" s="14"/>
      <c r="E31" s="14"/>
      <c r="F31" s="14"/>
      <c r="G31" s="14"/>
      <c r="H31" s="141" t="s">
        <v>950</v>
      </c>
      <c r="J31" s="141" t="s">
        <v>951</v>
      </c>
      <c r="L31" s="141" t="s">
        <v>952</v>
      </c>
      <c r="N31" s="14"/>
      <c r="O31" s="14"/>
      <c r="P31" s="14"/>
      <c r="Q31" s="14"/>
      <c r="R31" s="14"/>
      <c r="S31" s="14"/>
      <c r="T31" s="14"/>
      <c r="U31" s="14"/>
      <c r="V31" s="14"/>
      <c r="W31" s="14"/>
      <c r="X31" s="14"/>
      <c r="Y31" s="14"/>
      <c r="Z31" s="14"/>
      <c r="AA31" s="14"/>
      <c r="AB31" s="14"/>
      <c r="AC31" s="14"/>
    </row>
    <row r="32">
      <c r="A32" s="14"/>
      <c r="B32" s="14"/>
      <c r="C32" s="14"/>
      <c r="D32" s="14"/>
      <c r="E32" s="14"/>
      <c r="F32" s="14"/>
      <c r="G32" s="14"/>
      <c r="H32" s="142" t="s">
        <v>492</v>
      </c>
      <c r="I32" s="142" t="s">
        <v>493</v>
      </c>
      <c r="J32" s="142" t="s">
        <v>492</v>
      </c>
      <c r="K32" s="142" t="s">
        <v>493</v>
      </c>
      <c r="L32" s="142" t="s">
        <v>492</v>
      </c>
      <c r="M32" s="142" t="s">
        <v>493</v>
      </c>
      <c r="N32" s="14"/>
      <c r="O32" s="14"/>
      <c r="P32" s="14"/>
      <c r="Q32" s="14"/>
      <c r="R32" s="14"/>
      <c r="S32" s="14"/>
      <c r="T32" s="14"/>
      <c r="U32" s="14"/>
      <c r="V32" s="14"/>
      <c r="W32" s="14"/>
      <c r="X32" s="14"/>
      <c r="Y32" s="14"/>
      <c r="Z32" s="14"/>
      <c r="AA32" s="14"/>
      <c r="AB32" s="14"/>
      <c r="AC32" s="14"/>
    </row>
    <row r="33">
      <c r="A33" s="14"/>
      <c r="B33" s="14"/>
      <c r="C33" s="14"/>
      <c r="D33" s="14"/>
      <c r="E33" s="14"/>
      <c r="F33" s="14"/>
      <c r="G33" s="14"/>
      <c r="H33" s="166">
        <v>0.0</v>
      </c>
      <c r="I33" s="143">
        <v>3.0</v>
      </c>
      <c r="J33" s="143">
        <v>0.0</v>
      </c>
      <c r="K33" s="143">
        <v>0.0</v>
      </c>
      <c r="L33" s="143">
        <v>2.0</v>
      </c>
      <c r="M33" s="143">
        <v>0.0</v>
      </c>
      <c r="N33" s="14"/>
      <c r="O33" s="14"/>
      <c r="P33" s="14"/>
      <c r="Q33" s="14"/>
      <c r="R33" s="14"/>
      <c r="S33" s="14"/>
      <c r="T33" s="14"/>
      <c r="U33" s="14"/>
      <c r="V33" s="14"/>
      <c r="W33" s="14"/>
      <c r="X33" s="14"/>
      <c r="Y33" s="14"/>
      <c r="Z33" s="14"/>
      <c r="AA33" s="14"/>
      <c r="AB33" s="14"/>
      <c r="AC33" s="14"/>
    </row>
    <row r="34">
      <c r="A34" s="14"/>
      <c r="B34" s="14"/>
      <c r="C34" s="14"/>
      <c r="D34" s="14"/>
      <c r="E34" s="14"/>
      <c r="F34" s="14"/>
      <c r="G34" s="14"/>
      <c r="H34" s="163">
        <f>H33/(H33+I33)</f>
        <v>0</v>
      </c>
      <c r="I34" s="142" t="s">
        <v>957</v>
      </c>
      <c r="J34" s="151" t="str">
        <f>J33/(J33+K33)</f>
        <v>#DIV/0!</v>
      </c>
      <c r="K34" s="142" t="s">
        <v>957</v>
      </c>
      <c r="L34" s="164">
        <f>L33/(L33+M33)</f>
        <v>1</v>
      </c>
      <c r="M34" s="142" t="s">
        <v>957</v>
      </c>
      <c r="N34" s="14"/>
      <c r="O34" s="14"/>
      <c r="P34" s="14"/>
      <c r="Q34" s="14"/>
      <c r="R34" s="14"/>
      <c r="S34" s="14"/>
      <c r="T34" s="14"/>
      <c r="U34" s="14"/>
      <c r="V34" s="14"/>
      <c r="W34" s="14"/>
      <c r="X34" s="14"/>
      <c r="Y34" s="14"/>
      <c r="Z34" s="14"/>
      <c r="AA34" s="14"/>
      <c r="AB34" s="14"/>
      <c r="AC34" s="14"/>
    </row>
    <row r="35">
      <c r="A35" s="14"/>
      <c r="B35" s="14"/>
      <c r="C35" s="14"/>
      <c r="D35" s="14"/>
      <c r="F35" s="14"/>
      <c r="G35" s="14"/>
      <c r="H35" s="14"/>
      <c r="I35" s="14"/>
      <c r="J35" s="14"/>
      <c r="K35" s="14"/>
      <c r="L35" s="14"/>
      <c r="M35" s="14"/>
      <c r="N35" s="14"/>
      <c r="O35" s="14"/>
      <c r="P35" s="14"/>
      <c r="Q35" s="14"/>
      <c r="R35" s="14"/>
      <c r="S35" s="14"/>
      <c r="T35" s="14"/>
      <c r="U35" s="14"/>
      <c r="V35" s="14"/>
      <c r="W35" s="14"/>
      <c r="X35" s="14"/>
      <c r="Y35" s="14"/>
      <c r="Z35" s="14"/>
      <c r="AA35" s="14"/>
      <c r="AB35" s="14"/>
      <c r="AC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row>
  </sheetData>
  <mergeCells count="59">
    <mergeCell ref="H23:J23"/>
    <mergeCell ref="K23:M23"/>
    <mergeCell ref="H29:M29"/>
    <mergeCell ref="H30:J30"/>
    <mergeCell ref="K30:M30"/>
    <mergeCell ref="H31:I31"/>
    <mergeCell ref="J31:K31"/>
    <mergeCell ref="L31:M31"/>
    <mergeCell ref="H15:M15"/>
    <mergeCell ref="H16:J16"/>
    <mergeCell ref="K16:M16"/>
    <mergeCell ref="H17:I17"/>
    <mergeCell ref="J17:K17"/>
    <mergeCell ref="L17:M17"/>
    <mergeCell ref="H22:M22"/>
    <mergeCell ref="H3:I3"/>
    <mergeCell ref="J3:K3"/>
    <mergeCell ref="A1:F1"/>
    <mergeCell ref="H1:O1"/>
    <mergeCell ref="A2:C2"/>
    <mergeCell ref="D2:F2"/>
    <mergeCell ref="H2:K2"/>
    <mergeCell ref="L2:O2"/>
    <mergeCell ref="A3:B3"/>
    <mergeCell ref="L10:M10"/>
    <mergeCell ref="N10:O10"/>
    <mergeCell ref="C3:D3"/>
    <mergeCell ref="E3:F3"/>
    <mergeCell ref="A8:F8"/>
    <mergeCell ref="A9:C9"/>
    <mergeCell ref="D9:F9"/>
    <mergeCell ref="A10:B10"/>
    <mergeCell ref="C10:D10"/>
    <mergeCell ref="L3:M3"/>
    <mergeCell ref="N3:O3"/>
    <mergeCell ref="H8:O8"/>
    <mergeCell ref="H9:K9"/>
    <mergeCell ref="L9:O9"/>
    <mergeCell ref="H10:I10"/>
    <mergeCell ref="J10:K10"/>
    <mergeCell ref="E10:F10"/>
    <mergeCell ref="A15:F15"/>
    <mergeCell ref="A16:C16"/>
    <mergeCell ref="D16:F16"/>
    <mergeCell ref="A17:B17"/>
    <mergeCell ref="C17:D17"/>
    <mergeCell ref="E17:F17"/>
    <mergeCell ref="A24:B24"/>
    <mergeCell ref="A25:B25"/>
    <mergeCell ref="C25:D25"/>
    <mergeCell ref="A26:B26"/>
    <mergeCell ref="C26:D26"/>
    <mergeCell ref="A22:D22"/>
    <mergeCell ref="A23:B23"/>
    <mergeCell ref="C23:D23"/>
    <mergeCell ref="C24:D24"/>
    <mergeCell ref="H24:I24"/>
    <mergeCell ref="J24:K24"/>
    <mergeCell ref="L24:M24"/>
  </mergeCells>
  <conditionalFormatting sqref="A6 C6 E6 H6 J6 L6 N6 A13 C13 E13 H13 J13 L13 N13 A20 C20 E20 H20 J20 L20 A26 C27 E27 H27 J27 L27 H34 J34 L34">
    <cfRule type="colorScale" priority="1">
      <colorScale>
        <cfvo type="min"/>
        <cfvo type="percentile" val="50"/>
        <cfvo type="max"/>
        <color rgb="FFE67C73"/>
        <color rgb="FFFFF2CC"/>
        <color rgb="FF57BB8A"/>
      </colorScale>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965</v>
      </c>
      <c r="B1" s="1" t="s">
        <v>966</v>
      </c>
      <c r="C1" s="1" t="s">
        <v>967</v>
      </c>
    </row>
    <row r="2">
      <c r="A2" s="168" t="s">
        <v>169</v>
      </c>
      <c r="B2" s="169" t="s">
        <v>968</v>
      </c>
      <c r="C2" s="22" t="s">
        <v>969</v>
      </c>
    </row>
    <row r="3">
      <c r="A3" s="168" t="s">
        <v>169</v>
      </c>
      <c r="B3" s="169" t="s">
        <v>970</v>
      </c>
      <c r="C3" s="22" t="s">
        <v>971</v>
      </c>
    </row>
    <row r="4">
      <c r="A4" s="168" t="s">
        <v>169</v>
      </c>
      <c r="B4" s="169" t="s">
        <v>972</v>
      </c>
      <c r="C4" s="170" t="s">
        <v>973</v>
      </c>
    </row>
    <row r="5">
      <c r="A5" s="168" t="s">
        <v>169</v>
      </c>
      <c r="B5" s="169" t="s">
        <v>974</v>
      </c>
      <c r="C5" s="170" t="s">
        <v>975</v>
      </c>
    </row>
    <row r="6">
      <c r="A6" s="168" t="s">
        <v>169</v>
      </c>
      <c r="B6" s="169" t="s">
        <v>976</v>
      </c>
      <c r="C6" s="170" t="s">
        <v>977</v>
      </c>
    </row>
    <row r="7">
      <c r="A7" s="168" t="s">
        <v>169</v>
      </c>
      <c r="B7" s="169" t="s">
        <v>978</v>
      </c>
      <c r="C7" s="170" t="s">
        <v>979</v>
      </c>
    </row>
  </sheetData>
  <hyperlinks>
    <hyperlink r:id="rId1" ref="B2"/>
    <hyperlink r:id="rId2" ref="B3"/>
    <hyperlink r:id="rId3" ref="B4"/>
    <hyperlink r:id="rId4" ref="B5"/>
    <hyperlink r:id="rId5" ref="B6"/>
    <hyperlink r:id="rId6" ref="B7"/>
  </hyperlinks>
  <drawing r:id="rId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1"/>
      <c r="B1" s="172" t="s">
        <v>383</v>
      </c>
      <c r="C1" s="172" t="s">
        <v>980</v>
      </c>
      <c r="D1" s="171"/>
      <c r="E1" s="172" t="s">
        <v>981</v>
      </c>
      <c r="F1" s="172" t="s">
        <v>980</v>
      </c>
      <c r="G1" s="171"/>
      <c r="H1" s="172" t="s">
        <v>982</v>
      </c>
      <c r="I1" s="172" t="s">
        <v>980</v>
      </c>
      <c r="J1" s="171"/>
      <c r="K1" s="172" t="s">
        <v>983</v>
      </c>
      <c r="L1" s="172" t="s">
        <v>980</v>
      </c>
      <c r="M1" s="171"/>
      <c r="N1" s="172" t="s">
        <v>984</v>
      </c>
      <c r="O1" s="172" t="s">
        <v>980</v>
      </c>
      <c r="P1" s="171"/>
      <c r="Q1" s="172" t="s">
        <v>985</v>
      </c>
      <c r="R1" s="172" t="s">
        <v>980</v>
      </c>
      <c r="S1" s="171"/>
      <c r="T1" s="172" t="s">
        <v>986</v>
      </c>
      <c r="U1" s="172" t="s">
        <v>980</v>
      </c>
      <c r="V1" s="171"/>
      <c r="W1" s="172" t="s">
        <v>987</v>
      </c>
      <c r="X1" s="172" t="s">
        <v>980</v>
      </c>
      <c r="Y1" s="171"/>
      <c r="Z1" s="172" t="s">
        <v>988</v>
      </c>
      <c r="AA1" s="172" t="s">
        <v>980</v>
      </c>
    </row>
    <row r="2">
      <c r="A2" s="173">
        <v>1.0</v>
      </c>
      <c r="B2" s="174" t="s">
        <v>85</v>
      </c>
      <c r="C2" s="175" t="s">
        <v>989</v>
      </c>
      <c r="D2" s="173">
        <v>13.0</v>
      </c>
      <c r="E2" s="174" t="s">
        <v>141</v>
      </c>
      <c r="F2" s="175" t="s">
        <v>70</v>
      </c>
      <c r="G2" s="173">
        <v>25.0</v>
      </c>
      <c r="H2" s="174" t="s">
        <v>85</v>
      </c>
      <c r="I2" s="174" t="s">
        <v>990</v>
      </c>
      <c r="J2" s="173">
        <v>37.0</v>
      </c>
      <c r="K2" s="174" t="s">
        <v>141</v>
      </c>
      <c r="L2" s="175" t="s">
        <v>99</v>
      </c>
      <c r="M2" s="173">
        <v>49.0</v>
      </c>
      <c r="N2" s="174" t="s">
        <v>85</v>
      </c>
      <c r="O2" s="175" t="s">
        <v>991</v>
      </c>
      <c r="P2" s="173">
        <v>61.0</v>
      </c>
      <c r="Q2" s="174" t="s">
        <v>141</v>
      </c>
      <c r="R2" s="175" t="s">
        <v>195</v>
      </c>
      <c r="S2" s="173">
        <v>73.0</v>
      </c>
      <c r="T2" s="174" t="s">
        <v>85</v>
      </c>
      <c r="U2" s="175" t="s">
        <v>198</v>
      </c>
      <c r="V2" s="173">
        <v>85.0</v>
      </c>
      <c r="W2" s="174" t="s">
        <v>141</v>
      </c>
      <c r="X2" s="175" t="s">
        <v>204</v>
      </c>
      <c r="Y2" s="173">
        <v>97.0</v>
      </c>
      <c r="Z2" s="174" t="s">
        <v>85</v>
      </c>
      <c r="AA2" s="175" t="s">
        <v>992</v>
      </c>
    </row>
    <row r="3">
      <c r="A3" s="173">
        <v>2.0</v>
      </c>
      <c r="B3" s="174" t="s">
        <v>993</v>
      </c>
      <c r="C3" s="175" t="s">
        <v>35</v>
      </c>
      <c r="D3" s="173">
        <v>14.0</v>
      </c>
      <c r="E3" s="174" t="s">
        <v>994</v>
      </c>
      <c r="F3" s="175" t="s">
        <v>60</v>
      </c>
      <c r="G3" s="173">
        <v>26.0</v>
      </c>
      <c r="H3" s="174" t="s">
        <v>993</v>
      </c>
      <c r="I3" s="174" t="s">
        <v>45</v>
      </c>
      <c r="J3" s="173">
        <v>38.0</v>
      </c>
      <c r="K3" s="174" t="s">
        <v>994</v>
      </c>
      <c r="L3" s="175" t="s">
        <v>994</v>
      </c>
      <c r="M3" s="173">
        <v>50.0</v>
      </c>
      <c r="N3" s="174" t="s">
        <v>993</v>
      </c>
      <c r="O3" s="175" t="s">
        <v>995</v>
      </c>
      <c r="P3" s="173">
        <v>62.0</v>
      </c>
      <c r="Q3" s="174" t="s">
        <v>994</v>
      </c>
      <c r="R3" s="175" t="s">
        <v>996</v>
      </c>
      <c r="S3" s="173">
        <v>74.0</v>
      </c>
      <c r="T3" s="174" t="s">
        <v>993</v>
      </c>
      <c r="U3" s="175" t="s">
        <v>997</v>
      </c>
      <c r="V3" s="173">
        <v>86.0</v>
      </c>
      <c r="W3" s="174" t="s">
        <v>994</v>
      </c>
      <c r="X3" s="175" t="s">
        <v>226</v>
      </c>
      <c r="Y3" s="173">
        <v>98.0</v>
      </c>
      <c r="Z3" s="174" t="s">
        <v>993</v>
      </c>
      <c r="AA3" s="175" t="s">
        <v>233</v>
      </c>
    </row>
    <row r="4">
      <c r="A4" s="173">
        <v>3.0</v>
      </c>
      <c r="B4" s="174" t="s">
        <v>998</v>
      </c>
      <c r="C4" s="175" t="s">
        <v>999</v>
      </c>
      <c r="D4" s="173">
        <v>15.0</v>
      </c>
      <c r="E4" s="174" t="s">
        <v>41</v>
      </c>
      <c r="F4" s="175" t="s">
        <v>1000</v>
      </c>
      <c r="G4" s="173">
        <v>27.0</v>
      </c>
      <c r="H4" s="174" t="s">
        <v>998</v>
      </c>
      <c r="I4" s="174" t="s">
        <v>109</v>
      </c>
      <c r="J4" s="173">
        <v>39.0</v>
      </c>
      <c r="K4" s="174" t="s">
        <v>41</v>
      </c>
      <c r="L4" s="175" t="s">
        <v>237</v>
      </c>
      <c r="M4" s="173">
        <v>51.0</v>
      </c>
      <c r="N4" s="174" t="s">
        <v>998</v>
      </c>
      <c r="O4" s="175" t="s">
        <v>260</v>
      </c>
      <c r="P4" s="173">
        <v>63.0</v>
      </c>
      <c r="Q4" s="174" t="s">
        <v>41</v>
      </c>
      <c r="R4" s="175" t="s">
        <v>173</v>
      </c>
      <c r="S4" s="173">
        <v>75.0</v>
      </c>
      <c r="T4" s="174" t="s">
        <v>998</v>
      </c>
      <c r="U4" s="175" t="s">
        <v>1001</v>
      </c>
      <c r="V4" s="173">
        <v>87.0</v>
      </c>
      <c r="W4" s="174" t="s">
        <v>41</v>
      </c>
      <c r="X4" s="175" t="s">
        <v>297</v>
      </c>
      <c r="Y4" s="173">
        <v>99.0</v>
      </c>
      <c r="Z4" s="174" t="s">
        <v>998</v>
      </c>
      <c r="AA4" s="175" t="s">
        <v>306</v>
      </c>
    </row>
    <row r="5">
      <c r="A5" s="173">
        <v>4.0</v>
      </c>
      <c r="B5" s="174" t="s">
        <v>1002</v>
      </c>
      <c r="C5" s="175" t="s">
        <v>1003</v>
      </c>
      <c r="D5" s="173">
        <v>16.0</v>
      </c>
      <c r="E5" s="174" t="s">
        <v>1004</v>
      </c>
      <c r="F5" s="175" t="s">
        <v>116</v>
      </c>
      <c r="G5" s="173">
        <v>28.0</v>
      </c>
      <c r="H5" s="174" t="s">
        <v>1002</v>
      </c>
      <c r="I5" s="174" t="s">
        <v>53</v>
      </c>
      <c r="J5" s="173">
        <v>40.0</v>
      </c>
      <c r="K5" s="174" t="s">
        <v>1004</v>
      </c>
      <c r="L5" s="175" t="s">
        <v>156</v>
      </c>
      <c r="M5" s="173">
        <v>52.0</v>
      </c>
      <c r="N5" s="174" t="s">
        <v>1002</v>
      </c>
      <c r="O5" s="175" t="s">
        <v>1005</v>
      </c>
      <c r="P5" s="173">
        <v>64.0</v>
      </c>
      <c r="Q5" s="174" t="s">
        <v>1004</v>
      </c>
      <c r="R5" s="175" t="s">
        <v>1006</v>
      </c>
      <c r="S5" s="173">
        <v>76.0</v>
      </c>
      <c r="T5" s="174" t="s">
        <v>1002</v>
      </c>
      <c r="U5" s="175" t="s">
        <v>170</v>
      </c>
      <c r="V5" s="173">
        <v>88.0</v>
      </c>
      <c r="W5" s="174" t="s">
        <v>1004</v>
      </c>
      <c r="X5" s="175" t="s">
        <v>137</v>
      </c>
      <c r="Y5" s="173">
        <v>100.0</v>
      </c>
      <c r="Z5" s="174" t="s">
        <v>1002</v>
      </c>
      <c r="AA5" s="175" t="s">
        <v>1007</v>
      </c>
    </row>
    <row r="6">
      <c r="A6" s="173">
        <v>5.0</v>
      </c>
      <c r="B6" s="174" t="s">
        <v>1008</v>
      </c>
      <c r="C6" s="175" t="s">
        <v>88</v>
      </c>
      <c r="D6" s="173">
        <v>17.0</v>
      </c>
      <c r="E6" s="174" t="s">
        <v>23</v>
      </c>
      <c r="F6" s="175" t="s">
        <v>1009</v>
      </c>
      <c r="G6" s="173">
        <v>29.0</v>
      </c>
      <c r="H6" s="174" t="s">
        <v>141</v>
      </c>
      <c r="I6" s="174" t="s">
        <v>164</v>
      </c>
      <c r="J6" s="173">
        <v>41.0</v>
      </c>
      <c r="K6" s="174" t="s">
        <v>23</v>
      </c>
      <c r="L6" s="175" t="s">
        <v>158</v>
      </c>
      <c r="M6" s="173">
        <v>53.0</v>
      </c>
      <c r="N6" s="174" t="s">
        <v>1008</v>
      </c>
      <c r="O6" s="175" t="s">
        <v>150</v>
      </c>
      <c r="P6" s="173">
        <v>65.0</v>
      </c>
      <c r="Q6" s="174" t="s">
        <v>23</v>
      </c>
      <c r="R6" s="175" t="s">
        <v>102</v>
      </c>
      <c r="S6" s="173">
        <v>77.0</v>
      </c>
      <c r="T6" s="174" t="s">
        <v>1008</v>
      </c>
      <c r="U6" s="175" t="s">
        <v>1010</v>
      </c>
      <c r="V6" s="173">
        <v>89.0</v>
      </c>
      <c r="W6" s="174" t="s">
        <v>23</v>
      </c>
      <c r="X6" s="175" t="s">
        <v>178</v>
      </c>
      <c r="Y6" s="173">
        <v>101.0</v>
      </c>
      <c r="Z6" s="174" t="s">
        <v>1008</v>
      </c>
      <c r="AA6" s="175" t="s">
        <v>179</v>
      </c>
    </row>
    <row r="7">
      <c r="A7" s="173">
        <v>6.0</v>
      </c>
      <c r="B7" s="174" t="s">
        <v>1011</v>
      </c>
      <c r="C7" s="175" t="s">
        <v>1012</v>
      </c>
      <c r="D7" s="173">
        <v>18.0</v>
      </c>
      <c r="E7" s="174" t="s">
        <v>1013</v>
      </c>
      <c r="F7" s="175" t="s">
        <v>1014</v>
      </c>
      <c r="G7" s="173">
        <v>30.0</v>
      </c>
      <c r="H7" s="174" t="s">
        <v>1011</v>
      </c>
      <c r="I7" s="174" t="s">
        <v>146</v>
      </c>
      <c r="J7" s="173">
        <v>42.0</v>
      </c>
      <c r="K7" s="174" t="s">
        <v>1013</v>
      </c>
      <c r="L7" s="175" t="s">
        <v>159</v>
      </c>
      <c r="M7" s="173">
        <v>54.0</v>
      </c>
      <c r="N7" s="174" t="s">
        <v>1011</v>
      </c>
      <c r="O7" s="175" t="s">
        <v>209</v>
      </c>
      <c r="P7" s="173">
        <v>66.0</v>
      </c>
      <c r="Q7" s="174" t="s">
        <v>1013</v>
      </c>
      <c r="R7" s="175" t="s">
        <v>265</v>
      </c>
      <c r="S7" s="173">
        <v>78.0</v>
      </c>
      <c r="T7" s="174" t="s">
        <v>1011</v>
      </c>
      <c r="U7" s="175" t="s">
        <v>1015</v>
      </c>
      <c r="V7" s="173">
        <v>90.0</v>
      </c>
      <c r="W7" s="174" t="s">
        <v>1013</v>
      </c>
      <c r="X7" s="175" t="s">
        <v>1011</v>
      </c>
      <c r="Y7" s="173">
        <v>102.0</v>
      </c>
      <c r="Z7" s="174" t="s">
        <v>1011</v>
      </c>
      <c r="AA7" s="175" t="s">
        <v>152</v>
      </c>
    </row>
    <row r="8">
      <c r="A8" s="173">
        <v>7.0</v>
      </c>
      <c r="B8" s="174" t="s">
        <v>1013</v>
      </c>
      <c r="C8" s="175" t="s">
        <v>85</v>
      </c>
      <c r="D8" s="173">
        <v>19.0</v>
      </c>
      <c r="E8" s="174" t="s">
        <v>1011</v>
      </c>
      <c r="F8" s="175" t="s">
        <v>30</v>
      </c>
      <c r="G8" s="173">
        <v>31.0</v>
      </c>
      <c r="H8" s="174" t="s">
        <v>1013</v>
      </c>
      <c r="I8" s="174" t="s">
        <v>160</v>
      </c>
      <c r="J8" s="173">
        <v>43.0</v>
      </c>
      <c r="K8" s="174" t="s">
        <v>1011</v>
      </c>
      <c r="L8" s="175" t="s">
        <v>129</v>
      </c>
      <c r="M8" s="173">
        <v>55.0</v>
      </c>
      <c r="N8" s="174" t="s">
        <v>1013</v>
      </c>
      <c r="O8" s="175" t="s">
        <v>212</v>
      </c>
      <c r="P8" s="173">
        <v>67.0</v>
      </c>
      <c r="Q8" s="174" t="s">
        <v>1011</v>
      </c>
      <c r="R8" s="175" t="s">
        <v>311</v>
      </c>
      <c r="S8" s="173">
        <v>79.0</v>
      </c>
      <c r="T8" s="174" t="s">
        <v>1013</v>
      </c>
      <c r="U8" s="175" t="s">
        <v>291</v>
      </c>
      <c r="V8" s="173">
        <v>91.0</v>
      </c>
      <c r="W8" s="174" t="s">
        <v>1011</v>
      </c>
      <c r="X8" s="175" t="s">
        <v>1016</v>
      </c>
      <c r="Y8" s="173">
        <v>103.0</v>
      </c>
      <c r="Z8" s="174" t="s">
        <v>1013</v>
      </c>
      <c r="AA8" s="175" t="s">
        <v>270</v>
      </c>
    </row>
    <row r="9">
      <c r="A9" s="173">
        <v>8.0</v>
      </c>
      <c r="B9" s="174" t="s">
        <v>1017</v>
      </c>
      <c r="C9" s="175" t="s">
        <v>41</v>
      </c>
      <c r="D9" s="173">
        <v>20.0</v>
      </c>
      <c r="E9" s="174" t="s">
        <v>141</v>
      </c>
      <c r="F9" s="175" t="s">
        <v>1018</v>
      </c>
      <c r="G9" s="173">
        <v>32.0</v>
      </c>
      <c r="H9" s="174" t="s">
        <v>1017</v>
      </c>
      <c r="I9" s="174" t="s">
        <v>141</v>
      </c>
      <c r="J9" s="173">
        <v>44.0</v>
      </c>
      <c r="K9" s="174" t="s">
        <v>1008</v>
      </c>
      <c r="L9" s="175" t="s">
        <v>89</v>
      </c>
      <c r="M9" s="173">
        <v>56.0</v>
      </c>
      <c r="N9" s="174" t="s">
        <v>1017</v>
      </c>
      <c r="O9" s="175" t="s">
        <v>219</v>
      </c>
      <c r="P9" s="173">
        <v>68.0</v>
      </c>
      <c r="Q9" s="174" t="s">
        <v>1008</v>
      </c>
      <c r="R9" s="175" t="s">
        <v>208</v>
      </c>
      <c r="S9" s="173">
        <v>80.0</v>
      </c>
      <c r="T9" s="174" t="s">
        <v>1017</v>
      </c>
      <c r="U9" s="175" t="s">
        <v>1019</v>
      </c>
      <c r="V9" s="173">
        <v>92.0</v>
      </c>
      <c r="W9" s="174" t="s">
        <v>1008</v>
      </c>
      <c r="X9" s="175" t="s">
        <v>1020</v>
      </c>
      <c r="Y9" s="173">
        <v>104.0</v>
      </c>
      <c r="Z9" s="174" t="s">
        <v>1017</v>
      </c>
      <c r="AA9" s="175" t="s">
        <v>1021</v>
      </c>
    </row>
    <row r="10">
      <c r="A10" s="173">
        <v>9.0</v>
      </c>
      <c r="B10" s="174" t="s">
        <v>1004</v>
      </c>
      <c r="C10" s="175" t="s">
        <v>1022</v>
      </c>
      <c r="D10" s="173">
        <v>21.0</v>
      </c>
      <c r="E10" s="174" t="s">
        <v>1002</v>
      </c>
      <c r="F10" s="175" t="s">
        <v>79</v>
      </c>
      <c r="G10" s="173">
        <v>33.0</v>
      </c>
      <c r="H10" s="174" t="s">
        <v>1004</v>
      </c>
      <c r="I10" s="174" t="s">
        <v>121</v>
      </c>
      <c r="J10" s="173">
        <v>45.0</v>
      </c>
      <c r="K10" s="174" t="s">
        <v>1002</v>
      </c>
      <c r="L10" s="175" t="s">
        <v>101</v>
      </c>
      <c r="M10" s="173">
        <v>57.0</v>
      </c>
      <c r="N10" s="174" t="s">
        <v>1004</v>
      </c>
      <c r="O10" s="175" t="s">
        <v>73</v>
      </c>
      <c r="P10" s="173">
        <v>69.0</v>
      </c>
      <c r="Q10" s="174" t="s">
        <v>1002</v>
      </c>
      <c r="R10" s="175" t="s">
        <v>1023</v>
      </c>
      <c r="S10" s="173">
        <v>81.0</v>
      </c>
      <c r="T10" s="174" t="s">
        <v>1004</v>
      </c>
      <c r="U10" s="175" t="s">
        <v>169</v>
      </c>
      <c r="V10" s="173">
        <v>93.0</v>
      </c>
      <c r="W10" s="174" t="s">
        <v>1002</v>
      </c>
      <c r="X10" s="175" t="s">
        <v>261</v>
      </c>
      <c r="Y10" s="173">
        <v>105.0</v>
      </c>
      <c r="Z10" s="174" t="s">
        <v>1004</v>
      </c>
      <c r="AA10" s="175" t="s">
        <v>294</v>
      </c>
    </row>
    <row r="11">
      <c r="A11" s="173">
        <v>10.0</v>
      </c>
      <c r="B11" s="174" t="s">
        <v>41</v>
      </c>
      <c r="C11" s="175" t="s">
        <v>37</v>
      </c>
      <c r="D11" s="173">
        <v>22.0</v>
      </c>
      <c r="E11" s="174" t="s">
        <v>998</v>
      </c>
      <c r="F11" s="175" t="s">
        <v>174</v>
      </c>
      <c r="G11" s="173">
        <v>34.0</v>
      </c>
      <c r="H11" s="174" t="s">
        <v>41</v>
      </c>
      <c r="I11" s="174" t="s">
        <v>181</v>
      </c>
      <c r="J11" s="173">
        <v>46.0</v>
      </c>
      <c r="K11" s="174" t="s">
        <v>998</v>
      </c>
      <c r="L11" s="175" t="s">
        <v>1024</v>
      </c>
      <c r="M11" s="173">
        <v>58.0</v>
      </c>
      <c r="N11" s="174" t="s">
        <v>41</v>
      </c>
      <c r="O11" s="175" t="s">
        <v>1025</v>
      </c>
      <c r="P11" s="173">
        <v>70.0</v>
      </c>
      <c r="Q11" s="174" t="s">
        <v>998</v>
      </c>
      <c r="R11" s="175" t="s">
        <v>232</v>
      </c>
      <c r="S11" s="173">
        <v>82.0</v>
      </c>
      <c r="T11" s="174" t="s">
        <v>41</v>
      </c>
      <c r="U11" s="175" t="s">
        <v>217</v>
      </c>
      <c r="V11" s="173">
        <v>94.0</v>
      </c>
      <c r="W11" s="174" t="s">
        <v>998</v>
      </c>
      <c r="X11" s="175" t="s">
        <v>23</v>
      </c>
      <c r="Y11" s="173">
        <v>106.0</v>
      </c>
      <c r="Z11" s="174" t="s">
        <v>41</v>
      </c>
      <c r="AA11" s="175" t="s">
        <v>300</v>
      </c>
    </row>
    <row r="12">
      <c r="A12" s="173">
        <v>11.0</v>
      </c>
      <c r="B12" s="174" t="s">
        <v>994</v>
      </c>
      <c r="C12" s="175" t="s">
        <v>993</v>
      </c>
      <c r="D12" s="173">
        <v>23.0</v>
      </c>
      <c r="E12" s="174" t="s">
        <v>993</v>
      </c>
      <c r="F12" s="175" t="s">
        <v>57</v>
      </c>
      <c r="G12" s="173">
        <v>35.0</v>
      </c>
      <c r="H12" s="174" t="s">
        <v>994</v>
      </c>
      <c r="I12" s="174" t="s">
        <v>62</v>
      </c>
      <c r="J12" s="173">
        <v>47.0</v>
      </c>
      <c r="K12" s="174" t="s">
        <v>993</v>
      </c>
      <c r="L12" s="175" t="s">
        <v>106</v>
      </c>
      <c r="M12" s="173">
        <v>59.0</v>
      </c>
      <c r="N12" s="174" t="s">
        <v>994</v>
      </c>
      <c r="O12" s="175" t="s">
        <v>162</v>
      </c>
      <c r="P12" s="173">
        <v>71.0</v>
      </c>
      <c r="Q12" s="174" t="s">
        <v>993</v>
      </c>
      <c r="R12" s="175" t="s">
        <v>279</v>
      </c>
      <c r="S12" s="173">
        <v>83.0</v>
      </c>
      <c r="T12" s="174" t="s">
        <v>994</v>
      </c>
      <c r="U12" s="175" t="s">
        <v>1026</v>
      </c>
      <c r="V12" s="173">
        <v>95.0</v>
      </c>
      <c r="W12" s="174" t="s">
        <v>993</v>
      </c>
      <c r="X12" s="175" t="s">
        <v>1027</v>
      </c>
      <c r="Y12" s="173">
        <v>107.0</v>
      </c>
      <c r="Z12" s="174" t="s">
        <v>994</v>
      </c>
      <c r="AA12" s="175" t="s">
        <v>277</v>
      </c>
    </row>
    <row r="13">
      <c r="A13" s="173">
        <v>12.0</v>
      </c>
      <c r="B13" s="174" t="s">
        <v>1008</v>
      </c>
      <c r="C13" s="175" t="s">
        <v>1028</v>
      </c>
      <c r="D13" s="173">
        <v>24.0</v>
      </c>
      <c r="E13" s="174" t="s">
        <v>85</v>
      </c>
      <c r="F13" s="175" t="s">
        <v>1029</v>
      </c>
      <c r="G13" s="173">
        <v>36.0</v>
      </c>
      <c r="H13" s="174" t="s">
        <v>141</v>
      </c>
      <c r="I13" s="174" t="s">
        <v>196</v>
      </c>
      <c r="J13" s="173">
        <v>48.0</v>
      </c>
      <c r="K13" s="174" t="s">
        <v>85</v>
      </c>
      <c r="L13" s="175" t="s">
        <v>1030</v>
      </c>
      <c r="M13" s="173">
        <v>60.0</v>
      </c>
      <c r="N13" s="174" t="s">
        <v>141</v>
      </c>
      <c r="O13" s="175" t="s">
        <v>192</v>
      </c>
      <c r="P13" s="173">
        <v>72.0</v>
      </c>
      <c r="Q13" s="174" t="s">
        <v>85</v>
      </c>
      <c r="R13" s="175" t="s">
        <v>205</v>
      </c>
      <c r="S13" s="173">
        <v>84.0</v>
      </c>
      <c r="T13" s="174" t="s">
        <v>141</v>
      </c>
      <c r="U13" s="175" t="s">
        <v>248</v>
      </c>
      <c r="V13" s="173">
        <v>96.0</v>
      </c>
      <c r="W13" s="174" t="s">
        <v>85</v>
      </c>
      <c r="X13" s="175" t="s">
        <v>235</v>
      </c>
      <c r="Y13" s="173">
        <v>108.0</v>
      </c>
      <c r="Z13" s="174" t="s">
        <v>141</v>
      </c>
      <c r="AA13" s="175" t="s">
        <v>1031</v>
      </c>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row>
    <row r="15">
      <c r="A15" s="14"/>
      <c r="B15" s="176" t="s">
        <v>1032</v>
      </c>
      <c r="C15" s="14"/>
      <c r="D15" s="14"/>
      <c r="E15" s="14"/>
      <c r="F15" s="14"/>
      <c r="G15" s="14"/>
      <c r="H15" s="14"/>
      <c r="I15" s="14"/>
      <c r="J15" s="14"/>
      <c r="K15" s="14"/>
      <c r="L15" s="14"/>
      <c r="M15" s="14"/>
      <c r="N15" s="14"/>
      <c r="O15" s="14"/>
      <c r="P15" s="14"/>
      <c r="Q15" s="14"/>
      <c r="R15" s="14"/>
      <c r="S15" s="14"/>
      <c r="T15" s="14"/>
      <c r="U15" s="14"/>
      <c r="V15" s="14"/>
      <c r="W15" s="14"/>
      <c r="X15" s="14"/>
      <c r="Y15" s="14"/>
      <c r="Z15" s="14"/>
      <c r="AA15" s="14"/>
    </row>
    <row r="16">
      <c r="A16" s="14"/>
      <c r="B16" s="177" t="s">
        <v>1033</v>
      </c>
      <c r="C16" s="171"/>
      <c r="D16" s="171"/>
      <c r="E16" s="14"/>
      <c r="F16" s="14"/>
      <c r="G16" s="14"/>
      <c r="H16" s="14"/>
      <c r="I16" s="14"/>
      <c r="J16" s="14"/>
      <c r="K16" s="14"/>
      <c r="L16" s="14"/>
      <c r="M16" s="14"/>
      <c r="N16" s="14"/>
      <c r="O16" s="14"/>
      <c r="P16" s="14"/>
      <c r="Q16" s="14"/>
      <c r="R16" s="14"/>
      <c r="S16" s="14"/>
      <c r="T16" s="14"/>
      <c r="U16" s="14"/>
      <c r="V16" s="14"/>
      <c r="W16" s="14"/>
      <c r="X16" s="14"/>
      <c r="Y16" s="14"/>
      <c r="Z16" s="14"/>
      <c r="AA16" s="1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8.0"/>
    <col customWidth="1" min="3" max="3" width="17.25"/>
  </cols>
  <sheetData>
    <row r="1">
      <c r="A1" s="1" t="s">
        <v>316</v>
      </c>
      <c r="B1" s="1" t="s">
        <v>317</v>
      </c>
      <c r="C1" s="1" t="s">
        <v>318</v>
      </c>
      <c r="D1" s="1" t="s">
        <v>319</v>
      </c>
    </row>
    <row r="2">
      <c r="A2" s="12" t="s">
        <v>320</v>
      </c>
      <c r="B2" s="1" t="s">
        <v>321</v>
      </c>
      <c r="C2" s="22" t="s">
        <v>296</v>
      </c>
      <c r="D2" s="22" t="s">
        <v>322</v>
      </c>
    </row>
    <row r="3">
      <c r="A3" s="12" t="s">
        <v>320</v>
      </c>
      <c r="B3" s="1" t="s">
        <v>323</v>
      </c>
      <c r="C3" s="22" t="s">
        <v>120</v>
      </c>
      <c r="D3" s="22" t="s">
        <v>322</v>
      </c>
    </row>
    <row r="4">
      <c r="A4" s="12" t="s">
        <v>320</v>
      </c>
      <c r="B4" s="1" t="s">
        <v>324</v>
      </c>
      <c r="C4" s="22" t="s">
        <v>234</v>
      </c>
      <c r="D4" s="22" t="s">
        <v>322</v>
      </c>
    </row>
    <row r="5">
      <c r="A5" s="12" t="s">
        <v>320</v>
      </c>
      <c r="B5" s="1" t="s">
        <v>325</v>
      </c>
      <c r="C5" s="22" t="s">
        <v>234</v>
      </c>
      <c r="D5" s="22" t="s">
        <v>322</v>
      </c>
    </row>
    <row r="6">
      <c r="A6" s="12" t="s">
        <v>320</v>
      </c>
      <c r="B6" s="1" t="s">
        <v>326</v>
      </c>
      <c r="C6" s="22" t="s">
        <v>276</v>
      </c>
      <c r="D6" s="22" t="s">
        <v>322</v>
      </c>
    </row>
    <row r="7">
      <c r="A7" s="12" t="s">
        <v>320</v>
      </c>
      <c r="B7" s="1" t="s">
        <v>327</v>
      </c>
      <c r="C7" s="22" t="s">
        <v>140</v>
      </c>
      <c r="D7" s="22" t="s">
        <v>322</v>
      </c>
    </row>
    <row r="8">
      <c r="A8" s="23" t="s">
        <v>328</v>
      </c>
      <c r="B8" s="1" t="s">
        <v>329</v>
      </c>
      <c r="C8" s="22" t="s">
        <v>322</v>
      </c>
      <c r="D8" s="22" t="s">
        <v>64</v>
      </c>
    </row>
    <row r="9">
      <c r="A9" s="23" t="s">
        <v>328</v>
      </c>
      <c r="B9" s="1" t="s">
        <v>330</v>
      </c>
      <c r="C9" s="22" t="s">
        <v>322</v>
      </c>
      <c r="D9" s="22" t="s">
        <v>64</v>
      </c>
    </row>
    <row r="10">
      <c r="A10" s="23" t="s">
        <v>328</v>
      </c>
      <c r="B10" s="1" t="s">
        <v>331</v>
      </c>
      <c r="C10" s="22" t="s">
        <v>322</v>
      </c>
      <c r="D10" s="22" t="s">
        <v>332</v>
      </c>
    </row>
    <row r="11">
      <c r="A11" s="12" t="s">
        <v>328</v>
      </c>
      <c r="B11" s="1" t="s">
        <v>333</v>
      </c>
      <c r="C11" s="22" t="s">
        <v>98</v>
      </c>
      <c r="D11" s="22" t="s">
        <v>322</v>
      </c>
    </row>
    <row r="12">
      <c r="A12" s="12" t="s">
        <v>328</v>
      </c>
      <c r="B12" s="1" t="s">
        <v>334</v>
      </c>
      <c r="C12" s="22" t="s">
        <v>98</v>
      </c>
      <c r="D12" s="22" t="s">
        <v>322</v>
      </c>
    </row>
    <row r="13">
      <c r="A13" s="23" t="s">
        <v>328</v>
      </c>
      <c r="B13" s="1" t="s">
        <v>335</v>
      </c>
      <c r="C13" s="22" t="s">
        <v>322</v>
      </c>
      <c r="D13" s="22" t="s">
        <v>98</v>
      </c>
    </row>
    <row r="14">
      <c r="A14" s="23" t="s">
        <v>328</v>
      </c>
      <c r="B14" s="1" t="s">
        <v>336</v>
      </c>
      <c r="C14" s="22" t="s">
        <v>322</v>
      </c>
      <c r="D14" s="22" t="s">
        <v>98</v>
      </c>
    </row>
    <row r="15">
      <c r="A15" s="23" t="s">
        <v>328</v>
      </c>
      <c r="B15" s="1" t="s">
        <v>337</v>
      </c>
      <c r="C15" s="22" t="s">
        <v>322</v>
      </c>
      <c r="D15" s="22" t="s">
        <v>120</v>
      </c>
    </row>
    <row r="16">
      <c r="A16" s="23" t="s">
        <v>328</v>
      </c>
      <c r="B16" s="1" t="s">
        <v>338</v>
      </c>
      <c r="C16" s="22" t="s">
        <v>322</v>
      </c>
      <c r="D16" s="22" t="s">
        <v>120</v>
      </c>
    </row>
    <row r="17">
      <c r="A17" s="12" t="s">
        <v>328</v>
      </c>
      <c r="B17" s="1" t="s">
        <v>339</v>
      </c>
      <c r="C17" s="22" t="s">
        <v>171</v>
      </c>
      <c r="D17" s="22" t="s">
        <v>322</v>
      </c>
    </row>
    <row r="18">
      <c r="A18" s="23" t="s">
        <v>328</v>
      </c>
      <c r="B18" s="1" t="s">
        <v>340</v>
      </c>
      <c r="C18" s="22" t="s">
        <v>322</v>
      </c>
      <c r="D18" s="22" t="s">
        <v>171</v>
      </c>
    </row>
    <row r="19">
      <c r="A19" s="23" t="s">
        <v>328</v>
      </c>
      <c r="B19" s="1" t="s">
        <v>341</v>
      </c>
      <c r="C19" s="22" t="s">
        <v>322</v>
      </c>
      <c r="D19" s="22" t="s">
        <v>187</v>
      </c>
    </row>
    <row r="20">
      <c r="A20" s="23" t="s">
        <v>328</v>
      </c>
      <c r="B20" s="1" t="s">
        <v>342</v>
      </c>
      <c r="C20" s="22" t="s">
        <v>322</v>
      </c>
      <c r="D20" s="22" t="s">
        <v>187</v>
      </c>
    </row>
    <row r="21">
      <c r="A21" s="11" t="s">
        <v>328</v>
      </c>
      <c r="B21" s="1" t="s">
        <v>343</v>
      </c>
      <c r="C21" s="22" t="s">
        <v>218</v>
      </c>
      <c r="D21" s="22" t="s">
        <v>234</v>
      </c>
      <c r="E21" s="22" t="s">
        <v>344</v>
      </c>
    </row>
    <row r="22">
      <c r="A22" s="11" t="s">
        <v>328</v>
      </c>
      <c r="B22" s="1" t="s">
        <v>345</v>
      </c>
      <c r="C22" s="22" t="s">
        <v>296</v>
      </c>
      <c r="D22" s="22" t="s">
        <v>218</v>
      </c>
      <c r="E22" s="22" t="s">
        <v>344</v>
      </c>
    </row>
    <row r="23">
      <c r="A23" s="23" t="s">
        <v>328</v>
      </c>
      <c r="B23" s="1" t="s">
        <v>346</v>
      </c>
      <c r="C23" s="22" t="s">
        <v>322</v>
      </c>
      <c r="D23" s="22" t="s">
        <v>234</v>
      </c>
    </row>
    <row r="24">
      <c r="A24" s="23" t="s">
        <v>328</v>
      </c>
      <c r="B24" s="1" t="s">
        <v>347</v>
      </c>
      <c r="C24" s="22" t="s">
        <v>322</v>
      </c>
      <c r="D24" s="22" t="s">
        <v>234</v>
      </c>
    </row>
    <row r="25">
      <c r="A25" s="23" t="s">
        <v>328</v>
      </c>
      <c r="B25" s="1" t="s">
        <v>348</v>
      </c>
      <c r="C25" s="22" t="s">
        <v>322</v>
      </c>
      <c r="D25" s="22" t="s">
        <v>296</v>
      </c>
    </row>
    <row r="26">
      <c r="A26" s="23" t="s">
        <v>328</v>
      </c>
      <c r="B26" s="1" t="s">
        <v>349</v>
      </c>
      <c r="C26" s="22" t="s">
        <v>322</v>
      </c>
      <c r="D26" s="22" t="s">
        <v>296</v>
      </c>
    </row>
    <row r="27">
      <c r="A27" s="12" t="s">
        <v>328</v>
      </c>
      <c r="B27" s="1" t="s">
        <v>350</v>
      </c>
      <c r="C27" s="22" t="s">
        <v>203</v>
      </c>
      <c r="D27" s="22" t="s">
        <v>322</v>
      </c>
    </row>
    <row r="28">
      <c r="A28" s="23" t="s">
        <v>328</v>
      </c>
      <c r="B28" s="1" t="s">
        <v>351</v>
      </c>
      <c r="C28" s="22" t="s">
        <v>322</v>
      </c>
      <c r="D28" s="22" t="s">
        <v>203</v>
      </c>
    </row>
    <row r="29">
      <c r="A29" s="12" t="s">
        <v>328</v>
      </c>
      <c r="B29" s="1" t="s">
        <v>352</v>
      </c>
      <c r="C29" s="22" t="s">
        <v>276</v>
      </c>
      <c r="D29" s="22" t="s">
        <v>322</v>
      </c>
    </row>
    <row r="30">
      <c r="A30" s="23" t="s">
        <v>328</v>
      </c>
      <c r="B30" s="1" t="s">
        <v>353</v>
      </c>
      <c r="C30" s="22" t="s">
        <v>322</v>
      </c>
      <c r="D30" s="22" t="s">
        <v>276</v>
      </c>
    </row>
    <row r="31">
      <c r="A31" s="23" t="s">
        <v>328</v>
      </c>
      <c r="B31" s="1" t="s">
        <v>354</v>
      </c>
      <c r="C31" s="22" t="s">
        <v>322</v>
      </c>
      <c r="D31" s="22" t="s">
        <v>276</v>
      </c>
    </row>
    <row r="32">
      <c r="A32" s="23" t="s">
        <v>328</v>
      </c>
      <c r="B32" s="1" t="s">
        <v>355</v>
      </c>
      <c r="C32" s="22" t="s">
        <v>322</v>
      </c>
      <c r="D32" s="22" t="s">
        <v>140</v>
      </c>
    </row>
    <row r="33">
      <c r="A33" s="12" t="s">
        <v>356</v>
      </c>
      <c r="B33" s="1" t="s">
        <v>357</v>
      </c>
      <c r="C33" s="22" t="s">
        <v>157</v>
      </c>
      <c r="D33" s="22" t="s">
        <v>322</v>
      </c>
    </row>
    <row r="34">
      <c r="A34" s="11" t="s">
        <v>356</v>
      </c>
      <c r="B34" s="1" t="s">
        <v>358</v>
      </c>
      <c r="C34" s="22" t="s">
        <v>332</v>
      </c>
      <c r="D34" s="22" t="s">
        <v>157</v>
      </c>
      <c r="E34" s="22" t="s">
        <v>344</v>
      </c>
    </row>
    <row r="35">
      <c r="A35" s="12" t="s">
        <v>356</v>
      </c>
      <c r="B35" s="1" t="s">
        <v>331</v>
      </c>
      <c r="C35" s="22" t="s">
        <v>332</v>
      </c>
      <c r="D35" s="22" t="s">
        <v>322</v>
      </c>
    </row>
    <row r="36">
      <c r="A36" s="11" t="s">
        <v>356</v>
      </c>
      <c r="B36" s="1" t="s">
        <v>359</v>
      </c>
      <c r="C36" s="22" t="s">
        <v>0</v>
      </c>
      <c r="D36" s="22" t="s">
        <v>64</v>
      </c>
      <c r="E36" s="22" t="s">
        <v>344</v>
      </c>
    </row>
    <row r="37">
      <c r="A37" s="11" t="s">
        <v>360</v>
      </c>
      <c r="B37" s="1" t="s">
        <v>361</v>
      </c>
      <c r="C37" s="22" t="s">
        <v>0</v>
      </c>
      <c r="D37" s="22" t="s">
        <v>64</v>
      </c>
      <c r="E37" s="22" t="s">
        <v>344</v>
      </c>
    </row>
    <row r="38">
      <c r="A38" s="11" t="s">
        <v>356</v>
      </c>
      <c r="B38" s="1" t="s">
        <v>362</v>
      </c>
      <c r="C38" s="22" t="s">
        <v>0</v>
      </c>
      <c r="D38" s="22" t="s">
        <v>332</v>
      </c>
      <c r="E38" s="22" t="s">
        <v>344</v>
      </c>
    </row>
    <row r="39">
      <c r="A39" s="11" t="s">
        <v>356</v>
      </c>
      <c r="B39" s="1" t="s">
        <v>329</v>
      </c>
      <c r="C39" s="22" t="s">
        <v>64</v>
      </c>
      <c r="D39" s="22" t="s">
        <v>332</v>
      </c>
      <c r="E39" s="22" t="s">
        <v>344</v>
      </c>
    </row>
    <row r="40">
      <c r="A40" s="11" t="s">
        <v>356</v>
      </c>
      <c r="B40" s="1" t="s">
        <v>330</v>
      </c>
      <c r="C40" s="22" t="s">
        <v>64</v>
      </c>
      <c r="D40" s="22" t="s">
        <v>332</v>
      </c>
      <c r="E40" s="22" t="s">
        <v>344</v>
      </c>
    </row>
    <row r="41">
      <c r="A41" s="12" t="s">
        <v>360</v>
      </c>
      <c r="B41" s="1" t="s">
        <v>363</v>
      </c>
      <c r="C41" s="22" t="s">
        <v>0</v>
      </c>
      <c r="D41" s="22" t="s">
        <v>322</v>
      </c>
    </row>
    <row r="42">
      <c r="A42" s="23" t="s">
        <v>356</v>
      </c>
      <c r="B42" s="1" t="s">
        <v>364</v>
      </c>
      <c r="C42" s="22" t="s">
        <v>322</v>
      </c>
      <c r="D42" s="22" t="s">
        <v>0</v>
      </c>
    </row>
    <row r="43">
      <c r="A43" s="23" t="s">
        <v>356</v>
      </c>
      <c r="B43" s="1" t="s">
        <v>365</v>
      </c>
      <c r="C43" s="22" t="s">
        <v>322</v>
      </c>
      <c r="D43" s="22" t="s">
        <v>0</v>
      </c>
    </row>
    <row r="44">
      <c r="A44" s="23" t="s">
        <v>356</v>
      </c>
      <c r="B44" s="1" t="s">
        <v>366</v>
      </c>
      <c r="C44" s="22" t="s">
        <v>322</v>
      </c>
      <c r="D44" s="22" t="s">
        <v>296</v>
      </c>
    </row>
    <row r="45">
      <c r="A45" s="12" t="s">
        <v>367</v>
      </c>
      <c r="B45" s="1" t="s">
        <v>345</v>
      </c>
      <c r="C45" s="22" t="s">
        <v>218</v>
      </c>
      <c r="D45" s="22" t="s">
        <v>322</v>
      </c>
    </row>
    <row r="46">
      <c r="A46" s="12" t="s">
        <v>367</v>
      </c>
      <c r="B46" s="1" t="s">
        <v>368</v>
      </c>
      <c r="C46" s="22" t="s">
        <v>254</v>
      </c>
      <c r="D46" s="22" t="s">
        <v>322</v>
      </c>
    </row>
    <row r="47">
      <c r="A47" s="23" t="s">
        <v>367</v>
      </c>
      <c r="B47" s="1" t="s">
        <v>369</v>
      </c>
      <c r="C47" s="22" t="s">
        <v>322</v>
      </c>
      <c r="D47" s="22" t="s">
        <v>254</v>
      </c>
    </row>
    <row r="48">
      <c r="A48" s="23" t="s">
        <v>367</v>
      </c>
      <c r="B48" s="1" t="s">
        <v>370</v>
      </c>
      <c r="C48" s="22" t="s">
        <v>322</v>
      </c>
      <c r="D48" s="22" t="s">
        <v>254</v>
      </c>
    </row>
    <row r="49">
      <c r="A49" s="11" t="s">
        <v>371</v>
      </c>
      <c r="B49" s="1" t="s">
        <v>372</v>
      </c>
      <c r="C49" s="22" t="s">
        <v>64</v>
      </c>
      <c r="D49" s="22" t="s">
        <v>0</v>
      </c>
      <c r="E49" s="22" t="s">
        <v>344</v>
      </c>
    </row>
    <row r="50">
      <c r="A50" s="23" t="s">
        <v>371</v>
      </c>
      <c r="B50" s="1" t="s">
        <v>373</v>
      </c>
      <c r="C50" s="22" t="s">
        <v>322</v>
      </c>
      <c r="D50" s="22" t="s">
        <v>64</v>
      </c>
    </row>
    <row r="51">
      <c r="A51" s="12" t="s">
        <v>371</v>
      </c>
      <c r="B51" s="1" t="s">
        <v>341</v>
      </c>
      <c r="C51" s="22" t="s">
        <v>187</v>
      </c>
      <c r="D51" s="22" t="s">
        <v>322</v>
      </c>
    </row>
    <row r="52">
      <c r="A52" s="23" t="s">
        <v>371</v>
      </c>
      <c r="B52" s="1" t="s">
        <v>374</v>
      </c>
      <c r="C52" s="22" t="s">
        <v>322</v>
      </c>
      <c r="D52" s="22" t="s">
        <v>187</v>
      </c>
    </row>
    <row r="53">
      <c r="B53" s="24"/>
    </row>
    <row r="54">
      <c r="A54" s="22" t="s">
        <v>375</v>
      </c>
      <c r="B54" s="2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38"/>
  </cols>
  <sheetData>
    <row r="1">
      <c r="A1" s="25" t="s">
        <v>376</v>
      </c>
      <c r="B1" s="25" t="s">
        <v>377</v>
      </c>
      <c r="C1" s="25" t="s">
        <v>8</v>
      </c>
      <c r="D1" s="25" t="s">
        <v>378</v>
      </c>
      <c r="F1" s="25" t="s">
        <v>379</v>
      </c>
    </row>
    <row r="2">
      <c r="A2" s="25">
        <v>1.0</v>
      </c>
      <c r="B2" s="25" t="s">
        <v>0</v>
      </c>
      <c r="C2" s="26">
        <v>6.0</v>
      </c>
      <c r="D2" s="25">
        <v>1.0</v>
      </c>
      <c r="F2" s="27"/>
    </row>
    <row r="3">
      <c r="A3" s="25">
        <v>2.0</v>
      </c>
      <c r="B3" s="25" t="s">
        <v>380</v>
      </c>
      <c r="C3" s="28">
        <v>11.2</v>
      </c>
      <c r="D3" s="25">
        <v>2.0</v>
      </c>
      <c r="F3" s="25">
        <v>5.0</v>
      </c>
    </row>
    <row r="4">
      <c r="A4" s="25">
        <v>3.0</v>
      </c>
      <c r="B4" s="25" t="s">
        <v>64</v>
      </c>
      <c r="C4" s="28">
        <v>15.8</v>
      </c>
      <c r="D4" s="25">
        <v>3.0</v>
      </c>
      <c r="F4" s="25">
        <v>1.0</v>
      </c>
    </row>
    <row r="5">
      <c r="A5" s="25">
        <v>4.0</v>
      </c>
      <c r="B5" s="25" t="s">
        <v>332</v>
      </c>
      <c r="C5" s="28">
        <v>15.8</v>
      </c>
      <c r="D5" s="25">
        <v>5.0</v>
      </c>
      <c r="F5" s="25">
        <v>2.0</v>
      </c>
    </row>
    <row r="6">
      <c r="A6" s="25">
        <v>5.0</v>
      </c>
      <c r="B6" s="25" t="s">
        <v>98</v>
      </c>
      <c r="C6" s="29">
        <v>28.6</v>
      </c>
      <c r="D6" s="25">
        <v>4.0</v>
      </c>
      <c r="F6" s="27"/>
    </row>
    <row r="7">
      <c r="A7" s="25">
        <v>6.0</v>
      </c>
      <c r="B7" s="25" t="s">
        <v>120</v>
      </c>
      <c r="C7" s="30">
        <v>39.4</v>
      </c>
      <c r="D7" s="25">
        <v>9.0</v>
      </c>
      <c r="F7" s="27"/>
    </row>
    <row r="8">
      <c r="A8" s="25">
        <v>7.0</v>
      </c>
      <c r="B8" s="25" t="s">
        <v>140</v>
      </c>
      <c r="C8" s="30">
        <v>40.2</v>
      </c>
      <c r="D8" s="25">
        <v>8.0</v>
      </c>
      <c r="F8" s="27"/>
    </row>
    <row r="9">
      <c r="A9" s="25">
        <v>8.0</v>
      </c>
      <c r="B9" s="25" t="s">
        <v>157</v>
      </c>
      <c r="C9" s="30">
        <v>40.4</v>
      </c>
      <c r="D9" s="25">
        <v>7.0</v>
      </c>
      <c r="F9" s="27"/>
    </row>
    <row r="10">
      <c r="A10" s="25">
        <v>9.0</v>
      </c>
      <c r="B10" s="25" t="s">
        <v>171</v>
      </c>
      <c r="C10" s="30">
        <v>43.4</v>
      </c>
      <c r="D10" s="25">
        <v>6.0</v>
      </c>
      <c r="F10" s="25">
        <v>3.0</v>
      </c>
    </row>
    <row r="11">
      <c r="A11" s="25">
        <v>10.0</v>
      </c>
      <c r="B11" s="25" t="s">
        <v>187</v>
      </c>
      <c r="C11" s="31">
        <v>57.6</v>
      </c>
      <c r="D11" s="25">
        <v>11.0</v>
      </c>
      <c r="F11" s="25">
        <v>6.0</v>
      </c>
    </row>
    <row r="12">
      <c r="A12" s="25">
        <v>11.0</v>
      </c>
      <c r="B12" s="25" t="s">
        <v>203</v>
      </c>
      <c r="C12" s="31">
        <v>66.2</v>
      </c>
      <c r="D12" s="25">
        <v>12.0</v>
      </c>
      <c r="F12" s="25">
        <v>4.0</v>
      </c>
    </row>
    <row r="13">
      <c r="A13" s="25">
        <v>12.0</v>
      </c>
      <c r="B13" s="25" t="s">
        <v>218</v>
      </c>
      <c r="C13" s="31">
        <v>69.0</v>
      </c>
      <c r="D13" s="25">
        <v>10.0</v>
      </c>
      <c r="E13" s="27"/>
    </row>
    <row r="14">
      <c r="A14" s="25">
        <v>13.0</v>
      </c>
      <c r="B14" s="25" t="s">
        <v>234</v>
      </c>
      <c r="C14" s="32">
        <v>78.0</v>
      </c>
      <c r="D14" s="25">
        <v>13.0</v>
      </c>
      <c r="E14" s="27"/>
    </row>
    <row r="15">
      <c r="A15" s="25">
        <v>14.0</v>
      </c>
      <c r="B15" s="25" t="s">
        <v>254</v>
      </c>
      <c r="C15" s="32">
        <v>78.3</v>
      </c>
      <c r="D15" s="25">
        <v>15.0</v>
      </c>
      <c r="E15" s="27"/>
    </row>
    <row r="16">
      <c r="A16" s="25">
        <v>15.0</v>
      </c>
      <c r="B16" s="25" t="s">
        <v>276</v>
      </c>
      <c r="C16" s="32">
        <v>79.8</v>
      </c>
      <c r="D16" s="25">
        <v>14.0</v>
      </c>
      <c r="E16" s="27"/>
    </row>
    <row r="17">
      <c r="A17" s="25">
        <v>16.0</v>
      </c>
      <c r="B17" s="25" t="s">
        <v>296</v>
      </c>
      <c r="C17" s="32">
        <v>88.2</v>
      </c>
      <c r="D17" s="25">
        <v>16.0</v>
      </c>
      <c r="E17" s="27"/>
    </row>
    <row r="19">
      <c r="A19" s="22" t="s">
        <v>381</v>
      </c>
    </row>
    <row r="20">
      <c r="A20" s="33" t="s">
        <v>382</v>
      </c>
    </row>
  </sheetData>
  <hyperlinks>
    <hyperlink r:id="rId1" ref="A20"/>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63"/>
    <col customWidth="1" min="4" max="4" width="26.0"/>
  </cols>
  <sheetData>
    <row r="1">
      <c r="A1" s="34" t="s">
        <v>383</v>
      </c>
      <c r="B1" s="34" t="s">
        <v>384</v>
      </c>
      <c r="C1" s="34" t="s">
        <v>385</v>
      </c>
      <c r="D1" s="34" t="s">
        <v>386</v>
      </c>
      <c r="E1" s="35"/>
      <c r="F1" s="35"/>
      <c r="G1" s="35"/>
      <c r="H1" s="35"/>
      <c r="I1" s="35"/>
      <c r="J1" s="35"/>
      <c r="K1" s="35"/>
      <c r="L1" s="35"/>
      <c r="M1" s="35"/>
      <c r="N1" s="35"/>
      <c r="O1" s="35"/>
      <c r="P1" s="35"/>
      <c r="Q1" s="35"/>
      <c r="R1" s="35"/>
      <c r="S1" s="35"/>
      <c r="T1" s="35"/>
      <c r="U1" s="35"/>
      <c r="V1" s="35"/>
      <c r="W1" s="35"/>
      <c r="X1" s="35"/>
      <c r="Y1" s="35"/>
      <c r="Z1" s="35"/>
    </row>
    <row r="2">
      <c r="A2" s="36" t="s">
        <v>387</v>
      </c>
      <c r="B2" s="37" t="s">
        <v>388</v>
      </c>
      <c r="C2" s="38">
        <v>44747.0</v>
      </c>
      <c r="D2" s="39" t="s">
        <v>389</v>
      </c>
      <c r="E2" s="35"/>
      <c r="F2" s="35"/>
      <c r="G2" s="35"/>
      <c r="H2" s="35"/>
      <c r="I2" s="35"/>
      <c r="J2" s="35"/>
      <c r="K2" s="35"/>
      <c r="L2" s="35"/>
      <c r="M2" s="35"/>
      <c r="N2" s="35"/>
      <c r="O2" s="35"/>
      <c r="P2" s="35"/>
      <c r="Q2" s="35"/>
      <c r="R2" s="35"/>
      <c r="S2" s="35"/>
      <c r="T2" s="35"/>
      <c r="U2" s="35"/>
      <c r="V2" s="35"/>
      <c r="W2" s="35"/>
      <c r="X2" s="35"/>
      <c r="Y2" s="35"/>
      <c r="Z2" s="35"/>
    </row>
    <row r="3">
      <c r="A3" s="36" t="s">
        <v>390</v>
      </c>
      <c r="B3" s="39" t="s">
        <v>391</v>
      </c>
      <c r="C3" s="38">
        <v>44626.0</v>
      </c>
      <c r="D3" s="37" t="s">
        <v>392</v>
      </c>
      <c r="E3" s="35"/>
      <c r="F3" s="35"/>
      <c r="G3" s="35"/>
      <c r="H3" s="35"/>
      <c r="I3" s="35"/>
      <c r="J3" s="35"/>
      <c r="K3" s="35"/>
      <c r="L3" s="35"/>
      <c r="M3" s="35"/>
      <c r="N3" s="35"/>
      <c r="O3" s="35"/>
      <c r="P3" s="35"/>
      <c r="Q3" s="35"/>
      <c r="R3" s="35"/>
      <c r="S3" s="35"/>
      <c r="T3" s="35"/>
      <c r="U3" s="35"/>
      <c r="V3" s="35"/>
      <c r="W3" s="35"/>
      <c r="X3" s="35"/>
      <c r="Y3" s="35"/>
      <c r="Z3" s="35"/>
    </row>
    <row r="4">
      <c r="A4" s="40"/>
      <c r="B4" s="40"/>
      <c r="C4" s="40"/>
      <c r="D4" s="40"/>
      <c r="E4" s="35"/>
      <c r="F4" s="35"/>
      <c r="G4" s="35"/>
      <c r="H4" s="35"/>
      <c r="I4" s="35"/>
      <c r="J4" s="35"/>
      <c r="K4" s="35"/>
      <c r="L4" s="35"/>
      <c r="M4" s="35"/>
      <c r="N4" s="35"/>
      <c r="O4" s="35"/>
      <c r="P4" s="35"/>
      <c r="Q4" s="35"/>
      <c r="R4" s="35"/>
      <c r="S4" s="35"/>
      <c r="T4" s="35"/>
      <c r="U4" s="35"/>
      <c r="V4" s="35"/>
      <c r="W4" s="35"/>
      <c r="X4" s="35"/>
      <c r="Y4" s="35"/>
      <c r="Z4" s="35"/>
    </row>
    <row r="5">
      <c r="A5" s="34" t="s">
        <v>393</v>
      </c>
      <c r="B5" s="40"/>
      <c r="C5" s="40"/>
      <c r="D5" s="40"/>
      <c r="E5" s="35"/>
      <c r="F5" s="35"/>
      <c r="G5" s="35"/>
      <c r="H5" s="35"/>
      <c r="I5" s="35"/>
      <c r="J5" s="35"/>
      <c r="K5" s="35"/>
      <c r="L5" s="35"/>
      <c r="M5" s="35"/>
      <c r="N5" s="35"/>
      <c r="O5" s="35"/>
      <c r="P5" s="35"/>
      <c r="Q5" s="35"/>
      <c r="R5" s="35"/>
      <c r="S5" s="35"/>
      <c r="T5" s="35"/>
      <c r="U5" s="35"/>
      <c r="V5" s="35"/>
      <c r="W5" s="35"/>
      <c r="X5" s="35"/>
      <c r="Y5" s="35"/>
      <c r="Z5" s="35"/>
    </row>
    <row r="6">
      <c r="A6" s="36" t="s">
        <v>394</v>
      </c>
      <c r="B6" s="37" t="s">
        <v>395</v>
      </c>
      <c r="C6" s="38">
        <v>44684.0</v>
      </c>
      <c r="D6" s="39" t="s">
        <v>396</v>
      </c>
      <c r="E6" s="35"/>
      <c r="F6" s="35"/>
      <c r="G6" s="35"/>
      <c r="H6" s="35"/>
      <c r="I6" s="35"/>
      <c r="J6" s="35"/>
      <c r="K6" s="35"/>
      <c r="L6" s="35"/>
      <c r="M6" s="35"/>
      <c r="N6" s="35"/>
      <c r="O6" s="35"/>
      <c r="P6" s="35"/>
      <c r="Q6" s="35"/>
      <c r="R6" s="35"/>
      <c r="S6" s="35"/>
      <c r="T6" s="35"/>
      <c r="U6" s="35"/>
      <c r="V6" s="35"/>
      <c r="W6" s="35"/>
      <c r="X6" s="35"/>
      <c r="Y6" s="35"/>
      <c r="Z6" s="35"/>
    </row>
    <row r="7">
      <c r="A7" s="36" t="s">
        <v>397</v>
      </c>
      <c r="B7" s="39" t="s">
        <v>398</v>
      </c>
      <c r="C7" s="38">
        <v>44597.0</v>
      </c>
      <c r="D7" s="37" t="s">
        <v>399</v>
      </c>
      <c r="E7" s="35"/>
      <c r="F7" s="35"/>
      <c r="G7" s="35"/>
      <c r="H7" s="35"/>
      <c r="I7" s="35"/>
      <c r="J7" s="35"/>
      <c r="K7" s="35"/>
      <c r="L7" s="35"/>
      <c r="M7" s="35"/>
      <c r="N7" s="35"/>
      <c r="O7" s="35"/>
      <c r="P7" s="35"/>
      <c r="Q7" s="35"/>
      <c r="R7" s="35"/>
      <c r="S7" s="35"/>
      <c r="T7" s="35"/>
      <c r="U7" s="35"/>
      <c r="V7" s="35"/>
      <c r="W7" s="35"/>
      <c r="X7" s="35"/>
      <c r="Y7" s="35"/>
      <c r="Z7" s="35"/>
    </row>
    <row r="8">
      <c r="A8" s="40"/>
      <c r="B8" s="40"/>
      <c r="C8" s="40"/>
      <c r="D8" s="40"/>
      <c r="E8" s="35"/>
      <c r="F8" s="35"/>
      <c r="G8" s="35"/>
      <c r="H8" s="35"/>
      <c r="I8" s="35"/>
      <c r="J8" s="35"/>
      <c r="K8" s="35"/>
      <c r="L8" s="35"/>
      <c r="M8" s="35"/>
      <c r="N8" s="35"/>
      <c r="O8" s="35"/>
      <c r="P8" s="35"/>
      <c r="Q8" s="35"/>
      <c r="R8" s="35"/>
      <c r="S8" s="35"/>
      <c r="T8" s="35"/>
      <c r="U8" s="35"/>
      <c r="V8" s="35"/>
      <c r="W8" s="35"/>
      <c r="X8" s="35"/>
      <c r="Y8" s="35"/>
      <c r="Z8" s="35"/>
    </row>
    <row r="9">
      <c r="A9" s="34" t="s">
        <v>400</v>
      </c>
      <c r="B9" s="40"/>
      <c r="C9" s="40"/>
      <c r="D9" s="40"/>
      <c r="E9" s="35"/>
      <c r="F9" s="35"/>
      <c r="G9" s="35"/>
      <c r="H9" s="35"/>
      <c r="I9" s="35"/>
      <c r="J9" s="35"/>
      <c r="K9" s="35"/>
      <c r="L9" s="35"/>
      <c r="M9" s="35"/>
      <c r="N9" s="35"/>
      <c r="O9" s="35"/>
      <c r="P9" s="35"/>
      <c r="Q9" s="35"/>
      <c r="R9" s="35"/>
      <c r="S9" s="35"/>
      <c r="T9" s="35"/>
      <c r="U9" s="35"/>
      <c r="V9" s="35"/>
      <c r="W9" s="35"/>
      <c r="X9" s="35"/>
      <c r="Y9" s="35"/>
      <c r="Z9" s="35"/>
    </row>
    <row r="10">
      <c r="A10" s="36" t="s">
        <v>401</v>
      </c>
      <c r="B10" s="39" t="s">
        <v>402</v>
      </c>
      <c r="C10" s="38">
        <v>44598.0</v>
      </c>
      <c r="D10" s="37" t="s">
        <v>403</v>
      </c>
      <c r="E10" s="35"/>
      <c r="F10" s="35"/>
      <c r="G10" s="35"/>
      <c r="H10" s="35"/>
      <c r="I10" s="35"/>
      <c r="J10" s="35"/>
      <c r="K10" s="35"/>
      <c r="L10" s="35"/>
      <c r="M10" s="35"/>
      <c r="N10" s="35"/>
      <c r="O10" s="35"/>
      <c r="P10" s="35"/>
      <c r="Q10" s="35"/>
      <c r="R10" s="35"/>
      <c r="S10" s="35"/>
      <c r="T10" s="35"/>
      <c r="U10" s="35"/>
      <c r="V10" s="35"/>
      <c r="W10" s="35"/>
      <c r="X10" s="35"/>
      <c r="Y10" s="35"/>
      <c r="Z10" s="35"/>
    </row>
    <row r="11">
      <c r="A11" s="36" t="s">
        <v>404</v>
      </c>
      <c r="B11" s="37" t="s">
        <v>405</v>
      </c>
      <c r="C11" s="38">
        <v>44714.0</v>
      </c>
      <c r="D11" s="39" t="s">
        <v>406</v>
      </c>
      <c r="E11" s="35"/>
      <c r="F11" s="35"/>
      <c r="G11" s="35"/>
      <c r="H11" s="35"/>
      <c r="I11" s="35"/>
      <c r="J11" s="35"/>
      <c r="K11" s="35"/>
      <c r="L11" s="35"/>
      <c r="M11" s="35"/>
      <c r="N11" s="35"/>
      <c r="O11" s="35"/>
      <c r="P11" s="35"/>
      <c r="Q11" s="35"/>
      <c r="R11" s="35"/>
      <c r="S11" s="35"/>
      <c r="T11" s="35"/>
      <c r="U11" s="35"/>
      <c r="V11" s="35"/>
      <c r="W11" s="35"/>
      <c r="X11" s="35"/>
      <c r="Y11" s="35"/>
      <c r="Z11" s="35"/>
    </row>
    <row r="12">
      <c r="A12" s="40"/>
      <c r="B12" s="40"/>
      <c r="C12" s="40"/>
      <c r="D12" s="40"/>
      <c r="E12" s="35"/>
      <c r="F12" s="35"/>
      <c r="G12" s="35"/>
      <c r="H12" s="35"/>
      <c r="I12" s="35"/>
      <c r="J12" s="35"/>
      <c r="K12" s="35"/>
      <c r="L12" s="35"/>
      <c r="M12" s="35"/>
      <c r="N12" s="35"/>
      <c r="O12" s="35"/>
      <c r="P12" s="35"/>
      <c r="Q12" s="35"/>
      <c r="R12" s="35"/>
      <c r="S12" s="35"/>
      <c r="T12" s="35"/>
      <c r="U12" s="35"/>
      <c r="V12" s="35"/>
      <c r="W12" s="35"/>
      <c r="X12" s="35"/>
      <c r="Y12" s="35"/>
      <c r="Z12" s="35"/>
    </row>
    <row r="13">
      <c r="A13" s="34" t="s">
        <v>407</v>
      </c>
      <c r="B13" s="40"/>
      <c r="C13" s="40"/>
      <c r="D13" s="40"/>
      <c r="E13" s="35"/>
      <c r="F13" s="35"/>
      <c r="G13" s="35"/>
      <c r="H13" s="35"/>
      <c r="I13" s="35"/>
      <c r="J13" s="35"/>
      <c r="K13" s="35"/>
      <c r="L13" s="35"/>
      <c r="M13" s="35"/>
      <c r="N13" s="35"/>
      <c r="O13" s="35"/>
      <c r="P13" s="35"/>
      <c r="Q13" s="35"/>
      <c r="R13" s="35"/>
      <c r="S13" s="35"/>
      <c r="T13" s="35"/>
      <c r="U13" s="35"/>
      <c r="V13" s="35"/>
      <c r="W13" s="35"/>
      <c r="X13" s="35"/>
      <c r="Y13" s="35"/>
      <c r="Z13" s="35"/>
    </row>
    <row r="14">
      <c r="A14" s="36" t="s">
        <v>408</v>
      </c>
      <c r="B14" s="36" t="s">
        <v>409</v>
      </c>
      <c r="C14" s="40"/>
      <c r="D14" s="36" t="s">
        <v>332</v>
      </c>
      <c r="E14" s="35"/>
      <c r="F14" s="35"/>
      <c r="G14" s="35"/>
      <c r="H14" s="35"/>
      <c r="I14" s="35"/>
      <c r="J14" s="35"/>
      <c r="K14" s="35"/>
      <c r="L14" s="35"/>
      <c r="M14" s="35"/>
      <c r="N14" s="35"/>
      <c r="O14" s="35"/>
      <c r="P14" s="35"/>
      <c r="Q14" s="35"/>
      <c r="R14" s="35"/>
      <c r="S14" s="35"/>
      <c r="T14" s="35"/>
      <c r="U14" s="35"/>
      <c r="V14" s="35"/>
      <c r="W14" s="35"/>
      <c r="X14" s="35"/>
      <c r="Y14" s="35"/>
      <c r="Z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7.25"/>
    <col customWidth="1" min="4" max="4" width="13.75"/>
    <col customWidth="1" min="5" max="5" width="16.13"/>
    <col customWidth="1" min="8" max="8" width="18.38"/>
    <col customWidth="1" min="9" max="9" width="21.5"/>
    <col customWidth="1" min="11" max="11" width="13.75"/>
    <col customWidth="1" min="12" max="12" width="14.75"/>
  </cols>
  <sheetData>
    <row r="1">
      <c r="A1" s="34" t="s">
        <v>383</v>
      </c>
      <c r="B1" s="40"/>
      <c r="C1" s="40"/>
      <c r="D1" s="40"/>
      <c r="E1" s="40"/>
      <c r="F1" s="40"/>
      <c r="G1" s="40"/>
      <c r="H1" s="40"/>
      <c r="I1" s="40"/>
      <c r="J1" s="40"/>
      <c r="K1" s="40"/>
      <c r="L1" s="40"/>
      <c r="M1" s="40"/>
      <c r="N1" s="35"/>
      <c r="O1" s="35"/>
      <c r="P1" s="35"/>
      <c r="Q1" s="35"/>
      <c r="R1" s="35"/>
      <c r="S1" s="35"/>
      <c r="T1" s="35"/>
      <c r="U1" s="35"/>
      <c r="V1" s="35"/>
      <c r="W1" s="35"/>
      <c r="X1" s="35"/>
      <c r="Y1" s="35"/>
      <c r="Z1" s="35"/>
    </row>
    <row r="2">
      <c r="A2" s="41"/>
      <c r="B2" s="40"/>
      <c r="C2" s="40"/>
      <c r="D2" s="42" t="s">
        <v>410</v>
      </c>
      <c r="E2" s="40"/>
      <c r="F2" s="40"/>
      <c r="G2" s="40"/>
      <c r="H2" s="40"/>
      <c r="I2" s="40"/>
      <c r="J2" s="40"/>
      <c r="K2" s="42" t="s">
        <v>411</v>
      </c>
      <c r="L2" s="40"/>
      <c r="M2" s="40"/>
      <c r="N2" s="35"/>
      <c r="O2" s="35"/>
      <c r="P2" s="35"/>
      <c r="Q2" s="35"/>
      <c r="R2" s="35"/>
      <c r="S2" s="35"/>
      <c r="T2" s="35"/>
      <c r="U2" s="35"/>
      <c r="V2" s="35"/>
      <c r="W2" s="35"/>
      <c r="X2" s="35"/>
      <c r="Y2" s="35"/>
      <c r="Z2" s="35"/>
    </row>
    <row r="3">
      <c r="A3" s="40"/>
      <c r="B3" s="43" t="s">
        <v>157</v>
      </c>
      <c r="C3" s="34" t="s">
        <v>412</v>
      </c>
      <c r="D3" s="44">
        <v>44747.0</v>
      </c>
      <c r="E3" s="45" t="s">
        <v>413</v>
      </c>
      <c r="F3" s="34" t="s">
        <v>412</v>
      </c>
      <c r="G3" s="40"/>
      <c r="H3" s="40"/>
      <c r="I3" s="45" t="s">
        <v>234</v>
      </c>
      <c r="J3" s="34" t="s">
        <v>412</v>
      </c>
      <c r="K3" s="44">
        <v>44626.0</v>
      </c>
      <c r="L3" s="43" t="s">
        <v>98</v>
      </c>
      <c r="M3" s="34" t="s">
        <v>412</v>
      </c>
      <c r="N3" s="35"/>
      <c r="O3" s="35"/>
      <c r="P3" s="35"/>
      <c r="Q3" s="35"/>
      <c r="R3" s="35"/>
      <c r="S3" s="35"/>
      <c r="T3" s="35"/>
      <c r="U3" s="35"/>
      <c r="V3" s="35"/>
      <c r="W3" s="35"/>
      <c r="X3" s="35"/>
      <c r="Y3" s="35"/>
      <c r="Z3" s="35"/>
    </row>
    <row r="4">
      <c r="A4" s="36" t="s">
        <v>387</v>
      </c>
      <c r="B4" s="46" t="s">
        <v>414</v>
      </c>
      <c r="C4" s="36" t="s">
        <v>415</v>
      </c>
      <c r="D4" s="47" t="s">
        <v>416</v>
      </c>
      <c r="E4" s="48" t="s">
        <v>417</v>
      </c>
      <c r="F4" s="36" t="s">
        <v>14</v>
      </c>
      <c r="G4" s="40"/>
      <c r="H4" s="36" t="s">
        <v>387</v>
      </c>
      <c r="I4" s="48" t="s">
        <v>418</v>
      </c>
      <c r="J4" s="36" t="s">
        <v>419</v>
      </c>
      <c r="K4" s="47" t="s">
        <v>420</v>
      </c>
      <c r="L4" s="46" t="s">
        <v>421</v>
      </c>
      <c r="M4" s="36" t="s">
        <v>422</v>
      </c>
      <c r="N4" s="35"/>
      <c r="O4" s="35"/>
      <c r="P4" s="35"/>
      <c r="Q4" s="35"/>
      <c r="R4" s="35"/>
      <c r="S4" s="35"/>
      <c r="T4" s="35"/>
      <c r="U4" s="35"/>
      <c r="V4" s="35"/>
      <c r="W4" s="35"/>
      <c r="X4" s="35"/>
      <c r="Y4" s="35"/>
      <c r="Z4" s="35"/>
    </row>
    <row r="5">
      <c r="A5" s="36" t="s">
        <v>390</v>
      </c>
      <c r="B5" s="48" t="s">
        <v>414</v>
      </c>
      <c r="C5" s="36" t="s">
        <v>415</v>
      </c>
      <c r="D5" s="49">
        <v>44563.0</v>
      </c>
      <c r="E5" s="23" t="s">
        <v>423</v>
      </c>
      <c r="F5" s="36" t="s">
        <v>40</v>
      </c>
      <c r="G5" s="40"/>
      <c r="H5" s="36" t="s">
        <v>390</v>
      </c>
      <c r="I5" s="23" t="s">
        <v>424</v>
      </c>
      <c r="J5" s="36" t="s">
        <v>40</v>
      </c>
      <c r="K5" s="47" t="s">
        <v>416</v>
      </c>
      <c r="L5" s="48" t="s">
        <v>421</v>
      </c>
      <c r="M5" s="36" t="s">
        <v>422</v>
      </c>
      <c r="N5" s="35"/>
      <c r="O5" s="35"/>
      <c r="P5" s="35"/>
      <c r="Q5" s="35"/>
      <c r="R5" s="35"/>
      <c r="S5" s="35"/>
      <c r="T5" s="35"/>
      <c r="U5" s="35"/>
      <c r="V5" s="35"/>
      <c r="W5" s="35"/>
      <c r="X5" s="35"/>
      <c r="Y5" s="35"/>
      <c r="Z5" s="35"/>
    </row>
    <row r="6">
      <c r="A6" s="36" t="s">
        <v>394</v>
      </c>
      <c r="B6" s="46" t="s">
        <v>425</v>
      </c>
      <c r="C6" s="36" t="s">
        <v>33</v>
      </c>
      <c r="D6" s="50" t="s">
        <v>416</v>
      </c>
      <c r="E6" s="12" t="s">
        <v>423</v>
      </c>
      <c r="F6" s="36" t="s">
        <v>40</v>
      </c>
      <c r="G6" s="40"/>
      <c r="H6" s="36" t="s">
        <v>394</v>
      </c>
      <c r="I6" s="23" t="s">
        <v>424</v>
      </c>
      <c r="J6" s="36" t="s">
        <v>40</v>
      </c>
      <c r="K6" s="49">
        <v>44593.0</v>
      </c>
      <c r="L6" s="48" t="s">
        <v>426</v>
      </c>
      <c r="M6" s="36" t="s">
        <v>40</v>
      </c>
      <c r="N6" s="35"/>
      <c r="O6" s="35"/>
      <c r="P6" s="35"/>
      <c r="Q6" s="35"/>
      <c r="R6" s="35"/>
      <c r="S6" s="35"/>
      <c r="T6" s="35"/>
      <c r="U6" s="35"/>
      <c r="V6" s="35"/>
      <c r="W6" s="35"/>
      <c r="X6" s="35"/>
      <c r="Y6" s="35"/>
      <c r="Z6" s="35"/>
    </row>
    <row r="7">
      <c r="A7" s="36" t="s">
        <v>397</v>
      </c>
      <c r="B7" s="48" t="s">
        <v>425</v>
      </c>
      <c r="C7" s="36" t="s">
        <v>33</v>
      </c>
      <c r="D7" s="49">
        <v>44563.0</v>
      </c>
      <c r="E7" s="46" t="s">
        <v>427</v>
      </c>
      <c r="F7" s="36" t="s">
        <v>40</v>
      </c>
      <c r="G7" s="40"/>
      <c r="H7" s="36" t="s">
        <v>397</v>
      </c>
      <c r="I7" s="48" t="s">
        <v>424</v>
      </c>
      <c r="J7" s="36" t="s">
        <v>40</v>
      </c>
      <c r="K7" s="47" t="s">
        <v>420</v>
      </c>
      <c r="L7" s="46" t="s">
        <v>428</v>
      </c>
      <c r="M7" s="36" t="s">
        <v>33</v>
      </c>
      <c r="N7" s="35"/>
      <c r="O7" s="35"/>
      <c r="P7" s="35"/>
      <c r="Q7" s="35"/>
      <c r="R7" s="35"/>
      <c r="S7" s="35"/>
      <c r="T7" s="35"/>
      <c r="U7" s="35"/>
      <c r="V7" s="35"/>
      <c r="W7" s="35"/>
      <c r="X7" s="35"/>
      <c r="Y7" s="35"/>
      <c r="Z7" s="35"/>
    </row>
    <row r="8">
      <c r="A8" s="36" t="s">
        <v>401</v>
      </c>
      <c r="B8" s="46" t="s">
        <v>429</v>
      </c>
      <c r="C8" s="36" t="s">
        <v>40</v>
      </c>
      <c r="D8" s="47" t="s">
        <v>416</v>
      </c>
      <c r="E8" s="48" t="s">
        <v>427</v>
      </c>
      <c r="F8" s="36" t="s">
        <v>40</v>
      </c>
      <c r="G8" s="40"/>
      <c r="H8" s="36" t="s">
        <v>401</v>
      </c>
      <c r="I8" s="46" t="s">
        <v>430</v>
      </c>
      <c r="J8" s="36" t="s">
        <v>33</v>
      </c>
      <c r="K8" s="49">
        <v>44593.0</v>
      </c>
      <c r="L8" s="48" t="s">
        <v>428</v>
      </c>
      <c r="M8" s="36" t="s">
        <v>33</v>
      </c>
      <c r="N8" s="35"/>
      <c r="O8" s="35"/>
      <c r="P8" s="35"/>
      <c r="Q8" s="35"/>
      <c r="R8" s="35"/>
      <c r="S8" s="35"/>
      <c r="T8" s="35"/>
      <c r="U8" s="35"/>
      <c r="V8" s="35"/>
      <c r="W8" s="35"/>
      <c r="X8" s="35"/>
      <c r="Y8" s="35"/>
      <c r="Z8" s="35"/>
    </row>
    <row r="9">
      <c r="A9" s="36" t="s">
        <v>404</v>
      </c>
      <c r="B9" s="48" t="s">
        <v>429</v>
      </c>
      <c r="C9" s="36" t="s">
        <v>40</v>
      </c>
      <c r="D9" s="49">
        <v>44563.0</v>
      </c>
      <c r="E9" s="46" t="s">
        <v>431</v>
      </c>
      <c r="F9" s="36" t="s">
        <v>432</v>
      </c>
      <c r="G9" s="40"/>
      <c r="H9" s="36" t="s">
        <v>404</v>
      </c>
      <c r="I9" s="48" t="s">
        <v>430</v>
      </c>
      <c r="J9" s="36" t="s">
        <v>33</v>
      </c>
      <c r="K9" s="49">
        <v>44563.0</v>
      </c>
      <c r="L9" s="46" t="s">
        <v>433</v>
      </c>
      <c r="M9" s="36" t="s">
        <v>33</v>
      </c>
      <c r="N9" s="35"/>
      <c r="O9" s="35"/>
      <c r="P9" s="35"/>
      <c r="Q9" s="35"/>
      <c r="R9" s="35"/>
      <c r="S9" s="35"/>
      <c r="T9" s="35"/>
      <c r="U9" s="35"/>
      <c r="V9" s="35"/>
      <c r="W9" s="35"/>
      <c r="X9" s="35"/>
      <c r="Y9" s="35"/>
      <c r="Z9" s="35"/>
    </row>
    <row r="10">
      <c r="A10" s="36" t="s">
        <v>434</v>
      </c>
      <c r="B10" s="46" t="s">
        <v>435</v>
      </c>
      <c r="C10" s="36" t="s">
        <v>33</v>
      </c>
      <c r="D10" s="47" t="s">
        <v>416</v>
      </c>
      <c r="E10" s="48" t="s">
        <v>431</v>
      </c>
      <c r="F10" s="36" t="s">
        <v>432</v>
      </c>
      <c r="G10" s="40"/>
      <c r="H10" s="36" t="s">
        <v>408</v>
      </c>
      <c r="I10" s="48" t="s">
        <v>436</v>
      </c>
      <c r="J10" s="36" t="s">
        <v>33</v>
      </c>
      <c r="K10" s="47" t="s">
        <v>420</v>
      </c>
      <c r="L10" s="46" t="s">
        <v>433</v>
      </c>
      <c r="M10" s="36" t="s">
        <v>33</v>
      </c>
      <c r="N10" s="35"/>
      <c r="O10" s="35"/>
      <c r="P10" s="35"/>
      <c r="Q10" s="35"/>
      <c r="R10" s="35"/>
      <c r="S10" s="35"/>
      <c r="T10" s="35"/>
      <c r="U10" s="35"/>
      <c r="V10" s="35"/>
      <c r="W10" s="35"/>
      <c r="X10" s="35"/>
      <c r="Y10" s="35"/>
      <c r="Z10" s="35"/>
    </row>
    <row r="11">
      <c r="A11" s="36" t="s">
        <v>437</v>
      </c>
      <c r="B11" s="46" t="s">
        <v>435</v>
      </c>
      <c r="C11" s="36" t="s">
        <v>33</v>
      </c>
      <c r="D11" s="49">
        <v>44593.0</v>
      </c>
      <c r="E11" s="48" t="s">
        <v>438</v>
      </c>
      <c r="F11" s="36" t="s">
        <v>33</v>
      </c>
      <c r="G11" s="40"/>
      <c r="H11" s="36" t="s">
        <v>439</v>
      </c>
      <c r="I11" s="48" t="s">
        <v>440</v>
      </c>
      <c r="J11" s="36" t="s">
        <v>33</v>
      </c>
      <c r="K11" s="47" t="s">
        <v>420</v>
      </c>
      <c r="L11" s="46" t="s">
        <v>433</v>
      </c>
      <c r="M11" s="36" t="s">
        <v>33</v>
      </c>
      <c r="N11" s="35"/>
      <c r="O11" s="35"/>
      <c r="P11" s="35"/>
      <c r="Q11" s="35"/>
      <c r="R11" s="35"/>
      <c r="S11" s="35"/>
      <c r="T11" s="35"/>
      <c r="U11" s="35"/>
      <c r="V11" s="35"/>
      <c r="W11" s="35"/>
      <c r="X11" s="35"/>
      <c r="Y11" s="35"/>
      <c r="Z11" s="35"/>
    </row>
    <row r="12">
      <c r="A12" s="36" t="s">
        <v>441</v>
      </c>
      <c r="B12" s="48" t="s">
        <v>435</v>
      </c>
      <c r="C12" s="36" t="s">
        <v>33</v>
      </c>
      <c r="D12" s="49">
        <v>44563.0</v>
      </c>
      <c r="E12" s="46" t="s">
        <v>442</v>
      </c>
      <c r="F12" s="36" t="s">
        <v>33</v>
      </c>
      <c r="G12" s="40"/>
      <c r="H12" s="36" t="s">
        <v>441</v>
      </c>
      <c r="I12" s="48" t="s">
        <v>443</v>
      </c>
      <c r="J12" s="36" t="s">
        <v>33</v>
      </c>
      <c r="K12" s="47" t="s">
        <v>420</v>
      </c>
      <c r="L12" s="46" t="s">
        <v>433</v>
      </c>
      <c r="M12" s="36" t="s">
        <v>33</v>
      </c>
      <c r="N12" s="35"/>
      <c r="O12" s="35"/>
      <c r="P12" s="35"/>
      <c r="Q12" s="35"/>
      <c r="R12" s="35"/>
      <c r="S12" s="35"/>
      <c r="T12" s="35"/>
      <c r="U12" s="35"/>
      <c r="V12" s="35"/>
      <c r="W12" s="35"/>
      <c r="X12" s="35"/>
      <c r="Y12" s="35"/>
      <c r="Z12" s="35"/>
    </row>
    <row r="13">
      <c r="A13" s="36" t="s">
        <v>444</v>
      </c>
      <c r="B13" s="51" t="s">
        <v>445</v>
      </c>
      <c r="C13" s="52" t="s">
        <v>40</v>
      </c>
      <c r="D13" s="53" t="s">
        <v>416</v>
      </c>
      <c r="E13" s="48" t="s">
        <v>442</v>
      </c>
      <c r="F13" s="36" t="s">
        <v>33</v>
      </c>
      <c r="G13" s="35"/>
      <c r="H13" s="36" t="s">
        <v>446</v>
      </c>
      <c r="I13" s="41"/>
      <c r="J13" s="35"/>
      <c r="K13" s="35"/>
      <c r="L13" s="35"/>
      <c r="M13" s="35"/>
      <c r="N13" s="35"/>
      <c r="O13" s="35"/>
      <c r="P13" s="35"/>
      <c r="Q13" s="35"/>
      <c r="R13" s="35"/>
      <c r="S13" s="35"/>
      <c r="T13" s="35"/>
      <c r="U13" s="35"/>
      <c r="V13" s="35"/>
      <c r="W13" s="35"/>
      <c r="X13" s="35"/>
      <c r="Y13" s="35"/>
      <c r="Z13" s="35"/>
    </row>
    <row r="14">
      <c r="A14" s="36" t="s">
        <v>447</v>
      </c>
      <c r="B14" s="54" t="s">
        <v>445</v>
      </c>
      <c r="C14" s="52" t="s">
        <v>40</v>
      </c>
      <c r="D14" s="55">
        <v>44563.0</v>
      </c>
      <c r="E14" s="51" t="s">
        <v>448</v>
      </c>
      <c r="F14" s="52" t="s">
        <v>14</v>
      </c>
      <c r="G14" s="35"/>
      <c r="H14" s="36" t="s">
        <v>449</v>
      </c>
      <c r="I14" s="41"/>
      <c r="J14" s="35"/>
      <c r="K14" s="35"/>
      <c r="L14" s="35"/>
      <c r="M14" s="35"/>
      <c r="N14" s="35"/>
      <c r="O14" s="35"/>
      <c r="P14" s="35"/>
      <c r="Q14" s="35"/>
      <c r="R14" s="35"/>
      <c r="S14" s="35"/>
      <c r="T14" s="35"/>
      <c r="U14" s="35"/>
      <c r="V14" s="35"/>
      <c r="W14" s="35"/>
      <c r="X14" s="35"/>
      <c r="Y14" s="35"/>
      <c r="Z14" s="35"/>
    </row>
    <row r="15">
      <c r="A15" s="36" t="s">
        <v>450</v>
      </c>
      <c r="B15" s="51" t="s">
        <v>451</v>
      </c>
      <c r="C15" s="52" t="s">
        <v>33</v>
      </c>
      <c r="D15" s="56" t="s">
        <v>416</v>
      </c>
      <c r="E15" s="54" t="s">
        <v>448</v>
      </c>
      <c r="F15" s="52" t="s">
        <v>14</v>
      </c>
      <c r="G15" s="35"/>
      <c r="H15" s="36"/>
      <c r="I15" s="41"/>
      <c r="J15" s="35"/>
      <c r="K15" s="35"/>
      <c r="L15" s="35"/>
      <c r="M15" s="35"/>
      <c r="N15" s="35"/>
      <c r="O15" s="35"/>
      <c r="P15" s="35"/>
      <c r="Q15" s="35"/>
      <c r="R15" s="35"/>
      <c r="S15" s="35"/>
      <c r="T15" s="35"/>
      <c r="U15" s="35"/>
      <c r="V15" s="35"/>
      <c r="W15" s="35"/>
      <c r="X15" s="35"/>
      <c r="Y15" s="35"/>
      <c r="Z15" s="35"/>
    </row>
    <row r="16">
      <c r="A16" s="36" t="s">
        <v>452</v>
      </c>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34" t="s">
        <v>453</v>
      </c>
      <c r="B18" s="40"/>
      <c r="C18" s="40"/>
      <c r="D18" s="40"/>
      <c r="E18" s="40"/>
      <c r="F18" s="40"/>
      <c r="G18" s="40"/>
      <c r="H18" s="40"/>
      <c r="I18" s="40"/>
      <c r="J18" s="40"/>
      <c r="K18" s="40"/>
      <c r="L18" s="40"/>
      <c r="M18" s="40"/>
      <c r="N18" s="35"/>
      <c r="O18" s="35"/>
      <c r="P18" s="35"/>
      <c r="Q18" s="35"/>
      <c r="R18" s="35"/>
      <c r="S18" s="35"/>
      <c r="T18" s="35"/>
      <c r="U18" s="35"/>
      <c r="V18" s="35"/>
      <c r="W18" s="35"/>
      <c r="X18" s="35"/>
      <c r="Y18" s="35"/>
      <c r="Z18" s="35"/>
    </row>
    <row r="19">
      <c r="A19" s="41"/>
      <c r="B19" s="40"/>
      <c r="C19" s="40"/>
      <c r="D19" s="42" t="s">
        <v>454</v>
      </c>
      <c r="E19" s="40"/>
      <c r="F19" s="40"/>
      <c r="G19" s="40"/>
      <c r="H19" s="40"/>
      <c r="I19" s="40"/>
      <c r="J19" s="40"/>
      <c r="K19" s="42" t="s">
        <v>454</v>
      </c>
      <c r="L19" s="40"/>
      <c r="M19" s="40"/>
      <c r="N19" s="35"/>
      <c r="O19" s="35"/>
      <c r="P19" s="35"/>
      <c r="Q19" s="35"/>
      <c r="R19" s="35"/>
      <c r="S19" s="35"/>
      <c r="T19" s="35"/>
      <c r="U19" s="35"/>
      <c r="V19" s="35"/>
      <c r="W19" s="35"/>
      <c r="X19" s="35"/>
      <c r="Y19" s="35"/>
      <c r="Z19" s="35"/>
    </row>
    <row r="20">
      <c r="A20" s="40"/>
      <c r="B20" s="43" t="s">
        <v>157</v>
      </c>
      <c r="C20" s="34" t="s">
        <v>412</v>
      </c>
      <c r="D20" s="44">
        <v>44684.0</v>
      </c>
      <c r="E20" s="45" t="s">
        <v>64</v>
      </c>
      <c r="F20" s="34" t="s">
        <v>412</v>
      </c>
      <c r="G20" s="40"/>
      <c r="H20" s="40"/>
      <c r="I20" s="45" t="s">
        <v>98</v>
      </c>
      <c r="J20" s="34" t="s">
        <v>412</v>
      </c>
      <c r="K20" s="44">
        <v>44597.0</v>
      </c>
      <c r="L20" s="43" t="s">
        <v>409</v>
      </c>
      <c r="M20" s="34" t="s">
        <v>412</v>
      </c>
      <c r="N20" s="35"/>
      <c r="O20" s="35"/>
      <c r="P20" s="35"/>
      <c r="Q20" s="35"/>
      <c r="R20" s="35"/>
      <c r="S20" s="35"/>
      <c r="T20" s="35"/>
      <c r="U20" s="35"/>
      <c r="V20" s="35"/>
      <c r="W20" s="35"/>
      <c r="X20" s="35"/>
      <c r="Y20" s="35"/>
      <c r="Z20" s="35"/>
    </row>
    <row r="21">
      <c r="A21" s="36" t="s">
        <v>387</v>
      </c>
      <c r="B21" s="54" t="s">
        <v>455</v>
      </c>
      <c r="C21" s="52" t="s">
        <v>33</v>
      </c>
      <c r="D21" s="55">
        <v>44563.0</v>
      </c>
      <c r="E21" s="51" t="s">
        <v>456</v>
      </c>
      <c r="F21" s="52" t="s">
        <v>299</v>
      </c>
      <c r="G21" s="35"/>
      <c r="H21" s="36" t="s">
        <v>387</v>
      </c>
      <c r="I21" s="54" t="s">
        <v>433</v>
      </c>
      <c r="J21" s="52" t="s">
        <v>33</v>
      </c>
      <c r="K21" s="56" t="s">
        <v>420</v>
      </c>
      <c r="L21" s="51" t="s">
        <v>457</v>
      </c>
      <c r="M21" s="52" t="s">
        <v>40</v>
      </c>
      <c r="N21" s="35"/>
      <c r="O21" s="35"/>
      <c r="P21" s="35"/>
      <c r="Q21" s="35"/>
      <c r="R21" s="35"/>
      <c r="S21" s="35"/>
      <c r="T21" s="35"/>
      <c r="U21" s="35"/>
      <c r="V21" s="35"/>
      <c r="W21" s="35"/>
      <c r="X21" s="35"/>
      <c r="Y21" s="35"/>
      <c r="Z21" s="35"/>
    </row>
    <row r="22">
      <c r="A22" s="36" t="s">
        <v>390</v>
      </c>
      <c r="B22" s="51" t="s">
        <v>429</v>
      </c>
      <c r="C22" s="52" t="s">
        <v>40</v>
      </c>
      <c r="D22" s="56" t="s">
        <v>416</v>
      </c>
      <c r="E22" s="54" t="s">
        <v>456</v>
      </c>
      <c r="F22" s="52" t="s">
        <v>299</v>
      </c>
      <c r="G22" s="35"/>
      <c r="H22" s="36" t="s">
        <v>390</v>
      </c>
      <c r="I22" s="51" t="s">
        <v>458</v>
      </c>
      <c r="J22" s="52" t="s">
        <v>299</v>
      </c>
      <c r="K22" s="56" t="s">
        <v>416</v>
      </c>
      <c r="L22" s="54" t="s">
        <v>457</v>
      </c>
      <c r="M22" s="52" t="s">
        <v>40</v>
      </c>
      <c r="N22" s="35"/>
      <c r="O22" s="35"/>
      <c r="P22" s="35"/>
      <c r="Q22" s="35"/>
      <c r="R22" s="35"/>
      <c r="S22" s="35"/>
      <c r="T22" s="35"/>
      <c r="U22" s="35"/>
      <c r="V22" s="35"/>
      <c r="W22" s="35"/>
      <c r="X22" s="35"/>
      <c r="Y22" s="35"/>
      <c r="Z22" s="35"/>
    </row>
    <row r="23">
      <c r="A23" s="36" t="s">
        <v>394</v>
      </c>
      <c r="B23" s="54" t="s">
        <v>429</v>
      </c>
      <c r="C23" s="52" t="s">
        <v>40</v>
      </c>
      <c r="D23" s="55">
        <v>44563.0</v>
      </c>
      <c r="E23" s="51" t="s">
        <v>459</v>
      </c>
      <c r="F23" s="52" t="s">
        <v>33</v>
      </c>
      <c r="G23" s="35"/>
      <c r="H23" s="36" t="s">
        <v>394</v>
      </c>
      <c r="I23" s="51" t="s">
        <v>458</v>
      </c>
      <c r="J23" s="52" t="s">
        <v>299</v>
      </c>
      <c r="K23" s="55">
        <v>44593.0</v>
      </c>
      <c r="L23" s="54" t="s">
        <v>460</v>
      </c>
      <c r="M23" s="52" t="s">
        <v>14</v>
      </c>
      <c r="N23" s="35"/>
      <c r="O23" s="35"/>
      <c r="P23" s="35"/>
      <c r="Q23" s="35"/>
      <c r="R23" s="35"/>
      <c r="S23" s="35"/>
      <c r="T23" s="35"/>
      <c r="U23" s="35"/>
      <c r="V23" s="35"/>
      <c r="W23" s="35"/>
      <c r="X23" s="35"/>
      <c r="Y23" s="35"/>
      <c r="Z23" s="35"/>
    </row>
    <row r="24">
      <c r="A24" s="36" t="s">
        <v>397</v>
      </c>
      <c r="B24" s="51" t="s">
        <v>435</v>
      </c>
      <c r="C24" s="52" t="s">
        <v>33</v>
      </c>
      <c r="D24" s="56" t="s">
        <v>461</v>
      </c>
      <c r="E24" s="54" t="s">
        <v>459</v>
      </c>
      <c r="F24" s="52" t="s">
        <v>33</v>
      </c>
      <c r="G24" s="35"/>
      <c r="H24" s="36" t="s">
        <v>397</v>
      </c>
      <c r="I24" s="54" t="s">
        <v>458</v>
      </c>
      <c r="J24" s="52" t="s">
        <v>299</v>
      </c>
      <c r="K24" s="56" t="s">
        <v>420</v>
      </c>
      <c r="L24" s="51" t="s">
        <v>462</v>
      </c>
      <c r="M24" s="52" t="s">
        <v>33</v>
      </c>
      <c r="N24" s="35"/>
      <c r="O24" s="35"/>
      <c r="P24" s="35"/>
      <c r="Q24" s="35"/>
      <c r="R24" s="35"/>
      <c r="S24" s="35"/>
      <c r="T24" s="35"/>
      <c r="U24" s="35"/>
      <c r="V24" s="35"/>
      <c r="W24" s="35"/>
      <c r="X24" s="35"/>
      <c r="Y24" s="35"/>
      <c r="Z24" s="35"/>
    </row>
    <row r="25">
      <c r="A25" s="36" t="s">
        <v>401</v>
      </c>
      <c r="B25" s="54" t="s">
        <v>435</v>
      </c>
      <c r="C25" s="52" t="s">
        <v>33</v>
      </c>
      <c r="D25" s="56" t="s">
        <v>420</v>
      </c>
      <c r="E25" s="51" t="s">
        <v>463</v>
      </c>
      <c r="F25" s="52" t="s">
        <v>40</v>
      </c>
      <c r="G25" s="35"/>
      <c r="H25" s="36" t="s">
        <v>401</v>
      </c>
      <c r="I25" s="54" t="s">
        <v>464</v>
      </c>
      <c r="J25" s="52" t="s">
        <v>40</v>
      </c>
      <c r="K25" s="55">
        <v>44563.0</v>
      </c>
      <c r="L25" s="51" t="s">
        <v>462</v>
      </c>
      <c r="M25" s="52" t="s">
        <v>33</v>
      </c>
      <c r="N25" s="35"/>
      <c r="O25" s="35"/>
      <c r="P25" s="35"/>
      <c r="Q25" s="35"/>
      <c r="R25" s="35"/>
      <c r="S25" s="35"/>
      <c r="T25" s="35"/>
      <c r="U25" s="35"/>
      <c r="V25" s="35"/>
      <c r="W25" s="35"/>
      <c r="X25" s="35"/>
      <c r="Y25" s="35"/>
      <c r="Z25" s="35"/>
    </row>
    <row r="26">
      <c r="A26" s="36" t="s">
        <v>465</v>
      </c>
      <c r="B26" s="51" t="s">
        <v>425</v>
      </c>
      <c r="C26" s="52" t="s">
        <v>33</v>
      </c>
      <c r="D26" s="55">
        <v>44593.0</v>
      </c>
      <c r="E26" s="54" t="s">
        <v>463</v>
      </c>
      <c r="F26" s="52" t="s">
        <v>40</v>
      </c>
      <c r="G26" s="35"/>
      <c r="H26" s="36" t="s">
        <v>465</v>
      </c>
      <c r="I26" s="54" t="s">
        <v>428</v>
      </c>
      <c r="J26" s="52" t="s">
        <v>33</v>
      </c>
      <c r="K26" s="55">
        <v>44563.0</v>
      </c>
      <c r="L26" s="51" t="s">
        <v>462</v>
      </c>
      <c r="M26" s="52" t="s">
        <v>33</v>
      </c>
      <c r="N26" s="35"/>
      <c r="O26" s="35"/>
      <c r="P26" s="35"/>
      <c r="Q26" s="35"/>
      <c r="R26" s="35"/>
      <c r="S26" s="35"/>
      <c r="T26" s="35"/>
      <c r="U26" s="35"/>
      <c r="V26" s="35"/>
      <c r="W26" s="35"/>
      <c r="X26" s="35"/>
      <c r="Y26" s="35"/>
      <c r="Z26" s="35"/>
    </row>
    <row r="27">
      <c r="A27" s="36" t="s">
        <v>434</v>
      </c>
      <c r="B27" s="51" t="s">
        <v>425</v>
      </c>
      <c r="C27" s="52" t="s">
        <v>33</v>
      </c>
      <c r="D27" s="56" t="s">
        <v>416</v>
      </c>
      <c r="E27" s="54" t="s">
        <v>466</v>
      </c>
      <c r="F27" s="52" t="s">
        <v>33</v>
      </c>
      <c r="G27" s="35"/>
      <c r="H27" s="36" t="s">
        <v>434</v>
      </c>
      <c r="I27" s="54" t="s">
        <v>421</v>
      </c>
      <c r="J27" s="52" t="s">
        <v>422</v>
      </c>
      <c r="K27" s="56" t="s">
        <v>420</v>
      </c>
      <c r="L27" s="51" t="s">
        <v>462</v>
      </c>
      <c r="M27" s="52" t="s">
        <v>33</v>
      </c>
      <c r="N27" s="35"/>
      <c r="O27" s="35"/>
      <c r="P27" s="35"/>
      <c r="Q27" s="35"/>
      <c r="R27" s="35"/>
      <c r="S27" s="35"/>
      <c r="T27" s="35"/>
      <c r="U27" s="35"/>
      <c r="V27" s="35"/>
      <c r="W27" s="35"/>
      <c r="X27" s="35"/>
      <c r="Y27" s="35"/>
      <c r="Z27" s="35"/>
    </row>
    <row r="28">
      <c r="A28" s="36" t="s">
        <v>439</v>
      </c>
      <c r="B28" s="51" t="s">
        <v>425</v>
      </c>
      <c r="C28" s="52" t="s">
        <v>33</v>
      </c>
      <c r="D28" s="56" t="s">
        <v>416</v>
      </c>
      <c r="E28" s="54" t="s">
        <v>467</v>
      </c>
      <c r="F28" s="52" t="s">
        <v>40</v>
      </c>
      <c r="G28" s="35"/>
      <c r="H28" s="36" t="s">
        <v>468</v>
      </c>
      <c r="I28" s="35"/>
      <c r="J28" s="35"/>
      <c r="K28" s="35"/>
      <c r="L28" s="35"/>
      <c r="M28" s="35"/>
      <c r="N28" s="35"/>
      <c r="O28" s="35"/>
      <c r="P28" s="35"/>
      <c r="Q28" s="35"/>
      <c r="R28" s="35"/>
      <c r="S28" s="35"/>
      <c r="T28" s="35"/>
      <c r="U28" s="35"/>
      <c r="V28" s="35"/>
      <c r="W28" s="35"/>
      <c r="X28" s="35"/>
      <c r="Y28" s="35"/>
      <c r="Z28" s="35"/>
    </row>
    <row r="29">
      <c r="A29" s="36" t="s">
        <v>469</v>
      </c>
      <c r="B29" s="35"/>
      <c r="C29" s="35"/>
      <c r="D29" s="35"/>
      <c r="E29" s="35"/>
      <c r="F29" s="35"/>
      <c r="G29" s="35"/>
      <c r="H29" s="36" t="s">
        <v>469</v>
      </c>
      <c r="I29" s="35"/>
      <c r="J29" s="35"/>
      <c r="K29" s="35"/>
      <c r="L29" s="35"/>
      <c r="M29" s="35"/>
      <c r="N29" s="35"/>
      <c r="O29" s="35"/>
      <c r="P29" s="35"/>
      <c r="Q29" s="35"/>
      <c r="R29" s="35"/>
      <c r="S29" s="35"/>
      <c r="T29" s="35"/>
      <c r="U29" s="35"/>
      <c r="V29" s="35"/>
      <c r="W29" s="35"/>
      <c r="X29" s="35"/>
      <c r="Y29" s="35"/>
      <c r="Z29" s="35"/>
    </row>
    <row r="30">
      <c r="A30" s="35"/>
      <c r="B30" s="35"/>
      <c r="C30" s="35"/>
      <c r="D30" s="57" t="s">
        <v>470</v>
      </c>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4" t="s">
        <v>471</v>
      </c>
      <c r="B32" s="40"/>
      <c r="C32" s="40"/>
      <c r="D32" s="40"/>
      <c r="E32" s="40"/>
      <c r="F32" s="40"/>
      <c r="G32" s="40"/>
      <c r="H32" s="40"/>
      <c r="I32" s="40"/>
      <c r="J32" s="40"/>
      <c r="K32" s="40"/>
      <c r="L32" s="40"/>
      <c r="M32" s="40"/>
      <c r="N32" s="35"/>
      <c r="O32" s="35"/>
      <c r="P32" s="35"/>
      <c r="Q32" s="35"/>
      <c r="R32" s="35"/>
      <c r="S32" s="35"/>
      <c r="T32" s="35"/>
      <c r="U32" s="35"/>
      <c r="V32" s="35"/>
      <c r="W32" s="35"/>
      <c r="X32" s="35"/>
      <c r="Y32" s="35"/>
      <c r="Z32" s="35"/>
    </row>
    <row r="33">
      <c r="A33" s="41"/>
      <c r="B33" s="40"/>
      <c r="C33" s="40"/>
      <c r="D33" s="42" t="s">
        <v>411</v>
      </c>
      <c r="E33" s="40"/>
      <c r="F33" s="40"/>
      <c r="G33" s="40"/>
      <c r="H33" s="40"/>
      <c r="I33" s="40"/>
      <c r="J33" s="40"/>
      <c r="K33" s="42" t="s">
        <v>411</v>
      </c>
      <c r="L33" s="40"/>
      <c r="M33" s="40"/>
      <c r="N33" s="35"/>
      <c r="O33" s="35"/>
      <c r="P33" s="35"/>
      <c r="Q33" s="35"/>
      <c r="R33" s="35"/>
      <c r="S33" s="35"/>
      <c r="T33" s="35"/>
      <c r="U33" s="35"/>
      <c r="V33" s="35"/>
      <c r="W33" s="35"/>
      <c r="X33" s="35"/>
      <c r="Y33" s="35"/>
      <c r="Z33" s="35"/>
    </row>
    <row r="34">
      <c r="A34" s="40"/>
      <c r="B34" s="45" t="s">
        <v>157</v>
      </c>
      <c r="C34" s="34" t="s">
        <v>412</v>
      </c>
      <c r="D34" s="44">
        <v>44598.0</v>
      </c>
      <c r="E34" s="43" t="s">
        <v>332</v>
      </c>
      <c r="F34" s="34" t="s">
        <v>412</v>
      </c>
      <c r="G34" s="40"/>
      <c r="H34" s="40"/>
      <c r="I34" s="43" t="s">
        <v>409</v>
      </c>
      <c r="J34" s="34" t="s">
        <v>412</v>
      </c>
      <c r="K34" s="44">
        <v>44714.0</v>
      </c>
      <c r="L34" s="58" t="s">
        <v>120</v>
      </c>
      <c r="M34" s="34" t="s">
        <v>412</v>
      </c>
      <c r="N34" s="35"/>
      <c r="O34" s="35"/>
      <c r="P34" s="35"/>
      <c r="Q34" s="35"/>
      <c r="R34" s="35"/>
      <c r="S34" s="35"/>
      <c r="T34" s="35"/>
      <c r="U34" s="35"/>
      <c r="V34" s="35"/>
      <c r="W34" s="35"/>
      <c r="X34" s="35"/>
      <c r="Y34" s="35"/>
      <c r="Z34" s="35"/>
    </row>
    <row r="35">
      <c r="A35" s="36" t="s">
        <v>387</v>
      </c>
      <c r="B35" s="54" t="s">
        <v>429</v>
      </c>
      <c r="C35" s="52" t="s">
        <v>40</v>
      </c>
      <c r="D35" s="59" t="s">
        <v>472</v>
      </c>
      <c r="E35" s="51" t="s">
        <v>473</v>
      </c>
      <c r="F35" s="52" t="s">
        <v>40</v>
      </c>
      <c r="G35" s="35"/>
      <c r="H35" s="36" t="s">
        <v>387</v>
      </c>
      <c r="I35" s="23" t="s">
        <v>474</v>
      </c>
      <c r="J35" s="52" t="s">
        <v>33</v>
      </c>
      <c r="K35" s="60" t="s">
        <v>416</v>
      </c>
      <c r="L35" s="54" t="s">
        <v>475</v>
      </c>
      <c r="M35" s="52" t="s">
        <v>476</v>
      </c>
      <c r="N35" s="35"/>
      <c r="O35" s="35"/>
      <c r="P35" s="35"/>
      <c r="Q35" s="35"/>
      <c r="R35" s="35"/>
      <c r="S35" s="35"/>
      <c r="T35" s="35"/>
      <c r="U35" s="35"/>
      <c r="V35" s="35"/>
      <c r="W35" s="35"/>
      <c r="X35" s="35"/>
      <c r="Y35" s="35"/>
      <c r="Z35" s="35"/>
    </row>
    <row r="36">
      <c r="A36" s="36" t="s">
        <v>390</v>
      </c>
      <c r="B36" s="54" t="s">
        <v>425</v>
      </c>
      <c r="C36" s="52" t="s">
        <v>33</v>
      </c>
      <c r="D36" s="55">
        <v>44563.0</v>
      </c>
      <c r="E36" s="51" t="s">
        <v>473</v>
      </c>
      <c r="F36" s="52" t="s">
        <v>40</v>
      </c>
      <c r="G36" s="35"/>
      <c r="H36" s="36" t="s">
        <v>390</v>
      </c>
      <c r="I36" s="12" t="s">
        <v>474</v>
      </c>
      <c r="J36" s="52" t="s">
        <v>33</v>
      </c>
      <c r="K36" s="55">
        <v>44563.0</v>
      </c>
      <c r="L36" s="51" t="s">
        <v>477</v>
      </c>
      <c r="M36" s="52" t="s">
        <v>40</v>
      </c>
      <c r="N36" s="35"/>
      <c r="O36" s="35"/>
      <c r="P36" s="35"/>
      <c r="Q36" s="35"/>
      <c r="R36" s="35"/>
      <c r="S36" s="35"/>
      <c r="T36" s="35"/>
      <c r="U36" s="35"/>
      <c r="V36" s="35"/>
      <c r="W36" s="35"/>
      <c r="X36" s="35"/>
      <c r="Y36" s="35"/>
      <c r="Z36" s="35"/>
    </row>
    <row r="37">
      <c r="A37" s="36" t="s">
        <v>394</v>
      </c>
      <c r="B37" s="54" t="s">
        <v>478</v>
      </c>
      <c r="C37" s="36" t="s">
        <v>415</v>
      </c>
      <c r="D37" s="55">
        <v>44563.0</v>
      </c>
      <c r="E37" s="51" t="s">
        <v>473</v>
      </c>
      <c r="F37" s="52" t="s">
        <v>40</v>
      </c>
      <c r="G37" s="35"/>
      <c r="H37" s="36" t="s">
        <v>394</v>
      </c>
      <c r="I37" s="51" t="s">
        <v>457</v>
      </c>
      <c r="J37" s="52" t="s">
        <v>40</v>
      </c>
      <c r="K37" s="55">
        <v>44593.0</v>
      </c>
      <c r="L37" s="54" t="s">
        <v>477</v>
      </c>
      <c r="M37" s="52" t="s">
        <v>40</v>
      </c>
      <c r="N37" s="35"/>
      <c r="O37" s="35"/>
      <c r="P37" s="35"/>
      <c r="Q37" s="35"/>
      <c r="R37" s="35"/>
      <c r="S37" s="35"/>
      <c r="T37" s="35"/>
      <c r="U37" s="35"/>
      <c r="V37" s="35"/>
      <c r="W37" s="35"/>
      <c r="X37" s="35"/>
      <c r="Y37" s="35"/>
      <c r="Z37" s="35"/>
    </row>
    <row r="38">
      <c r="A38" s="36" t="s">
        <v>397</v>
      </c>
      <c r="B38" s="51" t="s">
        <v>455</v>
      </c>
      <c r="C38" s="52" t="s">
        <v>33</v>
      </c>
      <c r="D38" s="55">
        <v>44593.0</v>
      </c>
      <c r="E38" s="54" t="s">
        <v>473</v>
      </c>
      <c r="F38" s="52" t="s">
        <v>40</v>
      </c>
      <c r="G38" s="35"/>
      <c r="H38" s="36" t="s">
        <v>397</v>
      </c>
      <c r="I38" s="51" t="s">
        <v>457</v>
      </c>
      <c r="J38" s="52" t="s">
        <v>40</v>
      </c>
      <c r="K38" s="56" t="s">
        <v>416</v>
      </c>
      <c r="L38" s="54" t="s">
        <v>479</v>
      </c>
      <c r="M38" s="52" t="s">
        <v>33</v>
      </c>
      <c r="N38" s="35"/>
      <c r="O38" s="35"/>
      <c r="P38" s="35"/>
      <c r="Q38" s="35"/>
      <c r="R38" s="35"/>
      <c r="S38" s="35"/>
      <c r="T38" s="35"/>
      <c r="U38" s="35"/>
      <c r="V38" s="35"/>
      <c r="W38" s="35"/>
      <c r="X38" s="35"/>
      <c r="Y38" s="35"/>
      <c r="Z38" s="35"/>
    </row>
    <row r="39">
      <c r="A39" s="36" t="s">
        <v>401</v>
      </c>
      <c r="B39" s="51" t="s">
        <v>455</v>
      </c>
      <c r="C39" s="52" t="s">
        <v>33</v>
      </c>
      <c r="D39" s="56" t="s">
        <v>416</v>
      </c>
      <c r="E39" s="54" t="s">
        <v>480</v>
      </c>
      <c r="F39" s="52" t="s">
        <v>33</v>
      </c>
      <c r="G39" s="35"/>
      <c r="H39" s="36" t="s">
        <v>401</v>
      </c>
      <c r="I39" s="54" t="s">
        <v>457</v>
      </c>
      <c r="J39" s="52" t="s">
        <v>40</v>
      </c>
      <c r="K39" s="55">
        <v>44563.0</v>
      </c>
      <c r="L39" s="51" t="s">
        <v>481</v>
      </c>
      <c r="M39" s="52" t="s">
        <v>14</v>
      </c>
      <c r="N39" s="35"/>
      <c r="O39" s="35"/>
      <c r="P39" s="35"/>
      <c r="Q39" s="35"/>
      <c r="R39" s="35"/>
      <c r="S39" s="35"/>
      <c r="T39" s="35"/>
      <c r="U39" s="35"/>
      <c r="V39" s="35"/>
      <c r="W39" s="35"/>
      <c r="X39" s="35"/>
      <c r="Y39" s="35"/>
      <c r="Z39" s="35"/>
    </row>
    <row r="40">
      <c r="A40" s="36" t="s">
        <v>465</v>
      </c>
      <c r="B40" s="54" t="s">
        <v>455</v>
      </c>
      <c r="C40" s="52" t="s">
        <v>33</v>
      </c>
      <c r="D40" s="61" t="s">
        <v>482</v>
      </c>
      <c r="E40" s="51" t="s">
        <v>483</v>
      </c>
      <c r="F40" s="52" t="s">
        <v>33</v>
      </c>
      <c r="G40" s="35"/>
      <c r="H40" s="36" t="s">
        <v>465</v>
      </c>
      <c r="I40" s="51" t="s">
        <v>484</v>
      </c>
      <c r="J40" s="52" t="s">
        <v>33</v>
      </c>
      <c r="K40" s="56" t="s">
        <v>485</v>
      </c>
      <c r="L40" s="54" t="s">
        <v>481</v>
      </c>
      <c r="M40" s="52" t="s">
        <v>14</v>
      </c>
      <c r="N40" s="35"/>
      <c r="O40" s="35"/>
      <c r="P40" s="35"/>
      <c r="Q40" s="35"/>
      <c r="R40" s="35"/>
      <c r="S40" s="35"/>
      <c r="T40" s="35"/>
      <c r="U40" s="35"/>
      <c r="V40" s="35"/>
      <c r="W40" s="35"/>
      <c r="X40" s="35"/>
      <c r="Y40" s="35"/>
      <c r="Z40" s="35"/>
    </row>
    <row r="41">
      <c r="A41" s="36" t="s">
        <v>434</v>
      </c>
      <c r="B41" s="54" t="s">
        <v>435</v>
      </c>
      <c r="C41" s="52" t="s">
        <v>299</v>
      </c>
      <c r="D41" s="56" t="s">
        <v>420</v>
      </c>
      <c r="E41" s="51" t="s">
        <v>483</v>
      </c>
      <c r="F41" s="52" t="s">
        <v>33</v>
      </c>
      <c r="G41" s="35"/>
      <c r="H41" s="36" t="s">
        <v>434</v>
      </c>
      <c r="I41" s="51" t="s">
        <v>484</v>
      </c>
      <c r="J41" s="52" t="s">
        <v>33</v>
      </c>
      <c r="K41" s="56" t="s">
        <v>416</v>
      </c>
      <c r="L41" s="54" t="s">
        <v>486</v>
      </c>
      <c r="M41" s="52" t="s">
        <v>40</v>
      </c>
      <c r="N41" s="35"/>
      <c r="O41" s="35"/>
      <c r="P41" s="35"/>
      <c r="Q41" s="35"/>
      <c r="R41" s="35"/>
      <c r="S41" s="35"/>
      <c r="T41" s="35"/>
      <c r="U41" s="35"/>
      <c r="V41" s="35"/>
      <c r="W41" s="35"/>
      <c r="X41" s="35"/>
      <c r="Y41" s="35"/>
      <c r="Z41" s="35"/>
    </row>
    <row r="42">
      <c r="A42" s="36" t="s">
        <v>439</v>
      </c>
      <c r="B42" s="54" t="s">
        <v>451</v>
      </c>
      <c r="C42" s="52" t="s">
        <v>33</v>
      </c>
      <c r="D42" s="55">
        <v>44563.0</v>
      </c>
      <c r="E42" s="51" t="s">
        <v>483</v>
      </c>
      <c r="F42" s="52" t="s">
        <v>33</v>
      </c>
      <c r="G42" s="35"/>
      <c r="H42" s="36" t="s">
        <v>439</v>
      </c>
      <c r="I42" s="51" t="s">
        <v>484</v>
      </c>
      <c r="J42" s="52" t="s">
        <v>33</v>
      </c>
      <c r="K42" s="55">
        <v>44593.0</v>
      </c>
      <c r="L42" s="54" t="s">
        <v>487</v>
      </c>
      <c r="M42" s="52" t="s">
        <v>33</v>
      </c>
      <c r="N42" s="35"/>
      <c r="O42" s="35"/>
      <c r="P42" s="35"/>
      <c r="Q42" s="35"/>
      <c r="R42" s="35"/>
      <c r="S42" s="35"/>
      <c r="T42" s="35"/>
      <c r="U42" s="35"/>
      <c r="V42" s="35"/>
      <c r="W42" s="35"/>
      <c r="X42" s="35"/>
      <c r="Y42" s="35"/>
      <c r="Z42" s="35"/>
    </row>
    <row r="43">
      <c r="A43" s="36" t="s">
        <v>469</v>
      </c>
      <c r="B43" s="35"/>
      <c r="C43" s="35"/>
      <c r="D43" s="35"/>
      <c r="E43" s="35"/>
      <c r="F43" s="35"/>
      <c r="G43" s="35"/>
      <c r="H43" s="36" t="s">
        <v>469</v>
      </c>
      <c r="I43" s="35"/>
      <c r="J43" s="35"/>
      <c r="K43" s="35"/>
      <c r="L43" s="35"/>
      <c r="M43" s="35"/>
      <c r="N43" s="35"/>
      <c r="O43" s="35"/>
      <c r="P43" s="35"/>
      <c r="Q43" s="35"/>
      <c r="R43" s="35"/>
      <c r="S43" s="35"/>
      <c r="T43" s="35"/>
      <c r="U43" s="35"/>
      <c r="V43" s="35"/>
      <c r="W43" s="35"/>
      <c r="X43" s="35"/>
      <c r="Y43" s="35"/>
      <c r="Z43" s="35"/>
    </row>
    <row r="44">
      <c r="A44" s="52" t="s">
        <v>446</v>
      </c>
      <c r="B44" s="35"/>
      <c r="C44" s="35"/>
      <c r="D44" s="35"/>
      <c r="E44" s="35"/>
      <c r="F44" s="35"/>
      <c r="G44" s="35"/>
      <c r="H44" s="52" t="s">
        <v>446</v>
      </c>
      <c r="I44" s="35"/>
      <c r="J44" s="35"/>
      <c r="K44" s="35"/>
      <c r="L44" s="35"/>
      <c r="M44" s="35"/>
      <c r="N44" s="35"/>
      <c r="O44" s="35"/>
      <c r="P44" s="35"/>
      <c r="Q44" s="35"/>
      <c r="R44" s="35"/>
      <c r="S44" s="35"/>
      <c r="T44" s="35"/>
      <c r="U44" s="35"/>
      <c r="V44" s="35"/>
      <c r="W44" s="35"/>
      <c r="X44" s="35"/>
      <c r="Y44" s="35"/>
      <c r="Z44" s="35"/>
    </row>
    <row r="45">
      <c r="A45" s="52" t="s">
        <v>449</v>
      </c>
      <c r="B45" s="35"/>
      <c r="C45" s="35"/>
      <c r="D45" s="35"/>
      <c r="E45" s="35"/>
      <c r="F45" s="35"/>
      <c r="G45" s="35"/>
      <c r="H45" s="52" t="s">
        <v>449</v>
      </c>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4" t="s">
        <v>407</v>
      </c>
      <c r="B47" s="40"/>
      <c r="C47" s="40"/>
      <c r="D47" s="40"/>
      <c r="E47" s="40"/>
      <c r="F47" s="40"/>
      <c r="G47" s="35"/>
      <c r="H47" s="35"/>
      <c r="I47" s="35"/>
      <c r="J47" s="35"/>
      <c r="K47" s="35"/>
      <c r="L47" s="35"/>
      <c r="M47" s="35"/>
      <c r="N47" s="35"/>
      <c r="O47" s="35"/>
      <c r="P47" s="35"/>
      <c r="Q47" s="35"/>
      <c r="R47" s="35"/>
      <c r="S47" s="35"/>
      <c r="T47" s="35"/>
      <c r="U47" s="35"/>
      <c r="V47" s="35"/>
      <c r="W47" s="35"/>
      <c r="X47" s="35"/>
      <c r="Y47" s="35"/>
      <c r="Z47" s="35"/>
    </row>
    <row r="48">
      <c r="A48" s="41"/>
      <c r="B48" s="40"/>
      <c r="C48" s="40"/>
      <c r="D48" s="42" t="s">
        <v>454</v>
      </c>
      <c r="E48" s="40"/>
      <c r="F48" s="40"/>
      <c r="G48" s="35"/>
      <c r="H48" s="35"/>
      <c r="I48" s="35"/>
      <c r="J48" s="35"/>
      <c r="K48" s="35"/>
      <c r="L48" s="35"/>
      <c r="M48" s="35"/>
      <c r="N48" s="35"/>
      <c r="O48" s="35"/>
      <c r="P48" s="35"/>
      <c r="Q48" s="35"/>
      <c r="R48" s="35"/>
      <c r="S48" s="35"/>
      <c r="T48" s="35"/>
      <c r="U48" s="35"/>
      <c r="V48" s="35"/>
      <c r="W48" s="35"/>
      <c r="X48" s="35"/>
      <c r="Y48" s="35"/>
      <c r="Z48" s="35"/>
    </row>
    <row r="49">
      <c r="A49" s="40"/>
      <c r="B49" s="45" t="s">
        <v>409</v>
      </c>
      <c r="C49" s="34" t="s">
        <v>412</v>
      </c>
      <c r="D49" s="44">
        <v>44597.0</v>
      </c>
      <c r="E49" s="43" t="s">
        <v>332</v>
      </c>
      <c r="F49" s="34" t="s">
        <v>412</v>
      </c>
      <c r="G49" s="35"/>
      <c r="H49" s="35"/>
      <c r="I49" s="35"/>
      <c r="J49" s="35"/>
      <c r="K49" s="35"/>
      <c r="L49" s="35"/>
      <c r="M49" s="35"/>
      <c r="N49" s="35"/>
      <c r="O49" s="35"/>
      <c r="P49" s="35"/>
      <c r="Q49" s="35"/>
      <c r="R49" s="35"/>
      <c r="S49" s="35"/>
      <c r="T49" s="35"/>
      <c r="U49" s="35"/>
      <c r="V49" s="35"/>
      <c r="W49" s="35"/>
      <c r="X49" s="35"/>
      <c r="Y49" s="35"/>
      <c r="Z49" s="35"/>
    </row>
    <row r="50">
      <c r="A50" s="36" t="s">
        <v>387</v>
      </c>
      <c r="B50" s="54" t="s">
        <v>457</v>
      </c>
      <c r="C50" s="52" t="s">
        <v>40</v>
      </c>
      <c r="D50" s="61" t="s">
        <v>488</v>
      </c>
      <c r="E50" s="51" t="s">
        <v>480</v>
      </c>
      <c r="F50" s="52" t="s">
        <v>33</v>
      </c>
      <c r="G50" s="35"/>
      <c r="H50" s="35"/>
      <c r="I50" s="35"/>
      <c r="J50" s="35"/>
      <c r="K50" s="35"/>
      <c r="L50" s="35"/>
      <c r="M50" s="35"/>
      <c r="N50" s="35"/>
      <c r="O50" s="35"/>
      <c r="P50" s="35"/>
      <c r="Q50" s="35"/>
      <c r="R50" s="35"/>
      <c r="S50" s="35"/>
      <c r="T50" s="35"/>
      <c r="U50" s="35"/>
      <c r="V50" s="35"/>
      <c r="W50" s="35"/>
      <c r="X50" s="35"/>
      <c r="Y50" s="35"/>
      <c r="Z50" s="35"/>
    </row>
    <row r="51">
      <c r="A51" s="36" t="s">
        <v>390</v>
      </c>
      <c r="B51" s="51" t="s">
        <v>474</v>
      </c>
      <c r="C51" s="52" t="s">
        <v>33</v>
      </c>
      <c r="D51" s="62">
        <v>44593.0</v>
      </c>
      <c r="E51" s="54" t="s">
        <v>480</v>
      </c>
      <c r="F51" s="52" t="s">
        <v>33</v>
      </c>
      <c r="G51" s="35"/>
      <c r="H51" s="35"/>
      <c r="I51" s="35"/>
      <c r="J51" s="35"/>
      <c r="K51" s="35"/>
      <c r="L51" s="35"/>
      <c r="M51" s="35"/>
      <c r="N51" s="35"/>
      <c r="O51" s="35"/>
      <c r="P51" s="35"/>
      <c r="Q51" s="35"/>
      <c r="R51" s="35"/>
      <c r="S51" s="35"/>
      <c r="T51" s="35"/>
      <c r="U51" s="35"/>
      <c r="V51" s="35"/>
      <c r="W51" s="35"/>
      <c r="X51" s="35"/>
      <c r="Y51" s="35"/>
      <c r="Z51" s="35"/>
    </row>
    <row r="52">
      <c r="A52" s="36" t="s">
        <v>394</v>
      </c>
      <c r="B52" s="54" t="s">
        <v>474</v>
      </c>
      <c r="C52" s="52" t="s">
        <v>33</v>
      </c>
      <c r="D52" s="63" t="s">
        <v>420</v>
      </c>
      <c r="E52" s="51" t="s">
        <v>483</v>
      </c>
      <c r="F52" s="52" t="s">
        <v>33</v>
      </c>
      <c r="G52" s="35"/>
      <c r="H52" s="35"/>
      <c r="I52" s="35"/>
      <c r="J52" s="35"/>
      <c r="K52" s="35"/>
      <c r="L52" s="35"/>
      <c r="M52" s="35"/>
      <c r="N52" s="35"/>
      <c r="O52" s="35"/>
      <c r="P52" s="35"/>
      <c r="Q52" s="35"/>
      <c r="R52" s="35"/>
      <c r="S52" s="35"/>
      <c r="T52" s="35"/>
      <c r="U52" s="35"/>
      <c r="V52" s="35"/>
      <c r="W52" s="35"/>
      <c r="X52" s="35"/>
      <c r="Y52" s="35"/>
      <c r="Z52" s="35"/>
    </row>
    <row r="53">
      <c r="A53" s="36" t="s">
        <v>397</v>
      </c>
      <c r="B53" s="54" t="s">
        <v>462</v>
      </c>
      <c r="C53" s="52" t="s">
        <v>33</v>
      </c>
      <c r="D53" s="62">
        <v>44563.0</v>
      </c>
      <c r="E53" s="51" t="s">
        <v>483</v>
      </c>
      <c r="F53" s="52" t="s">
        <v>33</v>
      </c>
      <c r="G53" s="35"/>
      <c r="H53" s="35"/>
      <c r="I53" s="35"/>
      <c r="J53" s="35"/>
      <c r="K53" s="35"/>
      <c r="L53" s="35"/>
      <c r="M53" s="35"/>
      <c r="N53" s="35"/>
      <c r="O53" s="35"/>
      <c r="P53" s="35"/>
      <c r="Q53" s="35"/>
      <c r="R53" s="35"/>
      <c r="S53" s="35"/>
      <c r="T53" s="35"/>
      <c r="U53" s="35"/>
      <c r="V53" s="35"/>
      <c r="W53" s="35"/>
      <c r="X53" s="35"/>
      <c r="Y53" s="35"/>
      <c r="Z53" s="35"/>
    </row>
    <row r="54">
      <c r="A54" s="36" t="s">
        <v>401</v>
      </c>
      <c r="B54" s="54" t="s">
        <v>489</v>
      </c>
      <c r="C54" s="52" t="s">
        <v>40</v>
      </c>
      <c r="D54" s="62">
        <v>44563.0</v>
      </c>
      <c r="E54" s="51" t="s">
        <v>483</v>
      </c>
      <c r="F54" s="52" t="s">
        <v>33</v>
      </c>
      <c r="G54" s="35"/>
      <c r="H54" s="35"/>
      <c r="I54" s="35"/>
      <c r="J54" s="35"/>
      <c r="K54" s="35"/>
      <c r="L54" s="35"/>
      <c r="M54" s="35"/>
      <c r="N54" s="35"/>
      <c r="O54" s="35"/>
      <c r="P54" s="35"/>
      <c r="Q54" s="35"/>
      <c r="R54" s="35"/>
      <c r="S54" s="35"/>
      <c r="T54" s="35"/>
      <c r="U54" s="35"/>
      <c r="V54" s="35"/>
      <c r="W54" s="35"/>
      <c r="X54" s="35"/>
      <c r="Y54" s="35"/>
      <c r="Z54" s="35"/>
    </row>
    <row r="55">
      <c r="A55" s="36" t="s">
        <v>465</v>
      </c>
      <c r="B55" s="51" t="s">
        <v>460</v>
      </c>
      <c r="C55" s="52" t="s">
        <v>33</v>
      </c>
      <c r="D55" s="63" t="s">
        <v>416</v>
      </c>
      <c r="E55" s="54" t="s">
        <v>483</v>
      </c>
      <c r="F55" s="52" t="s">
        <v>33</v>
      </c>
      <c r="G55" s="35"/>
      <c r="H55" s="35"/>
      <c r="I55" s="35"/>
      <c r="J55" s="35"/>
      <c r="K55" s="35"/>
      <c r="L55" s="35"/>
      <c r="M55" s="35"/>
      <c r="N55" s="35"/>
      <c r="O55" s="35"/>
      <c r="P55" s="35"/>
      <c r="Q55" s="35"/>
      <c r="R55" s="35"/>
      <c r="S55" s="35"/>
      <c r="T55" s="35"/>
      <c r="U55" s="35"/>
      <c r="V55" s="35"/>
      <c r="W55" s="35"/>
      <c r="X55" s="35"/>
      <c r="Y55" s="35"/>
      <c r="Z55" s="35"/>
    </row>
    <row r="56">
      <c r="A56" s="36" t="s">
        <v>434</v>
      </c>
      <c r="B56" s="54" t="s">
        <v>460</v>
      </c>
      <c r="C56" s="52" t="s">
        <v>33</v>
      </c>
      <c r="D56" s="63" t="s">
        <v>420</v>
      </c>
      <c r="E56" s="51" t="s">
        <v>490</v>
      </c>
      <c r="F56" s="52" t="s">
        <v>40</v>
      </c>
      <c r="G56" s="35"/>
      <c r="H56" s="35"/>
      <c r="I56" s="35"/>
      <c r="J56" s="35"/>
      <c r="K56" s="35"/>
      <c r="L56" s="35"/>
      <c r="M56" s="35"/>
      <c r="N56" s="35"/>
      <c r="O56" s="35"/>
      <c r="P56" s="35"/>
      <c r="Q56" s="35"/>
      <c r="R56" s="35"/>
      <c r="S56" s="35"/>
      <c r="T56" s="35"/>
      <c r="U56" s="35"/>
      <c r="V56" s="35"/>
      <c r="W56" s="35"/>
      <c r="X56" s="35"/>
      <c r="Y56" s="35"/>
      <c r="Z56" s="35"/>
    </row>
    <row r="57">
      <c r="A57" s="52" t="s">
        <v>468</v>
      </c>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52" t="s">
        <v>469</v>
      </c>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hyperlinks>
    <hyperlink r:id="rId1" ref="D4"/>
    <hyperlink r:id="rId2" ref="K4"/>
    <hyperlink r:id="rId3" ref="D5"/>
    <hyperlink r:id="rId4" ref="K5"/>
    <hyperlink r:id="rId5" ref="D6"/>
    <hyperlink r:id="rId6" ref="K6"/>
    <hyperlink r:id="rId7" ref="D7"/>
    <hyperlink r:id="rId8" ref="K7"/>
    <hyperlink r:id="rId9" ref="D8"/>
    <hyperlink r:id="rId10" ref="K8"/>
    <hyperlink r:id="rId11" ref="D9"/>
    <hyperlink r:id="rId12" ref="K9"/>
    <hyperlink r:id="rId13" ref="D10"/>
    <hyperlink r:id="rId14" ref="K10"/>
    <hyperlink r:id="rId15" ref="D11"/>
    <hyperlink r:id="rId16" ref="K11"/>
    <hyperlink r:id="rId17" ref="D12"/>
    <hyperlink r:id="rId18" ref="K12"/>
    <hyperlink r:id="rId19" ref="D13"/>
    <hyperlink r:id="rId20" ref="D14"/>
    <hyperlink r:id="rId21" ref="D15"/>
    <hyperlink r:id="rId22" ref="D21"/>
    <hyperlink r:id="rId23" ref="K21"/>
    <hyperlink r:id="rId24" ref="D22"/>
    <hyperlink r:id="rId25" ref="K22"/>
    <hyperlink r:id="rId26" ref="D23"/>
    <hyperlink r:id="rId27" ref="K23"/>
    <hyperlink r:id="rId28" ref="D24"/>
    <hyperlink r:id="rId29" ref="K24"/>
    <hyperlink r:id="rId30" ref="D25"/>
    <hyperlink r:id="rId31" ref="K25"/>
    <hyperlink r:id="rId32" ref="D26"/>
    <hyperlink r:id="rId33" ref="K26"/>
    <hyperlink r:id="rId34" ref="D27"/>
    <hyperlink r:id="rId35" ref="K27"/>
    <hyperlink r:id="rId36" ref="D28"/>
    <hyperlink r:id="rId37" ref="D30"/>
    <hyperlink r:id="rId38" ref="D35"/>
    <hyperlink r:id="rId39" ref="D36"/>
    <hyperlink r:id="rId40" ref="K36"/>
    <hyperlink r:id="rId41" ref="D37"/>
    <hyperlink r:id="rId42" ref="K37"/>
    <hyperlink r:id="rId43" ref="D38"/>
    <hyperlink r:id="rId44" ref="K38"/>
    <hyperlink r:id="rId45" ref="D39"/>
    <hyperlink r:id="rId46" ref="K39"/>
    <hyperlink r:id="rId47" ref="D40"/>
    <hyperlink r:id="rId48" ref="K40"/>
    <hyperlink r:id="rId49" ref="D41"/>
    <hyperlink r:id="rId50" ref="K41"/>
    <hyperlink r:id="rId51" ref="D42"/>
    <hyperlink r:id="rId52" ref="K42"/>
    <hyperlink r:id="rId53" ref="D50"/>
    <hyperlink r:id="rId54" ref="D51"/>
    <hyperlink r:id="rId55" ref="D52"/>
    <hyperlink r:id="rId56" ref="D53"/>
    <hyperlink r:id="rId57" ref="D54"/>
    <hyperlink r:id="rId58" ref="D55"/>
    <hyperlink r:id="rId59" ref="D56"/>
  </hyperlinks>
  <drawing r:id="rId6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13.63"/>
    <col customWidth="1" min="3" max="3" width="13.38"/>
    <col customWidth="1" min="4" max="4" width="5.0"/>
    <col customWidth="1" min="5" max="5" width="6.75"/>
    <col customWidth="1" min="6" max="7" width="13.38"/>
    <col customWidth="1" min="8" max="8" width="22.88"/>
    <col customWidth="1" min="9" max="9" width="12.38"/>
    <col customWidth="1" min="10" max="10" width="17.5"/>
  </cols>
  <sheetData>
    <row r="1">
      <c r="A1" s="34" t="s">
        <v>491</v>
      </c>
      <c r="B1" s="34" t="s">
        <v>317</v>
      </c>
      <c r="C1" s="34" t="s">
        <v>377</v>
      </c>
      <c r="D1" s="34" t="s">
        <v>492</v>
      </c>
      <c r="E1" s="34" t="s">
        <v>493</v>
      </c>
      <c r="F1" s="34" t="s">
        <v>494</v>
      </c>
      <c r="G1" s="34" t="s">
        <v>495</v>
      </c>
      <c r="H1" s="64" t="s">
        <v>496</v>
      </c>
      <c r="I1" s="34" t="s">
        <v>497</v>
      </c>
      <c r="J1" s="34" t="s">
        <v>498</v>
      </c>
      <c r="K1" s="35"/>
      <c r="L1" s="35"/>
      <c r="M1" s="35"/>
      <c r="N1" s="35"/>
      <c r="O1" s="35"/>
      <c r="P1" s="35"/>
      <c r="Q1" s="35"/>
      <c r="R1" s="35"/>
      <c r="S1" s="35"/>
      <c r="T1" s="35"/>
      <c r="U1" s="35"/>
      <c r="V1" s="35"/>
      <c r="W1" s="35"/>
      <c r="X1" s="35"/>
      <c r="Y1" s="35"/>
      <c r="Z1" s="35"/>
    </row>
    <row r="2">
      <c r="A2" s="52">
        <v>1.0</v>
      </c>
      <c r="B2" s="22" t="s">
        <v>47</v>
      </c>
      <c r="C2" s="52" t="s">
        <v>409</v>
      </c>
      <c r="D2" s="22">
        <v>4.0</v>
      </c>
      <c r="E2" s="22">
        <v>0.0</v>
      </c>
      <c r="F2" s="65" t="s">
        <v>499</v>
      </c>
      <c r="G2" s="66">
        <f t="shared" ref="G2:G32" si="1">D2/(D2+E2)</f>
        <v>1</v>
      </c>
      <c r="H2" s="67">
        <f>(97+72+14+7)/4</f>
        <v>47.5</v>
      </c>
      <c r="I2" s="22">
        <v>10.0</v>
      </c>
      <c r="J2" s="22" t="s">
        <v>33</v>
      </c>
      <c r="K2" s="35"/>
      <c r="L2" s="35"/>
      <c r="M2" s="35"/>
      <c r="N2" s="35"/>
      <c r="O2" s="35"/>
      <c r="P2" s="35"/>
      <c r="Q2" s="35"/>
      <c r="R2" s="35"/>
      <c r="S2" s="35"/>
      <c r="T2" s="35"/>
      <c r="U2" s="35"/>
      <c r="V2" s="35"/>
      <c r="W2" s="35"/>
      <c r="X2" s="35"/>
      <c r="Y2" s="35"/>
      <c r="Z2" s="35"/>
    </row>
    <row r="3">
      <c r="A3" s="52">
        <v>2.0</v>
      </c>
      <c r="B3" s="22" t="s">
        <v>114</v>
      </c>
      <c r="C3" s="52" t="s">
        <v>98</v>
      </c>
      <c r="D3" s="22">
        <v>4.0</v>
      </c>
      <c r="E3" s="22">
        <v>1.0</v>
      </c>
      <c r="F3" s="65" t="s">
        <v>500</v>
      </c>
      <c r="G3" s="66">
        <f t="shared" si="1"/>
        <v>0.8</v>
      </c>
      <c r="H3" s="67">
        <f>(106+10+29+22+112)/5</f>
        <v>55.8</v>
      </c>
      <c r="I3" s="22">
        <v>11.0</v>
      </c>
      <c r="J3" s="22" t="s">
        <v>501</v>
      </c>
      <c r="K3" s="35"/>
      <c r="L3" s="35"/>
      <c r="M3" s="35"/>
      <c r="N3" s="35"/>
      <c r="O3" s="35"/>
      <c r="P3" s="35"/>
      <c r="Q3" s="35"/>
      <c r="R3" s="35"/>
      <c r="S3" s="35"/>
      <c r="T3" s="35"/>
      <c r="U3" s="35"/>
      <c r="V3" s="35"/>
      <c r="W3" s="35"/>
      <c r="X3" s="35"/>
      <c r="Y3" s="35"/>
      <c r="Z3" s="35"/>
    </row>
    <row r="4">
      <c r="A4" s="52">
        <v>3.0</v>
      </c>
      <c r="B4" s="22" t="s">
        <v>162</v>
      </c>
      <c r="C4" s="52" t="s">
        <v>502</v>
      </c>
      <c r="D4" s="22">
        <v>4.0</v>
      </c>
      <c r="E4" s="22">
        <v>2.0</v>
      </c>
      <c r="F4" s="65" t="s">
        <v>503</v>
      </c>
      <c r="G4" s="66">
        <f t="shared" si="1"/>
        <v>0.6666666667</v>
      </c>
      <c r="H4" s="68">
        <f>(90+8+11+48+12+16)/6</f>
        <v>30.83333333</v>
      </c>
      <c r="I4" s="52">
        <v>15.0</v>
      </c>
      <c r="J4" s="22" t="s">
        <v>504</v>
      </c>
      <c r="K4" s="35"/>
      <c r="L4" s="35"/>
      <c r="M4" s="35"/>
      <c r="N4" s="35"/>
      <c r="O4" s="35"/>
      <c r="P4" s="35"/>
      <c r="Q4" s="35"/>
      <c r="R4" s="35"/>
      <c r="S4" s="35"/>
      <c r="T4" s="35"/>
      <c r="U4" s="35"/>
      <c r="V4" s="35"/>
      <c r="W4" s="35"/>
      <c r="X4" s="35"/>
      <c r="Y4" s="35"/>
      <c r="Z4" s="35"/>
    </row>
    <row r="5">
      <c r="A5" s="52">
        <v>4.0</v>
      </c>
      <c r="B5" s="22" t="s">
        <v>88</v>
      </c>
      <c r="C5" s="52" t="s">
        <v>332</v>
      </c>
      <c r="D5" s="22">
        <v>3.0</v>
      </c>
      <c r="E5" s="22">
        <v>1.0</v>
      </c>
      <c r="F5" s="65" t="s">
        <v>503</v>
      </c>
      <c r="G5" s="66">
        <f t="shared" si="1"/>
        <v>0.75</v>
      </c>
      <c r="H5" s="67">
        <f>(74+62+145)/3</f>
        <v>93.66666667</v>
      </c>
      <c r="I5" s="22">
        <v>10.0</v>
      </c>
      <c r="J5" s="22" t="s">
        <v>40</v>
      </c>
      <c r="K5" s="35"/>
      <c r="L5" s="35"/>
      <c r="M5" s="35"/>
      <c r="N5" s="35"/>
      <c r="O5" s="35"/>
      <c r="P5" s="35"/>
      <c r="Q5" s="35"/>
      <c r="R5" s="35"/>
      <c r="S5" s="35"/>
      <c r="T5" s="35"/>
      <c r="U5" s="35"/>
      <c r="V5" s="35"/>
      <c r="W5" s="35"/>
      <c r="X5" s="35"/>
      <c r="Y5" s="35"/>
      <c r="Z5" s="35"/>
    </row>
    <row r="6">
      <c r="A6" s="52">
        <v>5.0</v>
      </c>
      <c r="B6" s="22" t="s">
        <v>505</v>
      </c>
      <c r="C6" s="52" t="s">
        <v>502</v>
      </c>
      <c r="D6" s="22">
        <v>1.0</v>
      </c>
      <c r="E6" s="22">
        <v>0.0</v>
      </c>
      <c r="F6" s="65" t="s">
        <v>506</v>
      </c>
      <c r="G6" s="66">
        <f t="shared" si="1"/>
        <v>1</v>
      </c>
      <c r="H6" s="67">
        <v>32.0</v>
      </c>
      <c r="I6" s="22">
        <v>2.0</v>
      </c>
      <c r="J6" s="22" t="s">
        <v>33</v>
      </c>
      <c r="K6" s="35"/>
      <c r="L6" s="35"/>
      <c r="M6" s="35"/>
      <c r="N6" s="35"/>
      <c r="O6" s="35"/>
      <c r="P6" s="35"/>
      <c r="Q6" s="35"/>
      <c r="R6" s="35"/>
      <c r="S6" s="35"/>
      <c r="T6" s="35"/>
      <c r="U6" s="35"/>
      <c r="V6" s="35"/>
      <c r="W6" s="35"/>
      <c r="X6" s="35"/>
      <c r="Y6" s="35"/>
      <c r="Z6" s="35"/>
    </row>
    <row r="7">
      <c r="A7" s="52">
        <v>6.0</v>
      </c>
      <c r="B7" s="22" t="s">
        <v>507</v>
      </c>
      <c r="C7" s="52" t="s">
        <v>234</v>
      </c>
      <c r="D7" s="22">
        <v>2.0</v>
      </c>
      <c r="E7" s="22">
        <v>1.0</v>
      </c>
      <c r="F7" s="65" t="s">
        <v>506</v>
      </c>
      <c r="G7" s="66">
        <f t="shared" si="1"/>
        <v>0.6666666667</v>
      </c>
      <c r="H7" s="67">
        <f>(7+59+14)/3</f>
        <v>26.66666667</v>
      </c>
      <c r="I7" s="22">
        <v>7.0</v>
      </c>
      <c r="J7" s="22" t="s">
        <v>40</v>
      </c>
      <c r="K7" s="35"/>
      <c r="L7" s="35"/>
      <c r="M7" s="35"/>
      <c r="N7" s="35"/>
      <c r="O7" s="35"/>
      <c r="P7" s="35"/>
      <c r="Q7" s="35"/>
      <c r="R7" s="35"/>
      <c r="S7" s="35"/>
      <c r="T7" s="35"/>
      <c r="U7" s="35"/>
      <c r="V7" s="35"/>
      <c r="W7" s="35"/>
      <c r="X7" s="35"/>
      <c r="Y7" s="35"/>
      <c r="Z7" s="35"/>
    </row>
    <row r="8">
      <c r="A8" s="52">
        <v>7.0</v>
      </c>
      <c r="B8" s="22" t="s">
        <v>104</v>
      </c>
      <c r="C8" s="52" t="s">
        <v>98</v>
      </c>
      <c r="D8" s="22">
        <v>2.0</v>
      </c>
      <c r="E8" s="22">
        <v>1.0</v>
      </c>
      <c r="F8" s="65" t="s">
        <v>506</v>
      </c>
      <c r="G8" s="66">
        <f t="shared" si="1"/>
        <v>0.6666666667</v>
      </c>
      <c r="H8" s="67">
        <f>(112+17+20)/3</f>
        <v>49.66666667</v>
      </c>
      <c r="I8" s="22">
        <v>7.0</v>
      </c>
      <c r="J8" s="22" t="s">
        <v>299</v>
      </c>
      <c r="K8" s="35"/>
      <c r="L8" s="35"/>
      <c r="M8" s="35"/>
      <c r="N8" s="35"/>
      <c r="O8" s="35"/>
      <c r="P8" s="35"/>
      <c r="Q8" s="35"/>
      <c r="R8" s="35"/>
      <c r="S8" s="35"/>
      <c r="T8" s="35"/>
      <c r="U8" s="35"/>
      <c r="V8" s="35"/>
      <c r="W8" s="35"/>
      <c r="X8" s="35"/>
      <c r="Y8" s="35"/>
      <c r="Z8" s="35"/>
    </row>
    <row r="9">
      <c r="A9" s="52">
        <v>8.0</v>
      </c>
      <c r="B9" s="22" t="s">
        <v>158</v>
      </c>
      <c r="C9" s="52" t="s">
        <v>502</v>
      </c>
      <c r="D9" s="22">
        <v>3.0</v>
      </c>
      <c r="E9" s="22">
        <v>2.0</v>
      </c>
      <c r="F9" s="65" t="s">
        <v>506</v>
      </c>
      <c r="G9" s="66">
        <f t="shared" si="1"/>
        <v>0.6</v>
      </c>
      <c r="H9" s="67">
        <f>(141+37+63+5+11)/5</f>
        <v>51.4</v>
      </c>
      <c r="I9" s="22">
        <v>13.0</v>
      </c>
      <c r="J9" s="22" t="s">
        <v>501</v>
      </c>
      <c r="K9" s="35"/>
      <c r="L9" s="35"/>
      <c r="M9" s="35"/>
      <c r="N9" s="35"/>
      <c r="O9" s="35"/>
      <c r="P9" s="35"/>
      <c r="Q9" s="35"/>
      <c r="R9" s="35"/>
      <c r="S9" s="35"/>
      <c r="T9" s="35"/>
      <c r="U9" s="35"/>
      <c r="V9" s="35"/>
      <c r="W9" s="35"/>
      <c r="X9" s="35"/>
      <c r="Y9" s="35"/>
      <c r="Z9" s="35"/>
    </row>
    <row r="10">
      <c r="A10" s="52">
        <v>9.0</v>
      </c>
      <c r="B10" s="52" t="s">
        <v>246</v>
      </c>
      <c r="C10" s="52" t="s">
        <v>234</v>
      </c>
      <c r="D10" s="52">
        <v>1.0</v>
      </c>
      <c r="E10" s="52">
        <v>1.0</v>
      </c>
      <c r="F10" s="69">
        <v>0.0</v>
      </c>
      <c r="G10" s="66">
        <f t="shared" si="1"/>
        <v>0.5</v>
      </c>
      <c r="H10" s="67">
        <f>(14+28)/2</f>
        <v>21</v>
      </c>
      <c r="I10" s="52">
        <v>6.0</v>
      </c>
      <c r="J10" s="52" t="s">
        <v>33</v>
      </c>
      <c r="M10" s="35"/>
      <c r="N10" s="35"/>
      <c r="O10" s="35"/>
      <c r="P10" s="35"/>
      <c r="Q10" s="35"/>
      <c r="R10" s="35"/>
      <c r="S10" s="35"/>
      <c r="T10" s="35"/>
      <c r="U10" s="35"/>
      <c r="V10" s="35"/>
      <c r="W10" s="35"/>
      <c r="X10" s="35"/>
      <c r="Y10" s="35"/>
      <c r="Z10" s="35"/>
    </row>
    <row r="11">
      <c r="A11" s="52">
        <v>11.0</v>
      </c>
      <c r="B11" s="22" t="s">
        <v>16</v>
      </c>
      <c r="C11" s="52" t="s">
        <v>413</v>
      </c>
      <c r="D11" s="22">
        <v>1.0</v>
      </c>
      <c r="E11" s="22">
        <v>1.0</v>
      </c>
      <c r="F11" s="69">
        <v>0.0</v>
      </c>
      <c r="G11" s="66">
        <f t="shared" si="1"/>
        <v>0.5</v>
      </c>
      <c r="H11" s="67">
        <f>(6+80)/2</f>
        <v>43</v>
      </c>
      <c r="I11" s="22">
        <v>5.0</v>
      </c>
      <c r="J11" s="22" t="s">
        <v>14</v>
      </c>
      <c r="K11" s="35"/>
      <c r="L11" s="35"/>
      <c r="M11" s="35"/>
      <c r="N11" s="35"/>
      <c r="O11" s="35"/>
      <c r="P11" s="35"/>
      <c r="Q11" s="35"/>
      <c r="R11" s="35"/>
      <c r="S11" s="35"/>
      <c r="T11" s="35"/>
      <c r="U11" s="35"/>
      <c r="V11" s="35"/>
      <c r="W11" s="35"/>
      <c r="X11" s="35"/>
      <c r="Y11" s="35"/>
      <c r="Z11" s="35"/>
    </row>
    <row r="12">
      <c r="A12" s="52">
        <v>12.0</v>
      </c>
      <c r="B12" s="22" t="s">
        <v>508</v>
      </c>
      <c r="C12" s="52" t="s">
        <v>64</v>
      </c>
      <c r="D12" s="22">
        <v>1.0</v>
      </c>
      <c r="E12" s="22">
        <v>1.0</v>
      </c>
      <c r="F12" s="69">
        <v>0.0</v>
      </c>
      <c r="G12" s="66">
        <f t="shared" si="1"/>
        <v>0.5</v>
      </c>
      <c r="H12" s="67">
        <f>(13+74)/2</f>
        <v>43.5</v>
      </c>
      <c r="I12" s="22">
        <v>5.0</v>
      </c>
      <c r="J12" s="22" t="s">
        <v>299</v>
      </c>
      <c r="K12" s="35"/>
      <c r="L12" s="35"/>
      <c r="M12" s="35"/>
      <c r="N12" s="35"/>
      <c r="O12" s="35"/>
      <c r="P12" s="35"/>
      <c r="Q12" s="35"/>
      <c r="R12" s="35"/>
      <c r="S12" s="35"/>
      <c r="T12" s="35"/>
      <c r="U12" s="35"/>
      <c r="V12" s="35"/>
      <c r="W12" s="35"/>
      <c r="X12" s="35"/>
      <c r="Y12" s="35"/>
      <c r="Z12" s="35"/>
    </row>
    <row r="13">
      <c r="A13" s="52">
        <v>13.0</v>
      </c>
      <c r="B13" s="22" t="s">
        <v>169</v>
      </c>
      <c r="C13" s="52" t="s">
        <v>502</v>
      </c>
      <c r="D13" s="22">
        <v>1.0</v>
      </c>
      <c r="E13" s="22">
        <v>1.0</v>
      </c>
      <c r="F13" s="69">
        <v>0.0</v>
      </c>
      <c r="G13" s="66">
        <f t="shared" si="1"/>
        <v>0.5</v>
      </c>
      <c r="H13" s="67">
        <f>(63+32)/2</f>
        <v>47.5</v>
      </c>
      <c r="I13" s="22">
        <v>5.0</v>
      </c>
      <c r="J13" s="22" t="s">
        <v>40</v>
      </c>
      <c r="K13" s="35"/>
      <c r="L13" s="35"/>
      <c r="M13" s="35"/>
      <c r="N13" s="35"/>
      <c r="O13" s="35"/>
      <c r="P13" s="35"/>
      <c r="Q13" s="35"/>
      <c r="R13" s="35"/>
      <c r="S13" s="35"/>
      <c r="T13" s="35"/>
      <c r="U13" s="35"/>
      <c r="V13" s="35"/>
      <c r="W13" s="35"/>
      <c r="X13" s="35"/>
      <c r="Y13" s="35"/>
      <c r="Z13" s="35"/>
    </row>
    <row r="14">
      <c r="A14" s="52">
        <v>14.0</v>
      </c>
      <c r="B14" s="22" t="s">
        <v>37</v>
      </c>
      <c r="C14" s="52" t="s">
        <v>64</v>
      </c>
      <c r="D14" s="22">
        <v>1.0</v>
      </c>
      <c r="E14" s="22">
        <v>1.0</v>
      </c>
      <c r="F14" s="69">
        <v>0.0</v>
      </c>
      <c r="G14" s="66">
        <f t="shared" si="1"/>
        <v>0.5</v>
      </c>
      <c r="H14" s="67">
        <f>(40+62)/2</f>
        <v>51</v>
      </c>
      <c r="I14" s="22">
        <v>5.0</v>
      </c>
      <c r="J14" s="22" t="s">
        <v>40</v>
      </c>
      <c r="K14" s="35"/>
      <c r="L14" s="35"/>
      <c r="M14" s="35"/>
      <c r="N14" s="35"/>
      <c r="O14" s="35"/>
      <c r="P14" s="35"/>
      <c r="Q14" s="35"/>
      <c r="R14" s="35"/>
      <c r="S14" s="35"/>
      <c r="T14" s="35"/>
      <c r="U14" s="35"/>
      <c r="V14" s="35"/>
      <c r="W14" s="35"/>
      <c r="X14" s="35"/>
      <c r="Y14" s="35"/>
      <c r="Z14" s="35"/>
    </row>
    <row r="15">
      <c r="A15" s="52">
        <v>10.0</v>
      </c>
      <c r="B15" s="52" t="s">
        <v>160</v>
      </c>
      <c r="C15" s="52" t="s">
        <v>502</v>
      </c>
      <c r="D15" s="52">
        <v>2.0</v>
      </c>
      <c r="E15" s="52">
        <v>2.0</v>
      </c>
      <c r="F15" s="52">
        <v>0.0</v>
      </c>
      <c r="G15" s="66">
        <f t="shared" si="1"/>
        <v>0.5</v>
      </c>
      <c r="H15" s="67">
        <f>(64+16+3+125)/4</f>
        <v>52</v>
      </c>
      <c r="I15" s="52">
        <v>12.0</v>
      </c>
      <c r="J15" s="52" t="s">
        <v>501</v>
      </c>
      <c r="K15" s="35"/>
      <c r="L15" s="35"/>
      <c r="M15" s="35"/>
      <c r="N15" s="35"/>
      <c r="O15" s="35"/>
      <c r="P15" s="35"/>
      <c r="Q15" s="35"/>
      <c r="R15" s="35"/>
      <c r="S15" s="35"/>
      <c r="T15" s="35"/>
      <c r="U15" s="35"/>
      <c r="V15" s="35"/>
      <c r="W15" s="35"/>
      <c r="X15" s="35"/>
      <c r="Y15" s="35"/>
      <c r="Z15" s="35"/>
    </row>
    <row r="16">
      <c r="A16" s="52">
        <v>15.0</v>
      </c>
      <c r="B16" s="22" t="s">
        <v>70</v>
      </c>
      <c r="C16" s="52" t="s">
        <v>64</v>
      </c>
      <c r="D16" s="22">
        <v>1.0</v>
      </c>
      <c r="E16" s="22">
        <v>1.0</v>
      </c>
      <c r="F16" s="69">
        <v>0.0</v>
      </c>
      <c r="G16" s="66">
        <f t="shared" si="1"/>
        <v>0.5</v>
      </c>
      <c r="H16" s="67">
        <f t="shared" ref="H16:H17" si="2">(74+40)/2</f>
        <v>57</v>
      </c>
      <c r="I16" s="22">
        <v>6.0</v>
      </c>
      <c r="J16" s="22" t="s">
        <v>33</v>
      </c>
      <c r="K16" s="35"/>
      <c r="L16" s="35"/>
      <c r="M16" s="35"/>
      <c r="N16" s="35"/>
      <c r="O16" s="35"/>
      <c r="P16" s="35"/>
      <c r="Q16" s="35"/>
      <c r="R16" s="35"/>
      <c r="S16" s="35"/>
      <c r="T16" s="35"/>
      <c r="U16" s="35"/>
      <c r="V16" s="35"/>
      <c r="W16" s="35"/>
      <c r="X16" s="35"/>
      <c r="Y16" s="35"/>
      <c r="Z16" s="35"/>
    </row>
    <row r="17">
      <c r="A17" s="52">
        <v>16.0</v>
      </c>
      <c r="B17" s="22" t="s">
        <v>23</v>
      </c>
      <c r="C17" s="52" t="s">
        <v>413</v>
      </c>
      <c r="D17" s="22">
        <v>1.0</v>
      </c>
      <c r="E17" s="22">
        <v>1.0</v>
      </c>
      <c r="F17" s="69">
        <v>0.0</v>
      </c>
      <c r="G17" s="66">
        <f t="shared" si="1"/>
        <v>0.5</v>
      </c>
      <c r="H17" s="67">
        <f t="shared" si="2"/>
        <v>57</v>
      </c>
      <c r="I17" s="22">
        <v>5.0</v>
      </c>
      <c r="J17" s="22" t="s">
        <v>432</v>
      </c>
      <c r="K17" s="35"/>
      <c r="L17" s="35"/>
      <c r="M17" s="35"/>
      <c r="N17" s="35"/>
      <c r="O17" s="35"/>
      <c r="P17" s="35"/>
      <c r="Q17" s="35"/>
      <c r="R17" s="35"/>
      <c r="S17" s="35"/>
      <c r="T17" s="35"/>
      <c r="U17" s="35"/>
      <c r="V17" s="35"/>
      <c r="W17" s="35"/>
      <c r="X17" s="35"/>
      <c r="Y17" s="35"/>
      <c r="Z17" s="35"/>
    </row>
    <row r="18">
      <c r="A18" s="52">
        <v>17.0</v>
      </c>
      <c r="B18" s="22" t="s">
        <v>28</v>
      </c>
      <c r="C18" s="52" t="s">
        <v>413</v>
      </c>
      <c r="D18" s="22">
        <v>1.0</v>
      </c>
      <c r="E18" s="22">
        <v>1.0</v>
      </c>
      <c r="F18" s="69">
        <v>0.0</v>
      </c>
      <c r="G18" s="66">
        <f t="shared" si="1"/>
        <v>0.5</v>
      </c>
      <c r="H18" s="67">
        <f>(40+80)/2</f>
        <v>60</v>
      </c>
      <c r="I18" s="22">
        <v>5.0</v>
      </c>
      <c r="J18" s="22" t="s">
        <v>33</v>
      </c>
      <c r="K18" s="35"/>
      <c r="L18" s="35"/>
      <c r="M18" s="35"/>
      <c r="N18" s="35"/>
      <c r="O18" s="35"/>
      <c r="P18" s="35"/>
      <c r="Q18" s="35"/>
      <c r="R18" s="35"/>
      <c r="S18" s="35"/>
      <c r="T18" s="35"/>
      <c r="U18" s="35"/>
      <c r="V18" s="35"/>
      <c r="W18" s="35"/>
      <c r="X18" s="35"/>
      <c r="Y18" s="35"/>
      <c r="Z18" s="35"/>
    </row>
    <row r="19">
      <c r="A19" s="52">
        <v>18.0</v>
      </c>
      <c r="B19" s="22" t="s">
        <v>55</v>
      </c>
      <c r="C19" s="52" t="s">
        <v>409</v>
      </c>
      <c r="D19" s="22">
        <v>1.0</v>
      </c>
      <c r="E19" s="22">
        <v>1.0</v>
      </c>
      <c r="F19" s="69">
        <v>0.0</v>
      </c>
      <c r="G19" s="66">
        <f t="shared" si="1"/>
        <v>0.5</v>
      </c>
      <c r="H19" s="67">
        <f>(28+97)/2</f>
        <v>62.5</v>
      </c>
      <c r="I19" s="22">
        <v>4.0</v>
      </c>
      <c r="J19" s="22" t="s">
        <v>40</v>
      </c>
      <c r="K19" s="35"/>
      <c r="L19" s="35"/>
      <c r="M19" s="35"/>
      <c r="N19" s="35"/>
      <c r="O19" s="35"/>
      <c r="P19" s="35"/>
      <c r="Q19" s="35"/>
      <c r="R19" s="35"/>
      <c r="S19" s="35"/>
      <c r="T19" s="35"/>
      <c r="U19" s="35"/>
      <c r="V19" s="35"/>
      <c r="W19" s="35"/>
      <c r="X19" s="35"/>
      <c r="Y19" s="35"/>
      <c r="Z19" s="35"/>
    </row>
    <row r="20">
      <c r="A20" s="52">
        <v>19.0</v>
      </c>
      <c r="B20" s="22" t="s">
        <v>11</v>
      </c>
      <c r="C20" s="52" t="s">
        <v>413</v>
      </c>
      <c r="D20" s="22">
        <v>1.0</v>
      </c>
      <c r="E20" s="22">
        <v>1.0</v>
      </c>
      <c r="F20" s="69">
        <v>0.0</v>
      </c>
      <c r="G20" s="66">
        <f t="shared" si="1"/>
        <v>0.5</v>
      </c>
      <c r="H20" s="68">
        <f>(62+74)/2</f>
        <v>68</v>
      </c>
      <c r="I20" s="52">
        <v>5.0</v>
      </c>
      <c r="J20" s="22" t="s">
        <v>40</v>
      </c>
      <c r="K20" s="35"/>
      <c r="L20" s="35"/>
      <c r="M20" s="35"/>
      <c r="N20" s="35"/>
      <c r="O20" s="35"/>
      <c r="P20" s="35"/>
      <c r="Q20" s="35"/>
      <c r="R20" s="35"/>
      <c r="S20" s="35"/>
      <c r="T20" s="35"/>
      <c r="U20" s="35"/>
      <c r="V20" s="35"/>
      <c r="W20" s="35"/>
      <c r="X20" s="35"/>
      <c r="Y20" s="35"/>
      <c r="Z20" s="35"/>
    </row>
    <row r="21">
      <c r="A21" s="52">
        <v>20.0</v>
      </c>
      <c r="B21" s="52" t="s">
        <v>166</v>
      </c>
      <c r="C21" s="52" t="s">
        <v>502</v>
      </c>
      <c r="D21" s="22">
        <v>1.0</v>
      </c>
      <c r="E21" s="22">
        <v>1.0</v>
      </c>
      <c r="F21" s="69">
        <v>0.0</v>
      </c>
      <c r="G21" s="66">
        <f t="shared" si="1"/>
        <v>0.5</v>
      </c>
      <c r="H21" s="68">
        <f>(58+90)/2</f>
        <v>74</v>
      </c>
      <c r="I21" s="22">
        <v>5.0</v>
      </c>
      <c r="J21" s="22" t="s">
        <v>415</v>
      </c>
      <c r="K21" s="35"/>
      <c r="L21" s="35"/>
      <c r="M21" s="35"/>
      <c r="N21" s="35"/>
      <c r="O21" s="35"/>
      <c r="P21" s="35"/>
      <c r="Q21" s="35"/>
      <c r="R21" s="35"/>
      <c r="S21" s="35"/>
      <c r="T21" s="35"/>
      <c r="U21" s="35"/>
      <c r="V21" s="35"/>
      <c r="W21" s="35"/>
      <c r="X21" s="35"/>
      <c r="Y21" s="35"/>
      <c r="Z21" s="35"/>
    </row>
    <row r="22">
      <c r="A22" s="52">
        <v>21.0</v>
      </c>
      <c r="B22" s="22" t="s">
        <v>26</v>
      </c>
      <c r="C22" s="52" t="s">
        <v>413</v>
      </c>
      <c r="D22" s="22">
        <v>1.0</v>
      </c>
      <c r="E22" s="22">
        <v>1.0</v>
      </c>
      <c r="F22" s="69">
        <v>0.0</v>
      </c>
      <c r="G22" s="66">
        <f t="shared" si="1"/>
        <v>0.5</v>
      </c>
      <c r="H22" s="68">
        <f>(124+62)/2</f>
        <v>93</v>
      </c>
      <c r="I22" s="22">
        <v>5.0</v>
      </c>
      <c r="J22" s="22" t="s">
        <v>40</v>
      </c>
      <c r="K22" s="35"/>
      <c r="L22" s="35"/>
      <c r="M22" s="35"/>
      <c r="N22" s="35"/>
      <c r="O22" s="35"/>
      <c r="P22" s="35"/>
      <c r="Q22" s="35"/>
      <c r="R22" s="35"/>
      <c r="S22" s="35"/>
      <c r="T22" s="35"/>
      <c r="U22" s="35"/>
      <c r="V22" s="35"/>
      <c r="W22" s="35"/>
      <c r="X22" s="35"/>
      <c r="Y22" s="35"/>
      <c r="Z22" s="35"/>
    </row>
    <row r="23">
      <c r="A23" s="52">
        <v>22.0</v>
      </c>
      <c r="B23" s="52" t="s">
        <v>159</v>
      </c>
      <c r="C23" s="52" t="s">
        <v>502</v>
      </c>
      <c r="D23" s="22">
        <v>2.0</v>
      </c>
      <c r="E23" s="22">
        <v>3.0</v>
      </c>
      <c r="F23" s="69">
        <v>-1.0</v>
      </c>
      <c r="G23" s="66">
        <f t="shared" si="1"/>
        <v>0.4</v>
      </c>
      <c r="H23" s="68">
        <f>(8+104+64+5+16)/5</f>
        <v>39.4</v>
      </c>
      <c r="I23" s="22">
        <v>14.0</v>
      </c>
      <c r="J23" s="22" t="s">
        <v>509</v>
      </c>
      <c r="K23" s="35"/>
      <c r="L23" s="35"/>
      <c r="M23" s="35"/>
      <c r="N23" s="35"/>
      <c r="O23" s="35"/>
      <c r="P23" s="35"/>
      <c r="Q23" s="35"/>
      <c r="R23" s="35"/>
      <c r="S23" s="35"/>
      <c r="T23" s="35"/>
      <c r="U23" s="35"/>
      <c r="V23" s="35"/>
      <c r="W23" s="35"/>
      <c r="X23" s="35"/>
      <c r="Y23" s="35"/>
      <c r="Z23" s="35"/>
    </row>
    <row r="24">
      <c r="A24" s="52">
        <v>23.0</v>
      </c>
      <c r="B24" s="52" t="s">
        <v>109</v>
      </c>
      <c r="C24" s="52" t="s">
        <v>98</v>
      </c>
      <c r="D24" s="52">
        <v>1.0</v>
      </c>
      <c r="E24" s="52">
        <v>2.0</v>
      </c>
      <c r="F24" s="69">
        <v>-1.0</v>
      </c>
      <c r="G24" s="66">
        <f t="shared" si="1"/>
        <v>0.3333333333</v>
      </c>
      <c r="H24" s="67">
        <f>(68+21+20)/3</f>
        <v>36.33333333</v>
      </c>
      <c r="I24" s="52">
        <v>6.0</v>
      </c>
      <c r="J24" s="52" t="s">
        <v>510</v>
      </c>
      <c r="M24" s="35"/>
      <c r="N24" s="35"/>
      <c r="O24" s="35"/>
      <c r="P24" s="35"/>
      <c r="Q24" s="35"/>
      <c r="R24" s="35"/>
      <c r="S24" s="35"/>
      <c r="T24" s="35"/>
      <c r="U24" s="35"/>
      <c r="V24" s="35"/>
      <c r="W24" s="35"/>
      <c r="X24" s="35"/>
      <c r="Y24" s="35"/>
      <c r="Z24" s="35"/>
    </row>
    <row r="25">
      <c r="A25" s="52">
        <v>24.0</v>
      </c>
      <c r="B25" s="22" t="s">
        <v>99</v>
      </c>
      <c r="C25" s="52" t="s">
        <v>98</v>
      </c>
      <c r="D25" s="22">
        <v>1.0</v>
      </c>
      <c r="E25" s="22">
        <v>2.0</v>
      </c>
      <c r="F25" s="69">
        <v>-1.0</v>
      </c>
      <c r="G25" s="66">
        <f t="shared" si="1"/>
        <v>0.3333333333</v>
      </c>
      <c r="H25" s="68">
        <f>(21+106+20)/3</f>
        <v>49</v>
      </c>
      <c r="I25" s="52">
        <v>8.0</v>
      </c>
      <c r="J25" s="22" t="s">
        <v>501</v>
      </c>
      <c r="K25" s="35"/>
      <c r="L25" s="35"/>
      <c r="M25" s="35"/>
      <c r="N25" s="35"/>
      <c r="O25" s="35"/>
      <c r="P25" s="35"/>
      <c r="Q25" s="35"/>
      <c r="R25" s="35"/>
      <c r="S25" s="35"/>
      <c r="T25" s="35"/>
      <c r="U25" s="35"/>
      <c r="V25" s="35"/>
      <c r="W25" s="35"/>
      <c r="X25" s="35"/>
      <c r="Y25" s="35"/>
      <c r="Z25" s="35"/>
    </row>
    <row r="26">
      <c r="A26" s="52">
        <v>25.0</v>
      </c>
      <c r="B26" s="52" t="s">
        <v>232</v>
      </c>
      <c r="C26" s="52" t="s">
        <v>234</v>
      </c>
      <c r="D26" s="22">
        <v>0.0</v>
      </c>
      <c r="E26" s="22">
        <v>1.0</v>
      </c>
      <c r="F26" s="52">
        <v>-1.0</v>
      </c>
      <c r="G26" s="66">
        <f t="shared" si="1"/>
        <v>0</v>
      </c>
      <c r="H26" s="67">
        <v>7.0</v>
      </c>
      <c r="I26" s="52">
        <v>2.0</v>
      </c>
      <c r="J26" s="52" t="s">
        <v>419</v>
      </c>
      <c r="K26" s="35"/>
      <c r="L26" s="35"/>
      <c r="M26" s="35"/>
      <c r="N26" s="35"/>
      <c r="O26" s="35"/>
      <c r="P26" s="35"/>
      <c r="Q26" s="35"/>
      <c r="R26" s="35"/>
      <c r="S26" s="35"/>
      <c r="T26" s="35"/>
      <c r="U26" s="35"/>
      <c r="V26" s="35"/>
      <c r="W26" s="35"/>
      <c r="X26" s="35"/>
      <c r="Y26" s="35"/>
      <c r="Z26" s="35"/>
    </row>
    <row r="27">
      <c r="A27" s="52">
        <v>26.0</v>
      </c>
      <c r="B27" s="52" t="s">
        <v>170</v>
      </c>
      <c r="C27" s="52" t="s">
        <v>502</v>
      </c>
      <c r="D27" s="52">
        <v>0.0</v>
      </c>
      <c r="E27" s="52">
        <v>1.0</v>
      </c>
      <c r="F27" s="52">
        <v>-1.0</v>
      </c>
      <c r="G27" s="66">
        <f t="shared" si="1"/>
        <v>0</v>
      </c>
      <c r="H27" s="67">
        <v>16.0</v>
      </c>
      <c r="I27" s="52">
        <v>3.0</v>
      </c>
      <c r="J27" s="52" t="s">
        <v>415</v>
      </c>
      <c r="K27" s="35"/>
      <c r="L27" s="35"/>
      <c r="M27" s="35"/>
      <c r="N27" s="35"/>
      <c r="O27" s="35"/>
      <c r="P27" s="35"/>
      <c r="Q27" s="35"/>
      <c r="R27" s="35"/>
      <c r="S27" s="35"/>
      <c r="T27" s="35"/>
      <c r="U27" s="35"/>
      <c r="V27" s="35"/>
      <c r="W27" s="35"/>
      <c r="X27" s="35"/>
      <c r="Y27" s="35"/>
      <c r="Z27" s="35"/>
    </row>
    <row r="28">
      <c r="A28" s="52">
        <v>27.0</v>
      </c>
      <c r="B28" s="52" t="s">
        <v>106</v>
      </c>
      <c r="C28" s="52" t="s">
        <v>98</v>
      </c>
      <c r="D28" s="52">
        <v>0.0</v>
      </c>
      <c r="E28" s="52">
        <v>1.0</v>
      </c>
      <c r="F28" s="52">
        <v>-1.0</v>
      </c>
      <c r="G28" s="66">
        <f t="shared" si="1"/>
        <v>0</v>
      </c>
      <c r="H28" s="67">
        <v>20.0</v>
      </c>
      <c r="I28" s="52">
        <v>3.0</v>
      </c>
      <c r="J28" s="52" t="s">
        <v>40</v>
      </c>
      <c r="K28" s="35"/>
      <c r="L28" s="35"/>
      <c r="M28" s="35"/>
      <c r="N28" s="35"/>
      <c r="O28" s="35"/>
      <c r="P28" s="35"/>
      <c r="Q28" s="35"/>
      <c r="R28" s="35"/>
      <c r="S28" s="35"/>
      <c r="T28" s="35"/>
      <c r="U28" s="35"/>
      <c r="V28" s="35"/>
      <c r="W28" s="35"/>
      <c r="X28" s="35"/>
      <c r="Y28" s="35"/>
      <c r="Z28" s="35"/>
    </row>
    <row r="29">
      <c r="A29" s="52">
        <v>28.0</v>
      </c>
      <c r="B29" s="52" t="s">
        <v>101</v>
      </c>
      <c r="C29" s="52" t="s">
        <v>98</v>
      </c>
      <c r="D29" s="52">
        <v>0.0</v>
      </c>
      <c r="E29" s="52">
        <v>1.0</v>
      </c>
      <c r="F29" s="52">
        <v>-1.0</v>
      </c>
      <c r="G29" s="66">
        <f t="shared" si="1"/>
        <v>0</v>
      </c>
      <c r="H29" s="67">
        <v>21.0</v>
      </c>
      <c r="I29" s="52">
        <v>3.0</v>
      </c>
      <c r="J29" s="52" t="s">
        <v>40</v>
      </c>
      <c r="K29" s="35"/>
      <c r="L29" s="35"/>
      <c r="M29" s="35"/>
      <c r="N29" s="35"/>
      <c r="O29" s="35"/>
      <c r="P29" s="35"/>
      <c r="Q29" s="35"/>
      <c r="R29" s="35"/>
      <c r="S29" s="35"/>
      <c r="T29" s="35"/>
      <c r="U29" s="35"/>
      <c r="V29" s="35"/>
      <c r="W29" s="35"/>
      <c r="X29" s="35"/>
      <c r="Y29" s="35"/>
      <c r="Z29" s="35"/>
    </row>
    <row r="30">
      <c r="A30" s="52">
        <v>29.0</v>
      </c>
      <c r="B30" s="52" t="s">
        <v>245</v>
      </c>
      <c r="C30" s="52" t="s">
        <v>234</v>
      </c>
      <c r="D30" s="52">
        <v>0.0</v>
      </c>
      <c r="E30" s="52">
        <v>1.0</v>
      </c>
      <c r="F30" s="52">
        <v>-1.0</v>
      </c>
      <c r="G30" s="66">
        <f t="shared" si="1"/>
        <v>0</v>
      </c>
      <c r="H30" s="67">
        <v>28.0</v>
      </c>
      <c r="I30" s="52">
        <v>2.0</v>
      </c>
      <c r="J30" s="52" t="s">
        <v>33</v>
      </c>
      <c r="K30" s="35"/>
      <c r="L30" s="35"/>
      <c r="M30" s="35"/>
      <c r="N30" s="35"/>
      <c r="O30" s="35"/>
      <c r="P30" s="35"/>
      <c r="Q30" s="35"/>
      <c r="R30" s="35"/>
      <c r="S30" s="35"/>
      <c r="T30" s="35"/>
      <c r="U30" s="35"/>
      <c r="V30" s="35"/>
      <c r="W30" s="35"/>
      <c r="X30" s="35"/>
      <c r="Y30" s="35"/>
      <c r="Z30" s="35"/>
    </row>
    <row r="31">
      <c r="A31" s="52">
        <v>30.0</v>
      </c>
      <c r="B31" s="52" t="s">
        <v>237</v>
      </c>
      <c r="C31" s="52" t="s">
        <v>234</v>
      </c>
      <c r="D31" s="52">
        <v>0.0</v>
      </c>
      <c r="E31" s="52">
        <v>1.0</v>
      </c>
      <c r="F31" s="52">
        <v>-1.0</v>
      </c>
      <c r="G31" s="66">
        <f t="shared" si="1"/>
        <v>0</v>
      </c>
      <c r="H31" s="67">
        <v>28.0</v>
      </c>
      <c r="I31" s="52">
        <v>2.0</v>
      </c>
      <c r="J31" s="52" t="s">
        <v>33</v>
      </c>
      <c r="K31" s="35"/>
      <c r="L31" s="35"/>
      <c r="M31" s="35"/>
      <c r="N31" s="35"/>
      <c r="O31" s="35"/>
      <c r="P31" s="35"/>
      <c r="Q31" s="35"/>
      <c r="R31" s="35"/>
      <c r="S31" s="35"/>
      <c r="T31" s="35"/>
      <c r="U31" s="35"/>
      <c r="V31" s="35"/>
      <c r="W31" s="35"/>
      <c r="X31" s="35"/>
      <c r="Y31" s="35"/>
      <c r="Z31" s="35"/>
    </row>
    <row r="32">
      <c r="A32" s="52">
        <v>31.0</v>
      </c>
      <c r="B32" s="52" t="s">
        <v>235</v>
      </c>
      <c r="C32" s="52" t="s">
        <v>234</v>
      </c>
      <c r="D32" s="52">
        <v>0.0</v>
      </c>
      <c r="E32" s="52">
        <v>1.0</v>
      </c>
      <c r="F32" s="52">
        <v>-1.0</v>
      </c>
      <c r="G32" s="66">
        <f t="shared" si="1"/>
        <v>0</v>
      </c>
      <c r="H32" s="67">
        <v>28.0</v>
      </c>
      <c r="I32" s="52">
        <v>2.0</v>
      </c>
      <c r="J32" s="52" t="s">
        <v>33</v>
      </c>
      <c r="K32" s="35"/>
      <c r="L32" s="35"/>
      <c r="M32" s="35"/>
      <c r="N32" s="35"/>
      <c r="O32" s="35"/>
      <c r="P32" s="35"/>
      <c r="Q32" s="35"/>
      <c r="R32" s="35"/>
      <c r="S32" s="35"/>
      <c r="T32" s="35"/>
      <c r="U32" s="35"/>
      <c r="V32" s="35"/>
      <c r="W32" s="35"/>
      <c r="X32" s="35"/>
      <c r="Y32" s="35"/>
      <c r="Z32" s="35"/>
    </row>
    <row r="33">
      <c r="A33" s="52">
        <v>32.0</v>
      </c>
      <c r="B33" s="52" t="s">
        <v>79</v>
      </c>
      <c r="C33" s="52" t="s">
        <v>413</v>
      </c>
      <c r="D33" s="52">
        <v>0.0</v>
      </c>
      <c r="E33" s="52">
        <v>1.0</v>
      </c>
      <c r="F33" s="52">
        <v>-1.0</v>
      </c>
      <c r="G33" s="70">
        <v>0.0</v>
      </c>
      <c r="H33" s="67">
        <v>40.0</v>
      </c>
      <c r="I33" s="52">
        <v>3.0</v>
      </c>
      <c r="J33" s="52" t="s">
        <v>33</v>
      </c>
      <c r="K33" s="35"/>
      <c r="L33" s="35"/>
      <c r="M33" s="35"/>
      <c r="N33" s="35"/>
      <c r="O33" s="35"/>
      <c r="P33" s="35"/>
      <c r="Q33" s="35"/>
      <c r="R33" s="35"/>
      <c r="S33" s="35"/>
      <c r="T33" s="35"/>
      <c r="U33" s="35"/>
      <c r="V33" s="35"/>
      <c r="W33" s="35"/>
      <c r="X33" s="35"/>
      <c r="Y33" s="35"/>
      <c r="Z33" s="35"/>
    </row>
    <row r="34">
      <c r="A34" s="52">
        <v>33.0</v>
      </c>
      <c r="B34" s="52" t="s">
        <v>68</v>
      </c>
      <c r="C34" s="52" t="s">
        <v>64</v>
      </c>
      <c r="D34" s="52">
        <v>0.0</v>
      </c>
      <c r="E34" s="52">
        <v>1.0</v>
      </c>
      <c r="F34" s="52">
        <v>-1.0</v>
      </c>
      <c r="G34" s="70">
        <v>0.0</v>
      </c>
      <c r="H34" s="67">
        <v>62.0</v>
      </c>
      <c r="I34" s="52">
        <v>2.0</v>
      </c>
      <c r="J34" s="52" t="s">
        <v>33</v>
      </c>
      <c r="K34" s="35"/>
      <c r="L34" s="35"/>
      <c r="M34" s="35"/>
      <c r="N34" s="35"/>
      <c r="O34" s="35"/>
      <c r="P34" s="35"/>
      <c r="Q34" s="35"/>
      <c r="R34" s="35"/>
      <c r="S34" s="35"/>
      <c r="T34" s="35"/>
      <c r="U34" s="35"/>
      <c r="V34" s="35"/>
      <c r="W34" s="35"/>
      <c r="X34" s="35"/>
      <c r="Y34" s="35"/>
      <c r="Z34" s="35"/>
    </row>
    <row r="35">
      <c r="A35" s="52">
        <v>34.0</v>
      </c>
      <c r="B35" s="52" t="s">
        <v>65</v>
      </c>
      <c r="C35" s="52" t="s">
        <v>64</v>
      </c>
      <c r="D35" s="52">
        <v>0.0</v>
      </c>
      <c r="E35" s="52">
        <v>1.0</v>
      </c>
      <c r="F35" s="52">
        <v>-1.0</v>
      </c>
      <c r="G35" s="70">
        <v>0.0</v>
      </c>
      <c r="H35" s="67">
        <v>62.0</v>
      </c>
      <c r="I35" s="52">
        <v>2.0</v>
      </c>
      <c r="J35" s="52" t="s">
        <v>40</v>
      </c>
      <c r="K35" s="35"/>
      <c r="L35" s="35"/>
      <c r="M35" s="35"/>
      <c r="N35" s="35"/>
      <c r="O35" s="35"/>
      <c r="P35" s="35"/>
      <c r="Q35" s="35"/>
      <c r="R35" s="35"/>
      <c r="S35" s="35"/>
      <c r="T35" s="35"/>
      <c r="U35" s="35"/>
      <c r="V35" s="35"/>
      <c r="W35" s="35"/>
      <c r="X35" s="35"/>
      <c r="Y35" s="35"/>
      <c r="Z35" s="35"/>
    </row>
    <row r="36">
      <c r="A36" s="52">
        <v>35.0</v>
      </c>
      <c r="B36" s="52" t="s">
        <v>50</v>
      </c>
      <c r="C36" s="52" t="s">
        <v>409</v>
      </c>
      <c r="D36" s="52">
        <v>0.0</v>
      </c>
      <c r="E36" s="52">
        <v>1.0</v>
      </c>
      <c r="F36" s="52">
        <v>-1.0</v>
      </c>
      <c r="G36" s="70">
        <v>0.0</v>
      </c>
      <c r="H36" s="67">
        <v>97.0</v>
      </c>
      <c r="I36" s="52">
        <v>3.0</v>
      </c>
      <c r="J36" s="52" t="s">
        <v>14</v>
      </c>
      <c r="K36" s="35"/>
      <c r="L36" s="35"/>
      <c r="M36" s="35"/>
      <c r="N36" s="35"/>
      <c r="O36" s="35"/>
      <c r="P36" s="35"/>
      <c r="Q36" s="35"/>
      <c r="R36" s="35"/>
      <c r="S36" s="35"/>
      <c r="T36" s="35"/>
      <c r="U36" s="35"/>
      <c r="V36" s="35"/>
      <c r="W36" s="35"/>
      <c r="X36" s="35"/>
      <c r="Y36" s="35"/>
      <c r="Z36" s="35"/>
    </row>
    <row r="37">
      <c r="A37" s="52">
        <v>36.0</v>
      </c>
      <c r="B37" s="52" t="s">
        <v>19</v>
      </c>
      <c r="C37" s="52" t="s">
        <v>413</v>
      </c>
      <c r="D37" s="52">
        <v>0.0</v>
      </c>
      <c r="E37" s="52">
        <v>1.0</v>
      </c>
      <c r="F37" s="52">
        <v>-1.0</v>
      </c>
      <c r="G37" s="66">
        <f>D37/(D37+E37)</f>
        <v>0</v>
      </c>
      <c r="H37" s="67">
        <v>124.0</v>
      </c>
      <c r="I37" s="52">
        <v>2.0</v>
      </c>
      <c r="J37" s="52" t="s">
        <v>14</v>
      </c>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row r="1002">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row>
    <row r="1003">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row>
    <row r="1004">
      <c r="A1004" s="35"/>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row>
    <row r="1005">
      <c r="A1005" s="35"/>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row>
    <row r="1006">
      <c r="A1006" s="35"/>
      <c r="B1006" s="35"/>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c r="Z1006" s="35"/>
    </row>
    <row r="1007">
      <c r="A1007" s="35"/>
      <c r="B1007" s="35"/>
      <c r="C1007" s="35"/>
      <c r="D1007" s="35"/>
      <c r="E1007" s="35"/>
      <c r="F1007" s="35"/>
      <c r="G1007" s="35"/>
      <c r="H1007" s="35"/>
      <c r="I1007" s="35"/>
      <c r="J1007" s="35"/>
      <c r="K1007" s="35"/>
      <c r="L1007" s="35"/>
      <c r="M1007" s="35"/>
      <c r="N1007" s="35"/>
      <c r="O1007" s="35"/>
      <c r="P1007" s="35"/>
      <c r="Q1007" s="35"/>
      <c r="R1007" s="35"/>
      <c r="S1007" s="35"/>
      <c r="T1007" s="35"/>
      <c r="U1007" s="35"/>
      <c r="V1007" s="35"/>
      <c r="W1007" s="35"/>
      <c r="X1007" s="35"/>
      <c r="Y1007" s="35"/>
      <c r="Z1007" s="35"/>
    </row>
    <row r="1008">
      <c r="A1008" s="35"/>
      <c r="B1008" s="35"/>
      <c r="C1008" s="35"/>
      <c r="D1008" s="35"/>
      <c r="E1008" s="35"/>
      <c r="F1008" s="35"/>
      <c r="G1008" s="35"/>
      <c r="H1008" s="35"/>
      <c r="I1008" s="35"/>
      <c r="J1008" s="35"/>
      <c r="K1008" s="35"/>
      <c r="L1008" s="35"/>
      <c r="M1008" s="35"/>
      <c r="N1008" s="35"/>
      <c r="O1008" s="35"/>
      <c r="P1008" s="35"/>
      <c r="Q1008" s="35"/>
      <c r="R1008" s="35"/>
      <c r="S1008" s="35"/>
      <c r="T1008" s="35"/>
      <c r="U1008" s="35"/>
      <c r="V1008" s="35"/>
      <c r="W1008" s="35"/>
      <c r="X1008" s="35"/>
      <c r="Y1008" s="35"/>
      <c r="Z1008" s="35"/>
    </row>
    <row r="1009">
      <c r="A1009" s="35"/>
      <c r="B1009" s="35"/>
      <c r="C1009" s="35"/>
      <c r="D1009" s="35"/>
      <c r="E1009" s="35"/>
      <c r="F1009" s="35"/>
      <c r="G1009" s="35"/>
      <c r="H1009" s="35"/>
      <c r="I1009" s="35"/>
      <c r="J1009" s="35"/>
      <c r="K1009" s="35"/>
      <c r="L1009" s="35"/>
      <c r="M1009" s="35"/>
      <c r="N1009" s="35"/>
      <c r="O1009" s="35"/>
      <c r="P1009" s="35"/>
      <c r="Q1009" s="35"/>
      <c r="R1009" s="35"/>
      <c r="S1009" s="35"/>
      <c r="T1009" s="35"/>
      <c r="U1009" s="35"/>
      <c r="V1009" s="35"/>
      <c r="W1009" s="35"/>
      <c r="X1009" s="35"/>
      <c r="Y1009" s="35"/>
      <c r="Z1009" s="35"/>
    </row>
    <row r="1010">
      <c r="A1010" s="35"/>
      <c r="B1010" s="35"/>
      <c r="C1010" s="35"/>
      <c r="D1010" s="35"/>
      <c r="E1010" s="35"/>
      <c r="F1010" s="35"/>
      <c r="G1010" s="35"/>
      <c r="H1010" s="35"/>
      <c r="I1010" s="35"/>
      <c r="J1010" s="35"/>
      <c r="K1010" s="35"/>
      <c r="L1010" s="35"/>
      <c r="M1010" s="35"/>
      <c r="N1010" s="35"/>
      <c r="O1010" s="35"/>
      <c r="P1010" s="35"/>
      <c r="Q1010" s="35"/>
      <c r="R1010" s="35"/>
      <c r="S1010" s="35"/>
      <c r="T1010" s="35"/>
      <c r="U1010" s="35"/>
      <c r="V1010" s="35"/>
      <c r="W1010" s="35"/>
      <c r="X1010" s="35"/>
      <c r="Y1010" s="35"/>
      <c r="Z1010" s="35"/>
    </row>
    <row r="1011">
      <c r="A1011" s="35"/>
      <c r="B1011" s="35"/>
      <c r="C1011" s="35"/>
      <c r="D1011" s="35"/>
      <c r="E1011" s="35"/>
      <c r="F1011" s="35"/>
      <c r="G1011" s="35"/>
      <c r="H1011" s="35"/>
      <c r="I1011" s="35"/>
      <c r="J1011" s="35"/>
      <c r="K1011" s="35"/>
      <c r="L1011" s="35"/>
      <c r="M1011" s="35"/>
      <c r="N1011" s="35"/>
      <c r="O1011" s="35"/>
      <c r="P1011" s="35"/>
      <c r="Q1011" s="35"/>
      <c r="R1011" s="35"/>
      <c r="S1011" s="35"/>
      <c r="T1011" s="35"/>
      <c r="U1011" s="35"/>
      <c r="V1011" s="35"/>
      <c r="W1011" s="35"/>
      <c r="X1011" s="35"/>
      <c r="Y1011" s="35"/>
      <c r="Z1011" s="35"/>
    </row>
    <row r="1012">
      <c r="A1012" s="35"/>
      <c r="B1012" s="35"/>
      <c r="C1012" s="35"/>
      <c r="D1012" s="35"/>
      <c r="E1012" s="35"/>
      <c r="F1012" s="35"/>
      <c r="G1012" s="35"/>
      <c r="H1012" s="35"/>
      <c r="I1012" s="35"/>
      <c r="J1012" s="35"/>
      <c r="K1012" s="35"/>
      <c r="L1012" s="35"/>
      <c r="M1012" s="35"/>
      <c r="N1012" s="35"/>
      <c r="O1012" s="35"/>
      <c r="P1012" s="35"/>
      <c r="Q1012" s="35"/>
      <c r="R1012" s="35"/>
      <c r="S1012" s="35"/>
      <c r="T1012" s="35"/>
      <c r="U1012" s="35"/>
      <c r="V1012" s="35"/>
      <c r="W1012" s="35"/>
      <c r="X1012" s="35"/>
      <c r="Y1012" s="35"/>
      <c r="Z1012" s="35"/>
    </row>
    <row r="1013">
      <c r="A1013" s="35"/>
      <c r="B1013" s="35"/>
      <c r="C1013" s="35"/>
      <c r="D1013" s="35"/>
      <c r="E1013" s="35"/>
      <c r="F1013" s="35"/>
      <c r="G1013" s="35"/>
      <c r="H1013" s="35"/>
      <c r="I1013" s="35"/>
      <c r="J1013" s="35"/>
      <c r="K1013" s="35"/>
      <c r="L1013" s="35"/>
      <c r="M1013" s="35"/>
      <c r="N1013" s="35"/>
      <c r="O1013" s="35"/>
      <c r="P1013" s="35"/>
      <c r="Q1013" s="35"/>
      <c r="R1013" s="35"/>
      <c r="S1013" s="35"/>
      <c r="T1013" s="35"/>
      <c r="U1013" s="35"/>
      <c r="V1013" s="35"/>
      <c r="W1013" s="35"/>
      <c r="X1013" s="35"/>
      <c r="Y1013" s="35"/>
      <c r="Z1013" s="35"/>
    </row>
    <row r="1014">
      <c r="A1014" s="35"/>
      <c r="B1014" s="35"/>
      <c r="C1014" s="35"/>
      <c r="D1014" s="35"/>
      <c r="E1014" s="35"/>
      <c r="F1014" s="35"/>
      <c r="G1014" s="35"/>
      <c r="H1014" s="35"/>
      <c r="I1014" s="35"/>
      <c r="J1014" s="35"/>
      <c r="K1014" s="35"/>
      <c r="L1014" s="35"/>
      <c r="M1014" s="35"/>
      <c r="N1014" s="35"/>
      <c r="O1014" s="35"/>
      <c r="P1014" s="35"/>
      <c r="Q1014" s="35"/>
      <c r="R1014" s="35"/>
      <c r="S1014" s="35"/>
      <c r="T1014" s="35"/>
      <c r="U1014" s="35"/>
      <c r="V1014" s="35"/>
      <c r="W1014" s="35"/>
      <c r="X1014" s="35"/>
      <c r="Y1014" s="35"/>
      <c r="Z1014" s="35"/>
    </row>
    <row r="1015">
      <c r="A1015" s="35"/>
      <c r="B1015" s="35"/>
      <c r="C1015" s="35"/>
      <c r="D1015" s="35"/>
      <c r="E1015" s="35"/>
      <c r="F1015" s="35"/>
      <c r="G1015" s="35"/>
      <c r="H1015" s="35"/>
      <c r="I1015" s="35"/>
      <c r="J1015" s="35"/>
      <c r="K1015" s="35"/>
      <c r="L1015" s="35"/>
      <c r="M1015" s="35"/>
      <c r="N1015" s="35"/>
      <c r="O1015" s="35"/>
      <c r="P1015" s="35"/>
      <c r="Q1015" s="35"/>
      <c r="R1015" s="35"/>
      <c r="S1015" s="35"/>
      <c r="T1015" s="35"/>
      <c r="U1015" s="35"/>
      <c r="V1015" s="35"/>
      <c r="W1015" s="35"/>
      <c r="X1015" s="35"/>
      <c r="Y1015" s="35"/>
      <c r="Z1015" s="35"/>
    </row>
    <row r="1016">
      <c r="A1016" s="35"/>
      <c r="B1016" s="35"/>
      <c r="C1016" s="35"/>
      <c r="D1016" s="35"/>
      <c r="E1016" s="35"/>
      <c r="F1016" s="35"/>
      <c r="G1016" s="35"/>
      <c r="H1016" s="35"/>
      <c r="I1016" s="35"/>
      <c r="J1016" s="35"/>
      <c r="K1016" s="35"/>
      <c r="L1016" s="35"/>
      <c r="M1016" s="35"/>
      <c r="N1016" s="35"/>
      <c r="O1016" s="35"/>
      <c r="P1016" s="35"/>
      <c r="Q1016" s="35"/>
      <c r="R1016" s="35"/>
      <c r="S1016" s="35"/>
      <c r="T1016" s="35"/>
      <c r="U1016" s="35"/>
      <c r="V1016" s="35"/>
      <c r="W1016" s="35"/>
      <c r="X1016" s="35"/>
      <c r="Y1016" s="35"/>
      <c r="Z1016" s="35"/>
    </row>
    <row r="1017">
      <c r="A1017" s="35"/>
      <c r="B1017" s="35"/>
      <c r="C1017" s="35"/>
      <c r="D1017" s="35"/>
      <c r="E1017" s="35"/>
      <c r="F1017" s="35"/>
      <c r="G1017" s="35"/>
      <c r="H1017" s="35"/>
      <c r="I1017" s="35"/>
      <c r="J1017" s="35"/>
      <c r="K1017" s="35"/>
      <c r="L1017" s="35"/>
      <c r="M1017" s="35"/>
      <c r="N1017" s="35"/>
      <c r="O1017" s="35"/>
      <c r="P1017" s="35"/>
      <c r="Q1017" s="35"/>
      <c r="R1017" s="35"/>
      <c r="S1017" s="35"/>
      <c r="T1017" s="35"/>
      <c r="U1017" s="35"/>
      <c r="V1017" s="35"/>
      <c r="W1017" s="35"/>
      <c r="X1017" s="35"/>
      <c r="Y1017" s="35"/>
      <c r="Z1017" s="35"/>
    </row>
    <row r="1018">
      <c r="A1018" s="35"/>
      <c r="B1018" s="35"/>
      <c r="C1018" s="35"/>
      <c r="D1018" s="35"/>
      <c r="E1018" s="35"/>
      <c r="F1018" s="35"/>
      <c r="G1018" s="35"/>
      <c r="H1018" s="35"/>
      <c r="I1018" s="35"/>
      <c r="J1018" s="35"/>
      <c r="K1018" s="35"/>
      <c r="L1018" s="35"/>
      <c r="M1018" s="35"/>
      <c r="N1018" s="35"/>
      <c r="O1018" s="35"/>
      <c r="P1018" s="35"/>
      <c r="Q1018" s="35"/>
      <c r="R1018" s="35"/>
      <c r="S1018" s="35"/>
      <c r="T1018" s="35"/>
      <c r="U1018" s="35"/>
      <c r="V1018" s="35"/>
      <c r="W1018" s="35"/>
      <c r="X1018" s="35"/>
      <c r="Y1018" s="35"/>
      <c r="Z1018" s="35"/>
    </row>
    <row r="1019">
      <c r="A1019" s="35"/>
      <c r="B1019" s="35"/>
      <c r="C1019" s="35"/>
      <c r="D1019" s="35"/>
      <c r="E1019" s="35"/>
      <c r="F1019" s="35"/>
      <c r="G1019" s="35"/>
      <c r="H1019" s="35"/>
      <c r="I1019" s="35"/>
      <c r="J1019" s="35"/>
      <c r="K1019" s="35"/>
      <c r="L1019" s="35"/>
      <c r="M1019" s="35"/>
      <c r="N1019" s="35"/>
      <c r="O1019" s="35"/>
      <c r="P1019" s="35"/>
      <c r="Q1019" s="35"/>
      <c r="R1019" s="35"/>
      <c r="S1019" s="35"/>
      <c r="T1019" s="35"/>
      <c r="U1019" s="35"/>
      <c r="V1019" s="35"/>
      <c r="W1019" s="35"/>
      <c r="X1019" s="35"/>
      <c r="Y1019" s="35"/>
      <c r="Z1019" s="35"/>
    </row>
    <row r="1020">
      <c r="A1020" s="35"/>
      <c r="B1020" s="35"/>
      <c r="C1020" s="35"/>
      <c r="D1020" s="35"/>
      <c r="E1020" s="35"/>
      <c r="F1020" s="35"/>
      <c r="G1020" s="35"/>
      <c r="H1020" s="35"/>
      <c r="I1020" s="35"/>
      <c r="J1020" s="35"/>
      <c r="K1020" s="35"/>
      <c r="L1020" s="35"/>
      <c r="M1020" s="35"/>
      <c r="N1020" s="35"/>
      <c r="O1020" s="35"/>
      <c r="P1020" s="35"/>
      <c r="Q1020" s="35"/>
      <c r="R1020" s="35"/>
      <c r="S1020" s="35"/>
      <c r="T1020" s="35"/>
      <c r="U1020" s="35"/>
      <c r="V1020" s="35"/>
      <c r="W1020" s="35"/>
      <c r="X1020" s="35"/>
      <c r="Y1020" s="35"/>
      <c r="Z1020" s="35"/>
    </row>
    <row r="1021">
      <c r="A1021" s="35"/>
      <c r="B1021" s="35"/>
      <c r="C1021" s="35"/>
      <c r="D1021" s="35"/>
      <c r="E1021" s="35"/>
      <c r="F1021" s="35"/>
      <c r="G1021" s="35"/>
      <c r="H1021" s="35"/>
      <c r="I1021" s="35"/>
      <c r="J1021" s="35"/>
      <c r="K1021" s="35"/>
      <c r="L1021" s="35"/>
      <c r="M1021" s="35"/>
      <c r="N1021" s="35"/>
      <c r="O1021" s="35"/>
      <c r="P1021" s="35"/>
      <c r="Q1021" s="35"/>
      <c r="R1021" s="35"/>
      <c r="S1021" s="35"/>
      <c r="T1021" s="35"/>
      <c r="U1021" s="35"/>
      <c r="V1021" s="35"/>
      <c r="W1021" s="35"/>
      <c r="X1021" s="35"/>
      <c r="Y1021" s="35"/>
      <c r="Z1021" s="35"/>
    </row>
    <row r="1022">
      <c r="A1022" s="35"/>
      <c r="B1022" s="35"/>
      <c r="C1022" s="35"/>
      <c r="D1022" s="35"/>
      <c r="E1022" s="35"/>
      <c r="F1022" s="35"/>
      <c r="G1022" s="35"/>
      <c r="H1022" s="35"/>
      <c r="I1022" s="35"/>
      <c r="J1022" s="35"/>
      <c r="K1022" s="35"/>
      <c r="L1022" s="35"/>
      <c r="M1022" s="35"/>
      <c r="N1022" s="35"/>
      <c r="O1022" s="35"/>
      <c r="P1022" s="35"/>
      <c r="Q1022" s="35"/>
      <c r="R1022" s="35"/>
      <c r="S1022" s="35"/>
      <c r="T1022" s="35"/>
      <c r="U1022" s="35"/>
      <c r="V1022" s="35"/>
      <c r="W1022" s="35"/>
      <c r="X1022" s="35"/>
      <c r="Y1022" s="35"/>
      <c r="Z1022" s="35"/>
    </row>
    <row r="1023">
      <c r="A1023" s="35"/>
      <c r="B1023" s="35"/>
      <c r="C1023" s="35"/>
      <c r="D1023" s="35"/>
      <c r="E1023" s="35"/>
      <c r="F1023" s="35"/>
      <c r="G1023" s="35"/>
      <c r="H1023" s="35"/>
      <c r="I1023" s="35"/>
      <c r="J1023" s="35"/>
      <c r="K1023" s="35"/>
      <c r="L1023" s="35"/>
      <c r="M1023" s="35"/>
      <c r="N1023" s="35"/>
      <c r="O1023" s="35"/>
      <c r="P1023" s="35"/>
      <c r="Q1023" s="35"/>
      <c r="R1023" s="35"/>
      <c r="S1023" s="35"/>
      <c r="T1023" s="35"/>
      <c r="U1023" s="35"/>
      <c r="V1023" s="35"/>
      <c r="W1023" s="35"/>
      <c r="X1023" s="35"/>
      <c r="Y1023" s="35"/>
      <c r="Z1023" s="35"/>
    </row>
    <row r="1024">
      <c r="A1024" s="35"/>
      <c r="B1024" s="35"/>
      <c r="C1024" s="35"/>
      <c r="D1024" s="35"/>
      <c r="E1024" s="35"/>
      <c r="F1024" s="35"/>
      <c r="G1024" s="35"/>
      <c r="H1024" s="35"/>
      <c r="I1024" s="35"/>
      <c r="J1024" s="35"/>
      <c r="K1024" s="35"/>
      <c r="L1024" s="35"/>
      <c r="M1024" s="35"/>
      <c r="N1024" s="35"/>
      <c r="O1024" s="35"/>
      <c r="P1024" s="35"/>
      <c r="Q1024" s="35"/>
      <c r="R1024" s="35"/>
      <c r="S1024" s="35"/>
      <c r="T1024" s="35"/>
      <c r="U1024" s="35"/>
      <c r="V1024" s="35"/>
      <c r="W1024" s="35"/>
      <c r="X1024" s="35"/>
      <c r="Y1024" s="35"/>
      <c r="Z1024" s="35"/>
    </row>
    <row r="1025">
      <c r="A1025" s="35"/>
      <c r="B1025" s="35"/>
      <c r="C1025" s="35"/>
      <c r="D1025" s="35"/>
      <c r="E1025" s="35"/>
      <c r="F1025" s="35"/>
      <c r="G1025" s="35"/>
      <c r="H1025" s="35"/>
      <c r="I1025" s="35"/>
      <c r="J1025" s="35"/>
      <c r="K1025" s="35"/>
      <c r="L1025" s="35"/>
      <c r="M1025" s="35"/>
      <c r="N1025" s="35"/>
      <c r="O1025" s="35"/>
      <c r="P1025" s="35"/>
      <c r="Q1025" s="35"/>
      <c r="R1025" s="35"/>
      <c r="S1025" s="35"/>
      <c r="T1025" s="35"/>
      <c r="U1025" s="35"/>
      <c r="V1025" s="35"/>
      <c r="W1025" s="35"/>
      <c r="X1025" s="35"/>
      <c r="Y1025" s="35"/>
      <c r="Z1025" s="35"/>
    </row>
    <row r="1026">
      <c r="A1026" s="35"/>
      <c r="B1026" s="35"/>
      <c r="C1026" s="35"/>
      <c r="D1026" s="35"/>
      <c r="E1026" s="35"/>
      <c r="F1026" s="35"/>
      <c r="G1026" s="35"/>
      <c r="H1026" s="35"/>
      <c r="I1026" s="35"/>
      <c r="J1026" s="35"/>
      <c r="K1026" s="35"/>
      <c r="L1026" s="35"/>
      <c r="M1026" s="35"/>
      <c r="N1026" s="35"/>
      <c r="O1026" s="35"/>
      <c r="P1026" s="35"/>
      <c r="Q1026" s="35"/>
      <c r="R1026" s="35"/>
      <c r="S1026" s="35"/>
      <c r="T1026" s="35"/>
      <c r="U1026" s="35"/>
      <c r="V1026" s="35"/>
      <c r="W1026" s="35"/>
      <c r="X1026" s="35"/>
      <c r="Y1026" s="35"/>
      <c r="Z1026" s="35"/>
    </row>
    <row r="1027">
      <c r="A1027" s="35"/>
      <c r="B1027" s="35"/>
      <c r="C1027" s="35"/>
      <c r="D1027" s="35"/>
      <c r="E1027" s="35"/>
      <c r="F1027" s="35"/>
      <c r="G1027" s="35"/>
      <c r="H1027" s="35"/>
      <c r="I1027" s="35"/>
      <c r="J1027" s="35"/>
      <c r="K1027" s="35"/>
      <c r="L1027" s="35"/>
      <c r="M1027" s="35"/>
      <c r="N1027" s="35"/>
      <c r="O1027" s="35"/>
      <c r="P1027" s="35"/>
      <c r="Q1027" s="35"/>
      <c r="R1027" s="35"/>
      <c r="S1027" s="35"/>
      <c r="T1027" s="35"/>
      <c r="U1027" s="35"/>
      <c r="V1027" s="35"/>
      <c r="W1027" s="35"/>
      <c r="X1027" s="35"/>
      <c r="Y1027" s="35"/>
      <c r="Z1027" s="35"/>
    </row>
    <row r="1028">
      <c r="A1028" s="35"/>
      <c r="B1028" s="35"/>
      <c r="C1028" s="35"/>
      <c r="D1028" s="35"/>
      <c r="E1028" s="35"/>
      <c r="F1028" s="35"/>
      <c r="G1028" s="35"/>
      <c r="H1028" s="35"/>
      <c r="I1028" s="35"/>
      <c r="J1028" s="35"/>
      <c r="K1028" s="35"/>
      <c r="L1028" s="35"/>
      <c r="M1028" s="35"/>
      <c r="N1028" s="35"/>
      <c r="O1028" s="35"/>
      <c r="P1028" s="35"/>
      <c r="Q1028" s="35"/>
      <c r="R1028" s="35"/>
      <c r="S1028" s="35"/>
      <c r="T1028" s="35"/>
      <c r="U1028" s="35"/>
      <c r="V1028" s="35"/>
      <c r="W1028" s="35"/>
      <c r="X1028" s="35"/>
      <c r="Y1028" s="35"/>
      <c r="Z1028" s="35"/>
    </row>
    <row r="1029">
      <c r="A1029" s="35"/>
      <c r="B1029" s="35"/>
      <c r="C1029" s="35"/>
      <c r="D1029" s="35"/>
      <c r="E1029" s="35"/>
      <c r="F1029" s="35"/>
      <c r="G1029" s="35"/>
      <c r="H1029" s="35"/>
      <c r="I1029" s="35"/>
      <c r="J1029" s="35"/>
      <c r="K1029" s="35"/>
      <c r="L1029" s="35"/>
      <c r="M1029" s="35"/>
      <c r="N1029" s="35"/>
      <c r="O1029" s="35"/>
      <c r="P1029" s="35"/>
      <c r="Q1029" s="35"/>
      <c r="R1029" s="35"/>
      <c r="S1029" s="35"/>
      <c r="T1029" s="35"/>
      <c r="U1029" s="35"/>
      <c r="V1029" s="35"/>
      <c r="W1029" s="35"/>
      <c r="X1029" s="35"/>
      <c r="Y1029" s="35"/>
      <c r="Z1029" s="35"/>
    </row>
    <row r="1030">
      <c r="A1030" s="35"/>
      <c r="B1030" s="35"/>
      <c r="C1030" s="35"/>
      <c r="D1030" s="35"/>
      <c r="E1030" s="35"/>
      <c r="F1030" s="35"/>
      <c r="G1030" s="35"/>
      <c r="H1030" s="35"/>
      <c r="I1030" s="35"/>
      <c r="J1030" s="35"/>
      <c r="K1030" s="35"/>
      <c r="L1030" s="35"/>
      <c r="M1030" s="35"/>
      <c r="N1030" s="35"/>
      <c r="O1030" s="35"/>
      <c r="P1030" s="35"/>
      <c r="Q1030" s="35"/>
      <c r="R1030" s="35"/>
      <c r="S1030" s="35"/>
      <c r="T1030" s="35"/>
      <c r="U1030" s="35"/>
      <c r="V1030" s="35"/>
      <c r="W1030" s="35"/>
      <c r="X1030" s="35"/>
      <c r="Y1030" s="35"/>
      <c r="Z1030" s="35"/>
    </row>
    <row r="1031">
      <c r="A1031" s="35"/>
      <c r="B1031" s="35"/>
      <c r="C1031" s="35"/>
      <c r="D1031" s="35"/>
      <c r="E1031" s="35"/>
      <c r="F1031" s="35"/>
      <c r="G1031" s="35"/>
      <c r="H1031" s="35"/>
      <c r="I1031" s="35"/>
      <c r="J1031" s="35"/>
      <c r="K1031" s="35"/>
      <c r="L1031" s="35"/>
      <c r="M1031" s="35"/>
      <c r="N1031" s="35"/>
      <c r="O1031" s="35"/>
      <c r="P1031" s="35"/>
      <c r="Q1031" s="35"/>
      <c r="R1031" s="35"/>
      <c r="S1031" s="35"/>
      <c r="T1031" s="35"/>
      <c r="U1031" s="35"/>
      <c r="V1031" s="35"/>
      <c r="W1031" s="35"/>
      <c r="X1031" s="35"/>
      <c r="Y1031" s="35"/>
      <c r="Z1031" s="35"/>
    </row>
    <row r="1032">
      <c r="A1032" s="35"/>
      <c r="B1032" s="35"/>
      <c r="C1032" s="35"/>
      <c r="D1032" s="35"/>
      <c r="E1032" s="35"/>
      <c r="F1032" s="35"/>
      <c r="G1032" s="35"/>
      <c r="H1032" s="35"/>
      <c r="I1032" s="35"/>
      <c r="J1032" s="35"/>
      <c r="K1032" s="35"/>
      <c r="L1032" s="35"/>
      <c r="M1032" s="35"/>
      <c r="N1032" s="35"/>
      <c r="O1032" s="35"/>
      <c r="P1032" s="35"/>
      <c r="Q1032" s="35"/>
      <c r="R1032" s="35"/>
      <c r="S1032" s="35"/>
      <c r="T1032" s="35"/>
      <c r="U1032" s="35"/>
      <c r="V1032" s="35"/>
      <c r="W1032" s="35"/>
      <c r="X1032" s="35"/>
      <c r="Y1032" s="35"/>
      <c r="Z1032" s="3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0"/>
    <col customWidth="1" min="5" max="5" width="15.0"/>
  </cols>
  <sheetData>
    <row r="1">
      <c r="A1" s="25" t="s">
        <v>491</v>
      </c>
      <c r="B1" s="25" t="s">
        <v>377</v>
      </c>
      <c r="C1" s="25" t="s">
        <v>511</v>
      </c>
      <c r="D1" s="25" t="s">
        <v>512</v>
      </c>
      <c r="E1" s="1" t="s">
        <v>513</v>
      </c>
      <c r="F1" s="25" t="s">
        <v>514</v>
      </c>
      <c r="G1" s="25" t="s">
        <v>515</v>
      </c>
      <c r="I1" s="25"/>
    </row>
    <row r="2">
      <c r="A2" s="71">
        <v>1.0</v>
      </c>
      <c r="B2" s="71" t="s">
        <v>332</v>
      </c>
      <c r="C2" s="72">
        <v>44839.0</v>
      </c>
      <c r="D2" s="73" t="s">
        <v>516</v>
      </c>
      <c r="E2" s="73" t="s">
        <v>517</v>
      </c>
      <c r="F2" s="71" t="s">
        <v>518</v>
      </c>
      <c r="G2" s="74" t="s">
        <v>519</v>
      </c>
    </row>
    <row r="3">
      <c r="A3" s="71">
        <v>2.0</v>
      </c>
      <c r="B3" s="71" t="s">
        <v>120</v>
      </c>
      <c r="C3" s="72">
        <v>44839.0</v>
      </c>
      <c r="D3" s="73" t="s">
        <v>520</v>
      </c>
      <c r="E3" s="73" t="s">
        <v>521</v>
      </c>
      <c r="F3" s="71" t="s">
        <v>522</v>
      </c>
      <c r="G3" s="74" t="s">
        <v>519</v>
      </c>
      <c r="I3" s="25" t="s">
        <v>523</v>
      </c>
    </row>
    <row r="4">
      <c r="A4" s="30">
        <v>3.0</v>
      </c>
      <c r="B4" s="30" t="s">
        <v>64</v>
      </c>
      <c r="C4" s="75">
        <v>44810.0</v>
      </c>
      <c r="D4" s="76" t="s">
        <v>524</v>
      </c>
      <c r="E4" s="76" t="s">
        <v>525</v>
      </c>
      <c r="F4" s="30" t="s">
        <v>526</v>
      </c>
      <c r="G4" s="74" t="s">
        <v>527</v>
      </c>
    </row>
    <row r="5">
      <c r="A5" s="30">
        <v>4.0</v>
      </c>
      <c r="B5" s="30" t="s">
        <v>409</v>
      </c>
      <c r="C5" s="75">
        <v>44810.0</v>
      </c>
      <c r="D5" s="76" t="s">
        <v>528</v>
      </c>
      <c r="E5" s="76" t="s">
        <v>529</v>
      </c>
      <c r="F5" s="30" t="s">
        <v>530</v>
      </c>
      <c r="G5" s="74" t="s">
        <v>527</v>
      </c>
    </row>
    <row r="6">
      <c r="A6" s="29">
        <v>5.0</v>
      </c>
      <c r="B6" s="29" t="s">
        <v>413</v>
      </c>
      <c r="C6" s="77">
        <v>44810.0</v>
      </c>
      <c r="D6" s="78" t="s">
        <v>521</v>
      </c>
      <c r="E6" s="78" t="s">
        <v>520</v>
      </c>
      <c r="F6" s="29" t="s">
        <v>531</v>
      </c>
      <c r="G6" s="74" t="s">
        <v>532</v>
      </c>
      <c r="H6" s="79"/>
    </row>
    <row r="7">
      <c r="A7" s="29">
        <v>6.0</v>
      </c>
      <c r="B7" s="29" t="s">
        <v>98</v>
      </c>
      <c r="C7" s="77">
        <v>44810.0</v>
      </c>
      <c r="D7" s="78" t="s">
        <v>533</v>
      </c>
      <c r="E7" s="78" t="s">
        <v>534</v>
      </c>
      <c r="F7" s="29" t="s">
        <v>530</v>
      </c>
      <c r="G7" s="74" t="s">
        <v>532</v>
      </c>
      <c r="H7" s="79"/>
    </row>
    <row r="8">
      <c r="A8" s="29">
        <v>7.0</v>
      </c>
      <c r="B8" s="29" t="s">
        <v>234</v>
      </c>
      <c r="C8" s="77">
        <v>44810.0</v>
      </c>
      <c r="D8" s="78" t="s">
        <v>499</v>
      </c>
      <c r="E8" s="29">
        <v>-1.0</v>
      </c>
      <c r="F8" s="29" t="s">
        <v>535</v>
      </c>
      <c r="G8" s="74" t="s">
        <v>532</v>
      </c>
    </row>
    <row r="9">
      <c r="A9" s="29">
        <v>8.0</v>
      </c>
      <c r="B9" s="29" t="s">
        <v>157</v>
      </c>
      <c r="C9" s="77">
        <v>44780.0</v>
      </c>
      <c r="D9" s="29">
        <v>-1.0</v>
      </c>
      <c r="E9" s="78" t="s">
        <v>503</v>
      </c>
      <c r="F9" s="29" t="s">
        <v>526</v>
      </c>
      <c r="G9" s="74" t="s">
        <v>532</v>
      </c>
    </row>
    <row r="10">
      <c r="A10" s="26">
        <v>9.0</v>
      </c>
      <c r="B10" s="26" t="s">
        <v>218</v>
      </c>
      <c r="C10" s="80">
        <v>44780.0</v>
      </c>
      <c r="D10" s="26">
        <v>-3.0</v>
      </c>
      <c r="E10" s="26">
        <v>-8.0</v>
      </c>
      <c r="F10" s="26" t="s">
        <v>518</v>
      </c>
    </row>
    <row r="11">
      <c r="A11" s="26">
        <v>10.0</v>
      </c>
      <c r="B11" s="26" t="s">
        <v>254</v>
      </c>
      <c r="C11" s="80">
        <v>44750.0</v>
      </c>
      <c r="D11" s="81" t="s">
        <v>506</v>
      </c>
      <c r="E11" s="26">
        <v>-1.0</v>
      </c>
      <c r="F11" s="26" t="s">
        <v>531</v>
      </c>
      <c r="H11" s="79"/>
    </row>
    <row r="12">
      <c r="A12" s="26">
        <v>11.0</v>
      </c>
      <c r="B12" s="26" t="s">
        <v>187</v>
      </c>
      <c r="C12" s="80">
        <v>44750.0</v>
      </c>
      <c r="D12" s="26">
        <v>-4.0</v>
      </c>
      <c r="E12" s="26">
        <v>-9.0</v>
      </c>
      <c r="F12" s="26" t="s">
        <v>536</v>
      </c>
      <c r="H12" s="79"/>
    </row>
    <row r="13">
      <c r="A13" s="26">
        <v>12.0</v>
      </c>
      <c r="B13" s="26" t="s">
        <v>203</v>
      </c>
      <c r="C13" s="80">
        <v>44750.0</v>
      </c>
      <c r="D13" s="26">
        <v>-5.0</v>
      </c>
      <c r="E13" s="26">
        <v>-9.0</v>
      </c>
      <c r="F13" s="26" t="s">
        <v>530</v>
      </c>
    </row>
    <row r="14">
      <c r="A14" s="26">
        <v>13.0</v>
      </c>
      <c r="B14" s="26" t="s">
        <v>140</v>
      </c>
      <c r="C14" s="80">
        <v>44691.0</v>
      </c>
      <c r="D14" s="26">
        <v>-19.0</v>
      </c>
      <c r="E14" s="26">
        <v>-21.0</v>
      </c>
      <c r="F14" s="26" t="s">
        <v>531</v>
      </c>
    </row>
    <row r="15">
      <c r="A15" s="26">
        <v>14.0</v>
      </c>
      <c r="B15" s="26" t="s">
        <v>537</v>
      </c>
      <c r="C15" s="80">
        <v>44662.0</v>
      </c>
      <c r="D15" s="26">
        <v>-16.0</v>
      </c>
      <c r="E15" s="26">
        <v>-19.0</v>
      </c>
      <c r="F15" s="26" t="s">
        <v>538</v>
      </c>
    </row>
    <row r="16">
      <c r="A16" s="26">
        <v>15.0</v>
      </c>
      <c r="B16" s="26" t="s">
        <v>539</v>
      </c>
      <c r="C16" s="80">
        <v>44632.0</v>
      </c>
      <c r="D16" s="26">
        <v>-19.0</v>
      </c>
      <c r="E16" s="26">
        <v>-34.0</v>
      </c>
      <c r="F16" s="26" t="s">
        <v>540</v>
      </c>
    </row>
    <row r="17">
      <c r="A17" s="25"/>
    </row>
    <row r="19">
      <c r="A19" s="2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3" max="3" width="22.13"/>
    <col customWidth="1" min="5" max="5" width="22.13"/>
    <col customWidth="1" min="7" max="7" width="22.13"/>
    <col customWidth="1" min="9" max="9" width="22.13"/>
    <col customWidth="1" min="11" max="11" width="22.13"/>
    <col customWidth="1" min="13" max="13" width="20.13"/>
    <col customWidth="1" min="15" max="15" width="21.25"/>
  </cols>
  <sheetData>
    <row r="1">
      <c r="A1" s="22" t="s">
        <v>541</v>
      </c>
      <c r="B1" s="82"/>
      <c r="F1" s="83"/>
      <c r="J1" s="84" t="s">
        <v>542</v>
      </c>
      <c r="N1" s="82"/>
    </row>
    <row r="2">
      <c r="A2" s="22" t="s">
        <v>543</v>
      </c>
      <c r="B2" s="82"/>
      <c r="F2" s="83"/>
      <c r="J2" s="82"/>
      <c r="N2" s="82"/>
    </row>
    <row r="3">
      <c r="B3" s="82"/>
      <c r="F3" s="83"/>
      <c r="J3" s="83"/>
      <c r="N3" s="82"/>
    </row>
    <row r="4">
      <c r="A4" s="1" t="s">
        <v>544</v>
      </c>
      <c r="B4" s="82"/>
      <c r="C4" s="1" t="s">
        <v>545</v>
      </c>
      <c r="D4" s="25">
        <v>-41.0</v>
      </c>
      <c r="F4" s="83"/>
      <c r="J4" s="83"/>
      <c r="N4" s="82"/>
    </row>
    <row r="5">
      <c r="B5" s="82"/>
      <c r="F5" s="83"/>
      <c r="J5" s="83"/>
      <c r="N5" s="82"/>
    </row>
    <row r="6">
      <c r="A6" s="85" t="s">
        <v>546</v>
      </c>
      <c r="B6" s="86" t="s">
        <v>547</v>
      </c>
      <c r="C6" s="87" t="s">
        <v>548</v>
      </c>
      <c r="D6" s="88"/>
      <c r="E6" s="85" t="s">
        <v>549</v>
      </c>
      <c r="F6" s="86" t="s">
        <v>547</v>
      </c>
      <c r="G6" s="87" t="s">
        <v>550</v>
      </c>
      <c r="H6" s="88"/>
      <c r="I6" s="89" t="s">
        <v>551</v>
      </c>
      <c r="J6" s="86" t="s">
        <v>552</v>
      </c>
      <c r="K6" s="90" t="s">
        <v>553</v>
      </c>
      <c r="L6" s="88"/>
      <c r="M6" s="89" t="s">
        <v>554</v>
      </c>
      <c r="N6" s="86" t="s">
        <v>552</v>
      </c>
      <c r="O6" s="90" t="s">
        <v>555</v>
      </c>
    </row>
    <row r="7">
      <c r="A7" s="91" t="s">
        <v>556</v>
      </c>
      <c r="B7" s="92" t="s">
        <v>557</v>
      </c>
      <c r="C7" s="93" t="s">
        <v>558</v>
      </c>
      <c r="D7" s="88"/>
      <c r="E7" s="94" t="s">
        <v>559</v>
      </c>
      <c r="F7" s="92" t="s">
        <v>560</v>
      </c>
      <c r="G7" s="95" t="s">
        <v>324</v>
      </c>
      <c r="H7" s="88"/>
      <c r="I7" s="96" t="s">
        <v>561</v>
      </c>
      <c r="J7" s="92" t="s">
        <v>557</v>
      </c>
      <c r="K7" s="93" t="s">
        <v>562</v>
      </c>
      <c r="L7" s="88"/>
      <c r="M7" s="94" t="s">
        <v>563</v>
      </c>
      <c r="N7" s="92" t="s">
        <v>560</v>
      </c>
      <c r="O7" s="95" t="s">
        <v>564</v>
      </c>
    </row>
    <row r="8">
      <c r="A8" s="96" t="s">
        <v>565</v>
      </c>
      <c r="B8" s="92" t="s">
        <v>557</v>
      </c>
      <c r="C8" s="93" t="s">
        <v>566</v>
      </c>
      <c r="D8" s="88"/>
      <c r="E8" s="94" t="s">
        <v>361</v>
      </c>
      <c r="F8" s="92" t="s">
        <v>560</v>
      </c>
      <c r="G8" s="95" t="s">
        <v>567</v>
      </c>
      <c r="H8" s="88"/>
      <c r="I8" s="94" t="s">
        <v>568</v>
      </c>
      <c r="J8" s="92" t="s">
        <v>416</v>
      </c>
      <c r="K8" s="95" t="s">
        <v>334</v>
      </c>
      <c r="L8" s="88"/>
      <c r="M8" s="96" t="s">
        <v>569</v>
      </c>
      <c r="N8" s="92" t="s">
        <v>420</v>
      </c>
      <c r="O8" s="93" t="s">
        <v>343</v>
      </c>
    </row>
    <row r="9">
      <c r="A9" s="94" t="s">
        <v>570</v>
      </c>
      <c r="B9" s="92" t="s">
        <v>560</v>
      </c>
      <c r="C9" s="95" t="s">
        <v>339</v>
      </c>
      <c r="D9" s="88"/>
      <c r="E9" s="96" t="s">
        <v>571</v>
      </c>
      <c r="F9" s="92" t="s">
        <v>420</v>
      </c>
      <c r="G9" s="93" t="s">
        <v>572</v>
      </c>
      <c r="H9" s="88"/>
      <c r="I9" s="94" t="s">
        <v>573</v>
      </c>
      <c r="J9" s="92" t="s">
        <v>416</v>
      </c>
      <c r="K9" s="95" t="s">
        <v>574</v>
      </c>
      <c r="L9" s="88"/>
      <c r="M9" s="94" t="s">
        <v>575</v>
      </c>
      <c r="N9" s="92" t="s">
        <v>560</v>
      </c>
      <c r="O9" s="95" t="s">
        <v>576</v>
      </c>
    </row>
    <row r="10">
      <c r="A10" s="94" t="s">
        <v>577</v>
      </c>
      <c r="B10" s="97" t="s">
        <v>578</v>
      </c>
      <c r="C10" s="95" t="s">
        <v>579</v>
      </c>
      <c r="D10" s="88"/>
      <c r="E10" s="96" t="s">
        <v>363</v>
      </c>
      <c r="F10" s="92" t="s">
        <v>557</v>
      </c>
      <c r="G10" s="93" t="s">
        <v>580</v>
      </c>
      <c r="H10" s="88"/>
      <c r="I10" s="94" t="s">
        <v>581</v>
      </c>
      <c r="J10" s="92" t="s">
        <v>560</v>
      </c>
      <c r="K10" s="95" t="s">
        <v>582</v>
      </c>
      <c r="L10" s="88"/>
      <c r="M10" s="94" t="s">
        <v>583</v>
      </c>
      <c r="N10" s="92" t="s">
        <v>560</v>
      </c>
      <c r="O10" s="95" t="s">
        <v>584</v>
      </c>
    </row>
    <row r="11">
      <c r="A11" s="98" t="s">
        <v>585</v>
      </c>
      <c r="B11" s="99" t="s">
        <v>557</v>
      </c>
      <c r="C11" s="100" t="s">
        <v>586</v>
      </c>
      <c r="D11" s="88"/>
      <c r="E11" s="98" t="s">
        <v>362</v>
      </c>
      <c r="F11" s="99" t="s">
        <v>420</v>
      </c>
      <c r="G11" s="100" t="s">
        <v>587</v>
      </c>
      <c r="H11" s="88"/>
      <c r="I11" s="101" t="s">
        <v>588</v>
      </c>
      <c r="J11" s="99" t="s">
        <v>560</v>
      </c>
      <c r="K11" s="102" t="s">
        <v>589</v>
      </c>
      <c r="L11" s="88"/>
      <c r="M11" s="101" t="s">
        <v>590</v>
      </c>
      <c r="N11" s="99" t="s">
        <v>560</v>
      </c>
      <c r="O11" s="102" t="s">
        <v>591</v>
      </c>
    </row>
    <row r="12">
      <c r="B12" s="84"/>
      <c r="D12" s="88"/>
      <c r="F12" s="83"/>
      <c r="H12" s="88"/>
      <c r="J12" s="83"/>
      <c r="L12" s="88"/>
      <c r="N12" s="82"/>
    </row>
    <row r="13">
      <c r="A13" s="89" t="s">
        <v>592</v>
      </c>
      <c r="B13" s="86" t="s">
        <v>593</v>
      </c>
      <c r="C13" s="90" t="s">
        <v>594</v>
      </c>
      <c r="D13" s="88"/>
      <c r="E13" s="89" t="s">
        <v>595</v>
      </c>
      <c r="F13" s="86" t="s">
        <v>593</v>
      </c>
      <c r="G13" s="90" t="s">
        <v>596</v>
      </c>
      <c r="H13" s="88"/>
      <c r="I13" s="85" t="s">
        <v>597</v>
      </c>
      <c r="J13" s="86" t="s">
        <v>598</v>
      </c>
      <c r="K13" s="87" t="s">
        <v>599</v>
      </c>
      <c r="L13" s="88"/>
      <c r="M13" s="89" t="s">
        <v>600</v>
      </c>
      <c r="N13" s="86" t="s">
        <v>552</v>
      </c>
      <c r="O13" s="90" t="s">
        <v>601</v>
      </c>
    </row>
    <row r="14">
      <c r="A14" s="94" t="s">
        <v>602</v>
      </c>
      <c r="B14" s="92" t="s">
        <v>560</v>
      </c>
      <c r="C14" s="95" t="s">
        <v>603</v>
      </c>
      <c r="D14" s="88"/>
      <c r="E14" s="94" t="s">
        <v>604</v>
      </c>
      <c r="F14" s="92" t="s">
        <v>416</v>
      </c>
      <c r="G14" s="95" t="s">
        <v>326</v>
      </c>
      <c r="H14" s="88"/>
      <c r="I14" s="96" t="s">
        <v>327</v>
      </c>
      <c r="J14" s="92" t="s">
        <v>420</v>
      </c>
      <c r="K14" s="93" t="s">
        <v>605</v>
      </c>
      <c r="L14" s="88"/>
      <c r="M14" s="94" t="s">
        <v>606</v>
      </c>
      <c r="N14" s="92" t="s">
        <v>560</v>
      </c>
      <c r="O14" s="95" t="s">
        <v>607</v>
      </c>
    </row>
    <row r="15">
      <c r="A15" s="94" t="s">
        <v>608</v>
      </c>
      <c r="B15" s="92" t="s">
        <v>560</v>
      </c>
      <c r="C15" s="95" t="s">
        <v>609</v>
      </c>
      <c r="D15" s="88"/>
      <c r="E15" s="94" t="s">
        <v>610</v>
      </c>
      <c r="F15" s="92" t="s">
        <v>560</v>
      </c>
      <c r="G15" s="95" t="s">
        <v>611</v>
      </c>
      <c r="H15" s="88"/>
      <c r="I15" s="96" t="s">
        <v>612</v>
      </c>
      <c r="J15" s="92" t="s">
        <v>557</v>
      </c>
      <c r="K15" s="93" t="s">
        <v>358</v>
      </c>
      <c r="L15" s="88"/>
      <c r="M15" s="94" t="s">
        <v>613</v>
      </c>
      <c r="N15" s="92" t="s">
        <v>560</v>
      </c>
      <c r="O15" s="95" t="s">
        <v>614</v>
      </c>
    </row>
    <row r="16">
      <c r="A16" s="94" t="s">
        <v>615</v>
      </c>
      <c r="B16" s="92" t="s">
        <v>560</v>
      </c>
      <c r="C16" s="95" t="s">
        <v>616</v>
      </c>
      <c r="D16" s="88"/>
      <c r="E16" s="94" t="s">
        <v>617</v>
      </c>
      <c r="F16" s="92" t="s">
        <v>560</v>
      </c>
      <c r="G16" s="95" t="s">
        <v>352</v>
      </c>
      <c r="H16" s="88"/>
      <c r="I16" s="96" t="s">
        <v>618</v>
      </c>
      <c r="J16" s="92" t="s">
        <v>420</v>
      </c>
      <c r="K16" s="93" t="s">
        <v>619</v>
      </c>
      <c r="L16" s="88"/>
      <c r="M16" s="96" t="s">
        <v>620</v>
      </c>
      <c r="N16" s="92" t="s">
        <v>557</v>
      </c>
      <c r="O16" s="93" t="s">
        <v>621</v>
      </c>
    </row>
    <row r="17">
      <c r="A17" s="94" t="s">
        <v>622</v>
      </c>
      <c r="B17" s="92" t="s">
        <v>560</v>
      </c>
      <c r="C17" s="95" t="s">
        <v>323</v>
      </c>
      <c r="D17" s="88"/>
      <c r="E17" s="94" t="s">
        <v>372</v>
      </c>
      <c r="F17" s="92" t="s">
        <v>560</v>
      </c>
      <c r="G17" s="95" t="s">
        <v>623</v>
      </c>
      <c r="H17" s="88"/>
      <c r="I17" s="96" t="s">
        <v>624</v>
      </c>
      <c r="J17" s="92" t="s">
        <v>557</v>
      </c>
      <c r="K17" s="93" t="s">
        <v>625</v>
      </c>
      <c r="L17" s="88"/>
      <c r="M17" s="94" t="s">
        <v>626</v>
      </c>
      <c r="N17" s="92" t="s">
        <v>416</v>
      </c>
      <c r="O17" s="95" t="s">
        <v>627</v>
      </c>
    </row>
    <row r="18">
      <c r="A18" s="101" t="s">
        <v>628</v>
      </c>
      <c r="B18" s="99" t="s">
        <v>416</v>
      </c>
      <c r="C18" s="102" t="s">
        <v>629</v>
      </c>
      <c r="D18" s="88"/>
      <c r="E18" s="101" t="s">
        <v>630</v>
      </c>
      <c r="F18" s="99" t="s">
        <v>416</v>
      </c>
      <c r="G18" s="102" t="s">
        <v>631</v>
      </c>
      <c r="H18" s="88"/>
      <c r="I18" s="98" t="s">
        <v>632</v>
      </c>
      <c r="J18" s="99" t="s">
        <v>420</v>
      </c>
      <c r="K18" s="100" t="s">
        <v>633</v>
      </c>
      <c r="L18" s="88"/>
      <c r="M18" s="101" t="s">
        <v>634</v>
      </c>
      <c r="N18" s="99" t="s">
        <v>416</v>
      </c>
      <c r="O18" s="102" t="s">
        <v>635</v>
      </c>
    </row>
    <row r="19">
      <c r="B19" s="82"/>
      <c r="F19" s="83"/>
      <c r="J19" s="83"/>
      <c r="N19" s="82"/>
    </row>
    <row r="20">
      <c r="A20" s="1" t="s">
        <v>636</v>
      </c>
      <c r="B20" s="82"/>
      <c r="C20" s="1" t="s">
        <v>545</v>
      </c>
      <c r="D20" s="25">
        <v>-503.0</v>
      </c>
      <c r="F20" s="83"/>
      <c r="J20" s="83"/>
      <c r="N20" s="82"/>
    </row>
    <row r="21">
      <c r="B21" s="83"/>
      <c r="F21" s="83"/>
      <c r="J21" s="83"/>
      <c r="N21" s="82"/>
    </row>
    <row r="22">
      <c r="A22" s="89" t="s">
        <v>637</v>
      </c>
      <c r="B22" s="86" t="s">
        <v>552</v>
      </c>
      <c r="C22" s="90" t="s">
        <v>638</v>
      </c>
      <c r="D22" s="88"/>
      <c r="E22" s="89" t="s">
        <v>639</v>
      </c>
      <c r="F22" s="86" t="s">
        <v>640</v>
      </c>
      <c r="G22" s="90" t="s">
        <v>641</v>
      </c>
      <c r="H22" s="88"/>
      <c r="I22" s="85" t="s">
        <v>642</v>
      </c>
      <c r="J22" s="86" t="s">
        <v>547</v>
      </c>
      <c r="K22" s="87" t="s">
        <v>643</v>
      </c>
      <c r="L22" s="88"/>
      <c r="M22" s="85" t="s">
        <v>644</v>
      </c>
      <c r="N22" s="86" t="s">
        <v>645</v>
      </c>
      <c r="O22" s="87" t="s">
        <v>646</v>
      </c>
    </row>
    <row r="23">
      <c r="A23" s="94" t="s">
        <v>647</v>
      </c>
      <c r="B23" s="92" t="s">
        <v>416</v>
      </c>
      <c r="C23" s="95" t="s">
        <v>617</v>
      </c>
      <c r="D23" s="88"/>
      <c r="E23" s="94" t="s">
        <v>362</v>
      </c>
      <c r="F23" s="92" t="s">
        <v>560</v>
      </c>
      <c r="G23" s="95" t="s">
        <v>619</v>
      </c>
      <c r="H23" s="88"/>
      <c r="I23" s="94" t="s">
        <v>573</v>
      </c>
      <c r="J23" s="92" t="s">
        <v>560</v>
      </c>
      <c r="K23" s="95" t="s">
        <v>618</v>
      </c>
      <c r="L23" s="88"/>
      <c r="M23" s="96" t="s">
        <v>583</v>
      </c>
      <c r="N23" s="92" t="s">
        <v>420</v>
      </c>
      <c r="O23" s="93" t="s">
        <v>627</v>
      </c>
    </row>
    <row r="24">
      <c r="A24" s="94" t="s">
        <v>648</v>
      </c>
      <c r="B24" s="92" t="s">
        <v>560</v>
      </c>
      <c r="C24" s="95" t="s">
        <v>630</v>
      </c>
      <c r="D24" s="88"/>
      <c r="E24" s="94" t="s">
        <v>649</v>
      </c>
      <c r="F24" s="92" t="s">
        <v>560</v>
      </c>
      <c r="G24" s="95" t="s">
        <v>633</v>
      </c>
      <c r="H24" s="88"/>
      <c r="I24" s="94" t="s">
        <v>588</v>
      </c>
      <c r="J24" s="92" t="s">
        <v>560</v>
      </c>
      <c r="K24" s="95" t="s">
        <v>632</v>
      </c>
      <c r="L24" s="88"/>
      <c r="M24" s="94" t="s">
        <v>563</v>
      </c>
      <c r="N24" s="92" t="s">
        <v>416</v>
      </c>
      <c r="O24" s="95" t="s">
        <v>621</v>
      </c>
    </row>
    <row r="25">
      <c r="A25" s="96" t="s">
        <v>650</v>
      </c>
      <c r="B25" s="92" t="s">
        <v>557</v>
      </c>
      <c r="C25" s="93" t="s">
        <v>604</v>
      </c>
      <c r="D25" s="88"/>
      <c r="E25" s="96" t="s">
        <v>359</v>
      </c>
      <c r="F25" s="92" t="s">
        <v>420</v>
      </c>
      <c r="G25" s="93" t="s">
        <v>605</v>
      </c>
      <c r="H25" s="88"/>
      <c r="I25" s="96" t="s">
        <v>581</v>
      </c>
      <c r="J25" s="92" t="s">
        <v>420</v>
      </c>
      <c r="K25" s="93" t="s">
        <v>624</v>
      </c>
      <c r="L25" s="88"/>
      <c r="M25" s="96" t="s">
        <v>345</v>
      </c>
      <c r="N25" s="92" t="s">
        <v>420</v>
      </c>
      <c r="O25" s="93" t="s">
        <v>635</v>
      </c>
    </row>
    <row r="26">
      <c r="A26" s="94" t="s">
        <v>570</v>
      </c>
      <c r="B26" s="92" t="s">
        <v>560</v>
      </c>
      <c r="C26" s="95" t="s">
        <v>610</v>
      </c>
      <c r="D26" s="88"/>
      <c r="E26" s="94" t="s">
        <v>361</v>
      </c>
      <c r="F26" s="92" t="s">
        <v>560</v>
      </c>
      <c r="G26" s="95" t="s">
        <v>625</v>
      </c>
      <c r="H26" s="88"/>
      <c r="I26" s="96" t="s">
        <v>651</v>
      </c>
      <c r="J26" s="92" t="s">
        <v>557</v>
      </c>
      <c r="K26" s="93" t="s">
        <v>612</v>
      </c>
      <c r="L26" s="88"/>
      <c r="M26" s="96" t="s">
        <v>590</v>
      </c>
      <c r="N26" s="92" t="s">
        <v>420</v>
      </c>
      <c r="O26" s="93" t="s">
        <v>652</v>
      </c>
    </row>
    <row r="27">
      <c r="A27" s="101" t="s">
        <v>577</v>
      </c>
      <c r="B27" s="99" t="s">
        <v>560</v>
      </c>
      <c r="C27" s="102" t="s">
        <v>372</v>
      </c>
      <c r="D27" s="88"/>
      <c r="E27" s="98" t="s">
        <v>571</v>
      </c>
      <c r="F27" s="99" t="s">
        <v>420</v>
      </c>
      <c r="G27" s="100" t="s">
        <v>653</v>
      </c>
      <c r="H27" s="88"/>
      <c r="I27" s="98" t="s">
        <v>568</v>
      </c>
      <c r="J27" s="99" t="s">
        <v>557</v>
      </c>
      <c r="K27" s="100" t="s">
        <v>654</v>
      </c>
      <c r="L27" s="88"/>
      <c r="M27" s="98" t="s">
        <v>569</v>
      </c>
      <c r="N27" s="99" t="s">
        <v>557</v>
      </c>
      <c r="O27" s="100" t="s">
        <v>614</v>
      </c>
    </row>
    <row r="28">
      <c r="A28" s="24"/>
      <c r="B28" s="103"/>
      <c r="C28" s="24"/>
      <c r="D28" s="88"/>
      <c r="E28" s="24"/>
      <c r="F28" s="103"/>
      <c r="G28" s="24"/>
      <c r="H28" s="88"/>
      <c r="I28" s="24"/>
      <c r="J28" s="103"/>
      <c r="K28" s="24"/>
      <c r="L28" s="88"/>
      <c r="M28" s="24"/>
      <c r="N28" s="103"/>
      <c r="O28" s="24"/>
    </row>
    <row r="29">
      <c r="A29" s="89" t="s">
        <v>655</v>
      </c>
      <c r="B29" s="86" t="s">
        <v>593</v>
      </c>
      <c r="C29" s="90" t="s">
        <v>656</v>
      </c>
      <c r="D29" s="88"/>
      <c r="E29" s="89" t="s">
        <v>657</v>
      </c>
      <c r="F29" s="86" t="s">
        <v>552</v>
      </c>
      <c r="G29" s="90" t="s">
        <v>658</v>
      </c>
      <c r="H29" s="88"/>
      <c r="I29" s="85" t="s">
        <v>659</v>
      </c>
      <c r="J29" s="86" t="s">
        <v>645</v>
      </c>
      <c r="K29" s="87" t="s">
        <v>660</v>
      </c>
      <c r="L29" s="88"/>
      <c r="M29" s="89" t="s">
        <v>661</v>
      </c>
      <c r="N29" s="86" t="s">
        <v>640</v>
      </c>
      <c r="O29" s="90" t="s">
        <v>662</v>
      </c>
    </row>
    <row r="30">
      <c r="A30" s="94" t="s">
        <v>608</v>
      </c>
      <c r="B30" s="92" t="s">
        <v>560</v>
      </c>
      <c r="C30" s="95" t="s">
        <v>611</v>
      </c>
      <c r="D30" s="88"/>
      <c r="E30" s="94" t="s">
        <v>609</v>
      </c>
      <c r="F30" s="92" t="s">
        <v>560</v>
      </c>
      <c r="G30" s="95" t="s">
        <v>591</v>
      </c>
      <c r="H30" s="88"/>
      <c r="I30" s="96" t="s">
        <v>572</v>
      </c>
      <c r="J30" s="92" t="s">
        <v>557</v>
      </c>
      <c r="K30" s="93" t="s">
        <v>663</v>
      </c>
      <c r="L30" s="88"/>
      <c r="M30" s="96" t="s">
        <v>606</v>
      </c>
      <c r="N30" s="92" t="s">
        <v>420</v>
      </c>
      <c r="O30" s="93" t="s">
        <v>558</v>
      </c>
    </row>
    <row r="31">
      <c r="A31" s="94" t="s">
        <v>602</v>
      </c>
      <c r="B31" s="92" t="s">
        <v>560</v>
      </c>
      <c r="C31" s="95" t="s">
        <v>326</v>
      </c>
      <c r="D31" s="88"/>
      <c r="E31" s="94" t="s">
        <v>664</v>
      </c>
      <c r="F31" s="92" t="s">
        <v>560</v>
      </c>
      <c r="G31" s="95" t="s">
        <v>665</v>
      </c>
      <c r="H31" s="88"/>
      <c r="I31" s="96" t="s">
        <v>580</v>
      </c>
      <c r="J31" s="92" t="s">
        <v>420</v>
      </c>
      <c r="K31" s="93" t="s">
        <v>582</v>
      </c>
      <c r="L31" s="88"/>
      <c r="M31" s="94" t="s">
        <v>666</v>
      </c>
      <c r="N31" s="92" t="s">
        <v>560</v>
      </c>
      <c r="O31" s="95" t="s">
        <v>566</v>
      </c>
    </row>
    <row r="32">
      <c r="A32" s="94" t="s">
        <v>622</v>
      </c>
      <c r="B32" s="92" t="s">
        <v>560</v>
      </c>
      <c r="C32" s="95" t="s">
        <v>352</v>
      </c>
      <c r="D32" s="88"/>
      <c r="E32" s="94" t="s">
        <v>603</v>
      </c>
      <c r="F32" s="92" t="s">
        <v>560</v>
      </c>
      <c r="G32" s="95" t="s">
        <v>343</v>
      </c>
      <c r="H32" s="88"/>
      <c r="I32" s="96" t="s">
        <v>587</v>
      </c>
      <c r="J32" s="92" t="s">
        <v>420</v>
      </c>
      <c r="K32" s="93" t="s">
        <v>667</v>
      </c>
      <c r="L32" s="88"/>
      <c r="M32" s="94" t="s">
        <v>626</v>
      </c>
      <c r="N32" s="92" t="s">
        <v>416</v>
      </c>
      <c r="O32" s="95" t="s">
        <v>579</v>
      </c>
    </row>
    <row r="33">
      <c r="A33" s="94" t="s">
        <v>628</v>
      </c>
      <c r="B33" s="92" t="s">
        <v>560</v>
      </c>
      <c r="C33" s="95" t="s">
        <v>668</v>
      </c>
      <c r="D33" s="88"/>
      <c r="E33" s="94" t="s">
        <v>616</v>
      </c>
      <c r="F33" s="92" t="s">
        <v>416</v>
      </c>
      <c r="G33" s="95" t="s">
        <v>564</v>
      </c>
      <c r="H33" s="88"/>
      <c r="I33" s="94" t="s">
        <v>669</v>
      </c>
      <c r="J33" s="92" t="s">
        <v>560</v>
      </c>
      <c r="K33" s="95" t="s">
        <v>574</v>
      </c>
      <c r="L33" s="88"/>
      <c r="M33" s="96" t="s">
        <v>613</v>
      </c>
      <c r="N33" s="92" t="s">
        <v>420</v>
      </c>
      <c r="O33" s="93" t="s">
        <v>586</v>
      </c>
    </row>
    <row r="34">
      <c r="A34" s="101" t="s">
        <v>615</v>
      </c>
      <c r="B34" s="99" t="s">
        <v>560</v>
      </c>
      <c r="C34" s="102" t="s">
        <v>631</v>
      </c>
      <c r="D34" s="88"/>
      <c r="E34" s="98" t="s">
        <v>629</v>
      </c>
      <c r="F34" s="99" t="s">
        <v>557</v>
      </c>
      <c r="G34" s="100" t="s">
        <v>584</v>
      </c>
      <c r="H34" s="88"/>
      <c r="I34" s="98" t="s">
        <v>670</v>
      </c>
      <c r="J34" s="99" t="s">
        <v>557</v>
      </c>
      <c r="K34" s="100" t="s">
        <v>562</v>
      </c>
      <c r="L34" s="88"/>
      <c r="M34" s="101" t="s">
        <v>634</v>
      </c>
      <c r="N34" s="99" t="s">
        <v>560</v>
      </c>
      <c r="O34" s="102" t="s">
        <v>339</v>
      </c>
    </row>
    <row r="35">
      <c r="B35" s="82"/>
      <c r="F35" s="83"/>
      <c r="J35" s="83"/>
      <c r="N35" s="84"/>
    </row>
    <row r="36">
      <c r="A36" s="1" t="s">
        <v>671</v>
      </c>
      <c r="B36" s="82"/>
      <c r="C36" s="1" t="s">
        <v>545</v>
      </c>
      <c r="D36" s="25">
        <v>-533.0</v>
      </c>
      <c r="F36" s="83"/>
      <c r="J36" s="83"/>
      <c r="N36" s="82"/>
    </row>
    <row r="37">
      <c r="B37" s="82"/>
      <c r="F37" s="83"/>
      <c r="J37" s="83"/>
      <c r="N37" s="82"/>
    </row>
    <row r="38">
      <c r="A38" s="89" t="s">
        <v>672</v>
      </c>
      <c r="B38" s="86" t="s">
        <v>552</v>
      </c>
      <c r="C38" s="90" t="s">
        <v>673</v>
      </c>
      <c r="D38" s="88"/>
      <c r="E38" s="89" t="s">
        <v>674</v>
      </c>
      <c r="F38" s="86" t="s">
        <v>552</v>
      </c>
      <c r="G38" s="90" t="s">
        <v>675</v>
      </c>
      <c r="H38" s="88"/>
      <c r="I38" s="85" t="s">
        <v>676</v>
      </c>
      <c r="J38" s="86" t="s">
        <v>547</v>
      </c>
      <c r="K38" s="87" t="s">
        <v>677</v>
      </c>
      <c r="L38" s="88"/>
      <c r="M38" s="85" t="s">
        <v>678</v>
      </c>
      <c r="N38" s="86" t="s">
        <v>547</v>
      </c>
      <c r="O38" s="87" t="s">
        <v>679</v>
      </c>
    </row>
    <row r="39">
      <c r="A39" s="94" t="s">
        <v>585</v>
      </c>
      <c r="B39" s="92" t="s">
        <v>416</v>
      </c>
      <c r="C39" s="95" t="s">
        <v>654</v>
      </c>
      <c r="D39" s="88"/>
      <c r="E39" s="94" t="s">
        <v>361</v>
      </c>
      <c r="F39" s="92" t="s">
        <v>416</v>
      </c>
      <c r="G39" s="95" t="s">
        <v>611</v>
      </c>
      <c r="H39" s="88"/>
      <c r="I39" s="94" t="s">
        <v>588</v>
      </c>
      <c r="J39" s="92" t="s">
        <v>560</v>
      </c>
      <c r="K39" s="95" t="s">
        <v>665</v>
      </c>
      <c r="L39" s="88"/>
      <c r="M39" s="94" t="s">
        <v>680</v>
      </c>
      <c r="N39" s="92" t="s">
        <v>416</v>
      </c>
      <c r="O39" s="95" t="s">
        <v>670</v>
      </c>
    </row>
    <row r="40">
      <c r="A40" s="96" t="s">
        <v>556</v>
      </c>
      <c r="B40" s="92" t="s">
        <v>420</v>
      </c>
      <c r="C40" s="93" t="s">
        <v>618</v>
      </c>
      <c r="D40" s="88"/>
      <c r="E40" s="94" t="s">
        <v>362</v>
      </c>
      <c r="F40" s="97" t="s">
        <v>681</v>
      </c>
      <c r="G40" s="95" t="s">
        <v>326</v>
      </c>
      <c r="H40" s="88"/>
      <c r="I40" s="94" t="s">
        <v>561</v>
      </c>
      <c r="J40" s="92" t="s">
        <v>560</v>
      </c>
      <c r="K40" s="95" t="s">
        <v>682</v>
      </c>
      <c r="L40" s="88"/>
      <c r="M40" s="96" t="s">
        <v>590</v>
      </c>
      <c r="N40" s="92" t="s">
        <v>557</v>
      </c>
      <c r="O40" s="93" t="s">
        <v>587</v>
      </c>
    </row>
    <row r="41">
      <c r="A41" s="94" t="s">
        <v>577</v>
      </c>
      <c r="B41" s="92" t="s">
        <v>560</v>
      </c>
      <c r="C41" s="95" t="s">
        <v>624</v>
      </c>
      <c r="D41" s="88"/>
      <c r="E41" s="94" t="s">
        <v>359</v>
      </c>
      <c r="F41" s="92" t="s">
        <v>560</v>
      </c>
      <c r="G41" s="95" t="s">
        <v>623</v>
      </c>
      <c r="H41" s="88"/>
      <c r="I41" s="96" t="s">
        <v>581</v>
      </c>
      <c r="J41" s="92" t="s">
        <v>557</v>
      </c>
      <c r="K41" s="93" t="s">
        <v>683</v>
      </c>
      <c r="L41" s="88"/>
      <c r="M41" s="96" t="s">
        <v>345</v>
      </c>
      <c r="N41" s="92" t="s">
        <v>557</v>
      </c>
      <c r="O41" s="93" t="s">
        <v>572</v>
      </c>
    </row>
    <row r="42">
      <c r="A42" s="94" t="s">
        <v>650</v>
      </c>
      <c r="B42" s="92" t="s">
        <v>560</v>
      </c>
      <c r="C42" s="95" t="s">
        <v>632</v>
      </c>
      <c r="D42" s="88"/>
      <c r="E42" s="94" t="s">
        <v>571</v>
      </c>
      <c r="F42" s="92" t="s">
        <v>560</v>
      </c>
      <c r="G42" s="95" t="s">
        <v>668</v>
      </c>
      <c r="H42" s="88"/>
      <c r="I42" s="96" t="s">
        <v>568</v>
      </c>
      <c r="J42" s="92" t="s">
        <v>420</v>
      </c>
      <c r="K42" s="93" t="s">
        <v>591</v>
      </c>
      <c r="L42" s="88"/>
      <c r="M42" s="94" t="s">
        <v>684</v>
      </c>
      <c r="N42" s="92" t="s">
        <v>560</v>
      </c>
      <c r="O42" s="95" t="s">
        <v>669</v>
      </c>
    </row>
    <row r="43">
      <c r="A43" s="101" t="s">
        <v>647</v>
      </c>
      <c r="B43" s="99" t="s">
        <v>416</v>
      </c>
      <c r="C43" s="102" t="s">
        <v>612</v>
      </c>
      <c r="D43" s="88"/>
      <c r="E43" s="98" t="s">
        <v>649</v>
      </c>
      <c r="F43" s="99" t="s">
        <v>557</v>
      </c>
      <c r="G43" s="100" t="s">
        <v>685</v>
      </c>
      <c r="H43" s="88"/>
      <c r="I43" s="98" t="s">
        <v>573</v>
      </c>
      <c r="J43" s="99" t="s">
        <v>557</v>
      </c>
      <c r="K43" s="100" t="s">
        <v>576</v>
      </c>
      <c r="L43" s="88"/>
      <c r="M43" s="98" t="s">
        <v>583</v>
      </c>
      <c r="N43" s="99" t="s">
        <v>557</v>
      </c>
      <c r="O43" s="100" t="s">
        <v>580</v>
      </c>
    </row>
    <row r="44">
      <c r="B44" s="104" t="s">
        <v>686</v>
      </c>
      <c r="D44" s="88"/>
      <c r="F44" s="83"/>
      <c r="H44" s="88"/>
      <c r="J44" s="83"/>
      <c r="L44" s="88"/>
      <c r="N44" s="83"/>
    </row>
    <row r="45">
      <c r="A45" s="89" t="s">
        <v>687</v>
      </c>
      <c r="B45" s="86" t="s">
        <v>593</v>
      </c>
      <c r="C45" s="90" t="s">
        <v>688</v>
      </c>
      <c r="D45" s="88"/>
      <c r="E45" s="89" t="s">
        <v>689</v>
      </c>
      <c r="F45" s="86" t="s">
        <v>593</v>
      </c>
      <c r="G45" s="90" t="s">
        <v>690</v>
      </c>
      <c r="H45" s="88"/>
      <c r="I45" s="85" t="s">
        <v>691</v>
      </c>
      <c r="J45" s="86" t="s">
        <v>692</v>
      </c>
      <c r="K45" s="87" t="s">
        <v>693</v>
      </c>
      <c r="L45" s="88"/>
      <c r="M45" s="89" t="s">
        <v>694</v>
      </c>
      <c r="N45" s="86" t="s">
        <v>640</v>
      </c>
      <c r="O45" s="90" t="s">
        <v>695</v>
      </c>
    </row>
    <row r="46">
      <c r="A46" s="94" t="s">
        <v>615</v>
      </c>
      <c r="B46" s="92" t="s">
        <v>560</v>
      </c>
      <c r="C46" s="95" t="s">
        <v>627</v>
      </c>
      <c r="D46" s="88"/>
      <c r="E46" s="94" t="s">
        <v>664</v>
      </c>
      <c r="F46" s="92" t="s">
        <v>416</v>
      </c>
      <c r="G46" s="95" t="s">
        <v>334</v>
      </c>
      <c r="H46" s="88"/>
      <c r="I46" s="96" t="s">
        <v>566</v>
      </c>
      <c r="J46" s="92" t="s">
        <v>557</v>
      </c>
      <c r="K46" s="93" t="s">
        <v>604</v>
      </c>
      <c r="L46" s="88"/>
      <c r="M46" s="96" t="s">
        <v>620</v>
      </c>
      <c r="N46" s="92" t="s">
        <v>557</v>
      </c>
      <c r="O46" s="93" t="s">
        <v>625</v>
      </c>
    </row>
    <row r="47">
      <c r="A47" s="94" t="s">
        <v>622</v>
      </c>
      <c r="B47" s="92" t="s">
        <v>416</v>
      </c>
      <c r="C47" s="95" t="s">
        <v>614</v>
      </c>
      <c r="D47" s="88"/>
      <c r="E47" s="94" t="s">
        <v>616</v>
      </c>
      <c r="F47" s="92" t="s">
        <v>560</v>
      </c>
      <c r="G47" s="95" t="s">
        <v>663</v>
      </c>
      <c r="H47" s="88"/>
      <c r="I47" s="96" t="s">
        <v>696</v>
      </c>
      <c r="J47" s="92" t="s">
        <v>420</v>
      </c>
      <c r="K47" s="93" t="s">
        <v>617</v>
      </c>
      <c r="L47" s="88"/>
      <c r="M47" s="94" t="s">
        <v>606</v>
      </c>
      <c r="N47" s="92" t="s">
        <v>416</v>
      </c>
      <c r="O47" s="95" t="s">
        <v>358</v>
      </c>
    </row>
    <row r="48">
      <c r="A48" s="94" t="s">
        <v>608</v>
      </c>
      <c r="B48" s="92" t="s">
        <v>416</v>
      </c>
      <c r="C48" s="95" t="s">
        <v>607</v>
      </c>
      <c r="D48" s="88"/>
      <c r="E48" s="94" t="s">
        <v>609</v>
      </c>
      <c r="F48" s="92" t="s">
        <v>416</v>
      </c>
      <c r="G48" s="95" t="s">
        <v>582</v>
      </c>
      <c r="H48" s="88"/>
      <c r="I48" s="96" t="s">
        <v>558</v>
      </c>
      <c r="J48" s="92" t="s">
        <v>420</v>
      </c>
      <c r="K48" s="93" t="s">
        <v>372</v>
      </c>
      <c r="L48" s="88"/>
      <c r="M48" s="94" t="s">
        <v>666</v>
      </c>
      <c r="N48" s="105" t="s">
        <v>560</v>
      </c>
      <c r="O48" s="95" t="s">
        <v>619</v>
      </c>
    </row>
    <row r="49">
      <c r="A49" s="94" t="s">
        <v>602</v>
      </c>
      <c r="B49" s="92" t="s">
        <v>416</v>
      </c>
      <c r="C49" s="95" t="s">
        <v>621</v>
      </c>
      <c r="D49" s="88"/>
      <c r="E49" s="94" t="s">
        <v>603</v>
      </c>
      <c r="F49" s="92" t="s">
        <v>560</v>
      </c>
      <c r="G49" s="95" t="s">
        <v>667</v>
      </c>
      <c r="H49" s="88"/>
      <c r="I49" s="96" t="s">
        <v>697</v>
      </c>
      <c r="J49" s="92" t="s">
        <v>557</v>
      </c>
      <c r="K49" s="93" t="s">
        <v>610</v>
      </c>
      <c r="L49" s="88"/>
      <c r="M49" s="94" t="s">
        <v>634</v>
      </c>
      <c r="N49" s="92" t="s">
        <v>560</v>
      </c>
      <c r="O49" s="95" t="s">
        <v>633</v>
      </c>
    </row>
    <row r="50">
      <c r="A50" s="101" t="s">
        <v>628</v>
      </c>
      <c r="B50" s="99" t="s">
        <v>416</v>
      </c>
      <c r="C50" s="102" t="s">
        <v>698</v>
      </c>
      <c r="D50" s="88"/>
      <c r="E50" s="101" t="s">
        <v>629</v>
      </c>
      <c r="F50" s="99" t="s">
        <v>560</v>
      </c>
      <c r="G50" s="102" t="s">
        <v>574</v>
      </c>
      <c r="H50" s="88"/>
      <c r="I50" s="106" t="s">
        <v>699</v>
      </c>
      <c r="J50" s="107" t="s">
        <v>700</v>
      </c>
      <c r="K50" s="108" t="s">
        <v>630</v>
      </c>
      <c r="L50" s="88"/>
      <c r="M50" s="98" t="s">
        <v>626</v>
      </c>
      <c r="N50" s="99" t="s">
        <v>420</v>
      </c>
      <c r="O50" s="100" t="s">
        <v>605</v>
      </c>
    </row>
    <row r="51">
      <c r="B51" s="83"/>
      <c r="F51" s="83"/>
      <c r="J51" s="84"/>
      <c r="N51" s="104" t="s">
        <v>701</v>
      </c>
    </row>
    <row r="52">
      <c r="A52" s="1" t="s">
        <v>702</v>
      </c>
      <c r="B52" s="83"/>
      <c r="C52" s="1" t="s">
        <v>545</v>
      </c>
      <c r="D52" s="25">
        <v>-572.0</v>
      </c>
      <c r="F52" s="83"/>
      <c r="J52" s="83"/>
      <c r="N52" s="82"/>
    </row>
    <row r="53">
      <c r="B53" s="83"/>
      <c r="F53" s="83"/>
      <c r="J53" s="83"/>
      <c r="N53" s="83"/>
    </row>
    <row r="54">
      <c r="A54" s="85" t="s">
        <v>703</v>
      </c>
      <c r="B54" s="86" t="s">
        <v>645</v>
      </c>
      <c r="C54" s="87" t="s">
        <v>704</v>
      </c>
      <c r="D54" s="88"/>
      <c r="E54" s="85" t="s">
        <v>675</v>
      </c>
      <c r="F54" s="86" t="s">
        <v>547</v>
      </c>
      <c r="G54" s="87" t="s">
        <v>705</v>
      </c>
      <c r="H54" s="88"/>
      <c r="I54" s="85" t="s">
        <v>706</v>
      </c>
      <c r="J54" s="86" t="s">
        <v>645</v>
      </c>
      <c r="K54" s="87" t="s">
        <v>672</v>
      </c>
      <c r="L54" s="88"/>
      <c r="M54" s="89" t="s">
        <v>659</v>
      </c>
      <c r="N54" s="86" t="s">
        <v>640</v>
      </c>
      <c r="O54" s="90" t="s">
        <v>707</v>
      </c>
    </row>
    <row r="55">
      <c r="A55" s="94" t="s">
        <v>573</v>
      </c>
      <c r="B55" s="92" t="s">
        <v>416</v>
      </c>
      <c r="C55" s="95" t="s">
        <v>625</v>
      </c>
      <c r="D55" s="88"/>
      <c r="E55" s="94" t="s">
        <v>611</v>
      </c>
      <c r="F55" s="92" t="s">
        <v>560</v>
      </c>
      <c r="G55" s="95" t="s">
        <v>579</v>
      </c>
      <c r="H55" s="88"/>
      <c r="I55" s="94" t="s">
        <v>607</v>
      </c>
      <c r="J55" s="92" t="s">
        <v>560</v>
      </c>
      <c r="K55" s="95" t="s">
        <v>577</v>
      </c>
      <c r="L55" s="88"/>
      <c r="M55" s="96" t="s">
        <v>580</v>
      </c>
      <c r="N55" s="92" t="s">
        <v>557</v>
      </c>
      <c r="O55" s="93" t="s">
        <v>618</v>
      </c>
    </row>
    <row r="56">
      <c r="A56" s="96" t="s">
        <v>561</v>
      </c>
      <c r="B56" s="92" t="s">
        <v>557</v>
      </c>
      <c r="C56" s="93" t="s">
        <v>605</v>
      </c>
      <c r="D56" s="88"/>
      <c r="E56" s="96" t="s">
        <v>631</v>
      </c>
      <c r="F56" s="92" t="s">
        <v>557</v>
      </c>
      <c r="G56" s="93" t="s">
        <v>566</v>
      </c>
      <c r="H56" s="88"/>
      <c r="I56" s="96" t="s">
        <v>621</v>
      </c>
      <c r="J56" s="92" t="s">
        <v>420</v>
      </c>
      <c r="K56" s="93" t="s">
        <v>650</v>
      </c>
      <c r="L56" s="88"/>
      <c r="M56" s="94" t="s">
        <v>572</v>
      </c>
      <c r="N56" s="92" t="s">
        <v>416</v>
      </c>
      <c r="O56" s="95" t="s">
        <v>632</v>
      </c>
    </row>
    <row r="57">
      <c r="A57" s="96" t="s">
        <v>708</v>
      </c>
      <c r="B57" s="92" t="s">
        <v>420</v>
      </c>
      <c r="C57" s="93" t="s">
        <v>358</v>
      </c>
      <c r="D57" s="88"/>
      <c r="E57" s="94" t="s">
        <v>668</v>
      </c>
      <c r="F57" s="92" t="s">
        <v>560</v>
      </c>
      <c r="G57" s="95" t="s">
        <v>696</v>
      </c>
      <c r="H57" s="88"/>
      <c r="I57" s="96" t="s">
        <v>698</v>
      </c>
      <c r="J57" s="92" t="s">
        <v>420</v>
      </c>
      <c r="K57" s="93" t="s">
        <v>647</v>
      </c>
      <c r="L57" s="88"/>
      <c r="M57" s="96" t="s">
        <v>670</v>
      </c>
      <c r="N57" s="92" t="s">
        <v>420</v>
      </c>
      <c r="O57" s="93" t="s">
        <v>624</v>
      </c>
    </row>
    <row r="58">
      <c r="A58" s="96" t="s">
        <v>568</v>
      </c>
      <c r="B58" s="92" t="s">
        <v>420</v>
      </c>
      <c r="C58" s="93" t="s">
        <v>619</v>
      </c>
      <c r="D58" s="88"/>
      <c r="E58" s="96" t="s">
        <v>709</v>
      </c>
      <c r="F58" s="92" t="s">
        <v>557</v>
      </c>
      <c r="G58" s="93" t="s">
        <v>558</v>
      </c>
      <c r="H58" s="88"/>
      <c r="I58" s="96" t="s">
        <v>635</v>
      </c>
      <c r="J58" s="92" t="s">
        <v>420</v>
      </c>
      <c r="K58" s="93" t="s">
        <v>585</v>
      </c>
      <c r="L58" s="88"/>
      <c r="M58" s="94" t="s">
        <v>669</v>
      </c>
      <c r="N58" s="92" t="s">
        <v>560</v>
      </c>
      <c r="O58" s="95" t="s">
        <v>654</v>
      </c>
    </row>
    <row r="59">
      <c r="A59" s="98" t="s">
        <v>588</v>
      </c>
      <c r="B59" s="99" t="s">
        <v>557</v>
      </c>
      <c r="C59" s="100" t="s">
        <v>633</v>
      </c>
      <c r="D59" s="88"/>
      <c r="E59" s="98" t="s">
        <v>623</v>
      </c>
      <c r="F59" s="99" t="s">
        <v>557</v>
      </c>
      <c r="G59" s="100" t="s">
        <v>586</v>
      </c>
      <c r="H59" s="88"/>
      <c r="I59" s="98" t="s">
        <v>614</v>
      </c>
      <c r="J59" s="99" t="s">
        <v>420</v>
      </c>
      <c r="K59" s="100" t="s">
        <v>570</v>
      </c>
      <c r="L59" s="88"/>
      <c r="M59" s="101" t="s">
        <v>587</v>
      </c>
      <c r="N59" s="99" t="s">
        <v>560</v>
      </c>
      <c r="O59" s="102" t="s">
        <v>612</v>
      </c>
    </row>
    <row r="60">
      <c r="B60" s="103"/>
      <c r="D60" s="88"/>
      <c r="F60" s="84"/>
      <c r="H60" s="88"/>
      <c r="J60" s="109"/>
      <c r="L60" s="88"/>
      <c r="N60" s="103"/>
    </row>
    <row r="61">
      <c r="A61" s="85" t="s">
        <v>710</v>
      </c>
      <c r="B61" s="86" t="s">
        <v>645</v>
      </c>
      <c r="C61" s="87" t="s">
        <v>595</v>
      </c>
      <c r="D61" s="88"/>
      <c r="E61" s="85" t="s">
        <v>711</v>
      </c>
      <c r="F61" s="86" t="s">
        <v>645</v>
      </c>
      <c r="G61" s="87" t="s">
        <v>712</v>
      </c>
      <c r="H61" s="88"/>
      <c r="I61" s="89" t="s">
        <v>713</v>
      </c>
      <c r="J61" s="86" t="s">
        <v>640</v>
      </c>
      <c r="K61" s="90" t="s">
        <v>714</v>
      </c>
      <c r="L61" s="88"/>
      <c r="M61" s="85" t="s">
        <v>678</v>
      </c>
      <c r="N61" s="86" t="s">
        <v>547</v>
      </c>
      <c r="O61" s="87" t="s">
        <v>687</v>
      </c>
    </row>
    <row r="62">
      <c r="A62" s="96" t="s">
        <v>609</v>
      </c>
      <c r="B62" s="92" t="s">
        <v>557</v>
      </c>
      <c r="C62" s="93" t="s">
        <v>610</v>
      </c>
      <c r="D62" s="88"/>
      <c r="E62" s="96" t="s">
        <v>576</v>
      </c>
      <c r="F62" s="92" t="s">
        <v>557</v>
      </c>
      <c r="G62" s="93" t="s">
        <v>613</v>
      </c>
      <c r="H62" s="88"/>
      <c r="I62" s="94" t="s">
        <v>574</v>
      </c>
      <c r="J62" s="92" t="s">
        <v>416</v>
      </c>
      <c r="K62" s="95" t="s">
        <v>715</v>
      </c>
      <c r="L62" s="88"/>
      <c r="M62" s="96" t="s">
        <v>590</v>
      </c>
      <c r="N62" s="92" t="s">
        <v>557</v>
      </c>
      <c r="O62" s="93" t="s">
        <v>628</v>
      </c>
    </row>
    <row r="63">
      <c r="A63" s="96" t="s">
        <v>629</v>
      </c>
      <c r="B63" s="92" t="s">
        <v>420</v>
      </c>
      <c r="C63" s="93" t="s">
        <v>372</v>
      </c>
      <c r="D63" s="88"/>
      <c r="E63" s="96" t="s">
        <v>683</v>
      </c>
      <c r="F63" s="92" t="s">
        <v>557</v>
      </c>
      <c r="G63" s="93" t="s">
        <v>620</v>
      </c>
      <c r="H63" s="88"/>
      <c r="I63" s="94" t="s">
        <v>589</v>
      </c>
      <c r="J63" s="92" t="s">
        <v>416</v>
      </c>
      <c r="K63" s="95" t="s">
        <v>361</v>
      </c>
      <c r="L63" s="88"/>
      <c r="M63" s="94" t="s">
        <v>345</v>
      </c>
      <c r="N63" s="92" t="s">
        <v>560</v>
      </c>
      <c r="O63" s="95" t="s">
        <v>615</v>
      </c>
    </row>
    <row r="64">
      <c r="A64" s="96" t="s">
        <v>603</v>
      </c>
      <c r="B64" s="92" t="s">
        <v>420</v>
      </c>
      <c r="C64" s="93" t="s">
        <v>604</v>
      </c>
      <c r="D64" s="88"/>
      <c r="E64" s="96" t="s">
        <v>584</v>
      </c>
      <c r="F64" s="92" t="s">
        <v>420</v>
      </c>
      <c r="G64" s="93" t="s">
        <v>606</v>
      </c>
      <c r="H64" s="88"/>
      <c r="I64" s="96" t="s">
        <v>582</v>
      </c>
      <c r="J64" s="92" t="s">
        <v>420</v>
      </c>
      <c r="K64" s="93" t="s">
        <v>649</v>
      </c>
      <c r="L64" s="88"/>
      <c r="M64" s="96" t="s">
        <v>716</v>
      </c>
      <c r="N64" s="92" t="s">
        <v>557</v>
      </c>
      <c r="O64" s="93" t="s">
        <v>608</v>
      </c>
    </row>
    <row r="65">
      <c r="A65" s="94" t="s">
        <v>616</v>
      </c>
      <c r="B65" s="92" t="s">
        <v>560</v>
      </c>
      <c r="C65" s="95" t="s">
        <v>617</v>
      </c>
      <c r="D65" s="88"/>
      <c r="E65" s="94" t="s">
        <v>591</v>
      </c>
      <c r="F65" s="92" t="s">
        <v>560</v>
      </c>
      <c r="G65" s="95" t="s">
        <v>626</v>
      </c>
      <c r="H65" s="88"/>
      <c r="I65" s="96" t="s">
        <v>334</v>
      </c>
      <c r="J65" s="92" t="s">
        <v>420</v>
      </c>
      <c r="K65" s="93" t="s">
        <v>362</v>
      </c>
      <c r="L65" s="88"/>
      <c r="M65" s="94" t="s">
        <v>684</v>
      </c>
      <c r="N65" s="92" t="s">
        <v>416</v>
      </c>
      <c r="O65" s="95" t="s">
        <v>622</v>
      </c>
    </row>
    <row r="66">
      <c r="A66" s="98" t="s">
        <v>664</v>
      </c>
      <c r="B66" s="99" t="s">
        <v>557</v>
      </c>
      <c r="C66" s="100" t="s">
        <v>630</v>
      </c>
      <c r="D66" s="88"/>
      <c r="E66" s="98" t="s">
        <v>343</v>
      </c>
      <c r="F66" s="99" t="s">
        <v>420</v>
      </c>
      <c r="G66" s="100" t="s">
        <v>634</v>
      </c>
      <c r="H66" s="88"/>
      <c r="I66" s="101" t="s">
        <v>562</v>
      </c>
      <c r="J66" s="99" t="s">
        <v>416</v>
      </c>
      <c r="K66" s="102" t="s">
        <v>571</v>
      </c>
      <c r="L66" s="88"/>
      <c r="M66" s="98" t="s">
        <v>583</v>
      </c>
      <c r="N66" s="99" t="s">
        <v>557</v>
      </c>
      <c r="O66" s="100" t="s">
        <v>602</v>
      </c>
    </row>
    <row r="67">
      <c r="B67" s="83"/>
      <c r="F67" s="83"/>
      <c r="J67" s="83"/>
      <c r="N67" s="83"/>
    </row>
    <row r="68">
      <c r="A68" s="1" t="s">
        <v>717</v>
      </c>
      <c r="B68" s="83"/>
      <c r="C68" s="1" t="s">
        <v>545</v>
      </c>
      <c r="D68" s="25">
        <v>187.0</v>
      </c>
      <c r="F68" s="83"/>
      <c r="J68" s="83"/>
      <c r="N68" s="83"/>
    </row>
    <row r="69">
      <c r="B69" s="83"/>
      <c r="F69" s="83"/>
      <c r="J69" s="83"/>
      <c r="N69" s="83"/>
    </row>
    <row r="70">
      <c r="A70" s="89" t="s">
        <v>718</v>
      </c>
      <c r="B70" s="86" t="s">
        <v>640</v>
      </c>
      <c r="C70" s="90" t="s">
        <v>672</v>
      </c>
      <c r="D70" s="88"/>
      <c r="E70" s="89" t="s">
        <v>719</v>
      </c>
      <c r="F70" s="86" t="s">
        <v>593</v>
      </c>
      <c r="G70" s="90" t="s">
        <v>720</v>
      </c>
      <c r="H70" s="88"/>
      <c r="I70" s="85" t="s">
        <v>721</v>
      </c>
      <c r="J70" s="86" t="s">
        <v>547</v>
      </c>
      <c r="K70" s="87" t="s">
        <v>595</v>
      </c>
      <c r="L70" s="88"/>
      <c r="M70" s="89" t="s">
        <v>675</v>
      </c>
      <c r="N70" s="86" t="s">
        <v>640</v>
      </c>
      <c r="O70" s="90" t="s">
        <v>712</v>
      </c>
    </row>
    <row r="71">
      <c r="A71" s="96" t="s">
        <v>708</v>
      </c>
      <c r="B71" s="92" t="s">
        <v>420</v>
      </c>
      <c r="C71" s="93" t="s">
        <v>585</v>
      </c>
      <c r="D71" s="88"/>
      <c r="E71" s="94" t="s">
        <v>586</v>
      </c>
      <c r="F71" s="92" t="s">
        <v>560</v>
      </c>
      <c r="G71" s="95" t="s">
        <v>624</v>
      </c>
      <c r="H71" s="88"/>
      <c r="I71" s="96" t="s">
        <v>358</v>
      </c>
      <c r="J71" s="92" t="s">
        <v>557</v>
      </c>
      <c r="K71" s="93" t="s">
        <v>722</v>
      </c>
      <c r="L71" s="88"/>
      <c r="M71" s="94" t="s">
        <v>631</v>
      </c>
      <c r="N71" s="92" t="s">
        <v>560</v>
      </c>
      <c r="O71" s="95" t="s">
        <v>606</v>
      </c>
    </row>
    <row r="72">
      <c r="A72" s="96" t="s">
        <v>568</v>
      </c>
      <c r="B72" s="92" t="s">
        <v>420</v>
      </c>
      <c r="C72" s="93" t="s">
        <v>570</v>
      </c>
      <c r="D72" s="88"/>
      <c r="E72" s="94" t="s">
        <v>558</v>
      </c>
      <c r="F72" s="92" t="s">
        <v>560</v>
      </c>
      <c r="G72" s="95" t="s">
        <v>618</v>
      </c>
      <c r="H72" s="88"/>
      <c r="I72" s="96" t="s">
        <v>633</v>
      </c>
      <c r="J72" s="92" t="s">
        <v>557</v>
      </c>
      <c r="K72" s="93" t="s">
        <v>617</v>
      </c>
      <c r="L72" s="88"/>
      <c r="M72" s="94" t="s">
        <v>685</v>
      </c>
      <c r="N72" s="92" t="s">
        <v>416</v>
      </c>
      <c r="O72" s="95" t="s">
        <v>620</v>
      </c>
    </row>
    <row r="73">
      <c r="A73" s="94" t="s">
        <v>588</v>
      </c>
      <c r="B73" s="92" t="s">
        <v>416</v>
      </c>
      <c r="C73" s="95" t="s">
        <v>556</v>
      </c>
      <c r="D73" s="88"/>
      <c r="E73" s="94" t="s">
        <v>697</v>
      </c>
      <c r="F73" s="92" t="s">
        <v>416</v>
      </c>
      <c r="G73" s="95" t="s">
        <v>654</v>
      </c>
      <c r="H73" s="88"/>
      <c r="I73" s="94" t="s">
        <v>605</v>
      </c>
      <c r="J73" s="92" t="s">
        <v>560</v>
      </c>
      <c r="K73" s="95" t="s">
        <v>604</v>
      </c>
      <c r="L73" s="88"/>
      <c r="M73" s="94" t="s">
        <v>623</v>
      </c>
      <c r="N73" s="92" t="s">
        <v>416</v>
      </c>
      <c r="O73" s="95" t="s">
        <v>626</v>
      </c>
    </row>
    <row r="74">
      <c r="A74" s="94" t="s">
        <v>581</v>
      </c>
      <c r="B74" s="92" t="s">
        <v>560</v>
      </c>
      <c r="C74" s="95" t="s">
        <v>650</v>
      </c>
      <c r="D74" s="88"/>
      <c r="E74" s="94" t="s">
        <v>566</v>
      </c>
      <c r="F74" s="92" t="s">
        <v>560</v>
      </c>
      <c r="G74" s="95" t="s">
        <v>612</v>
      </c>
      <c r="H74" s="88"/>
      <c r="I74" s="96" t="s">
        <v>625</v>
      </c>
      <c r="J74" s="92" t="s">
        <v>420</v>
      </c>
      <c r="K74" s="93" t="s">
        <v>610</v>
      </c>
      <c r="L74" s="88"/>
      <c r="M74" s="96" t="s">
        <v>668</v>
      </c>
      <c r="N74" s="92" t="s">
        <v>557</v>
      </c>
      <c r="O74" s="93" t="s">
        <v>634</v>
      </c>
    </row>
    <row r="75">
      <c r="A75" s="101" t="s">
        <v>573</v>
      </c>
      <c r="B75" s="99" t="s">
        <v>560</v>
      </c>
      <c r="C75" s="102" t="s">
        <v>647</v>
      </c>
      <c r="D75" s="88"/>
      <c r="E75" s="101" t="s">
        <v>699</v>
      </c>
      <c r="F75" s="99" t="s">
        <v>416</v>
      </c>
      <c r="G75" s="102" t="s">
        <v>632</v>
      </c>
      <c r="H75" s="88"/>
      <c r="I75" s="101" t="s">
        <v>619</v>
      </c>
      <c r="J75" s="99" t="s">
        <v>560</v>
      </c>
      <c r="K75" s="102" t="s">
        <v>630</v>
      </c>
      <c r="L75" s="88"/>
      <c r="M75" s="98" t="s">
        <v>611</v>
      </c>
      <c r="N75" s="99" t="s">
        <v>557</v>
      </c>
      <c r="O75" s="100" t="s">
        <v>723</v>
      </c>
    </row>
    <row r="76">
      <c r="B76" s="103"/>
      <c r="D76" s="88"/>
      <c r="F76" s="84"/>
      <c r="H76" s="88"/>
      <c r="J76" s="103"/>
      <c r="L76" s="88"/>
      <c r="N76" s="103"/>
    </row>
    <row r="77">
      <c r="A77" s="89" t="s">
        <v>724</v>
      </c>
      <c r="B77" s="86" t="s">
        <v>640</v>
      </c>
      <c r="C77" s="90" t="s">
        <v>725</v>
      </c>
      <c r="D77" s="88"/>
      <c r="E77" s="89" t="s">
        <v>726</v>
      </c>
      <c r="F77" s="86" t="s">
        <v>552</v>
      </c>
      <c r="G77" s="90" t="s">
        <v>687</v>
      </c>
      <c r="H77" s="88"/>
      <c r="I77" s="89" t="s">
        <v>727</v>
      </c>
      <c r="J77" s="86" t="s">
        <v>640</v>
      </c>
      <c r="K77" s="90" t="s">
        <v>728</v>
      </c>
      <c r="L77" s="88"/>
      <c r="M77" s="85" t="s">
        <v>729</v>
      </c>
      <c r="N77" s="86" t="s">
        <v>547</v>
      </c>
      <c r="O77" s="87" t="s">
        <v>730</v>
      </c>
    </row>
    <row r="78">
      <c r="A78" s="94" t="s">
        <v>621</v>
      </c>
      <c r="B78" s="92" t="s">
        <v>416</v>
      </c>
      <c r="C78" s="95" t="s">
        <v>649</v>
      </c>
      <c r="D78" s="88"/>
      <c r="E78" s="96" t="s">
        <v>669</v>
      </c>
      <c r="F78" s="92" t="s">
        <v>557</v>
      </c>
      <c r="G78" s="93" t="s">
        <v>608</v>
      </c>
      <c r="H78" s="88"/>
      <c r="I78" s="94" t="s">
        <v>629</v>
      </c>
      <c r="J78" s="92" t="s">
        <v>560</v>
      </c>
      <c r="K78" s="95" t="s">
        <v>345</v>
      </c>
      <c r="L78" s="88"/>
      <c r="M78" s="96" t="s">
        <v>584</v>
      </c>
      <c r="N78" s="92" t="s">
        <v>557</v>
      </c>
      <c r="O78" s="93" t="s">
        <v>582</v>
      </c>
    </row>
    <row r="79">
      <c r="A79" s="94" t="s">
        <v>627</v>
      </c>
      <c r="B79" s="92" t="s">
        <v>416</v>
      </c>
      <c r="C79" s="95" t="s">
        <v>363</v>
      </c>
      <c r="D79" s="88"/>
      <c r="E79" s="94" t="s">
        <v>670</v>
      </c>
      <c r="F79" s="92" t="s">
        <v>560</v>
      </c>
      <c r="G79" s="95" t="s">
        <v>628</v>
      </c>
      <c r="H79" s="88"/>
      <c r="I79" s="94" t="s">
        <v>603</v>
      </c>
      <c r="J79" s="92" t="s">
        <v>560</v>
      </c>
      <c r="K79" s="95" t="s">
        <v>583</v>
      </c>
      <c r="L79" s="88"/>
      <c r="M79" s="96" t="s">
        <v>591</v>
      </c>
      <c r="N79" s="92" t="s">
        <v>420</v>
      </c>
      <c r="O79" s="93" t="s">
        <v>574</v>
      </c>
    </row>
    <row r="80">
      <c r="A80" s="96" t="s">
        <v>635</v>
      </c>
      <c r="B80" s="92" t="s">
        <v>557</v>
      </c>
      <c r="C80" s="93" t="s">
        <v>362</v>
      </c>
      <c r="D80" s="88"/>
      <c r="E80" s="94" t="s">
        <v>587</v>
      </c>
      <c r="F80" s="92" t="s">
        <v>416</v>
      </c>
      <c r="G80" s="95" t="s">
        <v>622</v>
      </c>
      <c r="H80" s="88"/>
      <c r="I80" s="96" t="s">
        <v>664</v>
      </c>
      <c r="J80" s="92" t="s">
        <v>557</v>
      </c>
      <c r="K80" s="93" t="s">
        <v>563</v>
      </c>
      <c r="L80" s="88"/>
      <c r="M80" s="96" t="s">
        <v>683</v>
      </c>
      <c r="N80" s="92" t="s">
        <v>557</v>
      </c>
      <c r="O80" s="93" t="s">
        <v>589</v>
      </c>
    </row>
    <row r="81">
      <c r="A81" s="96" t="s">
        <v>607</v>
      </c>
      <c r="B81" s="92" t="s">
        <v>557</v>
      </c>
      <c r="C81" s="93" t="s">
        <v>361</v>
      </c>
      <c r="D81" s="88"/>
      <c r="E81" s="94" t="s">
        <v>572</v>
      </c>
      <c r="F81" s="92" t="s">
        <v>416</v>
      </c>
      <c r="G81" s="95" t="s">
        <v>602</v>
      </c>
      <c r="H81" s="88"/>
      <c r="I81" s="94" t="s">
        <v>616</v>
      </c>
      <c r="J81" s="92" t="s">
        <v>416</v>
      </c>
      <c r="K81" s="95" t="s">
        <v>716</v>
      </c>
      <c r="L81" s="88"/>
      <c r="M81" s="94" t="s">
        <v>564</v>
      </c>
      <c r="N81" s="92" t="s">
        <v>560</v>
      </c>
      <c r="O81" s="95" t="s">
        <v>667</v>
      </c>
    </row>
    <row r="82">
      <c r="A82" s="101" t="s">
        <v>614</v>
      </c>
      <c r="B82" s="99" t="s">
        <v>416</v>
      </c>
      <c r="C82" s="102" t="s">
        <v>359</v>
      </c>
      <c r="D82" s="88"/>
      <c r="E82" s="101" t="s">
        <v>580</v>
      </c>
      <c r="F82" s="99" t="s">
        <v>560</v>
      </c>
      <c r="G82" s="102" t="s">
        <v>615</v>
      </c>
      <c r="H82" s="88"/>
      <c r="I82" s="98" t="s">
        <v>609</v>
      </c>
      <c r="J82" s="99" t="s">
        <v>557</v>
      </c>
      <c r="K82" s="100" t="s">
        <v>684</v>
      </c>
      <c r="L82" s="88"/>
      <c r="M82" s="101" t="s">
        <v>576</v>
      </c>
      <c r="N82" s="99" t="s">
        <v>560</v>
      </c>
      <c r="O82" s="102" t="s">
        <v>663</v>
      </c>
    </row>
    <row r="83">
      <c r="B83" s="83"/>
      <c r="F83" s="83"/>
      <c r="J83" s="104" t="s">
        <v>731</v>
      </c>
      <c r="N83" s="83"/>
    </row>
    <row r="84">
      <c r="A84" s="1" t="s">
        <v>356</v>
      </c>
      <c r="B84" s="83"/>
      <c r="C84" s="1" t="s">
        <v>545</v>
      </c>
      <c r="D84" s="25">
        <v>-476.0</v>
      </c>
      <c r="F84" s="83"/>
      <c r="J84" s="83"/>
      <c r="N84" s="83"/>
    </row>
    <row r="85">
      <c r="B85" s="83"/>
      <c r="F85" s="83"/>
      <c r="J85" s="83"/>
      <c r="N85" s="83"/>
    </row>
    <row r="86">
      <c r="A86" s="89" t="s">
        <v>718</v>
      </c>
      <c r="B86" s="86" t="s">
        <v>640</v>
      </c>
      <c r="C86" s="90" t="s">
        <v>732</v>
      </c>
      <c r="D86" s="88"/>
      <c r="E86" s="89" t="s">
        <v>733</v>
      </c>
      <c r="F86" s="86" t="s">
        <v>552</v>
      </c>
      <c r="G86" s="90" t="s">
        <v>734</v>
      </c>
      <c r="H86" s="88"/>
      <c r="I86" s="89" t="s">
        <v>735</v>
      </c>
      <c r="J86" s="86" t="s">
        <v>640</v>
      </c>
      <c r="K86" s="90" t="s">
        <v>736</v>
      </c>
      <c r="L86" s="88"/>
      <c r="M86" s="85" t="s">
        <v>737</v>
      </c>
      <c r="N86" s="86" t="s">
        <v>645</v>
      </c>
      <c r="O86" s="87" t="s">
        <v>738</v>
      </c>
    </row>
    <row r="87">
      <c r="A87" s="91" t="s">
        <v>573</v>
      </c>
      <c r="B87" s="92" t="s">
        <v>420</v>
      </c>
      <c r="C87" s="110" t="s">
        <v>343</v>
      </c>
      <c r="D87" s="88"/>
      <c r="E87" s="94" t="s">
        <v>616</v>
      </c>
      <c r="F87" s="92" t="s">
        <v>560</v>
      </c>
      <c r="G87" s="95" t="s">
        <v>621</v>
      </c>
      <c r="H87" s="88"/>
      <c r="I87" s="94" t="s">
        <v>576</v>
      </c>
      <c r="J87" s="92" t="s">
        <v>560</v>
      </c>
      <c r="K87" s="95" t="s">
        <v>354</v>
      </c>
      <c r="L87" s="88"/>
      <c r="M87" s="96" t="s">
        <v>336</v>
      </c>
      <c r="N87" s="92" t="s">
        <v>557</v>
      </c>
      <c r="O87" s="93" t="s">
        <v>653</v>
      </c>
    </row>
    <row r="88">
      <c r="A88" s="111" t="s">
        <v>561</v>
      </c>
      <c r="B88" s="92" t="s">
        <v>416</v>
      </c>
      <c r="C88" s="95" t="s">
        <v>572</v>
      </c>
      <c r="D88" s="88"/>
      <c r="E88" s="94" t="s">
        <v>338</v>
      </c>
      <c r="F88" s="92" t="s">
        <v>560</v>
      </c>
      <c r="G88" s="95" t="s">
        <v>627</v>
      </c>
      <c r="H88" s="88"/>
      <c r="I88" s="94" t="s">
        <v>665</v>
      </c>
      <c r="J88" s="92" t="s">
        <v>416</v>
      </c>
      <c r="K88" s="95" t="s">
        <v>611</v>
      </c>
      <c r="L88" s="88"/>
      <c r="M88" s="96" t="s">
        <v>562</v>
      </c>
      <c r="N88" s="92" t="s">
        <v>557</v>
      </c>
      <c r="O88" s="93" t="s">
        <v>625</v>
      </c>
    </row>
    <row r="89">
      <c r="A89" s="94" t="s">
        <v>568</v>
      </c>
      <c r="B89" s="92" t="s">
        <v>416</v>
      </c>
      <c r="C89" s="95" t="s">
        <v>346</v>
      </c>
      <c r="D89" s="88"/>
      <c r="E89" s="96" t="s">
        <v>629</v>
      </c>
      <c r="F89" s="92" t="s">
        <v>420</v>
      </c>
      <c r="G89" s="93" t="s">
        <v>635</v>
      </c>
      <c r="H89" s="88"/>
      <c r="I89" s="94" t="s">
        <v>591</v>
      </c>
      <c r="J89" s="92" t="s">
        <v>560</v>
      </c>
      <c r="K89" s="95" t="s">
        <v>631</v>
      </c>
      <c r="L89" s="88"/>
      <c r="M89" s="96" t="s">
        <v>335</v>
      </c>
      <c r="N89" s="92" t="s">
        <v>420</v>
      </c>
      <c r="O89" s="93" t="s">
        <v>619</v>
      </c>
    </row>
    <row r="90">
      <c r="A90" s="96" t="s">
        <v>588</v>
      </c>
      <c r="B90" s="92" t="s">
        <v>420</v>
      </c>
      <c r="C90" s="93" t="s">
        <v>587</v>
      </c>
      <c r="D90" s="88"/>
      <c r="E90" s="94" t="s">
        <v>337</v>
      </c>
      <c r="F90" s="92" t="s">
        <v>560</v>
      </c>
      <c r="G90" s="95" t="s">
        <v>652</v>
      </c>
      <c r="H90" s="88"/>
      <c r="I90" s="96" t="s">
        <v>683</v>
      </c>
      <c r="J90" s="92" t="s">
        <v>420</v>
      </c>
      <c r="K90" s="93" t="s">
        <v>353</v>
      </c>
      <c r="L90" s="88"/>
      <c r="M90" s="94" t="s">
        <v>574</v>
      </c>
      <c r="N90" s="92" t="s">
        <v>416</v>
      </c>
      <c r="O90" s="95" t="s">
        <v>633</v>
      </c>
    </row>
    <row r="91">
      <c r="A91" s="112" t="s">
        <v>739</v>
      </c>
      <c r="B91" s="99" t="s">
        <v>560</v>
      </c>
      <c r="C91" s="102" t="s">
        <v>580</v>
      </c>
      <c r="D91" s="88"/>
      <c r="E91" s="101" t="s">
        <v>664</v>
      </c>
      <c r="F91" s="99" t="s">
        <v>560</v>
      </c>
      <c r="G91" s="102" t="s">
        <v>614</v>
      </c>
      <c r="H91" s="88"/>
      <c r="I91" s="98" t="s">
        <v>584</v>
      </c>
      <c r="J91" s="99" t="s">
        <v>557</v>
      </c>
      <c r="K91" s="100" t="s">
        <v>668</v>
      </c>
      <c r="L91" s="88"/>
      <c r="M91" s="98" t="s">
        <v>589</v>
      </c>
      <c r="N91" s="99" t="s">
        <v>557</v>
      </c>
      <c r="O91" s="100" t="s">
        <v>605</v>
      </c>
    </row>
    <row r="92">
      <c r="B92" s="84"/>
      <c r="D92" s="88"/>
      <c r="F92" s="103"/>
      <c r="H92" s="88"/>
      <c r="J92" s="103"/>
      <c r="L92" s="88"/>
      <c r="N92" s="103"/>
    </row>
    <row r="93">
      <c r="A93" s="85" t="s">
        <v>740</v>
      </c>
      <c r="B93" s="86" t="s">
        <v>547</v>
      </c>
      <c r="C93" s="87" t="s">
        <v>741</v>
      </c>
      <c r="D93" s="88"/>
      <c r="E93" s="85" t="s">
        <v>687</v>
      </c>
      <c r="F93" s="86" t="s">
        <v>645</v>
      </c>
      <c r="G93" s="87" t="s">
        <v>742</v>
      </c>
      <c r="H93" s="88"/>
      <c r="I93" s="89" t="s">
        <v>639</v>
      </c>
      <c r="J93" s="86" t="s">
        <v>552</v>
      </c>
      <c r="K93" s="113" t="s">
        <v>643</v>
      </c>
      <c r="L93" s="88"/>
      <c r="M93" s="85" t="s">
        <v>743</v>
      </c>
      <c r="N93" s="86" t="s">
        <v>547</v>
      </c>
      <c r="O93" s="87" t="s">
        <v>744</v>
      </c>
    </row>
    <row r="94">
      <c r="A94" s="96" t="s">
        <v>590</v>
      </c>
      <c r="B94" s="92" t="s">
        <v>420</v>
      </c>
      <c r="C94" s="93" t="s">
        <v>699</v>
      </c>
      <c r="D94" s="88"/>
      <c r="E94" s="96" t="s">
        <v>628</v>
      </c>
      <c r="F94" s="92" t="s">
        <v>420</v>
      </c>
      <c r="G94" s="93" t="s">
        <v>647</v>
      </c>
      <c r="H94" s="88"/>
      <c r="I94" s="94" t="s">
        <v>649</v>
      </c>
      <c r="J94" s="92" t="s">
        <v>416</v>
      </c>
      <c r="K94" s="95" t="s">
        <v>745</v>
      </c>
      <c r="L94" s="88"/>
      <c r="M94" s="96" t="s">
        <v>626</v>
      </c>
      <c r="N94" s="92" t="s">
        <v>420</v>
      </c>
      <c r="O94" s="93" t="s">
        <v>617</v>
      </c>
    </row>
    <row r="95">
      <c r="A95" s="96" t="s">
        <v>583</v>
      </c>
      <c r="B95" s="92" t="s">
        <v>557</v>
      </c>
      <c r="C95" s="93" t="s">
        <v>340</v>
      </c>
      <c r="D95" s="88"/>
      <c r="E95" s="96" t="s">
        <v>622</v>
      </c>
      <c r="F95" s="92" t="s">
        <v>557</v>
      </c>
      <c r="G95" s="93" t="s">
        <v>570</v>
      </c>
      <c r="H95" s="88"/>
      <c r="I95" s="94" t="s">
        <v>361</v>
      </c>
      <c r="J95" s="92" t="s">
        <v>560</v>
      </c>
      <c r="K95" s="95" t="s">
        <v>612</v>
      </c>
      <c r="L95" s="88"/>
      <c r="M95" s="94" t="s">
        <v>620</v>
      </c>
      <c r="N95" s="92" t="s">
        <v>416</v>
      </c>
      <c r="O95" s="95" t="s">
        <v>372</v>
      </c>
    </row>
    <row r="96">
      <c r="A96" s="96" t="s">
        <v>716</v>
      </c>
      <c r="B96" s="92" t="s">
        <v>557</v>
      </c>
      <c r="C96" s="93" t="s">
        <v>586</v>
      </c>
      <c r="D96" s="88"/>
      <c r="E96" s="96" t="s">
        <v>602</v>
      </c>
      <c r="F96" s="92" t="s">
        <v>420</v>
      </c>
      <c r="G96" s="93" t="s">
        <v>585</v>
      </c>
      <c r="H96" s="88"/>
      <c r="I96" s="94" t="s">
        <v>746</v>
      </c>
      <c r="J96" s="92" t="s">
        <v>560</v>
      </c>
      <c r="K96" s="95" t="s">
        <v>747</v>
      </c>
      <c r="L96" s="88"/>
      <c r="M96" s="96" t="s">
        <v>634</v>
      </c>
      <c r="N96" s="92" t="s">
        <v>420</v>
      </c>
      <c r="O96" s="93" t="s">
        <v>630</v>
      </c>
    </row>
    <row r="97">
      <c r="A97" s="94" t="s">
        <v>348</v>
      </c>
      <c r="B97" s="92" t="s">
        <v>560</v>
      </c>
      <c r="C97" s="95" t="s">
        <v>697</v>
      </c>
      <c r="D97" s="88"/>
      <c r="E97" s="96" t="s">
        <v>608</v>
      </c>
      <c r="F97" s="92" t="s">
        <v>557</v>
      </c>
      <c r="G97" s="93" t="s">
        <v>556</v>
      </c>
      <c r="H97" s="88"/>
      <c r="I97" s="96" t="s">
        <v>748</v>
      </c>
      <c r="J97" s="92" t="s">
        <v>557</v>
      </c>
      <c r="K97" s="93" t="s">
        <v>624</v>
      </c>
      <c r="L97" s="88"/>
      <c r="M97" s="96" t="s">
        <v>613</v>
      </c>
      <c r="N97" s="92" t="s">
        <v>557</v>
      </c>
      <c r="O97" s="93" t="s">
        <v>604</v>
      </c>
    </row>
    <row r="98">
      <c r="A98" s="101" t="s">
        <v>749</v>
      </c>
      <c r="B98" s="99" t="s">
        <v>560</v>
      </c>
      <c r="C98" s="102" t="s">
        <v>558</v>
      </c>
      <c r="D98" s="88"/>
      <c r="E98" s="101" t="s">
        <v>615</v>
      </c>
      <c r="F98" s="99" t="s">
        <v>560</v>
      </c>
      <c r="G98" s="102" t="s">
        <v>577</v>
      </c>
      <c r="H98" s="88"/>
      <c r="I98" s="101"/>
      <c r="J98" s="114" t="s">
        <v>560</v>
      </c>
      <c r="K98" s="102" t="s">
        <v>618</v>
      </c>
      <c r="L98" s="88"/>
      <c r="M98" s="101" t="s">
        <v>606</v>
      </c>
      <c r="N98" s="99" t="s">
        <v>560</v>
      </c>
      <c r="O98" s="102" t="s">
        <v>329</v>
      </c>
    </row>
    <row r="99">
      <c r="B99" s="84"/>
      <c r="F99" s="83"/>
      <c r="J99" s="83"/>
      <c r="N99" s="82"/>
    </row>
    <row r="100">
      <c r="A100" s="1" t="s">
        <v>367</v>
      </c>
      <c r="B100" s="83"/>
      <c r="C100" s="1" t="s">
        <v>545</v>
      </c>
      <c r="D100" s="25">
        <v>-159.0</v>
      </c>
      <c r="F100" s="83"/>
      <c r="J100" s="83"/>
      <c r="N100" s="82"/>
    </row>
    <row r="101">
      <c r="B101" s="82"/>
      <c r="F101" s="83"/>
      <c r="J101" s="83"/>
      <c r="N101" s="82"/>
    </row>
    <row r="102">
      <c r="A102" s="85" t="s">
        <v>750</v>
      </c>
      <c r="B102" s="86" t="s">
        <v>645</v>
      </c>
      <c r="C102" s="87" t="s">
        <v>751</v>
      </c>
      <c r="D102" s="24"/>
      <c r="E102" s="89" t="s">
        <v>659</v>
      </c>
      <c r="F102" s="86" t="s">
        <v>640</v>
      </c>
      <c r="G102" s="90" t="s">
        <v>736</v>
      </c>
      <c r="H102" s="24"/>
      <c r="I102" s="85" t="s">
        <v>710</v>
      </c>
      <c r="J102" s="86" t="s">
        <v>547</v>
      </c>
      <c r="K102" s="87" t="s">
        <v>704</v>
      </c>
      <c r="L102" s="24"/>
      <c r="M102" s="89" t="s">
        <v>711</v>
      </c>
      <c r="N102" s="86" t="s">
        <v>640</v>
      </c>
      <c r="O102" s="90" t="s">
        <v>741</v>
      </c>
    </row>
    <row r="103">
      <c r="A103" s="94" t="s">
        <v>588</v>
      </c>
      <c r="B103" s="92" t="s">
        <v>560</v>
      </c>
      <c r="C103" s="95" t="s">
        <v>607</v>
      </c>
      <c r="D103" s="24"/>
      <c r="E103" s="94" t="s">
        <v>346</v>
      </c>
      <c r="F103" s="92" t="s">
        <v>560</v>
      </c>
      <c r="G103" s="95" t="s">
        <v>631</v>
      </c>
      <c r="H103" s="24"/>
      <c r="I103" s="94" t="s">
        <v>603</v>
      </c>
      <c r="J103" s="92" t="s">
        <v>560</v>
      </c>
      <c r="K103" s="95" t="s">
        <v>605</v>
      </c>
      <c r="L103" s="24"/>
      <c r="M103" s="96" t="s">
        <v>591</v>
      </c>
      <c r="N103" s="92" t="s">
        <v>420</v>
      </c>
      <c r="O103" s="93" t="s">
        <v>697</v>
      </c>
    </row>
    <row r="104">
      <c r="A104" s="115" t="s">
        <v>561</v>
      </c>
      <c r="B104" s="92" t="s">
        <v>420</v>
      </c>
      <c r="C104" s="93" t="s">
        <v>621</v>
      </c>
      <c r="D104" s="24"/>
      <c r="E104" s="94" t="s">
        <v>669</v>
      </c>
      <c r="F104" s="92" t="s">
        <v>560</v>
      </c>
      <c r="G104" s="95" t="s">
        <v>611</v>
      </c>
      <c r="H104" s="24"/>
      <c r="I104" s="96" t="s">
        <v>664</v>
      </c>
      <c r="J104" s="92" t="s">
        <v>557</v>
      </c>
      <c r="K104" s="93" t="s">
        <v>625</v>
      </c>
      <c r="L104" s="24"/>
      <c r="M104" s="94" t="s">
        <v>564</v>
      </c>
      <c r="N104" s="92" t="s">
        <v>416</v>
      </c>
      <c r="O104" s="95" t="s">
        <v>586</v>
      </c>
    </row>
    <row r="105">
      <c r="A105" s="96" t="s">
        <v>708</v>
      </c>
      <c r="B105" s="92" t="s">
        <v>557</v>
      </c>
      <c r="C105" s="93" t="s">
        <v>614</v>
      </c>
      <c r="D105" s="24"/>
      <c r="E105" s="96" t="s">
        <v>670</v>
      </c>
      <c r="F105" s="92" t="s">
        <v>420</v>
      </c>
      <c r="G105" s="93" t="s">
        <v>353</v>
      </c>
      <c r="H105" s="24"/>
      <c r="I105" s="96" t="s">
        <v>609</v>
      </c>
      <c r="J105" s="92" t="s">
        <v>420</v>
      </c>
      <c r="K105" s="93" t="s">
        <v>619</v>
      </c>
      <c r="L105" s="24"/>
      <c r="M105" s="94" t="s">
        <v>576</v>
      </c>
      <c r="N105" s="92" t="s">
        <v>560</v>
      </c>
      <c r="O105" s="95" t="s">
        <v>340</v>
      </c>
    </row>
    <row r="106">
      <c r="A106" s="91" t="s">
        <v>573</v>
      </c>
      <c r="B106" s="92" t="s">
        <v>557</v>
      </c>
      <c r="C106" s="93" t="s">
        <v>627</v>
      </c>
      <c r="D106" s="24"/>
      <c r="E106" s="96" t="s">
        <v>347</v>
      </c>
      <c r="F106" s="92" t="s">
        <v>557</v>
      </c>
      <c r="G106" s="93" t="s">
        <v>685</v>
      </c>
      <c r="H106" s="24"/>
      <c r="I106" s="94" t="s">
        <v>338</v>
      </c>
      <c r="J106" s="92" t="s">
        <v>560</v>
      </c>
      <c r="K106" s="95" t="s">
        <v>329</v>
      </c>
      <c r="L106" s="24"/>
      <c r="M106" s="96" t="s">
        <v>665</v>
      </c>
      <c r="N106" s="92" t="s">
        <v>557</v>
      </c>
      <c r="O106" s="93" t="s">
        <v>699</v>
      </c>
    </row>
    <row r="107">
      <c r="A107" s="98" t="s">
        <v>568</v>
      </c>
      <c r="B107" s="99" t="s">
        <v>420</v>
      </c>
      <c r="C107" s="100" t="s">
        <v>635</v>
      </c>
      <c r="D107" s="24"/>
      <c r="E107" s="101" t="s">
        <v>587</v>
      </c>
      <c r="F107" s="99" t="s">
        <v>560</v>
      </c>
      <c r="G107" s="102" t="s">
        <v>752</v>
      </c>
      <c r="H107" s="24"/>
      <c r="I107" s="98" t="s">
        <v>616</v>
      </c>
      <c r="J107" s="99" t="s">
        <v>557</v>
      </c>
      <c r="K107" s="100" t="s">
        <v>362</v>
      </c>
      <c r="L107" s="24"/>
      <c r="M107" s="101" t="s">
        <v>753</v>
      </c>
      <c r="N107" s="99" t="s">
        <v>560</v>
      </c>
      <c r="O107" s="102" t="s">
        <v>566</v>
      </c>
    </row>
    <row r="108">
      <c r="B108" s="84"/>
      <c r="D108" s="24"/>
      <c r="F108" s="103"/>
      <c r="H108" s="24"/>
      <c r="J108" s="103"/>
      <c r="L108" s="24"/>
      <c r="N108" s="84"/>
    </row>
    <row r="109">
      <c r="A109" s="85" t="s">
        <v>754</v>
      </c>
      <c r="B109" s="86" t="s">
        <v>547</v>
      </c>
      <c r="C109" s="87" t="s">
        <v>546</v>
      </c>
      <c r="D109" s="24"/>
      <c r="E109" s="89" t="s">
        <v>755</v>
      </c>
      <c r="F109" s="86" t="s">
        <v>640</v>
      </c>
      <c r="G109" s="113" t="s">
        <v>643</v>
      </c>
      <c r="H109" s="24"/>
      <c r="I109" s="89" t="s">
        <v>756</v>
      </c>
      <c r="J109" s="86" t="s">
        <v>640</v>
      </c>
      <c r="K109" s="90" t="s">
        <v>757</v>
      </c>
      <c r="L109" s="24"/>
      <c r="M109" s="85" t="s">
        <v>758</v>
      </c>
      <c r="N109" s="86" t="s">
        <v>547</v>
      </c>
      <c r="O109" s="87" t="s">
        <v>661</v>
      </c>
    </row>
    <row r="110">
      <c r="A110" s="94" t="s">
        <v>335</v>
      </c>
      <c r="B110" s="92" t="s">
        <v>560</v>
      </c>
      <c r="C110" s="95" t="s">
        <v>650</v>
      </c>
      <c r="D110" s="24"/>
      <c r="E110" s="94" t="s">
        <v>348</v>
      </c>
      <c r="F110" s="92" t="s">
        <v>560</v>
      </c>
      <c r="G110" s="95" t="s">
        <v>618</v>
      </c>
      <c r="H110" s="24"/>
      <c r="I110" s="96" t="s">
        <v>622</v>
      </c>
      <c r="J110" s="92" t="s">
        <v>557</v>
      </c>
      <c r="K110" s="93" t="s">
        <v>610</v>
      </c>
      <c r="L110" s="24"/>
      <c r="M110" s="94" t="s">
        <v>364</v>
      </c>
      <c r="N110" s="92" t="s">
        <v>416</v>
      </c>
      <c r="O110" s="95" t="s">
        <v>369</v>
      </c>
    </row>
    <row r="111">
      <c r="A111" s="94" t="s">
        <v>663</v>
      </c>
      <c r="B111" s="92" t="s">
        <v>560</v>
      </c>
      <c r="C111" s="95" t="s">
        <v>556</v>
      </c>
      <c r="D111" s="24"/>
      <c r="E111" s="94" t="s">
        <v>569</v>
      </c>
      <c r="F111" s="92" t="s">
        <v>560</v>
      </c>
      <c r="G111" s="95" t="s">
        <v>624</v>
      </c>
      <c r="H111" s="24"/>
      <c r="I111" s="96" t="s">
        <v>602</v>
      </c>
      <c r="J111" s="92" t="s">
        <v>420</v>
      </c>
      <c r="K111" s="93" t="s">
        <v>630</v>
      </c>
      <c r="L111" s="24"/>
      <c r="M111" s="96" t="s">
        <v>649</v>
      </c>
      <c r="N111" s="92" t="s">
        <v>557</v>
      </c>
      <c r="O111" s="93" t="s">
        <v>606</v>
      </c>
    </row>
    <row r="112">
      <c r="A112" s="96" t="s">
        <v>574</v>
      </c>
      <c r="B112" s="92" t="s">
        <v>420</v>
      </c>
      <c r="C112" s="93" t="s">
        <v>648</v>
      </c>
      <c r="D112" s="24"/>
      <c r="E112" s="94" t="s">
        <v>366</v>
      </c>
      <c r="F112" s="92" t="s">
        <v>560</v>
      </c>
      <c r="G112" s="95" t="s">
        <v>355</v>
      </c>
      <c r="H112" s="24"/>
      <c r="I112" s="94" t="s">
        <v>615</v>
      </c>
      <c r="J112" s="92" t="s">
        <v>560</v>
      </c>
      <c r="K112" s="95" t="s">
        <v>361</v>
      </c>
      <c r="L112" s="24"/>
      <c r="M112" s="94" t="s">
        <v>571</v>
      </c>
      <c r="N112" s="92" t="s">
        <v>560</v>
      </c>
      <c r="O112" s="95" t="s">
        <v>620</v>
      </c>
    </row>
    <row r="113">
      <c r="A113" s="96" t="s">
        <v>589</v>
      </c>
      <c r="B113" s="92" t="s">
        <v>557</v>
      </c>
      <c r="C113" s="93" t="s">
        <v>585</v>
      </c>
      <c r="D113" s="24"/>
      <c r="E113" s="96" t="s">
        <v>716</v>
      </c>
      <c r="F113" s="92" t="s">
        <v>420</v>
      </c>
      <c r="G113" s="93" t="s">
        <v>747</v>
      </c>
      <c r="H113" s="24"/>
      <c r="I113" s="94" t="s">
        <v>628</v>
      </c>
      <c r="J113" s="92" t="s">
        <v>560</v>
      </c>
      <c r="K113" s="95" t="s">
        <v>617</v>
      </c>
      <c r="L113" s="24"/>
      <c r="M113" s="96" t="s">
        <v>365</v>
      </c>
      <c r="N113" s="92" t="s">
        <v>557</v>
      </c>
      <c r="O113" s="93" t="s">
        <v>759</v>
      </c>
    </row>
    <row r="114">
      <c r="A114" s="98" t="s">
        <v>582</v>
      </c>
      <c r="B114" s="99" t="s">
        <v>557</v>
      </c>
      <c r="C114" s="100" t="s">
        <v>647</v>
      </c>
      <c r="D114" s="24"/>
      <c r="E114" s="98" t="s">
        <v>590</v>
      </c>
      <c r="F114" s="99" t="s">
        <v>420</v>
      </c>
      <c r="G114" s="100" t="s">
        <v>612</v>
      </c>
      <c r="H114" s="24"/>
      <c r="I114" s="101" t="s">
        <v>608</v>
      </c>
      <c r="J114" s="99" t="s">
        <v>560</v>
      </c>
      <c r="K114" s="102" t="s">
        <v>760</v>
      </c>
      <c r="L114" s="24"/>
      <c r="M114" s="98" t="s">
        <v>761</v>
      </c>
      <c r="N114" s="99" t="s">
        <v>557</v>
      </c>
      <c r="O114" s="100" t="s">
        <v>634</v>
      </c>
    </row>
    <row r="115">
      <c r="B115" s="82"/>
      <c r="F115" s="83"/>
      <c r="J115" s="83"/>
      <c r="N115" s="82"/>
    </row>
    <row r="116">
      <c r="A116" s="1" t="s">
        <v>371</v>
      </c>
      <c r="B116" s="83"/>
      <c r="C116" s="1" t="s">
        <v>545</v>
      </c>
      <c r="D116" s="25">
        <v>-134.0</v>
      </c>
      <c r="F116" s="103"/>
      <c r="J116" s="83"/>
      <c r="N116" s="103"/>
    </row>
    <row r="117">
      <c r="A117" s="1"/>
      <c r="B117" s="82"/>
      <c r="F117" s="103"/>
      <c r="J117" s="83"/>
      <c r="N117" s="103"/>
    </row>
    <row r="118">
      <c r="A118" s="85" t="s">
        <v>750</v>
      </c>
      <c r="B118" s="86" t="s">
        <v>645</v>
      </c>
      <c r="C118" s="87" t="s">
        <v>662</v>
      </c>
      <c r="D118" s="24"/>
      <c r="E118" s="89" t="s">
        <v>721</v>
      </c>
      <c r="F118" s="86" t="s">
        <v>640</v>
      </c>
      <c r="G118" s="90" t="s">
        <v>762</v>
      </c>
      <c r="H118" s="24"/>
      <c r="I118" s="89" t="s">
        <v>736</v>
      </c>
      <c r="J118" s="86" t="s">
        <v>552</v>
      </c>
      <c r="K118" s="113" t="s">
        <v>643</v>
      </c>
      <c r="L118" s="24"/>
      <c r="M118" s="85" t="s">
        <v>751</v>
      </c>
      <c r="N118" s="86" t="s">
        <v>645</v>
      </c>
      <c r="O118" s="87" t="s">
        <v>595</v>
      </c>
    </row>
    <row r="119">
      <c r="A119" s="96" t="s">
        <v>588</v>
      </c>
      <c r="B119" s="92" t="s">
        <v>557</v>
      </c>
      <c r="C119" s="93" t="s">
        <v>579</v>
      </c>
      <c r="D119" s="24"/>
      <c r="E119" s="96" t="s">
        <v>625</v>
      </c>
      <c r="F119" s="92" t="s">
        <v>557</v>
      </c>
      <c r="G119" s="93" t="s">
        <v>585</v>
      </c>
      <c r="H119" s="24"/>
      <c r="I119" s="94" t="s">
        <v>611</v>
      </c>
      <c r="J119" s="92" t="s">
        <v>416</v>
      </c>
      <c r="K119" s="95" t="s">
        <v>612</v>
      </c>
      <c r="L119" s="1"/>
      <c r="M119" s="96" t="s">
        <v>614</v>
      </c>
      <c r="N119" s="92" t="s">
        <v>420</v>
      </c>
      <c r="O119" s="93" t="s">
        <v>361</v>
      </c>
    </row>
    <row r="120">
      <c r="A120" s="96" t="s">
        <v>573</v>
      </c>
      <c r="B120" s="105" t="s">
        <v>557</v>
      </c>
      <c r="C120" s="93" t="s">
        <v>558</v>
      </c>
      <c r="D120" s="24"/>
      <c r="E120" s="94" t="s">
        <v>619</v>
      </c>
      <c r="F120" s="92" t="s">
        <v>560</v>
      </c>
      <c r="G120" s="95" t="s">
        <v>648</v>
      </c>
      <c r="H120" s="24"/>
      <c r="I120" s="96" t="s">
        <v>354</v>
      </c>
      <c r="J120" s="92" t="s">
        <v>420</v>
      </c>
      <c r="K120" s="93" t="s">
        <v>624</v>
      </c>
      <c r="L120" s="1"/>
      <c r="M120" s="96" t="s">
        <v>698</v>
      </c>
      <c r="N120" s="92" t="s">
        <v>557</v>
      </c>
      <c r="O120" s="93" t="s">
        <v>617</v>
      </c>
    </row>
    <row r="121">
      <c r="A121" s="96" t="s">
        <v>708</v>
      </c>
      <c r="B121" s="92" t="s">
        <v>420</v>
      </c>
      <c r="C121" s="93" t="s">
        <v>340</v>
      </c>
      <c r="D121" s="24"/>
      <c r="E121" s="94" t="s">
        <v>362</v>
      </c>
      <c r="F121" s="92" t="s">
        <v>416</v>
      </c>
      <c r="G121" s="95" t="s">
        <v>647</v>
      </c>
      <c r="H121" s="1"/>
      <c r="I121" s="94" t="s">
        <v>631</v>
      </c>
      <c r="J121" s="92" t="s">
        <v>560</v>
      </c>
      <c r="K121" s="95" t="s">
        <v>618</v>
      </c>
      <c r="L121" s="1"/>
      <c r="M121" s="96" t="s">
        <v>635</v>
      </c>
      <c r="N121" s="92" t="s">
        <v>420</v>
      </c>
      <c r="O121" s="93" t="s">
        <v>630</v>
      </c>
    </row>
    <row r="122">
      <c r="A122" s="116" t="s">
        <v>581</v>
      </c>
      <c r="B122" s="92" t="s">
        <v>416</v>
      </c>
      <c r="C122" s="95" t="s">
        <v>566</v>
      </c>
      <c r="D122" s="24"/>
      <c r="E122" s="94" t="s">
        <v>605</v>
      </c>
      <c r="F122" s="92" t="s">
        <v>416</v>
      </c>
      <c r="G122" s="95" t="s">
        <v>570</v>
      </c>
      <c r="H122" s="1"/>
      <c r="I122" s="94" t="s">
        <v>685</v>
      </c>
      <c r="J122" s="97" t="s">
        <v>578</v>
      </c>
      <c r="K122" s="95" t="s">
        <v>355</v>
      </c>
      <c r="L122" s="1"/>
      <c r="M122" s="94" t="s">
        <v>627</v>
      </c>
      <c r="N122" s="92" t="s">
        <v>416</v>
      </c>
      <c r="O122" s="95" t="s">
        <v>359</v>
      </c>
    </row>
    <row r="123">
      <c r="A123" s="117" t="s">
        <v>561</v>
      </c>
      <c r="B123" s="99" t="s">
        <v>420</v>
      </c>
      <c r="C123" s="100" t="s">
        <v>697</v>
      </c>
      <c r="D123" s="24"/>
      <c r="E123" s="98" t="s">
        <v>329</v>
      </c>
      <c r="F123" s="99" t="s">
        <v>557</v>
      </c>
      <c r="G123" s="100" t="s">
        <v>577</v>
      </c>
      <c r="H123" s="24"/>
      <c r="I123" s="101" t="s">
        <v>353</v>
      </c>
      <c r="J123" s="99" t="s">
        <v>560</v>
      </c>
      <c r="K123" s="102" t="s">
        <v>747</v>
      </c>
      <c r="L123" s="1"/>
      <c r="M123" s="98" t="s">
        <v>621</v>
      </c>
      <c r="N123" s="99" t="s">
        <v>557</v>
      </c>
      <c r="O123" s="100" t="s">
        <v>610</v>
      </c>
    </row>
    <row r="124">
      <c r="B124" s="84"/>
      <c r="D124" s="24"/>
      <c r="F124" s="97"/>
      <c r="H124" s="24"/>
      <c r="J124" s="103"/>
      <c r="L124" s="24"/>
      <c r="N124" s="103"/>
    </row>
    <row r="125">
      <c r="A125" s="89" t="s">
        <v>726</v>
      </c>
      <c r="B125" s="86" t="s">
        <v>640</v>
      </c>
      <c r="C125" s="90" t="s">
        <v>661</v>
      </c>
      <c r="D125" s="24"/>
      <c r="E125" s="85" t="s">
        <v>733</v>
      </c>
      <c r="F125" s="86" t="s">
        <v>547</v>
      </c>
      <c r="G125" s="87" t="s">
        <v>758</v>
      </c>
      <c r="H125" s="24"/>
      <c r="I125" s="89" t="s">
        <v>711</v>
      </c>
      <c r="J125" s="86" t="s">
        <v>640</v>
      </c>
      <c r="K125" s="90" t="s">
        <v>763</v>
      </c>
      <c r="L125" s="24"/>
      <c r="M125" s="89" t="s">
        <v>754</v>
      </c>
      <c r="N125" s="86" t="s">
        <v>552</v>
      </c>
      <c r="O125" s="90" t="s">
        <v>755</v>
      </c>
    </row>
    <row r="126">
      <c r="A126" s="94" t="s">
        <v>572</v>
      </c>
      <c r="B126" s="92" t="s">
        <v>416</v>
      </c>
      <c r="C126" s="95" t="s">
        <v>370</v>
      </c>
      <c r="E126" s="96" t="s">
        <v>337</v>
      </c>
      <c r="F126" s="92" t="s">
        <v>557</v>
      </c>
      <c r="G126" s="93" t="s">
        <v>649</v>
      </c>
      <c r="I126" s="96" t="s">
        <v>764</v>
      </c>
      <c r="J126" s="92" t="s">
        <v>557</v>
      </c>
      <c r="K126" s="93" t="s">
        <v>765</v>
      </c>
      <c r="M126" s="96" t="s">
        <v>574</v>
      </c>
      <c r="N126" s="92" t="s">
        <v>557</v>
      </c>
      <c r="O126" s="93" t="s">
        <v>366</v>
      </c>
    </row>
    <row r="127">
      <c r="A127" s="94" t="s">
        <v>343</v>
      </c>
      <c r="B127" s="92" t="s">
        <v>416</v>
      </c>
      <c r="C127" s="95" t="s">
        <v>766</v>
      </c>
      <c r="E127" s="94" t="s">
        <v>616</v>
      </c>
      <c r="F127" s="92" t="s">
        <v>416</v>
      </c>
      <c r="G127" s="95" t="s">
        <v>364</v>
      </c>
      <c r="I127" s="96" t="s">
        <v>564</v>
      </c>
      <c r="J127" s="92" t="s">
        <v>420</v>
      </c>
      <c r="K127" s="93" t="s">
        <v>602</v>
      </c>
      <c r="M127" s="94" t="s">
        <v>582</v>
      </c>
      <c r="N127" s="105" t="s">
        <v>560</v>
      </c>
      <c r="O127" s="95" t="s">
        <v>583</v>
      </c>
    </row>
    <row r="128">
      <c r="A128" s="96" t="s">
        <v>580</v>
      </c>
      <c r="B128" s="92" t="s">
        <v>420</v>
      </c>
      <c r="C128" s="93" t="s">
        <v>613</v>
      </c>
      <c r="E128" s="96" t="s">
        <v>767</v>
      </c>
      <c r="F128" s="92" t="s">
        <v>557</v>
      </c>
      <c r="G128" s="93" t="s">
        <v>365</v>
      </c>
      <c r="I128" s="94" t="s">
        <v>584</v>
      </c>
      <c r="J128" s="92" t="s">
        <v>560</v>
      </c>
      <c r="K128" s="95" t="s">
        <v>628</v>
      </c>
      <c r="M128" s="94" t="s">
        <v>336</v>
      </c>
      <c r="N128" s="92" t="s">
        <v>560</v>
      </c>
      <c r="O128" s="95" t="s">
        <v>716</v>
      </c>
    </row>
    <row r="129">
      <c r="A129" s="96" t="s">
        <v>587</v>
      </c>
      <c r="B129" s="92" t="s">
        <v>557</v>
      </c>
      <c r="C129" s="93" t="s">
        <v>369</v>
      </c>
      <c r="E129" s="96" t="s">
        <v>338</v>
      </c>
      <c r="F129" s="92" t="s">
        <v>420</v>
      </c>
      <c r="G129" s="93" t="s">
        <v>761</v>
      </c>
      <c r="I129" s="94" t="s">
        <v>682</v>
      </c>
      <c r="J129" s="92" t="s">
        <v>560</v>
      </c>
      <c r="K129" s="95" t="s">
        <v>342</v>
      </c>
      <c r="M129" s="94" t="s">
        <v>663</v>
      </c>
      <c r="N129" s="92" t="s">
        <v>560</v>
      </c>
      <c r="O129" s="95" t="s">
        <v>348</v>
      </c>
    </row>
    <row r="130">
      <c r="A130" s="101" t="s">
        <v>346</v>
      </c>
      <c r="B130" s="99" t="s">
        <v>416</v>
      </c>
      <c r="C130" s="102" t="s">
        <v>634</v>
      </c>
      <c r="E130" s="101" t="s">
        <v>609</v>
      </c>
      <c r="F130" s="99" t="s">
        <v>560</v>
      </c>
      <c r="G130" s="102" t="s">
        <v>571</v>
      </c>
      <c r="I130" s="101" t="s">
        <v>591</v>
      </c>
      <c r="J130" s="99" t="s">
        <v>560</v>
      </c>
      <c r="K130" s="102" t="s">
        <v>608</v>
      </c>
      <c r="M130" s="101" t="s">
        <v>335</v>
      </c>
      <c r="N130" s="99" t="s">
        <v>416</v>
      </c>
      <c r="O130" s="102" t="s">
        <v>569</v>
      </c>
    </row>
    <row r="131">
      <c r="B131" s="82"/>
      <c r="F131" s="103"/>
      <c r="J131" s="83"/>
      <c r="N131" s="104" t="s">
        <v>768</v>
      </c>
    </row>
    <row r="132">
      <c r="A132" s="1" t="s">
        <v>769</v>
      </c>
      <c r="B132" s="83"/>
      <c r="C132" s="1" t="s">
        <v>545</v>
      </c>
      <c r="D132" s="25">
        <v>394.0</v>
      </c>
      <c r="E132" s="118"/>
      <c r="F132" s="103"/>
      <c r="J132" s="83"/>
      <c r="N132" s="103"/>
    </row>
    <row r="133">
      <c r="B133" s="82"/>
      <c r="E133" s="119"/>
      <c r="F133" s="103"/>
      <c r="J133" s="83"/>
      <c r="N133" s="103"/>
    </row>
    <row r="134">
      <c r="A134" s="85" t="s">
        <v>770</v>
      </c>
      <c r="B134" s="86" t="s">
        <v>547</v>
      </c>
      <c r="C134" s="87" t="s">
        <v>771</v>
      </c>
      <c r="D134" s="24"/>
      <c r="E134" s="89" t="s">
        <v>772</v>
      </c>
      <c r="F134" s="86" t="s">
        <v>640</v>
      </c>
      <c r="G134" s="90" t="s">
        <v>755</v>
      </c>
      <c r="I134" s="85" t="s">
        <v>773</v>
      </c>
      <c r="J134" s="86" t="s">
        <v>645</v>
      </c>
      <c r="K134" s="87" t="s">
        <v>774</v>
      </c>
      <c r="L134" s="24"/>
      <c r="M134" s="85" t="s">
        <v>757</v>
      </c>
      <c r="N134" s="86" t="s">
        <v>645</v>
      </c>
      <c r="O134" s="87" t="s">
        <v>658</v>
      </c>
    </row>
    <row r="135">
      <c r="A135" s="94" t="s">
        <v>588</v>
      </c>
      <c r="B135" s="92" t="s">
        <v>560</v>
      </c>
      <c r="C135" s="95" t="s">
        <v>608</v>
      </c>
      <c r="D135" s="24"/>
      <c r="E135" s="94" t="s">
        <v>649</v>
      </c>
      <c r="F135" s="92" t="s">
        <v>416</v>
      </c>
      <c r="G135" s="95" t="s">
        <v>348</v>
      </c>
      <c r="I135" s="96" t="s">
        <v>626</v>
      </c>
      <c r="J135" s="92" t="s">
        <v>557</v>
      </c>
      <c r="K135" s="93" t="s">
        <v>336</v>
      </c>
      <c r="M135" s="96" t="s">
        <v>617</v>
      </c>
      <c r="N135" s="92" t="s">
        <v>557</v>
      </c>
      <c r="O135" s="93" t="s">
        <v>683</v>
      </c>
    </row>
    <row r="136">
      <c r="A136" s="96" t="s">
        <v>568</v>
      </c>
      <c r="B136" s="92" t="s">
        <v>557</v>
      </c>
      <c r="C136" s="93" t="s">
        <v>775</v>
      </c>
      <c r="D136" s="24"/>
      <c r="E136" s="96" t="s">
        <v>364</v>
      </c>
      <c r="F136" s="92" t="s">
        <v>557</v>
      </c>
      <c r="G136" s="93" t="s">
        <v>716</v>
      </c>
      <c r="I136" s="96" t="s">
        <v>369</v>
      </c>
      <c r="J136" s="92" t="s">
        <v>420</v>
      </c>
      <c r="K136" s="93" t="s">
        <v>562</v>
      </c>
      <c r="L136" s="1"/>
      <c r="M136" s="94" t="s">
        <v>373</v>
      </c>
      <c r="N136" s="92" t="s">
        <v>560</v>
      </c>
      <c r="O136" s="95" t="s">
        <v>584</v>
      </c>
    </row>
    <row r="137">
      <c r="A137" s="120" t="s">
        <v>561</v>
      </c>
      <c r="B137" s="92" t="s">
        <v>557</v>
      </c>
      <c r="C137" s="93" t="s">
        <v>622</v>
      </c>
      <c r="D137" s="24"/>
      <c r="E137" s="94" t="s">
        <v>372</v>
      </c>
      <c r="F137" s="92" t="s">
        <v>416</v>
      </c>
      <c r="G137" s="95" t="s">
        <v>583</v>
      </c>
      <c r="I137" s="94" t="s">
        <v>634</v>
      </c>
      <c r="J137" s="92" t="s">
        <v>560</v>
      </c>
      <c r="K137" s="95" t="s">
        <v>582</v>
      </c>
      <c r="M137" s="96" t="s">
        <v>361</v>
      </c>
      <c r="N137" s="92" t="s">
        <v>420</v>
      </c>
      <c r="O137" s="93" t="s">
        <v>591</v>
      </c>
    </row>
    <row r="138">
      <c r="A138" s="94" t="s">
        <v>573</v>
      </c>
      <c r="B138" s="92" t="s">
        <v>416</v>
      </c>
      <c r="C138" s="95" t="s">
        <v>602</v>
      </c>
      <c r="D138" s="24"/>
      <c r="E138" s="94" t="s">
        <v>365</v>
      </c>
      <c r="F138" s="92" t="s">
        <v>416</v>
      </c>
      <c r="G138" s="95" t="s">
        <v>366</v>
      </c>
      <c r="I138" s="96" t="s">
        <v>666</v>
      </c>
      <c r="J138" s="92" t="s">
        <v>420</v>
      </c>
      <c r="K138" s="93" t="s">
        <v>335</v>
      </c>
      <c r="M138" s="96" t="s">
        <v>610</v>
      </c>
      <c r="N138" s="92" t="s">
        <v>420</v>
      </c>
      <c r="O138" s="93" t="s">
        <v>665</v>
      </c>
    </row>
    <row r="139">
      <c r="A139" s="98" t="s">
        <v>581</v>
      </c>
      <c r="B139" s="121" t="s">
        <v>420</v>
      </c>
      <c r="C139" s="100" t="s">
        <v>615</v>
      </c>
      <c r="D139" s="24"/>
      <c r="E139" s="98" t="s">
        <v>761</v>
      </c>
      <c r="F139" s="99" t="s">
        <v>557</v>
      </c>
      <c r="G139" s="100" t="s">
        <v>569</v>
      </c>
      <c r="I139" s="98" t="s">
        <v>370</v>
      </c>
      <c r="J139" s="99" t="s">
        <v>557</v>
      </c>
      <c r="K139" s="100" t="s">
        <v>574</v>
      </c>
      <c r="M139" s="98" t="s">
        <v>359</v>
      </c>
      <c r="N139" s="99" t="s">
        <v>557</v>
      </c>
      <c r="O139" s="100" t="s">
        <v>776</v>
      </c>
    </row>
    <row r="140">
      <c r="B140" s="84"/>
      <c r="D140" s="24"/>
      <c r="F140" s="97"/>
      <c r="J140" s="104" t="s">
        <v>777</v>
      </c>
      <c r="L140" s="24"/>
      <c r="N140" s="103"/>
    </row>
    <row r="141">
      <c r="A141" s="122" t="s">
        <v>643</v>
      </c>
      <c r="B141" s="86" t="s">
        <v>645</v>
      </c>
      <c r="C141" s="87" t="s">
        <v>778</v>
      </c>
      <c r="D141" s="24"/>
      <c r="E141" s="85" t="s">
        <v>779</v>
      </c>
      <c r="F141" s="86" t="s">
        <v>645</v>
      </c>
      <c r="G141" s="87" t="s">
        <v>780</v>
      </c>
      <c r="I141" s="89" t="s">
        <v>691</v>
      </c>
      <c r="J141" s="86" t="s">
        <v>640</v>
      </c>
      <c r="K141" s="90" t="s">
        <v>751</v>
      </c>
      <c r="L141" s="24"/>
      <c r="M141" s="85" t="s">
        <v>781</v>
      </c>
      <c r="N141" s="86" t="s">
        <v>547</v>
      </c>
      <c r="O141" s="87" t="s">
        <v>736</v>
      </c>
    </row>
    <row r="142">
      <c r="A142" s="96" t="s">
        <v>747</v>
      </c>
      <c r="B142" s="92" t="s">
        <v>420</v>
      </c>
      <c r="C142" s="93" t="s">
        <v>782</v>
      </c>
      <c r="E142" s="96" t="s">
        <v>570</v>
      </c>
      <c r="F142" s="92" t="s">
        <v>557</v>
      </c>
      <c r="G142" s="93" t="s">
        <v>346</v>
      </c>
      <c r="I142" s="96" t="s">
        <v>697</v>
      </c>
      <c r="J142" s="92" t="s">
        <v>557</v>
      </c>
      <c r="K142" s="93" t="s">
        <v>614</v>
      </c>
      <c r="M142" s="94" t="s">
        <v>330</v>
      </c>
      <c r="N142" s="92" t="s">
        <v>416</v>
      </c>
      <c r="O142" s="95" t="s">
        <v>623</v>
      </c>
    </row>
    <row r="143">
      <c r="A143" s="94" t="s">
        <v>618</v>
      </c>
      <c r="B143" s="92" t="s">
        <v>416</v>
      </c>
      <c r="C143" s="95" t="s">
        <v>616</v>
      </c>
      <c r="E143" s="96" t="s">
        <v>585</v>
      </c>
      <c r="F143" s="92" t="s">
        <v>557</v>
      </c>
      <c r="G143" s="93" t="s">
        <v>580</v>
      </c>
      <c r="I143" s="94" t="s">
        <v>579</v>
      </c>
      <c r="J143" s="92" t="s">
        <v>560</v>
      </c>
      <c r="K143" s="95" t="s">
        <v>627</v>
      </c>
      <c r="M143" s="96" t="s">
        <v>619</v>
      </c>
      <c r="N143" s="92" t="s">
        <v>557</v>
      </c>
      <c r="O143" s="93" t="s">
        <v>353</v>
      </c>
    </row>
    <row r="144">
      <c r="A144" s="96" t="s">
        <v>632</v>
      </c>
      <c r="B144" s="92" t="s">
        <v>557</v>
      </c>
      <c r="C144" s="93" t="s">
        <v>338</v>
      </c>
      <c r="E144" s="96" t="s">
        <v>556</v>
      </c>
      <c r="F144" s="92" t="s">
        <v>557</v>
      </c>
      <c r="G144" s="93" t="s">
        <v>347</v>
      </c>
      <c r="I144" s="96" t="s">
        <v>699</v>
      </c>
      <c r="J144" s="92" t="s">
        <v>420</v>
      </c>
      <c r="K144" s="93" t="s">
        <v>635</v>
      </c>
      <c r="M144" s="96" t="s">
        <v>625</v>
      </c>
      <c r="N144" s="92" t="s">
        <v>557</v>
      </c>
      <c r="O144" s="93" t="s">
        <v>685</v>
      </c>
    </row>
    <row r="145">
      <c r="A145" s="96" t="s">
        <v>612</v>
      </c>
      <c r="B145" s="92" t="s">
        <v>557</v>
      </c>
      <c r="C145" s="93" t="s">
        <v>609</v>
      </c>
      <c r="E145" s="96" t="s">
        <v>650</v>
      </c>
      <c r="F145" s="92" t="s">
        <v>557</v>
      </c>
      <c r="G145" s="93" t="s">
        <v>587</v>
      </c>
      <c r="I145" s="94" t="s">
        <v>340</v>
      </c>
      <c r="J145" s="92" t="s">
        <v>560</v>
      </c>
      <c r="K145" s="95" t="s">
        <v>607</v>
      </c>
      <c r="M145" s="94" t="s">
        <v>362</v>
      </c>
      <c r="N145" s="92" t="s">
        <v>416</v>
      </c>
      <c r="O145" s="95" t="s">
        <v>611</v>
      </c>
    </row>
    <row r="146">
      <c r="A146" s="98" t="s">
        <v>624</v>
      </c>
      <c r="B146" s="99" t="s">
        <v>420</v>
      </c>
      <c r="C146" s="100" t="s">
        <v>664</v>
      </c>
      <c r="E146" s="101" t="s">
        <v>647</v>
      </c>
      <c r="F146" s="99" t="s">
        <v>560</v>
      </c>
      <c r="G146" s="102" t="s">
        <v>572</v>
      </c>
      <c r="I146" s="101" t="s">
        <v>558</v>
      </c>
      <c r="J146" s="99" t="s">
        <v>560</v>
      </c>
      <c r="K146" s="102" t="s">
        <v>621</v>
      </c>
      <c r="M146" s="98" t="s">
        <v>605</v>
      </c>
      <c r="N146" s="99" t="s">
        <v>557</v>
      </c>
      <c r="O146" s="100" t="s">
        <v>631</v>
      </c>
    </row>
    <row r="147">
      <c r="B147" s="82"/>
      <c r="F147" s="83"/>
      <c r="J147" s="84"/>
      <c r="N147" s="82"/>
    </row>
    <row r="148">
      <c r="A148" s="1" t="s">
        <v>783</v>
      </c>
      <c r="B148" s="82"/>
      <c r="C148" s="1" t="s">
        <v>545</v>
      </c>
      <c r="D148" s="25">
        <v>-121.0</v>
      </c>
      <c r="F148" s="83"/>
      <c r="H148" s="24"/>
      <c r="J148" s="82"/>
      <c r="N148" s="82"/>
    </row>
    <row r="149">
      <c r="B149" s="82"/>
      <c r="F149" s="83"/>
      <c r="H149" s="24"/>
      <c r="J149" s="82"/>
      <c r="N149" s="82"/>
    </row>
    <row r="150">
      <c r="A150" s="123" t="s">
        <v>595</v>
      </c>
      <c r="B150" s="86" t="s">
        <v>547</v>
      </c>
      <c r="C150" s="124" t="s">
        <v>725</v>
      </c>
      <c r="E150" s="125" t="s">
        <v>643</v>
      </c>
      <c r="F150" s="86" t="s">
        <v>552</v>
      </c>
      <c r="G150" s="90" t="s">
        <v>763</v>
      </c>
      <c r="H150" s="1"/>
      <c r="I150" s="89" t="s">
        <v>784</v>
      </c>
      <c r="J150" s="86" t="s">
        <v>552</v>
      </c>
      <c r="K150" s="90" t="s">
        <v>785</v>
      </c>
      <c r="M150" s="85" t="s">
        <v>786</v>
      </c>
      <c r="N150" s="86" t="s">
        <v>645</v>
      </c>
      <c r="O150" s="87" t="s">
        <v>774</v>
      </c>
    </row>
    <row r="151">
      <c r="A151" s="94" t="s">
        <v>617</v>
      </c>
      <c r="B151" s="92" t="s">
        <v>560</v>
      </c>
      <c r="C151" s="95" t="s">
        <v>571</v>
      </c>
      <c r="E151" s="94" t="s">
        <v>618</v>
      </c>
      <c r="F151" s="92" t="s">
        <v>416</v>
      </c>
      <c r="G151" s="95" t="s">
        <v>615</v>
      </c>
      <c r="I151" s="94" t="s">
        <v>585</v>
      </c>
      <c r="J151" s="92" t="s">
        <v>416</v>
      </c>
      <c r="K151" s="95" t="s">
        <v>716</v>
      </c>
      <c r="M151" s="96" t="s">
        <v>558</v>
      </c>
      <c r="N151" s="92" t="s">
        <v>420</v>
      </c>
      <c r="O151" s="93" t="s">
        <v>335</v>
      </c>
    </row>
    <row r="152">
      <c r="A152" s="94" t="s">
        <v>359</v>
      </c>
      <c r="B152" s="105" t="s">
        <v>416</v>
      </c>
      <c r="C152" s="95" t="s">
        <v>372</v>
      </c>
      <c r="E152" s="94" t="s">
        <v>747</v>
      </c>
      <c r="F152" s="92" t="s">
        <v>560</v>
      </c>
      <c r="G152" s="95" t="s">
        <v>775</v>
      </c>
      <c r="H152" s="126"/>
      <c r="I152" s="94" t="s">
        <v>787</v>
      </c>
      <c r="J152" s="92" t="s">
        <v>416</v>
      </c>
      <c r="K152" s="95" t="s">
        <v>569</v>
      </c>
      <c r="M152" s="96" t="s">
        <v>586</v>
      </c>
      <c r="N152" s="92" t="s">
        <v>557</v>
      </c>
      <c r="O152" s="93" t="s">
        <v>574</v>
      </c>
    </row>
    <row r="153">
      <c r="A153" s="96" t="s">
        <v>630</v>
      </c>
      <c r="B153" s="92" t="s">
        <v>557</v>
      </c>
      <c r="C153" s="93" t="s">
        <v>649</v>
      </c>
      <c r="E153" s="96" t="s">
        <v>632</v>
      </c>
      <c r="F153" s="92" t="s">
        <v>420</v>
      </c>
      <c r="G153" s="93" t="s">
        <v>602</v>
      </c>
      <c r="H153" s="126"/>
      <c r="I153" s="94" t="s">
        <v>788</v>
      </c>
      <c r="J153" s="92" t="s">
        <v>560</v>
      </c>
      <c r="K153" s="95" t="s">
        <v>348</v>
      </c>
      <c r="M153" s="96" t="s">
        <v>699</v>
      </c>
      <c r="N153" s="92" t="s">
        <v>557</v>
      </c>
      <c r="O153" s="93" t="s">
        <v>663</v>
      </c>
    </row>
    <row r="154">
      <c r="A154" s="96" t="s">
        <v>610</v>
      </c>
      <c r="B154" s="92" t="s">
        <v>557</v>
      </c>
      <c r="C154" s="93" t="s">
        <v>364</v>
      </c>
      <c r="E154" s="94" t="s">
        <v>612</v>
      </c>
      <c r="F154" s="92" t="s">
        <v>416</v>
      </c>
      <c r="G154" s="95" t="s">
        <v>628</v>
      </c>
      <c r="H154" s="24"/>
      <c r="I154" s="96" t="s">
        <v>647</v>
      </c>
      <c r="J154" s="92" t="s">
        <v>557</v>
      </c>
      <c r="K154" s="93" t="s">
        <v>366</v>
      </c>
      <c r="M154" s="96" t="s">
        <v>340</v>
      </c>
      <c r="N154" s="92" t="s">
        <v>420</v>
      </c>
      <c r="O154" s="93" t="s">
        <v>562</v>
      </c>
    </row>
    <row r="155">
      <c r="A155" s="98" t="s">
        <v>361</v>
      </c>
      <c r="B155" s="99" t="s">
        <v>557</v>
      </c>
      <c r="C155" s="100" t="s">
        <v>761</v>
      </c>
      <c r="E155" s="101" t="s">
        <v>624</v>
      </c>
      <c r="F155" s="99" t="s">
        <v>560</v>
      </c>
      <c r="G155" s="102" t="s">
        <v>622</v>
      </c>
      <c r="I155" s="101" t="s">
        <v>577</v>
      </c>
      <c r="J155" s="99" t="s">
        <v>560</v>
      </c>
      <c r="K155" s="102" t="s">
        <v>684</v>
      </c>
      <c r="M155" s="101" t="s">
        <v>697</v>
      </c>
      <c r="N155" s="99" t="s">
        <v>560</v>
      </c>
      <c r="O155" s="102" t="s">
        <v>589</v>
      </c>
    </row>
    <row r="156">
      <c r="B156" s="82"/>
      <c r="F156" s="83"/>
      <c r="J156" s="83"/>
      <c r="N156" s="84"/>
    </row>
    <row r="157">
      <c r="A157" s="89" t="s">
        <v>789</v>
      </c>
      <c r="B157" s="86" t="s">
        <v>640</v>
      </c>
      <c r="C157" s="90" t="s">
        <v>658</v>
      </c>
      <c r="E157" s="89" t="s">
        <v>790</v>
      </c>
      <c r="F157" s="86" t="s">
        <v>552</v>
      </c>
      <c r="G157" s="90" t="s">
        <v>727</v>
      </c>
      <c r="I157" s="89" t="s">
        <v>791</v>
      </c>
      <c r="J157" s="86" t="s">
        <v>552</v>
      </c>
      <c r="K157" s="90" t="s">
        <v>792</v>
      </c>
      <c r="L157" s="127"/>
      <c r="M157" s="85" t="s">
        <v>793</v>
      </c>
      <c r="N157" s="86" t="s">
        <v>547</v>
      </c>
      <c r="O157" s="87" t="s">
        <v>770</v>
      </c>
    </row>
    <row r="158">
      <c r="A158" s="94" t="s">
        <v>334</v>
      </c>
      <c r="B158" s="92" t="s">
        <v>416</v>
      </c>
      <c r="C158" s="95" t="s">
        <v>683</v>
      </c>
      <c r="E158" s="96" t="s">
        <v>668</v>
      </c>
      <c r="F158" s="92" t="s">
        <v>557</v>
      </c>
      <c r="G158" s="93" t="s">
        <v>616</v>
      </c>
      <c r="I158" s="96" t="s">
        <v>635</v>
      </c>
      <c r="J158" s="92" t="s">
        <v>557</v>
      </c>
      <c r="K158" s="93" t="s">
        <v>343</v>
      </c>
      <c r="L158" s="127"/>
      <c r="M158" s="96" t="s">
        <v>620</v>
      </c>
      <c r="N158" s="97" t="s">
        <v>794</v>
      </c>
      <c r="O158" s="93" t="s">
        <v>573</v>
      </c>
    </row>
    <row r="159">
      <c r="A159" s="96" t="s">
        <v>625</v>
      </c>
      <c r="B159" s="92" t="s">
        <v>557</v>
      </c>
      <c r="C159" s="93" t="s">
        <v>591</v>
      </c>
      <c r="E159" s="94" t="s">
        <v>631</v>
      </c>
      <c r="F159" s="92" t="s">
        <v>416</v>
      </c>
      <c r="G159" s="95" t="s">
        <v>338</v>
      </c>
      <c r="I159" s="94" t="s">
        <v>627</v>
      </c>
      <c r="J159" s="92" t="s">
        <v>416</v>
      </c>
      <c r="K159" s="95" t="s">
        <v>347</v>
      </c>
      <c r="L159" s="127"/>
      <c r="M159" s="96" t="s">
        <v>606</v>
      </c>
      <c r="N159" s="92" t="s">
        <v>557</v>
      </c>
      <c r="O159" s="110" t="s">
        <v>561</v>
      </c>
    </row>
    <row r="160">
      <c r="A160" s="94" t="s">
        <v>795</v>
      </c>
      <c r="B160" s="92" t="s">
        <v>416</v>
      </c>
      <c r="C160" s="95" t="s">
        <v>796</v>
      </c>
      <c r="E160" s="94" t="s">
        <v>611</v>
      </c>
      <c r="F160" s="92" t="s">
        <v>416</v>
      </c>
      <c r="G160" s="95" t="s">
        <v>782</v>
      </c>
      <c r="I160" s="94" t="s">
        <v>614</v>
      </c>
      <c r="J160" s="92" t="s">
        <v>416</v>
      </c>
      <c r="K160" s="95" t="s">
        <v>346</v>
      </c>
      <c r="L160" s="127"/>
      <c r="M160" s="96" t="s">
        <v>613</v>
      </c>
      <c r="N160" s="92" t="s">
        <v>557</v>
      </c>
      <c r="O160" s="93" t="s">
        <v>797</v>
      </c>
    </row>
    <row r="161">
      <c r="A161" s="94" t="s">
        <v>362</v>
      </c>
      <c r="B161" s="92" t="s">
        <v>416</v>
      </c>
      <c r="C161" s="95" t="s">
        <v>584</v>
      </c>
      <c r="E161" s="94" t="s">
        <v>685</v>
      </c>
      <c r="F161" s="92" t="s">
        <v>416</v>
      </c>
      <c r="G161" s="95" t="s">
        <v>603</v>
      </c>
      <c r="I161" s="94" t="s">
        <v>607</v>
      </c>
      <c r="J161" s="92" t="s">
        <v>560</v>
      </c>
      <c r="K161" s="95" t="s">
        <v>587</v>
      </c>
      <c r="M161" s="94" t="s">
        <v>634</v>
      </c>
      <c r="N161" s="92" t="s">
        <v>560</v>
      </c>
      <c r="O161" s="95" t="s">
        <v>581</v>
      </c>
    </row>
    <row r="162">
      <c r="A162" s="95" t="s">
        <v>798</v>
      </c>
      <c r="B162" s="99" t="s">
        <v>557</v>
      </c>
      <c r="C162" s="100" t="s">
        <v>682</v>
      </c>
      <c r="E162" s="101" t="s">
        <v>353</v>
      </c>
      <c r="F162" s="99" t="s">
        <v>560</v>
      </c>
      <c r="G162" s="102" t="s">
        <v>609</v>
      </c>
      <c r="I162" s="101" t="s">
        <v>652</v>
      </c>
      <c r="J162" s="99" t="s">
        <v>416</v>
      </c>
      <c r="K162" s="102" t="s">
        <v>572</v>
      </c>
      <c r="M162" s="101" t="s">
        <v>369</v>
      </c>
      <c r="N162" s="99" t="s">
        <v>560</v>
      </c>
      <c r="O162" s="102" t="s">
        <v>588</v>
      </c>
    </row>
    <row r="163">
      <c r="B163" s="82"/>
      <c r="F163" s="83"/>
      <c r="J163" s="83"/>
      <c r="N163" s="104" t="s">
        <v>799</v>
      </c>
    </row>
    <row r="164">
      <c r="A164" s="1" t="s">
        <v>800</v>
      </c>
      <c r="B164" s="82"/>
      <c r="C164" s="1" t="s">
        <v>545</v>
      </c>
      <c r="D164" s="25">
        <v>-251.0</v>
      </c>
      <c r="F164" s="83"/>
      <c r="H164" s="24"/>
      <c r="J164" s="82"/>
      <c r="N164" s="82"/>
    </row>
    <row r="165">
      <c r="B165" s="82"/>
      <c r="F165" s="83"/>
      <c r="H165" s="24"/>
      <c r="J165" s="82"/>
      <c r="N165" s="82"/>
    </row>
    <row r="166">
      <c r="A166" s="89" t="s">
        <v>750</v>
      </c>
      <c r="B166" s="86" t="s">
        <v>552</v>
      </c>
      <c r="C166" s="90" t="s">
        <v>801</v>
      </c>
      <c r="E166" s="89" t="s">
        <v>751</v>
      </c>
      <c r="F166" s="86" t="s">
        <v>552</v>
      </c>
      <c r="G166" s="90" t="s">
        <v>695</v>
      </c>
      <c r="H166" s="1"/>
      <c r="I166" s="128" t="s">
        <v>792</v>
      </c>
      <c r="J166" s="86"/>
      <c r="K166" s="129" t="s">
        <v>802</v>
      </c>
      <c r="M166" s="89" t="s">
        <v>727</v>
      </c>
      <c r="N166" s="86" t="s">
        <v>640</v>
      </c>
      <c r="O166" s="90" t="s">
        <v>546</v>
      </c>
    </row>
    <row r="167">
      <c r="A167" s="94" t="s">
        <v>797</v>
      </c>
      <c r="B167" s="92" t="s">
        <v>560</v>
      </c>
      <c r="C167" s="95" t="s">
        <v>354</v>
      </c>
      <c r="E167" s="94" t="s">
        <v>698</v>
      </c>
      <c r="F167" s="92" t="s">
        <v>560</v>
      </c>
      <c r="G167" s="95" t="s">
        <v>803</v>
      </c>
      <c r="I167" s="94" t="s">
        <v>343</v>
      </c>
      <c r="J167" s="130"/>
      <c r="K167" s="95" t="s">
        <v>558</v>
      </c>
      <c r="M167" s="96" t="s">
        <v>804</v>
      </c>
      <c r="N167" s="92" t="s">
        <v>420</v>
      </c>
      <c r="O167" s="93" t="s">
        <v>585</v>
      </c>
    </row>
    <row r="168">
      <c r="A168" s="96" t="s">
        <v>573</v>
      </c>
      <c r="B168" s="92" t="s">
        <v>420</v>
      </c>
      <c r="C168" s="93" t="s">
        <v>631</v>
      </c>
      <c r="E168" s="96" t="s">
        <v>652</v>
      </c>
      <c r="F168" s="92" t="s">
        <v>420</v>
      </c>
      <c r="G168" s="93" t="s">
        <v>334</v>
      </c>
      <c r="I168" s="96" t="s">
        <v>347</v>
      </c>
      <c r="J168" s="131"/>
      <c r="K168" s="95" t="s">
        <v>586</v>
      </c>
      <c r="M168" s="94" t="s">
        <v>337</v>
      </c>
      <c r="N168" s="92" t="s">
        <v>560</v>
      </c>
      <c r="O168" s="95" t="s">
        <v>556</v>
      </c>
    </row>
    <row r="169">
      <c r="A169" s="94" t="s">
        <v>588</v>
      </c>
      <c r="B169" s="92" t="s">
        <v>560</v>
      </c>
      <c r="C169" s="95" t="s">
        <v>685</v>
      </c>
      <c r="E169" s="94" t="s">
        <v>614</v>
      </c>
      <c r="F169" s="92" t="s">
        <v>560</v>
      </c>
      <c r="G169" s="95" t="s">
        <v>362</v>
      </c>
      <c r="I169" s="96" t="s">
        <v>346</v>
      </c>
      <c r="J169" s="131"/>
      <c r="K169" s="95" t="s">
        <v>699</v>
      </c>
      <c r="M169" s="96" t="s">
        <v>338</v>
      </c>
      <c r="N169" s="92" t="s">
        <v>557</v>
      </c>
      <c r="O169" s="93" t="s">
        <v>650</v>
      </c>
    </row>
    <row r="170">
      <c r="A170" s="94" t="s">
        <v>708</v>
      </c>
      <c r="B170" s="92" t="s">
        <v>560</v>
      </c>
      <c r="C170" s="95" t="s">
        <v>353</v>
      </c>
      <c r="E170" s="94" t="s">
        <v>621</v>
      </c>
      <c r="F170" s="92" t="s">
        <v>560</v>
      </c>
      <c r="G170" s="95" t="s">
        <v>329</v>
      </c>
      <c r="H170" s="24"/>
      <c r="I170" s="96" t="s">
        <v>587</v>
      </c>
      <c r="J170" s="131"/>
      <c r="K170" s="95" t="s">
        <v>340</v>
      </c>
      <c r="M170" s="94" t="s">
        <v>609</v>
      </c>
      <c r="N170" s="92" t="s">
        <v>560</v>
      </c>
      <c r="O170" s="95" t="s">
        <v>577</v>
      </c>
    </row>
    <row r="171">
      <c r="A171" s="101" t="s">
        <v>568</v>
      </c>
      <c r="B171" s="99" t="s">
        <v>560</v>
      </c>
      <c r="C171" s="102" t="s">
        <v>611</v>
      </c>
      <c r="E171" s="101" t="s">
        <v>627</v>
      </c>
      <c r="F171" s="99" t="s">
        <v>560</v>
      </c>
      <c r="G171" s="102" t="s">
        <v>605</v>
      </c>
      <c r="I171" s="98" t="s">
        <v>572</v>
      </c>
      <c r="J171" s="132"/>
      <c r="K171" s="100" t="s">
        <v>697</v>
      </c>
      <c r="M171" s="101" t="s">
        <v>616</v>
      </c>
      <c r="N171" s="99" t="s">
        <v>416</v>
      </c>
      <c r="O171" s="102" t="s">
        <v>787</v>
      </c>
    </row>
    <row r="172">
      <c r="B172" s="82"/>
      <c r="F172" s="83"/>
      <c r="J172" s="84" t="s">
        <v>805</v>
      </c>
      <c r="N172" s="82"/>
    </row>
    <row r="173">
      <c r="A173" s="85" t="s">
        <v>658</v>
      </c>
      <c r="B173" s="86" t="s">
        <v>547</v>
      </c>
      <c r="C173" s="133" t="s">
        <v>707</v>
      </c>
      <c r="E173" s="89" t="s">
        <v>806</v>
      </c>
      <c r="F173" s="86" t="s">
        <v>640</v>
      </c>
      <c r="G173" s="90" t="s">
        <v>807</v>
      </c>
      <c r="I173" s="85" t="s">
        <v>755</v>
      </c>
      <c r="J173" s="86" t="s">
        <v>598</v>
      </c>
      <c r="K173" s="87" t="s">
        <v>793</v>
      </c>
      <c r="L173" s="127"/>
      <c r="M173" s="85" t="s">
        <v>808</v>
      </c>
      <c r="N173" s="86" t="s">
        <v>645</v>
      </c>
      <c r="O173" s="87" t="s">
        <v>809</v>
      </c>
    </row>
    <row r="174">
      <c r="A174" s="96" t="s">
        <v>591</v>
      </c>
      <c r="B174" s="92" t="s">
        <v>420</v>
      </c>
      <c r="C174" s="93" t="s">
        <v>618</v>
      </c>
      <c r="E174" s="94" t="s">
        <v>582</v>
      </c>
      <c r="F174" s="92" t="s">
        <v>416</v>
      </c>
      <c r="G174" s="95" t="s">
        <v>610</v>
      </c>
      <c r="I174" s="96" t="s">
        <v>366</v>
      </c>
      <c r="J174" s="92" t="s">
        <v>557</v>
      </c>
      <c r="K174" s="93" t="s">
        <v>634</v>
      </c>
      <c r="M174" s="96" t="s">
        <v>602</v>
      </c>
      <c r="N174" s="92" t="s">
        <v>557</v>
      </c>
      <c r="O174" s="93" t="s">
        <v>372</v>
      </c>
    </row>
    <row r="175">
      <c r="A175" s="96" t="s">
        <v>683</v>
      </c>
      <c r="B175" s="92" t="s">
        <v>420</v>
      </c>
      <c r="C175" s="93" t="s">
        <v>745</v>
      </c>
      <c r="E175" s="94" t="s">
        <v>336</v>
      </c>
      <c r="F175" s="92" t="s">
        <v>560</v>
      </c>
      <c r="G175" s="95" t="s">
        <v>617</v>
      </c>
      <c r="I175" s="96" t="s">
        <v>716</v>
      </c>
      <c r="J175" s="92" t="s">
        <v>557</v>
      </c>
      <c r="K175" s="93" t="s">
        <v>606</v>
      </c>
      <c r="M175" s="96" t="s">
        <v>810</v>
      </c>
      <c r="N175" s="92" t="s">
        <v>557</v>
      </c>
      <c r="O175" s="93" t="s">
        <v>571</v>
      </c>
    </row>
    <row r="176">
      <c r="A176" s="94" t="s">
        <v>811</v>
      </c>
      <c r="B176" s="92" t="s">
        <v>560</v>
      </c>
      <c r="C176" s="95" t="s">
        <v>747</v>
      </c>
      <c r="E176" s="96" t="s">
        <v>574</v>
      </c>
      <c r="F176" s="92" t="s">
        <v>420</v>
      </c>
      <c r="G176" s="93" t="s">
        <v>361</v>
      </c>
      <c r="I176" s="96" t="s">
        <v>684</v>
      </c>
      <c r="J176" s="92" t="s">
        <v>420</v>
      </c>
      <c r="K176" s="93" t="s">
        <v>369</v>
      </c>
      <c r="M176" s="96" t="s">
        <v>608</v>
      </c>
      <c r="N176" s="92" t="s">
        <v>557</v>
      </c>
      <c r="O176" s="93" t="s">
        <v>364</v>
      </c>
    </row>
    <row r="177">
      <c r="A177" s="96" t="s">
        <v>665</v>
      </c>
      <c r="B177" s="92" t="s">
        <v>557</v>
      </c>
      <c r="C177" s="93" t="s">
        <v>612</v>
      </c>
      <c r="E177" s="96" t="s">
        <v>562</v>
      </c>
      <c r="F177" s="92" t="s">
        <v>557</v>
      </c>
      <c r="G177" s="93" t="s">
        <v>373</v>
      </c>
      <c r="I177" s="96" t="s">
        <v>348</v>
      </c>
      <c r="J177" s="92" t="s">
        <v>557</v>
      </c>
      <c r="K177" s="93" t="s">
        <v>626</v>
      </c>
      <c r="M177" s="96" t="s">
        <v>775</v>
      </c>
      <c r="N177" s="92" t="s">
        <v>420</v>
      </c>
      <c r="O177" s="93" t="s">
        <v>761</v>
      </c>
    </row>
    <row r="178">
      <c r="A178" s="101" t="s">
        <v>584</v>
      </c>
      <c r="B178" s="99" t="s">
        <v>560</v>
      </c>
      <c r="C178" s="102" t="s">
        <v>624</v>
      </c>
      <c r="E178" s="101" t="s">
        <v>335</v>
      </c>
      <c r="F178" s="99" t="s">
        <v>560</v>
      </c>
      <c r="G178" s="102" t="s">
        <v>630</v>
      </c>
      <c r="I178" s="98" t="s">
        <v>812</v>
      </c>
      <c r="J178" s="99" t="s">
        <v>420</v>
      </c>
      <c r="K178" s="100" t="s">
        <v>666</v>
      </c>
      <c r="M178" s="101" t="s">
        <v>622</v>
      </c>
      <c r="N178" s="99" t="s">
        <v>560</v>
      </c>
      <c r="O178" s="102" t="s">
        <v>365</v>
      </c>
    </row>
    <row r="179">
      <c r="B179" s="82"/>
      <c r="F179" s="83"/>
      <c r="J179" s="83"/>
      <c r="N179" s="82"/>
    </row>
    <row r="180">
      <c r="A180" s="1" t="s">
        <v>813</v>
      </c>
      <c r="B180" s="82"/>
      <c r="C180" s="1" t="s">
        <v>545</v>
      </c>
      <c r="D180" s="25">
        <v>-553.0</v>
      </c>
      <c r="F180" s="83"/>
      <c r="H180" s="24"/>
      <c r="J180" s="82"/>
      <c r="N180" s="82"/>
    </row>
    <row r="181">
      <c r="B181" s="82"/>
      <c r="F181" s="83"/>
      <c r="H181" s="24"/>
      <c r="J181" s="82"/>
      <c r="N181" s="82"/>
    </row>
    <row r="182">
      <c r="A182" s="85" t="s">
        <v>711</v>
      </c>
      <c r="B182" s="86" t="s">
        <v>645</v>
      </c>
      <c r="C182" s="87" t="s">
        <v>792</v>
      </c>
      <c r="E182" s="85" t="s">
        <v>814</v>
      </c>
      <c r="F182" s="86" t="s">
        <v>547</v>
      </c>
      <c r="G182" s="87" t="s">
        <v>734</v>
      </c>
      <c r="H182" s="1"/>
      <c r="I182" s="89" t="s">
        <v>785</v>
      </c>
      <c r="J182" s="86" t="s">
        <v>640</v>
      </c>
      <c r="K182" s="90" t="s">
        <v>815</v>
      </c>
      <c r="M182" s="85" t="s">
        <v>816</v>
      </c>
      <c r="N182" s="86" t="s">
        <v>598</v>
      </c>
      <c r="O182" s="87" t="s">
        <v>721</v>
      </c>
    </row>
    <row r="183">
      <c r="A183" s="96" t="s">
        <v>584</v>
      </c>
      <c r="B183" s="92" t="s">
        <v>557</v>
      </c>
      <c r="C183" s="93" t="s">
        <v>347</v>
      </c>
      <c r="E183" s="96" t="s">
        <v>663</v>
      </c>
      <c r="F183" s="92" t="s">
        <v>420</v>
      </c>
      <c r="G183" s="93" t="s">
        <v>607</v>
      </c>
      <c r="I183" s="94" t="s">
        <v>366</v>
      </c>
      <c r="J183" s="134" t="s">
        <v>416</v>
      </c>
      <c r="K183" s="95" t="s">
        <v>685</v>
      </c>
      <c r="M183" s="96" t="s">
        <v>608</v>
      </c>
      <c r="N183" s="92" t="s">
        <v>557</v>
      </c>
      <c r="O183" s="93" t="s">
        <v>334</v>
      </c>
    </row>
    <row r="184">
      <c r="A184" s="96" t="s">
        <v>665</v>
      </c>
      <c r="B184" s="92" t="s">
        <v>557</v>
      </c>
      <c r="C184" s="93" t="s">
        <v>572</v>
      </c>
      <c r="E184" s="96" t="s">
        <v>335</v>
      </c>
      <c r="F184" s="92" t="s">
        <v>557</v>
      </c>
      <c r="G184" s="93" t="s">
        <v>614</v>
      </c>
      <c r="I184" s="96" t="s">
        <v>716</v>
      </c>
      <c r="J184" s="92" t="s">
        <v>420</v>
      </c>
      <c r="K184" s="93" t="s">
        <v>631</v>
      </c>
      <c r="M184" s="96" t="s">
        <v>602</v>
      </c>
      <c r="N184" s="92" t="s">
        <v>420</v>
      </c>
      <c r="O184" s="93" t="s">
        <v>803</v>
      </c>
    </row>
    <row r="185">
      <c r="A185" s="96" t="s">
        <v>591</v>
      </c>
      <c r="B185" s="92" t="s">
        <v>420</v>
      </c>
      <c r="C185" s="93" t="s">
        <v>346</v>
      </c>
      <c r="E185" s="96" t="s">
        <v>582</v>
      </c>
      <c r="F185" s="92" t="s">
        <v>420</v>
      </c>
      <c r="G185" s="93" t="s">
        <v>635</v>
      </c>
      <c r="I185" s="96" t="s">
        <v>569</v>
      </c>
      <c r="J185" s="92" t="s">
        <v>557</v>
      </c>
      <c r="K185" s="93" t="s">
        <v>668</v>
      </c>
      <c r="M185" s="96" t="s">
        <v>817</v>
      </c>
      <c r="N185" s="92" t="s">
        <v>557</v>
      </c>
      <c r="O185" s="93" t="s">
        <v>625</v>
      </c>
    </row>
    <row r="186">
      <c r="A186" s="94" t="s">
        <v>811</v>
      </c>
      <c r="B186" s="92" t="s">
        <v>560</v>
      </c>
      <c r="C186" s="95" t="s">
        <v>587</v>
      </c>
      <c r="E186" s="94" t="s">
        <v>574</v>
      </c>
      <c r="F186" s="92" t="s">
        <v>560</v>
      </c>
      <c r="G186" s="95" t="s">
        <v>621</v>
      </c>
      <c r="H186" s="24"/>
      <c r="I186" s="94" t="s">
        <v>348</v>
      </c>
      <c r="J186" s="92" t="s">
        <v>416</v>
      </c>
      <c r="K186" s="95" t="s">
        <v>611</v>
      </c>
      <c r="M186" s="96" t="s">
        <v>622</v>
      </c>
      <c r="N186" s="92" t="s">
        <v>420</v>
      </c>
      <c r="O186" s="93" t="s">
        <v>362</v>
      </c>
    </row>
    <row r="187">
      <c r="A187" s="98" t="s">
        <v>683</v>
      </c>
      <c r="B187" s="99" t="s">
        <v>557</v>
      </c>
      <c r="C187" s="100" t="s">
        <v>580</v>
      </c>
      <c r="E187" s="101" t="s">
        <v>336</v>
      </c>
      <c r="F187" s="99" t="s">
        <v>560</v>
      </c>
      <c r="G187" s="102" t="s">
        <v>627</v>
      </c>
      <c r="I187" s="101" t="s">
        <v>583</v>
      </c>
      <c r="J187" s="99" t="s">
        <v>416</v>
      </c>
      <c r="K187" s="102" t="s">
        <v>353</v>
      </c>
      <c r="M187" s="98" t="s">
        <v>810</v>
      </c>
      <c r="N187" s="99" t="s">
        <v>557</v>
      </c>
      <c r="O187" s="100" t="s">
        <v>619</v>
      </c>
    </row>
    <row r="188">
      <c r="B188" s="82"/>
      <c r="F188" s="83"/>
      <c r="J188" s="84"/>
      <c r="N188" s="82"/>
    </row>
    <row r="189">
      <c r="A189" s="128" t="s">
        <v>818</v>
      </c>
      <c r="B189" s="86"/>
      <c r="C189" s="129" t="s">
        <v>802</v>
      </c>
      <c r="E189" s="85" t="s">
        <v>819</v>
      </c>
      <c r="F189" s="86" t="s">
        <v>547</v>
      </c>
      <c r="G189" s="87" t="s">
        <v>672</v>
      </c>
      <c r="I189" s="89" t="s">
        <v>693</v>
      </c>
      <c r="J189" s="86" t="s">
        <v>640</v>
      </c>
      <c r="K189" s="113" t="s">
        <v>720</v>
      </c>
      <c r="L189" s="127"/>
      <c r="M189" s="89" t="s">
        <v>778</v>
      </c>
      <c r="N189" s="86" t="s">
        <v>552</v>
      </c>
      <c r="O189" s="90" t="s">
        <v>750</v>
      </c>
    </row>
    <row r="190">
      <c r="A190" s="94" t="s">
        <v>715</v>
      </c>
      <c r="B190" s="131"/>
      <c r="C190" s="95" t="s">
        <v>558</v>
      </c>
      <c r="E190" s="96" t="s">
        <v>634</v>
      </c>
      <c r="F190" s="92" t="s">
        <v>420</v>
      </c>
      <c r="G190" s="93" t="s">
        <v>650</v>
      </c>
      <c r="I190" s="94" t="s">
        <v>610</v>
      </c>
      <c r="J190" s="92" t="s">
        <v>560</v>
      </c>
      <c r="K190" s="95" t="s">
        <v>618</v>
      </c>
      <c r="M190" s="94" t="s">
        <v>616</v>
      </c>
      <c r="N190" s="92" t="s">
        <v>416</v>
      </c>
      <c r="O190" s="95" t="s">
        <v>588</v>
      </c>
    </row>
    <row r="191">
      <c r="A191" s="94" t="s">
        <v>571</v>
      </c>
      <c r="B191" s="131"/>
      <c r="C191" s="95" t="s">
        <v>586</v>
      </c>
      <c r="E191" s="94" t="s">
        <v>666</v>
      </c>
      <c r="F191" s="92" t="s">
        <v>560</v>
      </c>
      <c r="G191" s="95" t="s">
        <v>787</v>
      </c>
      <c r="I191" s="96" t="s">
        <v>617</v>
      </c>
      <c r="J191" s="92" t="s">
        <v>557</v>
      </c>
      <c r="K191" s="93" t="s">
        <v>820</v>
      </c>
      <c r="M191" s="96" t="s">
        <v>337</v>
      </c>
      <c r="N191" s="92" t="s">
        <v>420</v>
      </c>
      <c r="O191" s="93" t="s">
        <v>797</v>
      </c>
    </row>
    <row r="192">
      <c r="A192" s="94" t="s">
        <v>364</v>
      </c>
      <c r="B192" s="131"/>
      <c r="C192" s="95" t="s">
        <v>699</v>
      </c>
      <c r="E192" s="94" t="s">
        <v>606</v>
      </c>
      <c r="F192" s="92" t="s">
        <v>560</v>
      </c>
      <c r="G192" s="95" t="s">
        <v>556</v>
      </c>
      <c r="I192" s="94" t="s">
        <v>373</v>
      </c>
      <c r="J192" s="92" t="s">
        <v>416</v>
      </c>
      <c r="K192" s="95" t="s">
        <v>624</v>
      </c>
      <c r="M192" s="94" t="s">
        <v>338</v>
      </c>
      <c r="N192" s="92" t="s">
        <v>560</v>
      </c>
      <c r="O192" s="95" t="s">
        <v>573</v>
      </c>
    </row>
    <row r="193">
      <c r="A193" s="94" t="s">
        <v>365</v>
      </c>
      <c r="B193" s="131"/>
      <c r="C193" s="95" t="s">
        <v>340</v>
      </c>
      <c r="E193" s="96" t="s">
        <v>626</v>
      </c>
      <c r="F193" s="92" t="s">
        <v>557</v>
      </c>
      <c r="G193" s="93" t="s">
        <v>585</v>
      </c>
      <c r="I193" s="94" t="s">
        <v>630</v>
      </c>
      <c r="J193" s="92" t="s">
        <v>416</v>
      </c>
      <c r="K193" s="95" t="s">
        <v>747</v>
      </c>
      <c r="M193" s="94" t="s">
        <v>609</v>
      </c>
      <c r="N193" s="92" t="s">
        <v>560</v>
      </c>
      <c r="O193" s="95" t="s">
        <v>568</v>
      </c>
    </row>
    <row r="194">
      <c r="A194" s="98" t="s">
        <v>372</v>
      </c>
      <c r="B194" s="132"/>
      <c r="C194" s="100" t="s">
        <v>697</v>
      </c>
      <c r="E194" s="98" t="s">
        <v>620</v>
      </c>
      <c r="F194" s="99" t="s">
        <v>557</v>
      </c>
      <c r="G194" s="100" t="s">
        <v>565</v>
      </c>
      <c r="I194" s="98" t="s">
        <v>361</v>
      </c>
      <c r="J194" s="99" t="s">
        <v>557</v>
      </c>
      <c r="K194" s="100" t="s">
        <v>612</v>
      </c>
      <c r="M194" s="101" t="s">
        <v>804</v>
      </c>
      <c r="N194" s="107" t="s">
        <v>681</v>
      </c>
      <c r="O194" s="102" t="s">
        <v>708</v>
      </c>
    </row>
    <row r="195">
      <c r="B195" s="84" t="s">
        <v>805</v>
      </c>
      <c r="F195" s="83"/>
      <c r="J195" s="83"/>
      <c r="N195" s="82"/>
    </row>
    <row r="196">
      <c r="B196" s="82"/>
      <c r="F196" s="83"/>
      <c r="J196" s="83"/>
      <c r="N196" s="82"/>
    </row>
    <row r="197">
      <c r="A197" s="1" t="s">
        <v>821</v>
      </c>
      <c r="B197" s="82"/>
      <c r="C197" s="1" t="s">
        <v>545</v>
      </c>
      <c r="D197" s="25">
        <v>-254.0</v>
      </c>
      <c r="F197" s="83"/>
      <c r="H197" s="24"/>
      <c r="J197" s="82"/>
      <c r="N197" s="82"/>
    </row>
    <row r="198">
      <c r="B198" s="82"/>
      <c r="F198" s="83"/>
      <c r="H198" s="24"/>
      <c r="J198" s="82"/>
      <c r="N198" s="82"/>
    </row>
    <row r="199">
      <c r="A199" s="85" t="s">
        <v>792</v>
      </c>
      <c r="B199" s="86" t="s">
        <v>547</v>
      </c>
      <c r="C199" s="87" t="s">
        <v>733</v>
      </c>
      <c r="E199" s="85" t="s">
        <v>822</v>
      </c>
      <c r="F199" s="86" t="s">
        <v>547</v>
      </c>
      <c r="G199" s="87" t="s">
        <v>711</v>
      </c>
      <c r="H199" s="1"/>
      <c r="I199" s="85" t="s">
        <v>815</v>
      </c>
      <c r="J199" s="86" t="s">
        <v>547</v>
      </c>
      <c r="K199" s="87" t="s">
        <v>823</v>
      </c>
      <c r="M199" s="89" t="s">
        <v>695</v>
      </c>
      <c r="N199" s="86" t="s">
        <v>640</v>
      </c>
      <c r="O199" s="90" t="s">
        <v>755</v>
      </c>
    </row>
    <row r="200">
      <c r="A200" s="94" t="s">
        <v>580</v>
      </c>
      <c r="B200" s="92" t="s">
        <v>560</v>
      </c>
      <c r="C200" s="95" t="s">
        <v>782</v>
      </c>
      <c r="E200" s="94" t="s">
        <v>627</v>
      </c>
      <c r="F200" s="92" t="s">
        <v>416</v>
      </c>
      <c r="G200" s="95" t="s">
        <v>824</v>
      </c>
      <c r="I200" s="96" t="s">
        <v>631</v>
      </c>
      <c r="J200" s="97" t="s">
        <v>794</v>
      </c>
      <c r="K200" s="93" t="s">
        <v>562</v>
      </c>
      <c r="M200" s="96" t="s">
        <v>619</v>
      </c>
      <c r="N200" s="92" t="s">
        <v>557</v>
      </c>
      <c r="O200" s="93" t="s">
        <v>348</v>
      </c>
    </row>
    <row r="201">
      <c r="A201" s="94" t="s">
        <v>572</v>
      </c>
      <c r="B201" s="92" t="s">
        <v>416</v>
      </c>
      <c r="C201" s="95" t="s">
        <v>609</v>
      </c>
      <c r="E201" s="96" t="s">
        <v>621</v>
      </c>
      <c r="F201" s="92" t="s">
        <v>420</v>
      </c>
      <c r="G201" s="93" t="s">
        <v>683</v>
      </c>
      <c r="I201" s="96" t="s">
        <v>611</v>
      </c>
      <c r="J201" s="92" t="s">
        <v>420</v>
      </c>
      <c r="K201" s="93" t="s">
        <v>574</v>
      </c>
      <c r="M201" s="96" t="s">
        <v>625</v>
      </c>
      <c r="N201" s="92" t="s">
        <v>420</v>
      </c>
      <c r="O201" s="93" t="s">
        <v>716</v>
      </c>
    </row>
    <row r="202">
      <c r="A202" s="96" t="s">
        <v>587</v>
      </c>
      <c r="B202" s="92" t="s">
        <v>557</v>
      </c>
      <c r="C202" s="93" t="s">
        <v>825</v>
      </c>
      <c r="E202" s="94" t="s">
        <v>614</v>
      </c>
      <c r="F202" s="92" t="s">
        <v>416</v>
      </c>
      <c r="G202" s="95" t="s">
        <v>591</v>
      </c>
      <c r="I202" s="94" t="s">
        <v>668</v>
      </c>
      <c r="J202" s="92" t="s">
        <v>560</v>
      </c>
      <c r="K202" s="95" t="s">
        <v>336</v>
      </c>
      <c r="M202" s="94" t="s">
        <v>803</v>
      </c>
      <c r="N202" s="92" t="s">
        <v>560</v>
      </c>
      <c r="O202" s="95" t="s">
        <v>583</v>
      </c>
    </row>
    <row r="203">
      <c r="A203" s="96" t="s">
        <v>346</v>
      </c>
      <c r="B203" s="92" t="s">
        <v>420</v>
      </c>
      <c r="C203" s="93" t="s">
        <v>616</v>
      </c>
      <c r="E203" s="96" t="s">
        <v>635</v>
      </c>
      <c r="F203" s="92" t="s">
        <v>420</v>
      </c>
      <c r="G203" s="93" t="s">
        <v>584</v>
      </c>
      <c r="I203" s="94" t="s">
        <v>623</v>
      </c>
      <c r="J203" s="92" t="s">
        <v>560</v>
      </c>
      <c r="K203" s="95" t="s">
        <v>335</v>
      </c>
      <c r="M203" s="94" t="s">
        <v>334</v>
      </c>
      <c r="N203" s="92" t="s">
        <v>560</v>
      </c>
      <c r="O203" s="95" t="s">
        <v>366</v>
      </c>
    </row>
    <row r="204">
      <c r="A204" s="98" t="s">
        <v>347</v>
      </c>
      <c r="B204" s="99" t="s">
        <v>557</v>
      </c>
      <c r="C204" s="100" t="s">
        <v>338</v>
      </c>
      <c r="E204" s="98" t="s">
        <v>607</v>
      </c>
      <c r="F204" s="99" t="s">
        <v>557</v>
      </c>
      <c r="G204" s="100" t="s">
        <v>811</v>
      </c>
      <c r="I204" s="98" t="s">
        <v>353</v>
      </c>
      <c r="J204" s="99" t="s">
        <v>557</v>
      </c>
      <c r="K204" s="100" t="s">
        <v>582</v>
      </c>
      <c r="M204" s="101" t="s">
        <v>362</v>
      </c>
      <c r="N204" s="99" t="s">
        <v>416</v>
      </c>
      <c r="O204" s="102" t="s">
        <v>684</v>
      </c>
    </row>
    <row r="205">
      <c r="B205" s="82"/>
      <c r="F205" s="83"/>
      <c r="J205" s="84"/>
      <c r="N205" s="82"/>
    </row>
    <row r="206">
      <c r="A206" s="128" t="s">
        <v>802</v>
      </c>
      <c r="B206" s="86"/>
      <c r="C206" s="129" t="s">
        <v>826</v>
      </c>
      <c r="E206" s="89" t="s">
        <v>672</v>
      </c>
      <c r="F206" s="86" t="s">
        <v>640</v>
      </c>
      <c r="G206" s="90" t="s">
        <v>818</v>
      </c>
      <c r="I206" s="125" t="s">
        <v>707</v>
      </c>
      <c r="J206" s="86" t="s">
        <v>552</v>
      </c>
      <c r="K206" s="90" t="s">
        <v>819</v>
      </c>
      <c r="L206" s="127"/>
      <c r="M206" s="89" t="s">
        <v>718</v>
      </c>
      <c r="N206" s="86" t="s">
        <v>640</v>
      </c>
      <c r="O206" s="90" t="s">
        <v>693</v>
      </c>
    </row>
    <row r="207">
      <c r="A207" s="96" t="s">
        <v>558</v>
      </c>
      <c r="B207" s="131"/>
      <c r="C207" s="93" t="s">
        <v>622</v>
      </c>
      <c r="E207" s="96" t="s">
        <v>648</v>
      </c>
      <c r="F207" s="92" t="s">
        <v>420</v>
      </c>
      <c r="G207" s="93" t="s">
        <v>649</v>
      </c>
      <c r="I207" s="94" t="s">
        <v>618</v>
      </c>
      <c r="J207" s="92" t="s">
        <v>560</v>
      </c>
      <c r="K207" s="95" t="s">
        <v>606</v>
      </c>
      <c r="M207" s="96" t="s">
        <v>573</v>
      </c>
      <c r="N207" s="92" t="s">
        <v>420</v>
      </c>
      <c r="O207" s="93" t="s">
        <v>359</v>
      </c>
    </row>
    <row r="208">
      <c r="A208" s="96" t="s">
        <v>586</v>
      </c>
      <c r="B208" s="131"/>
      <c r="C208" s="93" t="s">
        <v>608</v>
      </c>
      <c r="E208" s="94" t="s">
        <v>585</v>
      </c>
      <c r="F208" s="92" t="s">
        <v>560</v>
      </c>
      <c r="G208" s="95" t="s">
        <v>364</v>
      </c>
      <c r="I208" s="94" t="s">
        <v>624</v>
      </c>
      <c r="J208" s="92" t="s">
        <v>416</v>
      </c>
      <c r="K208" s="95" t="s">
        <v>634</v>
      </c>
      <c r="M208" s="94" t="s">
        <v>568</v>
      </c>
      <c r="N208" s="92" t="s">
        <v>416</v>
      </c>
      <c r="O208" s="95" t="s">
        <v>373</v>
      </c>
    </row>
    <row r="209">
      <c r="A209" s="96" t="s">
        <v>699</v>
      </c>
      <c r="B209" s="131"/>
      <c r="C209" s="93" t="s">
        <v>615</v>
      </c>
      <c r="E209" s="94" t="s">
        <v>556</v>
      </c>
      <c r="F209" s="92" t="s">
        <v>560</v>
      </c>
      <c r="G209" s="95" t="s">
        <v>559</v>
      </c>
      <c r="I209" s="94" t="s">
        <v>632</v>
      </c>
      <c r="J209" s="92" t="s">
        <v>416</v>
      </c>
      <c r="K209" s="95" t="s">
        <v>666</v>
      </c>
      <c r="M209" s="94" t="s">
        <v>588</v>
      </c>
      <c r="N209" s="92" t="s">
        <v>416</v>
      </c>
      <c r="O209" s="95" t="s">
        <v>617</v>
      </c>
    </row>
    <row r="210">
      <c r="A210" s="96" t="s">
        <v>340</v>
      </c>
      <c r="B210" s="131"/>
      <c r="C210" s="93" t="s">
        <v>602</v>
      </c>
      <c r="E210" s="94" t="s">
        <v>650</v>
      </c>
      <c r="F210" s="92" t="s">
        <v>560</v>
      </c>
      <c r="G210" s="95" t="s">
        <v>571</v>
      </c>
      <c r="I210" s="94" t="s">
        <v>820</v>
      </c>
      <c r="J210" s="92" t="s">
        <v>416</v>
      </c>
      <c r="K210" s="95" t="s">
        <v>626</v>
      </c>
      <c r="M210" s="96" t="s">
        <v>581</v>
      </c>
      <c r="N210" s="92" t="s">
        <v>557</v>
      </c>
      <c r="O210" s="93" t="s">
        <v>610</v>
      </c>
    </row>
    <row r="211">
      <c r="A211" s="101" t="s">
        <v>697</v>
      </c>
      <c r="B211" s="132"/>
      <c r="C211" s="102" t="s">
        <v>628</v>
      </c>
      <c r="E211" s="98" t="s">
        <v>577</v>
      </c>
      <c r="F211" s="99" t="s">
        <v>557</v>
      </c>
      <c r="G211" s="100" t="s">
        <v>372</v>
      </c>
      <c r="I211" s="98" t="s">
        <v>612</v>
      </c>
      <c r="J211" s="99" t="s">
        <v>557</v>
      </c>
      <c r="K211" s="100" t="s">
        <v>370</v>
      </c>
      <c r="M211" s="101" t="s">
        <v>797</v>
      </c>
      <c r="N211" s="99" t="s">
        <v>560</v>
      </c>
      <c r="O211" s="102" t="s">
        <v>630</v>
      </c>
    </row>
    <row r="212">
      <c r="B212" s="84" t="s">
        <v>805</v>
      </c>
      <c r="F212" s="83"/>
      <c r="J212" s="83"/>
      <c r="N212" s="82"/>
    </row>
    <row r="213">
      <c r="A213" s="1"/>
      <c r="B213" s="82"/>
      <c r="C213" s="1"/>
      <c r="D213" s="25"/>
      <c r="F213" s="83"/>
      <c r="H213" s="24"/>
      <c r="J213" s="82"/>
      <c r="N213" s="82"/>
    </row>
    <row r="214">
      <c r="A214" s="1" t="s">
        <v>827</v>
      </c>
      <c r="B214" s="82"/>
      <c r="C214" s="1" t="s">
        <v>545</v>
      </c>
      <c r="D214" s="25" t="s">
        <v>828</v>
      </c>
      <c r="F214" s="83"/>
      <c r="H214" s="24"/>
      <c r="J214" s="82"/>
      <c r="N214" s="82"/>
    </row>
    <row r="215">
      <c r="B215" s="82"/>
      <c r="F215" s="83"/>
      <c r="H215" s="24"/>
      <c r="J215" s="82"/>
      <c r="N215" s="82"/>
    </row>
    <row r="216">
      <c r="A216" s="85" t="s">
        <v>718</v>
      </c>
      <c r="B216" s="86" t="s">
        <v>547</v>
      </c>
      <c r="C216" s="87" t="s">
        <v>829</v>
      </c>
      <c r="E216" s="89" t="s">
        <v>793</v>
      </c>
      <c r="F216" s="86" t="s">
        <v>640</v>
      </c>
      <c r="G216" s="90" t="s">
        <v>816</v>
      </c>
      <c r="H216" s="1"/>
      <c r="I216" s="89" t="s">
        <v>830</v>
      </c>
      <c r="J216" s="86" t="s">
        <v>552</v>
      </c>
      <c r="K216" s="90" t="s">
        <v>785</v>
      </c>
      <c r="M216" s="125" t="s">
        <v>720</v>
      </c>
      <c r="N216" s="86" t="s">
        <v>640</v>
      </c>
      <c r="O216" s="90" t="s">
        <v>823</v>
      </c>
    </row>
    <row r="217">
      <c r="A217" s="94" t="s">
        <v>573</v>
      </c>
      <c r="B217" s="92" t="s">
        <v>416</v>
      </c>
      <c r="C217" s="95" t="s">
        <v>372</v>
      </c>
      <c r="E217" s="94" t="s">
        <v>613</v>
      </c>
      <c r="F217" s="92" t="s">
        <v>416</v>
      </c>
      <c r="G217" s="95" t="s">
        <v>608</v>
      </c>
      <c r="I217" s="94" t="s">
        <v>617</v>
      </c>
      <c r="J217" s="92" t="s">
        <v>416</v>
      </c>
      <c r="K217" s="95" t="s">
        <v>366</v>
      </c>
      <c r="M217" s="94" t="s">
        <v>632</v>
      </c>
      <c r="N217" s="92" t="s">
        <v>560</v>
      </c>
      <c r="O217" s="95" t="s">
        <v>574</v>
      </c>
    </row>
    <row r="218">
      <c r="A218" s="96" t="s">
        <v>588</v>
      </c>
      <c r="B218" s="92" t="s">
        <v>557</v>
      </c>
      <c r="C218" s="93" t="s">
        <v>649</v>
      </c>
      <c r="E218" s="94" t="s">
        <v>370</v>
      </c>
      <c r="F218" s="92" t="s">
        <v>560</v>
      </c>
      <c r="G218" s="95" t="s">
        <v>628</v>
      </c>
      <c r="I218" s="94" t="s">
        <v>610</v>
      </c>
      <c r="J218" s="92" t="s">
        <v>416</v>
      </c>
      <c r="K218" s="95" t="s">
        <v>716</v>
      </c>
      <c r="M218" s="94" t="s">
        <v>618</v>
      </c>
      <c r="N218" s="92" t="s">
        <v>416</v>
      </c>
      <c r="O218" s="95" t="s">
        <v>663</v>
      </c>
    </row>
    <row r="219">
      <c r="A219" s="96" t="s">
        <v>708</v>
      </c>
      <c r="B219" s="92" t="s">
        <v>420</v>
      </c>
      <c r="C219" s="93" t="s">
        <v>365</v>
      </c>
      <c r="E219" s="94" t="s">
        <v>369</v>
      </c>
      <c r="F219" s="92" t="s">
        <v>560</v>
      </c>
      <c r="G219" s="95" t="s">
        <v>817</v>
      </c>
      <c r="H219" s="135"/>
      <c r="I219" s="94" t="s">
        <v>359</v>
      </c>
      <c r="J219" s="92" t="s">
        <v>560</v>
      </c>
      <c r="K219" s="95" t="s">
        <v>583</v>
      </c>
      <c r="M219" s="96" t="s">
        <v>831</v>
      </c>
      <c r="N219" s="92" t="s">
        <v>557</v>
      </c>
      <c r="O219" s="93" t="s">
        <v>562</v>
      </c>
    </row>
    <row r="220">
      <c r="A220" s="94" t="s">
        <v>581</v>
      </c>
      <c r="B220" s="92" t="s">
        <v>560</v>
      </c>
      <c r="C220" s="95" t="s">
        <v>364</v>
      </c>
      <c r="E220" s="96" t="s">
        <v>606</v>
      </c>
      <c r="F220" s="92" t="s">
        <v>420</v>
      </c>
      <c r="G220" s="93" t="s">
        <v>622</v>
      </c>
      <c r="I220" s="96" t="s">
        <v>361</v>
      </c>
      <c r="J220" s="92" t="s">
        <v>557</v>
      </c>
      <c r="K220" s="93" t="s">
        <v>348</v>
      </c>
      <c r="M220" s="96" t="s">
        <v>832</v>
      </c>
      <c r="N220" s="92" t="s">
        <v>557</v>
      </c>
      <c r="O220" s="93" t="s">
        <v>336</v>
      </c>
    </row>
    <row r="221">
      <c r="A221" s="98" t="s">
        <v>797</v>
      </c>
      <c r="B221" s="99" t="s">
        <v>420</v>
      </c>
      <c r="C221" s="100" t="s">
        <v>559</v>
      </c>
      <c r="E221" s="98" t="s">
        <v>634</v>
      </c>
      <c r="F221" s="99" t="s">
        <v>557</v>
      </c>
      <c r="G221" s="100" t="s">
        <v>833</v>
      </c>
      <c r="I221" s="101" t="s">
        <v>373</v>
      </c>
      <c r="J221" s="99" t="s">
        <v>560</v>
      </c>
      <c r="K221" s="102" t="s">
        <v>590</v>
      </c>
      <c r="M221" s="101" t="s">
        <v>612</v>
      </c>
      <c r="N221" s="99" t="s">
        <v>560</v>
      </c>
      <c r="O221" s="102" t="s">
        <v>335</v>
      </c>
    </row>
    <row r="222">
      <c r="B222" s="82"/>
      <c r="F222" s="83"/>
      <c r="J222" s="84"/>
      <c r="N222" s="82"/>
    </row>
    <row r="223">
      <c r="A223" s="85" t="s">
        <v>834</v>
      </c>
      <c r="B223" s="86" t="s">
        <v>645</v>
      </c>
      <c r="C223" s="87" t="s">
        <v>711</v>
      </c>
      <c r="E223" s="89" t="s">
        <v>835</v>
      </c>
      <c r="F223" s="86" t="s">
        <v>640</v>
      </c>
      <c r="G223" s="90" t="s">
        <v>792</v>
      </c>
      <c r="I223" s="85" t="s">
        <v>815</v>
      </c>
      <c r="J223" s="86" t="s">
        <v>547</v>
      </c>
      <c r="K223" s="87" t="s">
        <v>822</v>
      </c>
      <c r="L223" s="127"/>
      <c r="M223" s="128" t="s">
        <v>802</v>
      </c>
      <c r="N223" s="86"/>
      <c r="O223" s="129" t="s">
        <v>710</v>
      </c>
    </row>
    <row r="224">
      <c r="A224" s="96" t="s">
        <v>577</v>
      </c>
      <c r="B224" s="92" t="s">
        <v>420</v>
      </c>
      <c r="C224" s="93" t="s">
        <v>584</v>
      </c>
      <c r="E224" s="96" t="s">
        <v>334</v>
      </c>
      <c r="F224" s="92" t="s">
        <v>557</v>
      </c>
      <c r="G224" s="93" t="s">
        <v>346</v>
      </c>
      <c r="I224" s="94" t="s">
        <v>353</v>
      </c>
      <c r="J224" s="92" t="s">
        <v>560</v>
      </c>
      <c r="K224" s="95" t="s">
        <v>635</v>
      </c>
      <c r="M224" s="96" t="s">
        <v>558</v>
      </c>
      <c r="N224" s="131"/>
      <c r="O224" s="93" t="s">
        <v>782</v>
      </c>
    </row>
    <row r="225">
      <c r="A225" s="94" t="s">
        <v>647</v>
      </c>
      <c r="B225" s="92" t="s">
        <v>560</v>
      </c>
      <c r="C225" s="95" t="s">
        <v>665</v>
      </c>
      <c r="E225" s="94" t="s">
        <v>329</v>
      </c>
      <c r="F225" s="131" t="s">
        <v>416</v>
      </c>
      <c r="G225" s="95" t="s">
        <v>580</v>
      </c>
      <c r="I225" s="96" t="s">
        <v>611</v>
      </c>
      <c r="J225" s="92" t="s">
        <v>557</v>
      </c>
      <c r="K225" s="93" t="s">
        <v>652</v>
      </c>
      <c r="M225" s="96" t="s">
        <v>586</v>
      </c>
      <c r="N225" s="131"/>
      <c r="O225" s="93" t="s">
        <v>609</v>
      </c>
    </row>
    <row r="226">
      <c r="A226" s="96" t="s">
        <v>556</v>
      </c>
      <c r="B226" s="92" t="s">
        <v>420</v>
      </c>
      <c r="C226" s="93" t="s">
        <v>811</v>
      </c>
      <c r="E226" s="96" t="s">
        <v>362</v>
      </c>
      <c r="F226" s="92" t="s">
        <v>557</v>
      </c>
      <c r="G226" s="93" t="s">
        <v>572</v>
      </c>
      <c r="I226" s="94" t="s">
        <v>685</v>
      </c>
      <c r="J226" s="92" t="s">
        <v>560</v>
      </c>
      <c r="K226" s="95" t="s">
        <v>614</v>
      </c>
      <c r="M226" s="96" t="s">
        <v>699</v>
      </c>
      <c r="N226" s="131"/>
      <c r="O226" s="93" t="s">
        <v>337</v>
      </c>
    </row>
    <row r="227">
      <c r="A227" s="96" t="s">
        <v>585</v>
      </c>
      <c r="B227" s="92" t="s">
        <v>557</v>
      </c>
      <c r="C227" s="93" t="s">
        <v>683</v>
      </c>
      <c r="E227" s="94" t="s">
        <v>803</v>
      </c>
      <c r="F227" s="97" t="s">
        <v>681</v>
      </c>
      <c r="G227" s="95" t="s">
        <v>587</v>
      </c>
      <c r="I227" s="96" t="s">
        <v>631</v>
      </c>
      <c r="J227" s="92" t="s">
        <v>557</v>
      </c>
      <c r="K227" s="93" t="s">
        <v>607</v>
      </c>
      <c r="M227" s="96" t="s">
        <v>340</v>
      </c>
      <c r="N227" s="131"/>
      <c r="O227" s="93" t="s">
        <v>616</v>
      </c>
    </row>
    <row r="228">
      <c r="A228" s="98" t="s">
        <v>650</v>
      </c>
      <c r="B228" s="99" t="s">
        <v>420</v>
      </c>
      <c r="C228" s="100" t="s">
        <v>591</v>
      </c>
      <c r="E228" s="101" t="s">
        <v>619</v>
      </c>
      <c r="F228" s="99" t="s">
        <v>416</v>
      </c>
      <c r="G228" s="102" t="s">
        <v>347</v>
      </c>
      <c r="I228" s="98" t="s">
        <v>668</v>
      </c>
      <c r="J228" s="99" t="s">
        <v>557</v>
      </c>
      <c r="K228" s="100" t="s">
        <v>627</v>
      </c>
      <c r="M228" s="101" t="s">
        <v>697</v>
      </c>
      <c r="N228" s="132"/>
      <c r="O228" s="102" t="s">
        <v>338</v>
      </c>
    </row>
    <row r="229">
      <c r="B229" s="82"/>
      <c r="F229" s="83"/>
      <c r="J229" s="82"/>
      <c r="N229" s="84" t="s">
        <v>805</v>
      </c>
    </row>
    <row r="230">
      <c r="B230" s="82"/>
      <c r="F230" s="83"/>
      <c r="J230" s="83"/>
      <c r="N230" s="82"/>
    </row>
    <row r="231">
      <c r="A231" s="1" t="s">
        <v>836</v>
      </c>
      <c r="B231" s="82"/>
      <c r="C231" s="1" t="s">
        <v>545</v>
      </c>
      <c r="D231" s="25" t="s">
        <v>828</v>
      </c>
      <c r="F231" s="83"/>
      <c r="H231" s="24"/>
      <c r="J231" s="82"/>
      <c r="N231" s="82"/>
    </row>
    <row r="232">
      <c r="B232" s="82"/>
      <c r="F232" s="83"/>
      <c r="H232" s="24"/>
      <c r="J232" s="82"/>
      <c r="N232" s="82"/>
    </row>
    <row r="233">
      <c r="A233" s="89" t="s">
        <v>784</v>
      </c>
      <c r="B233" s="86" t="s">
        <v>552</v>
      </c>
      <c r="C233" s="90" t="s">
        <v>837</v>
      </c>
      <c r="E233" s="122" t="s">
        <v>838</v>
      </c>
      <c r="F233" s="86" t="s">
        <v>839</v>
      </c>
      <c r="G233" s="87" t="s">
        <v>822</v>
      </c>
      <c r="H233" s="1"/>
      <c r="I233" s="89" t="s">
        <v>693</v>
      </c>
      <c r="J233" s="86" t="s">
        <v>640</v>
      </c>
      <c r="K233" s="90" t="s">
        <v>732</v>
      </c>
      <c r="M233" s="85" t="s">
        <v>819</v>
      </c>
      <c r="N233" s="86" t="s">
        <v>645</v>
      </c>
      <c r="O233" s="87" t="s">
        <v>840</v>
      </c>
    </row>
    <row r="234">
      <c r="A234" s="94" t="s">
        <v>577</v>
      </c>
      <c r="B234" s="92" t="s">
        <v>416</v>
      </c>
      <c r="C234" s="95" t="s">
        <v>631</v>
      </c>
      <c r="E234" s="96" t="s">
        <v>747</v>
      </c>
      <c r="F234" s="92" t="s">
        <v>420</v>
      </c>
      <c r="G234" s="93" t="s">
        <v>635</v>
      </c>
      <c r="I234" s="94" t="s">
        <v>361</v>
      </c>
      <c r="J234" s="92" t="s">
        <v>416</v>
      </c>
      <c r="K234" s="95" t="s">
        <v>347</v>
      </c>
      <c r="M234" s="96" t="s">
        <v>606</v>
      </c>
      <c r="N234" s="92" t="s">
        <v>557</v>
      </c>
      <c r="O234" s="93" t="s">
        <v>337</v>
      </c>
    </row>
    <row r="235">
      <c r="A235" s="96" t="s">
        <v>787</v>
      </c>
      <c r="B235" s="92" t="s">
        <v>557</v>
      </c>
      <c r="C235" s="93" t="s">
        <v>668</v>
      </c>
      <c r="E235" s="126" t="s">
        <v>612</v>
      </c>
      <c r="F235" s="130" t="s">
        <v>700</v>
      </c>
      <c r="G235" s="135" t="s">
        <v>607</v>
      </c>
      <c r="I235" s="94" t="s">
        <v>359</v>
      </c>
      <c r="J235" s="92" t="s">
        <v>416</v>
      </c>
      <c r="K235" s="95" t="s">
        <v>841</v>
      </c>
      <c r="M235" s="94" t="s">
        <v>634</v>
      </c>
      <c r="N235" s="92" t="s">
        <v>416</v>
      </c>
      <c r="O235" s="95" t="s">
        <v>664</v>
      </c>
    </row>
    <row r="236">
      <c r="A236" s="94" t="s">
        <v>650</v>
      </c>
      <c r="B236" s="92" t="s">
        <v>560</v>
      </c>
      <c r="C236" s="95" t="s">
        <v>611</v>
      </c>
      <c r="E236" s="96" t="s">
        <v>618</v>
      </c>
      <c r="F236" s="92" t="s">
        <v>557</v>
      </c>
      <c r="G236" s="93" t="s">
        <v>627</v>
      </c>
      <c r="I236" s="96" t="s">
        <v>630</v>
      </c>
      <c r="J236" s="92" t="s">
        <v>420</v>
      </c>
      <c r="K236" s="93" t="s">
        <v>346</v>
      </c>
      <c r="M236" s="96" t="s">
        <v>370</v>
      </c>
      <c r="N236" s="92" t="s">
        <v>420</v>
      </c>
      <c r="O236" s="93" t="s">
        <v>616</v>
      </c>
    </row>
    <row r="237">
      <c r="A237" s="94" t="s">
        <v>648</v>
      </c>
      <c r="B237" s="92" t="s">
        <v>560</v>
      </c>
      <c r="C237" s="95" t="s">
        <v>685</v>
      </c>
      <c r="E237" s="126" t="s">
        <v>632</v>
      </c>
      <c r="F237" s="130" t="s">
        <v>700</v>
      </c>
      <c r="G237" s="135" t="s">
        <v>614</v>
      </c>
      <c r="I237" s="96" t="s">
        <v>373</v>
      </c>
      <c r="J237" s="92" t="s">
        <v>557</v>
      </c>
      <c r="K237" s="93" t="s">
        <v>580</v>
      </c>
      <c r="M237" s="96" t="s">
        <v>626</v>
      </c>
      <c r="N237" s="92" t="s">
        <v>557</v>
      </c>
      <c r="O237" s="93" t="s">
        <v>338</v>
      </c>
    </row>
    <row r="238">
      <c r="A238" s="101" t="s">
        <v>585</v>
      </c>
      <c r="B238" s="99" t="s">
        <v>416</v>
      </c>
      <c r="C238" s="102" t="s">
        <v>353</v>
      </c>
      <c r="E238" s="98" t="s">
        <v>820</v>
      </c>
      <c r="F238" s="99" t="s">
        <v>557</v>
      </c>
      <c r="G238" s="100" t="s">
        <v>621</v>
      </c>
      <c r="I238" s="101" t="s">
        <v>617</v>
      </c>
      <c r="J238" s="99" t="s">
        <v>416</v>
      </c>
      <c r="K238" s="102" t="s">
        <v>572</v>
      </c>
      <c r="M238" s="98" t="s">
        <v>666</v>
      </c>
      <c r="N238" s="99" t="s">
        <v>557</v>
      </c>
      <c r="O238" s="100" t="s">
        <v>609</v>
      </c>
    </row>
    <row r="239">
      <c r="B239" s="82"/>
      <c r="F239" s="83"/>
      <c r="J239" s="84"/>
      <c r="N239" s="82"/>
    </row>
    <row r="240">
      <c r="A240" s="85" t="s">
        <v>818</v>
      </c>
      <c r="B240" s="86" t="s">
        <v>547</v>
      </c>
      <c r="C240" s="87" t="s">
        <v>658</v>
      </c>
      <c r="E240" s="85" t="s">
        <v>826</v>
      </c>
      <c r="F240" s="86" t="s">
        <v>645</v>
      </c>
      <c r="G240" s="87" t="s">
        <v>806</v>
      </c>
      <c r="I240" s="89" t="s">
        <v>770</v>
      </c>
      <c r="J240" s="86" t="s">
        <v>640</v>
      </c>
      <c r="K240" s="90" t="s">
        <v>785</v>
      </c>
      <c r="L240" s="127"/>
      <c r="M240" s="128" t="s">
        <v>802</v>
      </c>
      <c r="N240" s="86"/>
      <c r="O240" s="129" t="s">
        <v>641</v>
      </c>
    </row>
    <row r="241">
      <c r="A241" s="96" t="s">
        <v>559</v>
      </c>
      <c r="B241" s="92" t="s">
        <v>557</v>
      </c>
      <c r="C241" s="93" t="s">
        <v>811</v>
      </c>
      <c r="E241" s="96" t="s">
        <v>817</v>
      </c>
      <c r="F241" s="92" t="s">
        <v>557</v>
      </c>
      <c r="G241" s="93" t="s">
        <v>336</v>
      </c>
      <c r="I241" s="96" t="s">
        <v>588</v>
      </c>
      <c r="J241" s="92" t="s">
        <v>557</v>
      </c>
      <c r="K241" s="93" t="s">
        <v>348</v>
      </c>
      <c r="M241" s="96" t="s">
        <v>558</v>
      </c>
      <c r="N241" s="131"/>
      <c r="O241" s="93" t="s">
        <v>334</v>
      </c>
    </row>
    <row r="242">
      <c r="A242" s="94" t="s">
        <v>571</v>
      </c>
      <c r="B242" s="92" t="s">
        <v>560</v>
      </c>
      <c r="C242" s="95" t="s">
        <v>584</v>
      </c>
      <c r="E242" s="94" t="s">
        <v>615</v>
      </c>
      <c r="F242" s="92" t="s">
        <v>560</v>
      </c>
      <c r="G242" s="95" t="s">
        <v>582</v>
      </c>
      <c r="I242" s="96" t="s">
        <v>573</v>
      </c>
      <c r="J242" s="92" t="s">
        <v>557</v>
      </c>
      <c r="K242" s="93" t="s">
        <v>366</v>
      </c>
      <c r="M242" s="96" t="s">
        <v>586</v>
      </c>
      <c r="N242" s="131"/>
      <c r="O242" s="93" t="s">
        <v>329</v>
      </c>
    </row>
    <row r="243">
      <c r="A243" s="96" t="s">
        <v>372</v>
      </c>
      <c r="B243" s="92" t="s">
        <v>557</v>
      </c>
      <c r="C243" s="93" t="s">
        <v>564</v>
      </c>
      <c r="E243" s="96" t="s">
        <v>622</v>
      </c>
      <c r="F243" s="92" t="s">
        <v>420</v>
      </c>
      <c r="G243" s="93" t="s">
        <v>667</v>
      </c>
      <c r="I243" s="94" t="s">
        <v>797</v>
      </c>
      <c r="J243" s="92" t="s">
        <v>560</v>
      </c>
      <c r="K243" s="95" t="s">
        <v>590</v>
      </c>
      <c r="M243" s="96" t="s">
        <v>699</v>
      </c>
      <c r="N243" s="131"/>
      <c r="O243" s="93" t="s">
        <v>362</v>
      </c>
    </row>
    <row r="244">
      <c r="A244" s="96" t="s">
        <v>364</v>
      </c>
      <c r="B244" s="105" t="s">
        <v>557</v>
      </c>
      <c r="C244" s="93" t="s">
        <v>576</v>
      </c>
      <c r="E244" s="96" t="s">
        <v>608</v>
      </c>
      <c r="F244" s="92" t="s">
        <v>557</v>
      </c>
      <c r="G244" s="93" t="s">
        <v>562</v>
      </c>
      <c r="I244" s="94" t="s">
        <v>581</v>
      </c>
      <c r="J244" s="92" t="s">
        <v>416</v>
      </c>
      <c r="K244" s="95" t="s">
        <v>583</v>
      </c>
      <c r="M244" s="96" t="s">
        <v>340</v>
      </c>
      <c r="N244" s="131"/>
      <c r="O244" s="93" t="s">
        <v>803</v>
      </c>
    </row>
    <row r="245">
      <c r="A245" s="101" t="s">
        <v>365</v>
      </c>
      <c r="B245" s="99" t="s">
        <v>416</v>
      </c>
      <c r="C245" s="102" t="s">
        <v>591</v>
      </c>
      <c r="E245" s="98" t="s">
        <v>628</v>
      </c>
      <c r="F245" s="99" t="s">
        <v>557</v>
      </c>
      <c r="G245" s="100" t="s">
        <v>574</v>
      </c>
      <c r="I245" s="101" t="s">
        <v>708</v>
      </c>
      <c r="J245" s="99" t="s">
        <v>416</v>
      </c>
      <c r="K245" s="102" t="s">
        <v>684</v>
      </c>
      <c r="M245" s="101" t="s">
        <v>697</v>
      </c>
      <c r="N245" s="132"/>
      <c r="O245" s="102" t="s">
        <v>619</v>
      </c>
    </row>
    <row r="246">
      <c r="B246" s="82"/>
      <c r="F246" s="104" t="s">
        <v>842</v>
      </c>
      <c r="J246" s="82"/>
      <c r="N246" s="84" t="s">
        <v>805</v>
      </c>
    </row>
    <row r="247">
      <c r="B247" s="82"/>
      <c r="F247" s="83"/>
      <c r="J247" s="83"/>
      <c r="N247" s="82"/>
    </row>
    <row r="248">
      <c r="B248" s="82"/>
      <c r="F248" s="83"/>
      <c r="J248" s="83"/>
      <c r="N248" s="82"/>
    </row>
    <row r="249">
      <c r="B249" s="82"/>
      <c r="F249" s="83"/>
      <c r="J249" s="83"/>
      <c r="N249" s="82"/>
    </row>
    <row r="250">
      <c r="B250" s="82"/>
      <c r="F250" s="83"/>
      <c r="J250" s="83"/>
      <c r="N250" s="82"/>
    </row>
    <row r="251">
      <c r="B251" s="82"/>
      <c r="F251" s="83"/>
      <c r="J251" s="83"/>
      <c r="N251" s="82"/>
    </row>
    <row r="252">
      <c r="B252" s="82"/>
      <c r="F252" s="83"/>
      <c r="J252" s="83"/>
      <c r="N252" s="82"/>
    </row>
    <row r="253">
      <c r="B253" s="82"/>
      <c r="F253" s="83"/>
      <c r="J253" s="83"/>
      <c r="N253" s="82"/>
    </row>
    <row r="254">
      <c r="B254" s="82"/>
      <c r="F254" s="83"/>
      <c r="J254" s="83"/>
      <c r="N254" s="82"/>
    </row>
    <row r="255">
      <c r="B255" s="82"/>
      <c r="F255" s="83"/>
      <c r="J255" s="83"/>
      <c r="N255" s="82"/>
    </row>
    <row r="256">
      <c r="B256" s="82"/>
      <c r="F256" s="83"/>
      <c r="J256" s="83"/>
      <c r="N256" s="82"/>
    </row>
    <row r="257">
      <c r="B257" s="82"/>
      <c r="F257" s="83"/>
      <c r="J257" s="83"/>
      <c r="N257" s="82"/>
    </row>
    <row r="258">
      <c r="B258" s="82"/>
      <c r="F258" s="83"/>
      <c r="J258" s="83"/>
      <c r="N258" s="82"/>
    </row>
    <row r="259">
      <c r="B259" s="82"/>
      <c r="F259" s="83"/>
      <c r="J259" s="83"/>
      <c r="N259" s="82"/>
    </row>
    <row r="260">
      <c r="B260" s="82"/>
      <c r="F260" s="83"/>
      <c r="J260" s="83"/>
      <c r="N260" s="82"/>
    </row>
    <row r="261">
      <c r="B261" s="82"/>
      <c r="F261" s="83"/>
      <c r="J261" s="83"/>
      <c r="N261" s="82"/>
    </row>
    <row r="262">
      <c r="B262" s="82"/>
      <c r="F262" s="83"/>
      <c r="J262" s="83"/>
      <c r="N262" s="82"/>
    </row>
    <row r="263">
      <c r="B263" s="82"/>
      <c r="F263" s="83"/>
      <c r="J263" s="83"/>
      <c r="N263" s="82"/>
    </row>
    <row r="264">
      <c r="B264" s="82"/>
      <c r="F264" s="83"/>
      <c r="J264" s="83"/>
      <c r="N264" s="82"/>
    </row>
    <row r="265">
      <c r="B265" s="82"/>
      <c r="F265" s="83"/>
      <c r="J265" s="83"/>
      <c r="N265" s="82"/>
    </row>
    <row r="266">
      <c r="B266" s="82"/>
      <c r="F266" s="83"/>
      <c r="J266" s="83"/>
      <c r="N266" s="82"/>
    </row>
    <row r="267">
      <c r="B267" s="82"/>
      <c r="F267" s="83"/>
      <c r="J267" s="83"/>
      <c r="N267" s="82"/>
    </row>
    <row r="268">
      <c r="B268" s="82"/>
      <c r="F268" s="83"/>
      <c r="J268" s="83"/>
      <c r="N268" s="82"/>
    </row>
    <row r="269">
      <c r="B269" s="82"/>
      <c r="F269" s="83"/>
      <c r="J269" s="83"/>
      <c r="N269" s="82"/>
    </row>
    <row r="270">
      <c r="B270" s="82"/>
      <c r="F270" s="83"/>
      <c r="J270" s="83"/>
      <c r="N270" s="82"/>
    </row>
    <row r="271">
      <c r="B271" s="82"/>
      <c r="F271" s="83"/>
      <c r="J271" s="83"/>
      <c r="N271" s="82"/>
    </row>
    <row r="272">
      <c r="B272" s="82"/>
      <c r="F272" s="83"/>
      <c r="J272" s="83"/>
      <c r="N272" s="82"/>
    </row>
    <row r="273">
      <c r="B273" s="82"/>
      <c r="F273" s="83"/>
      <c r="J273" s="83"/>
      <c r="N273" s="82"/>
    </row>
    <row r="274">
      <c r="B274" s="82"/>
      <c r="F274" s="83"/>
      <c r="J274" s="83"/>
      <c r="N274" s="82"/>
    </row>
    <row r="275">
      <c r="B275" s="82"/>
      <c r="F275" s="83"/>
      <c r="J275" s="83"/>
      <c r="N275" s="82"/>
    </row>
    <row r="276">
      <c r="B276" s="82"/>
      <c r="F276" s="83"/>
      <c r="J276" s="83"/>
      <c r="N276" s="82"/>
    </row>
    <row r="277">
      <c r="B277" s="82"/>
      <c r="F277" s="83"/>
      <c r="J277" s="83"/>
      <c r="N277" s="82"/>
    </row>
    <row r="278">
      <c r="B278" s="82"/>
      <c r="F278" s="83"/>
      <c r="J278" s="83"/>
      <c r="N278" s="82"/>
    </row>
    <row r="279">
      <c r="B279" s="82"/>
      <c r="F279" s="83"/>
      <c r="J279" s="83"/>
      <c r="N279" s="82"/>
    </row>
    <row r="280">
      <c r="B280" s="82"/>
      <c r="F280" s="83"/>
      <c r="J280" s="83"/>
      <c r="N280" s="82"/>
    </row>
    <row r="281">
      <c r="B281" s="82"/>
      <c r="F281" s="83"/>
      <c r="J281" s="83"/>
      <c r="N281" s="82"/>
    </row>
    <row r="282">
      <c r="B282" s="82"/>
      <c r="F282" s="83"/>
      <c r="J282" s="83"/>
      <c r="N282" s="82"/>
    </row>
    <row r="283">
      <c r="B283" s="82"/>
      <c r="F283" s="83"/>
      <c r="J283" s="83"/>
      <c r="N283" s="82"/>
    </row>
    <row r="284">
      <c r="B284" s="82"/>
      <c r="F284" s="83"/>
      <c r="J284" s="83"/>
      <c r="N284" s="82"/>
    </row>
    <row r="285">
      <c r="B285" s="82"/>
      <c r="F285" s="83"/>
      <c r="J285" s="83"/>
      <c r="N285" s="82"/>
    </row>
    <row r="286">
      <c r="B286" s="82"/>
      <c r="F286" s="83"/>
      <c r="J286" s="83"/>
      <c r="N286" s="82"/>
    </row>
    <row r="287">
      <c r="B287" s="82"/>
      <c r="F287" s="83"/>
      <c r="J287" s="83"/>
      <c r="N287" s="82"/>
    </row>
    <row r="288">
      <c r="B288" s="82"/>
      <c r="F288" s="83"/>
      <c r="J288" s="83"/>
      <c r="N288" s="82"/>
    </row>
    <row r="289">
      <c r="B289" s="82"/>
      <c r="F289" s="83"/>
      <c r="J289" s="83"/>
      <c r="N289" s="82"/>
    </row>
    <row r="290">
      <c r="B290" s="82"/>
      <c r="F290" s="83"/>
      <c r="J290" s="83"/>
      <c r="N290" s="82"/>
    </row>
    <row r="291">
      <c r="B291" s="82"/>
      <c r="F291" s="83"/>
      <c r="J291" s="83"/>
      <c r="N291" s="82"/>
    </row>
    <row r="292">
      <c r="B292" s="82"/>
      <c r="F292" s="83"/>
      <c r="J292" s="83"/>
      <c r="N292" s="82"/>
    </row>
    <row r="293">
      <c r="B293" s="82"/>
      <c r="F293" s="83"/>
      <c r="J293" s="83"/>
      <c r="N293" s="82"/>
    </row>
    <row r="294">
      <c r="B294" s="82"/>
      <c r="F294" s="83"/>
      <c r="J294" s="83"/>
      <c r="N294" s="82"/>
    </row>
    <row r="295">
      <c r="B295" s="82"/>
      <c r="F295" s="83"/>
      <c r="J295" s="83"/>
      <c r="N295" s="82"/>
    </row>
    <row r="296">
      <c r="B296" s="82"/>
      <c r="F296" s="83"/>
      <c r="J296" s="83"/>
      <c r="N296" s="82"/>
    </row>
    <row r="297">
      <c r="B297" s="82"/>
      <c r="F297" s="83"/>
      <c r="J297" s="83"/>
      <c r="N297" s="82"/>
    </row>
    <row r="298">
      <c r="B298" s="82"/>
      <c r="F298" s="83"/>
      <c r="J298" s="83"/>
      <c r="N298" s="82"/>
    </row>
    <row r="299">
      <c r="B299" s="82"/>
      <c r="F299" s="83"/>
      <c r="J299" s="83"/>
      <c r="N299" s="82"/>
    </row>
    <row r="300">
      <c r="B300" s="82"/>
      <c r="F300" s="83"/>
      <c r="J300" s="83"/>
      <c r="N300" s="82"/>
    </row>
    <row r="301">
      <c r="B301" s="82"/>
      <c r="F301" s="83"/>
      <c r="J301" s="83"/>
      <c r="N301" s="82"/>
    </row>
    <row r="302">
      <c r="B302" s="82"/>
      <c r="F302" s="83"/>
      <c r="J302" s="83"/>
      <c r="N302" s="82"/>
    </row>
    <row r="303">
      <c r="B303" s="82"/>
      <c r="F303" s="83"/>
      <c r="J303" s="83"/>
      <c r="N303" s="82"/>
    </row>
    <row r="304">
      <c r="B304" s="82"/>
      <c r="F304" s="83"/>
      <c r="J304" s="83"/>
      <c r="N304" s="82"/>
    </row>
    <row r="305">
      <c r="B305" s="82"/>
      <c r="F305" s="83"/>
      <c r="J305" s="83"/>
      <c r="N305" s="82"/>
    </row>
    <row r="306">
      <c r="B306" s="82"/>
      <c r="F306" s="83"/>
      <c r="J306" s="83"/>
      <c r="N306" s="82"/>
    </row>
    <row r="307">
      <c r="B307" s="82"/>
      <c r="F307" s="83"/>
      <c r="J307" s="83"/>
      <c r="N307" s="82"/>
    </row>
    <row r="308">
      <c r="B308" s="82"/>
      <c r="F308" s="83"/>
      <c r="J308" s="83"/>
      <c r="N308" s="82"/>
    </row>
    <row r="309">
      <c r="B309" s="82"/>
      <c r="F309" s="83"/>
      <c r="J309" s="83"/>
      <c r="N309" s="82"/>
    </row>
    <row r="310">
      <c r="B310" s="82"/>
      <c r="F310" s="83"/>
      <c r="J310" s="83"/>
      <c r="N310" s="82"/>
    </row>
    <row r="311">
      <c r="B311" s="82"/>
      <c r="F311" s="83"/>
      <c r="J311" s="83"/>
      <c r="N311" s="82"/>
    </row>
    <row r="312">
      <c r="B312" s="82"/>
      <c r="F312" s="83"/>
      <c r="J312" s="83"/>
      <c r="N312" s="82"/>
    </row>
    <row r="313">
      <c r="B313" s="82"/>
      <c r="F313" s="83"/>
      <c r="J313" s="83"/>
      <c r="N313" s="82"/>
    </row>
    <row r="314">
      <c r="B314" s="82"/>
      <c r="F314" s="83"/>
      <c r="J314" s="83"/>
      <c r="N314" s="82"/>
    </row>
    <row r="315">
      <c r="B315" s="82"/>
      <c r="F315" s="83"/>
      <c r="J315" s="83"/>
      <c r="N315" s="82"/>
    </row>
    <row r="316">
      <c r="B316" s="82"/>
      <c r="F316" s="83"/>
      <c r="J316" s="83"/>
      <c r="N316" s="82"/>
    </row>
    <row r="317">
      <c r="B317" s="82"/>
      <c r="F317" s="83"/>
      <c r="J317" s="83"/>
      <c r="N317" s="82"/>
    </row>
    <row r="318">
      <c r="B318" s="82"/>
      <c r="F318" s="83"/>
      <c r="J318" s="83"/>
      <c r="N318" s="82"/>
    </row>
    <row r="319">
      <c r="B319" s="82"/>
      <c r="F319" s="83"/>
      <c r="J319" s="83"/>
      <c r="N319" s="82"/>
    </row>
    <row r="320">
      <c r="B320" s="82"/>
      <c r="F320" s="83"/>
      <c r="J320" s="83"/>
      <c r="N320" s="82"/>
    </row>
    <row r="321">
      <c r="B321" s="82"/>
      <c r="F321" s="83"/>
      <c r="J321" s="83"/>
      <c r="N321" s="82"/>
    </row>
    <row r="322">
      <c r="B322" s="82"/>
      <c r="F322" s="83"/>
      <c r="J322" s="83"/>
      <c r="N322" s="82"/>
    </row>
    <row r="323">
      <c r="B323" s="82"/>
      <c r="F323" s="83"/>
      <c r="J323" s="83"/>
      <c r="N323" s="82"/>
    </row>
    <row r="324">
      <c r="B324" s="82"/>
      <c r="F324" s="83"/>
      <c r="J324" s="83"/>
      <c r="N324" s="82"/>
    </row>
    <row r="325">
      <c r="B325" s="82"/>
      <c r="F325" s="83"/>
      <c r="J325" s="83"/>
      <c r="N325" s="82"/>
    </row>
    <row r="326">
      <c r="B326" s="82"/>
      <c r="F326" s="83"/>
      <c r="J326" s="83"/>
      <c r="N326" s="82"/>
    </row>
    <row r="327">
      <c r="B327" s="82"/>
      <c r="F327" s="83"/>
      <c r="J327" s="83"/>
      <c r="N327" s="82"/>
    </row>
    <row r="328">
      <c r="B328" s="82"/>
      <c r="F328" s="83"/>
      <c r="J328" s="83"/>
      <c r="N328" s="82"/>
    </row>
    <row r="329">
      <c r="B329" s="82"/>
      <c r="F329" s="83"/>
      <c r="J329" s="83"/>
      <c r="N329" s="82"/>
    </row>
    <row r="330">
      <c r="B330" s="82"/>
      <c r="F330" s="83"/>
      <c r="J330" s="83"/>
      <c r="N330" s="82"/>
    </row>
    <row r="331">
      <c r="B331" s="82"/>
      <c r="F331" s="83"/>
      <c r="J331" s="83"/>
      <c r="N331" s="82"/>
    </row>
    <row r="332">
      <c r="B332" s="82"/>
      <c r="F332" s="83"/>
      <c r="J332" s="83"/>
      <c r="N332" s="82"/>
    </row>
    <row r="333">
      <c r="B333" s="82"/>
      <c r="F333" s="83"/>
      <c r="J333" s="83"/>
      <c r="N333" s="82"/>
    </row>
    <row r="334">
      <c r="B334" s="82"/>
      <c r="F334" s="83"/>
      <c r="J334" s="83"/>
      <c r="N334" s="82"/>
    </row>
    <row r="335">
      <c r="B335" s="82"/>
      <c r="F335" s="83"/>
      <c r="J335" s="83"/>
      <c r="N335" s="82"/>
    </row>
    <row r="336">
      <c r="B336" s="82"/>
      <c r="F336" s="83"/>
      <c r="J336" s="83"/>
      <c r="N336" s="82"/>
    </row>
    <row r="337">
      <c r="B337" s="82"/>
      <c r="F337" s="83"/>
      <c r="J337" s="83"/>
      <c r="N337" s="82"/>
    </row>
    <row r="338">
      <c r="B338" s="82"/>
      <c r="F338" s="83"/>
      <c r="J338" s="83"/>
      <c r="N338" s="82"/>
    </row>
    <row r="339">
      <c r="B339" s="82"/>
      <c r="F339" s="83"/>
      <c r="J339" s="83"/>
      <c r="N339" s="82"/>
    </row>
    <row r="340">
      <c r="B340" s="82"/>
      <c r="F340" s="83"/>
      <c r="J340" s="83"/>
      <c r="N340" s="82"/>
    </row>
    <row r="341">
      <c r="B341" s="82"/>
      <c r="F341" s="83"/>
      <c r="J341" s="83"/>
      <c r="N341" s="82"/>
    </row>
    <row r="342">
      <c r="B342" s="82"/>
      <c r="F342" s="83"/>
      <c r="J342" s="83"/>
      <c r="N342" s="82"/>
    </row>
    <row r="343">
      <c r="B343" s="82"/>
      <c r="F343" s="83"/>
      <c r="J343" s="83"/>
      <c r="N343" s="82"/>
    </row>
    <row r="344">
      <c r="B344" s="82"/>
      <c r="F344" s="83"/>
      <c r="J344" s="83"/>
      <c r="N344" s="82"/>
    </row>
    <row r="345">
      <c r="B345" s="82"/>
      <c r="F345" s="83"/>
      <c r="J345" s="83"/>
      <c r="N345" s="82"/>
    </row>
    <row r="346">
      <c r="B346" s="82"/>
      <c r="F346" s="83"/>
      <c r="J346" s="83"/>
      <c r="N346" s="82"/>
    </row>
    <row r="347">
      <c r="B347" s="82"/>
      <c r="F347" s="83"/>
      <c r="J347" s="83"/>
      <c r="N347" s="82"/>
    </row>
    <row r="348">
      <c r="B348" s="82"/>
      <c r="F348" s="83"/>
      <c r="J348" s="83"/>
      <c r="N348" s="82"/>
    </row>
    <row r="349">
      <c r="B349" s="82"/>
      <c r="F349" s="83"/>
      <c r="J349" s="83"/>
      <c r="N349" s="82"/>
    </row>
    <row r="350">
      <c r="B350" s="82"/>
      <c r="F350" s="83"/>
      <c r="J350" s="83"/>
      <c r="N350" s="82"/>
    </row>
    <row r="351">
      <c r="B351" s="82"/>
      <c r="F351" s="83"/>
      <c r="J351" s="83"/>
      <c r="N351" s="82"/>
    </row>
    <row r="352">
      <c r="B352" s="82"/>
      <c r="F352" s="83"/>
      <c r="J352" s="83"/>
      <c r="N352" s="82"/>
    </row>
    <row r="353">
      <c r="B353" s="82"/>
      <c r="F353" s="83"/>
      <c r="J353" s="83"/>
      <c r="N353" s="82"/>
    </row>
    <row r="354">
      <c r="B354" s="82"/>
      <c r="F354" s="83"/>
      <c r="J354" s="83"/>
      <c r="N354" s="82"/>
    </row>
    <row r="355">
      <c r="B355" s="82"/>
      <c r="F355" s="83"/>
      <c r="J355" s="83"/>
      <c r="N355" s="82"/>
    </row>
    <row r="356">
      <c r="B356" s="82"/>
      <c r="F356" s="83"/>
      <c r="J356" s="83"/>
      <c r="N356" s="82"/>
    </row>
    <row r="357">
      <c r="B357" s="82"/>
      <c r="F357" s="83"/>
      <c r="J357" s="83"/>
      <c r="N357" s="82"/>
    </row>
    <row r="358">
      <c r="B358" s="82"/>
      <c r="F358" s="83"/>
      <c r="J358" s="83"/>
      <c r="N358" s="82"/>
    </row>
    <row r="359">
      <c r="B359" s="82"/>
      <c r="F359" s="83"/>
      <c r="J359" s="83"/>
      <c r="N359" s="82"/>
    </row>
    <row r="360">
      <c r="B360" s="82"/>
      <c r="F360" s="83"/>
      <c r="J360" s="83"/>
      <c r="N360" s="82"/>
    </row>
    <row r="361">
      <c r="B361" s="82"/>
      <c r="F361" s="83"/>
      <c r="J361" s="83"/>
      <c r="N361" s="82"/>
    </row>
    <row r="362">
      <c r="B362" s="82"/>
      <c r="F362" s="83"/>
      <c r="J362" s="83"/>
      <c r="N362" s="82"/>
    </row>
    <row r="363">
      <c r="B363" s="82"/>
      <c r="F363" s="83"/>
      <c r="J363" s="83"/>
      <c r="N363" s="82"/>
    </row>
    <row r="364">
      <c r="B364" s="82"/>
      <c r="F364" s="83"/>
      <c r="J364" s="83"/>
      <c r="N364" s="82"/>
    </row>
    <row r="365">
      <c r="B365" s="82"/>
      <c r="F365" s="83"/>
      <c r="J365" s="83"/>
      <c r="N365" s="82"/>
    </row>
    <row r="366">
      <c r="B366" s="82"/>
      <c r="F366" s="83"/>
      <c r="J366" s="83"/>
      <c r="N366" s="82"/>
    </row>
    <row r="367">
      <c r="B367" s="82"/>
      <c r="F367" s="83"/>
      <c r="J367" s="83"/>
      <c r="N367" s="82"/>
    </row>
    <row r="368">
      <c r="B368" s="82"/>
      <c r="F368" s="83"/>
      <c r="J368" s="83"/>
      <c r="N368" s="82"/>
    </row>
    <row r="369">
      <c r="B369" s="82"/>
      <c r="F369" s="83"/>
      <c r="J369" s="83"/>
      <c r="N369" s="82"/>
    </row>
    <row r="370">
      <c r="B370" s="82"/>
      <c r="F370" s="83"/>
      <c r="J370" s="83"/>
      <c r="N370" s="82"/>
    </row>
    <row r="371">
      <c r="B371" s="82"/>
      <c r="F371" s="83"/>
      <c r="J371" s="83"/>
      <c r="N371" s="82"/>
    </row>
    <row r="372">
      <c r="B372" s="82"/>
      <c r="F372" s="83"/>
      <c r="J372" s="83"/>
      <c r="N372" s="82"/>
    </row>
    <row r="373">
      <c r="B373" s="82"/>
      <c r="F373" s="83"/>
      <c r="J373" s="83"/>
      <c r="N373" s="82"/>
    </row>
    <row r="374">
      <c r="B374" s="82"/>
      <c r="F374" s="83"/>
      <c r="J374" s="83"/>
      <c r="N374" s="82"/>
    </row>
    <row r="375">
      <c r="B375" s="82"/>
      <c r="F375" s="83"/>
      <c r="J375" s="83"/>
      <c r="N375" s="82"/>
    </row>
    <row r="376">
      <c r="B376" s="82"/>
      <c r="F376" s="83"/>
      <c r="J376" s="83"/>
      <c r="N376" s="82"/>
    </row>
    <row r="377">
      <c r="B377" s="82"/>
      <c r="F377" s="83"/>
      <c r="J377" s="83"/>
      <c r="N377" s="82"/>
    </row>
    <row r="378">
      <c r="B378" s="82"/>
      <c r="F378" s="83"/>
      <c r="J378" s="83"/>
      <c r="N378" s="82"/>
    </row>
    <row r="379">
      <c r="B379" s="82"/>
      <c r="F379" s="83"/>
      <c r="J379" s="83"/>
      <c r="N379" s="82"/>
    </row>
    <row r="380">
      <c r="B380" s="82"/>
      <c r="F380" s="83"/>
      <c r="J380" s="83"/>
      <c r="N380" s="82"/>
    </row>
    <row r="381">
      <c r="B381" s="82"/>
      <c r="F381" s="83"/>
      <c r="J381" s="83"/>
      <c r="N381" s="82"/>
    </row>
    <row r="382">
      <c r="B382" s="82"/>
      <c r="F382" s="83"/>
      <c r="J382" s="83"/>
      <c r="N382" s="82"/>
    </row>
    <row r="383">
      <c r="B383" s="82"/>
      <c r="F383" s="83"/>
      <c r="J383" s="83"/>
      <c r="N383" s="82"/>
    </row>
    <row r="384">
      <c r="B384" s="82"/>
      <c r="F384" s="83"/>
      <c r="J384" s="83"/>
      <c r="N384" s="82"/>
    </row>
    <row r="385">
      <c r="B385" s="82"/>
      <c r="F385" s="83"/>
      <c r="J385" s="83"/>
      <c r="N385" s="82"/>
    </row>
    <row r="386">
      <c r="B386" s="82"/>
      <c r="F386" s="83"/>
      <c r="J386" s="83"/>
      <c r="N386" s="82"/>
    </row>
    <row r="387">
      <c r="B387" s="82"/>
      <c r="F387" s="83"/>
      <c r="J387" s="83"/>
      <c r="N387" s="82"/>
    </row>
    <row r="388">
      <c r="B388" s="82"/>
      <c r="F388" s="83"/>
      <c r="J388" s="83"/>
      <c r="N388" s="82"/>
    </row>
    <row r="389">
      <c r="B389" s="82"/>
      <c r="F389" s="83"/>
      <c r="J389" s="83"/>
      <c r="N389" s="82"/>
    </row>
    <row r="390">
      <c r="B390" s="82"/>
      <c r="F390" s="83"/>
      <c r="J390" s="83"/>
      <c r="N390" s="82"/>
    </row>
    <row r="391">
      <c r="B391" s="82"/>
      <c r="F391" s="83"/>
      <c r="J391" s="83"/>
      <c r="N391" s="82"/>
    </row>
    <row r="392">
      <c r="B392" s="82"/>
      <c r="F392" s="83"/>
      <c r="J392" s="83"/>
      <c r="N392" s="82"/>
    </row>
    <row r="393">
      <c r="B393" s="82"/>
      <c r="F393" s="83"/>
      <c r="J393" s="83"/>
      <c r="N393" s="82"/>
    </row>
    <row r="394">
      <c r="B394" s="82"/>
      <c r="F394" s="83"/>
      <c r="J394" s="83"/>
      <c r="N394" s="82"/>
    </row>
    <row r="395">
      <c r="B395" s="82"/>
      <c r="F395" s="83"/>
      <c r="J395" s="83"/>
      <c r="N395" s="82"/>
    </row>
    <row r="396">
      <c r="B396" s="82"/>
      <c r="F396" s="83"/>
      <c r="J396" s="83"/>
      <c r="N396" s="82"/>
    </row>
    <row r="397">
      <c r="B397" s="82"/>
      <c r="F397" s="83"/>
      <c r="J397" s="83"/>
      <c r="N397" s="82"/>
    </row>
    <row r="398">
      <c r="B398" s="82"/>
      <c r="F398" s="83"/>
      <c r="J398" s="83"/>
      <c r="N398" s="82"/>
    </row>
    <row r="399">
      <c r="B399" s="82"/>
      <c r="F399" s="83"/>
      <c r="J399" s="83"/>
      <c r="N399" s="82"/>
    </row>
    <row r="400">
      <c r="B400" s="82"/>
      <c r="F400" s="83"/>
      <c r="J400" s="83"/>
      <c r="N400" s="82"/>
    </row>
    <row r="401">
      <c r="B401" s="82"/>
      <c r="F401" s="83"/>
      <c r="J401" s="83"/>
      <c r="N401" s="82"/>
    </row>
    <row r="402">
      <c r="B402" s="82"/>
      <c r="F402" s="83"/>
      <c r="J402" s="83"/>
      <c r="N402" s="82"/>
    </row>
    <row r="403">
      <c r="B403" s="82"/>
      <c r="F403" s="83"/>
      <c r="J403" s="83"/>
      <c r="N403" s="82"/>
    </row>
    <row r="404">
      <c r="B404" s="82"/>
      <c r="F404" s="83"/>
      <c r="J404" s="83"/>
      <c r="N404" s="82"/>
    </row>
    <row r="405">
      <c r="B405" s="82"/>
      <c r="F405" s="83"/>
      <c r="J405" s="83"/>
      <c r="N405" s="82"/>
    </row>
    <row r="406">
      <c r="B406" s="82"/>
      <c r="F406" s="83"/>
      <c r="J406" s="83"/>
      <c r="N406" s="82"/>
    </row>
    <row r="407">
      <c r="B407" s="82"/>
      <c r="F407" s="83"/>
      <c r="J407" s="83"/>
      <c r="N407" s="82"/>
    </row>
    <row r="408">
      <c r="B408" s="82"/>
      <c r="F408" s="83"/>
      <c r="J408" s="83"/>
      <c r="N408" s="82"/>
    </row>
    <row r="409">
      <c r="B409" s="82"/>
      <c r="F409" s="83"/>
      <c r="J409" s="83"/>
      <c r="N409" s="82"/>
    </row>
    <row r="410">
      <c r="B410" s="82"/>
      <c r="F410" s="83"/>
      <c r="J410" s="83"/>
      <c r="N410" s="82"/>
    </row>
    <row r="411">
      <c r="B411" s="82"/>
      <c r="F411" s="83"/>
      <c r="J411" s="83"/>
      <c r="N411" s="82"/>
    </row>
    <row r="412">
      <c r="B412" s="82"/>
      <c r="F412" s="83"/>
      <c r="J412" s="83"/>
      <c r="N412" s="82"/>
    </row>
    <row r="413">
      <c r="B413" s="82"/>
      <c r="F413" s="83"/>
      <c r="J413" s="83"/>
      <c r="N413" s="82"/>
    </row>
    <row r="414">
      <c r="B414" s="82"/>
      <c r="F414" s="83"/>
      <c r="J414" s="83"/>
      <c r="N414" s="82"/>
    </row>
    <row r="415">
      <c r="B415" s="82"/>
      <c r="F415" s="83"/>
      <c r="J415" s="83"/>
      <c r="N415" s="82"/>
    </row>
    <row r="416">
      <c r="B416" s="82"/>
      <c r="F416" s="83"/>
      <c r="J416" s="83"/>
      <c r="N416" s="82"/>
    </row>
    <row r="417">
      <c r="B417" s="82"/>
      <c r="F417" s="83"/>
      <c r="J417" s="83"/>
      <c r="N417" s="82"/>
    </row>
    <row r="418">
      <c r="B418" s="82"/>
      <c r="F418" s="83"/>
      <c r="J418" s="83"/>
      <c r="N418" s="82"/>
    </row>
    <row r="419">
      <c r="B419" s="82"/>
      <c r="F419" s="83"/>
      <c r="J419" s="83"/>
      <c r="N419" s="82"/>
    </row>
    <row r="420">
      <c r="B420" s="82"/>
      <c r="F420" s="83"/>
      <c r="J420" s="83"/>
      <c r="N420" s="82"/>
    </row>
    <row r="421">
      <c r="B421" s="82"/>
      <c r="F421" s="83"/>
      <c r="J421" s="83"/>
      <c r="N421" s="82"/>
    </row>
    <row r="422">
      <c r="B422" s="82"/>
      <c r="F422" s="83"/>
      <c r="J422" s="83"/>
      <c r="N422" s="82"/>
    </row>
    <row r="423">
      <c r="B423" s="82"/>
      <c r="F423" s="83"/>
      <c r="J423" s="83"/>
      <c r="N423" s="82"/>
    </row>
    <row r="424">
      <c r="B424" s="82"/>
      <c r="F424" s="83"/>
      <c r="J424" s="83"/>
      <c r="N424" s="82"/>
    </row>
    <row r="425">
      <c r="B425" s="82"/>
      <c r="F425" s="83"/>
      <c r="J425" s="83"/>
      <c r="N425" s="82"/>
    </row>
    <row r="426">
      <c r="B426" s="82"/>
      <c r="F426" s="83"/>
      <c r="J426" s="83"/>
      <c r="N426" s="82"/>
    </row>
    <row r="427">
      <c r="B427" s="82"/>
      <c r="F427" s="83"/>
      <c r="J427" s="83"/>
      <c r="N427" s="82"/>
    </row>
    <row r="428">
      <c r="B428" s="82"/>
      <c r="F428" s="83"/>
      <c r="J428" s="83"/>
      <c r="N428" s="82"/>
    </row>
    <row r="429">
      <c r="B429" s="82"/>
      <c r="F429" s="83"/>
      <c r="J429" s="83"/>
      <c r="N429" s="82"/>
    </row>
    <row r="430">
      <c r="B430" s="82"/>
      <c r="F430" s="83"/>
      <c r="J430" s="83"/>
      <c r="N430" s="82"/>
    </row>
    <row r="431">
      <c r="B431" s="82"/>
      <c r="F431" s="83"/>
      <c r="J431" s="83"/>
      <c r="N431" s="82"/>
    </row>
    <row r="432">
      <c r="B432" s="82"/>
      <c r="F432" s="83"/>
      <c r="J432" s="83"/>
      <c r="N432" s="82"/>
    </row>
    <row r="433">
      <c r="B433" s="82"/>
      <c r="F433" s="83"/>
      <c r="J433" s="83"/>
      <c r="N433" s="82"/>
    </row>
    <row r="434">
      <c r="B434" s="82"/>
      <c r="F434" s="83"/>
      <c r="J434" s="83"/>
      <c r="N434" s="82"/>
    </row>
    <row r="435">
      <c r="B435" s="82"/>
      <c r="F435" s="83"/>
      <c r="J435" s="83"/>
      <c r="N435" s="82"/>
    </row>
    <row r="436">
      <c r="B436" s="82"/>
      <c r="F436" s="83"/>
      <c r="J436" s="83"/>
      <c r="N436" s="82"/>
    </row>
    <row r="437">
      <c r="B437" s="82"/>
      <c r="F437" s="83"/>
      <c r="J437" s="83"/>
      <c r="N437" s="82"/>
    </row>
    <row r="438">
      <c r="B438" s="82"/>
      <c r="F438" s="83"/>
      <c r="J438" s="83"/>
      <c r="N438" s="82"/>
    </row>
    <row r="439">
      <c r="B439" s="82"/>
      <c r="F439" s="83"/>
      <c r="J439" s="83"/>
      <c r="N439" s="82"/>
    </row>
    <row r="440">
      <c r="B440" s="82"/>
      <c r="F440" s="83"/>
      <c r="J440" s="83"/>
      <c r="N440" s="82"/>
    </row>
    <row r="441">
      <c r="B441" s="82"/>
      <c r="F441" s="83"/>
      <c r="J441" s="83"/>
      <c r="N441" s="82"/>
    </row>
    <row r="442">
      <c r="B442" s="82"/>
      <c r="F442" s="83"/>
      <c r="J442" s="83"/>
      <c r="N442" s="82"/>
    </row>
    <row r="443">
      <c r="B443" s="82"/>
      <c r="F443" s="83"/>
      <c r="J443" s="83"/>
      <c r="N443" s="82"/>
    </row>
    <row r="444">
      <c r="B444" s="82"/>
      <c r="F444" s="83"/>
      <c r="J444" s="83"/>
      <c r="N444" s="82"/>
    </row>
    <row r="445">
      <c r="B445" s="82"/>
      <c r="F445" s="83"/>
      <c r="J445" s="83"/>
      <c r="N445" s="82"/>
    </row>
    <row r="446">
      <c r="B446" s="82"/>
      <c r="F446" s="83"/>
      <c r="J446" s="83"/>
      <c r="N446" s="82"/>
    </row>
    <row r="447">
      <c r="B447" s="82"/>
      <c r="F447" s="83"/>
      <c r="J447" s="83"/>
      <c r="N447" s="82"/>
    </row>
    <row r="448">
      <c r="B448" s="82"/>
      <c r="F448" s="83"/>
      <c r="J448" s="83"/>
      <c r="N448" s="82"/>
    </row>
    <row r="449">
      <c r="B449" s="82"/>
      <c r="F449" s="83"/>
      <c r="J449" s="83"/>
      <c r="N449" s="82"/>
    </row>
    <row r="450">
      <c r="B450" s="82"/>
      <c r="F450" s="83"/>
      <c r="J450" s="83"/>
      <c r="N450" s="82"/>
    </row>
    <row r="451">
      <c r="B451" s="82"/>
      <c r="F451" s="83"/>
      <c r="J451" s="83"/>
      <c r="N451" s="82"/>
    </row>
    <row r="452">
      <c r="B452" s="82"/>
      <c r="F452" s="83"/>
      <c r="J452" s="83"/>
      <c r="N452" s="82"/>
    </row>
    <row r="453">
      <c r="B453" s="82"/>
      <c r="F453" s="83"/>
      <c r="J453" s="83"/>
      <c r="N453" s="82"/>
    </row>
    <row r="454">
      <c r="B454" s="82"/>
      <c r="F454" s="83"/>
      <c r="J454" s="83"/>
      <c r="N454" s="82"/>
    </row>
    <row r="455">
      <c r="B455" s="82"/>
      <c r="F455" s="83"/>
      <c r="J455" s="83"/>
      <c r="N455" s="82"/>
    </row>
    <row r="456">
      <c r="B456" s="82"/>
      <c r="F456" s="83"/>
      <c r="J456" s="83"/>
      <c r="N456" s="82"/>
    </row>
    <row r="457">
      <c r="B457" s="82"/>
      <c r="F457" s="83"/>
      <c r="J457" s="83"/>
      <c r="N457" s="82"/>
    </row>
    <row r="458">
      <c r="B458" s="82"/>
      <c r="F458" s="83"/>
      <c r="J458" s="83"/>
      <c r="N458" s="82"/>
    </row>
    <row r="459">
      <c r="B459" s="82"/>
      <c r="F459" s="83"/>
      <c r="J459" s="83"/>
      <c r="N459" s="82"/>
    </row>
    <row r="460">
      <c r="B460" s="82"/>
      <c r="F460" s="83"/>
      <c r="J460" s="83"/>
      <c r="N460" s="82"/>
    </row>
    <row r="461">
      <c r="B461" s="82"/>
      <c r="F461" s="83"/>
      <c r="J461" s="83"/>
      <c r="N461" s="82"/>
    </row>
    <row r="462">
      <c r="B462" s="82"/>
      <c r="F462" s="83"/>
      <c r="J462" s="83"/>
      <c r="N462" s="82"/>
    </row>
    <row r="463">
      <c r="B463" s="82"/>
      <c r="F463" s="83"/>
      <c r="J463" s="83"/>
      <c r="N463" s="82"/>
    </row>
    <row r="464">
      <c r="B464" s="82"/>
      <c r="F464" s="83"/>
      <c r="J464" s="83"/>
      <c r="N464" s="82"/>
    </row>
    <row r="465">
      <c r="B465" s="82"/>
      <c r="F465" s="83"/>
      <c r="J465" s="83"/>
      <c r="N465" s="82"/>
    </row>
    <row r="466">
      <c r="B466" s="82"/>
      <c r="F466" s="83"/>
      <c r="J466" s="83"/>
      <c r="N466" s="82"/>
    </row>
    <row r="467">
      <c r="B467" s="82"/>
      <c r="F467" s="83"/>
      <c r="J467" s="83"/>
      <c r="N467" s="82"/>
    </row>
    <row r="468">
      <c r="B468" s="82"/>
      <c r="F468" s="83"/>
      <c r="J468" s="83"/>
      <c r="N468" s="82"/>
    </row>
    <row r="469">
      <c r="B469" s="82"/>
      <c r="F469" s="83"/>
      <c r="J469" s="83"/>
      <c r="N469" s="82"/>
    </row>
    <row r="470">
      <c r="B470" s="82"/>
      <c r="F470" s="83"/>
      <c r="J470" s="83"/>
      <c r="N470" s="82"/>
    </row>
    <row r="471">
      <c r="B471" s="82"/>
      <c r="F471" s="83"/>
      <c r="J471" s="83"/>
      <c r="N471" s="82"/>
    </row>
    <row r="472">
      <c r="B472" s="82"/>
      <c r="F472" s="83"/>
      <c r="J472" s="83"/>
      <c r="N472" s="82"/>
    </row>
    <row r="473">
      <c r="B473" s="82"/>
      <c r="F473" s="83"/>
      <c r="J473" s="83"/>
      <c r="N473" s="82"/>
    </row>
    <row r="474">
      <c r="B474" s="82"/>
      <c r="F474" s="83"/>
      <c r="J474" s="83"/>
      <c r="N474" s="82"/>
    </row>
    <row r="475">
      <c r="B475" s="82"/>
      <c r="F475" s="83"/>
      <c r="J475" s="83"/>
      <c r="N475" s="82"/>
    </row>
    <row r="476">
      <c r="B476" s="82"/>
      <c r="F476" s="83"/>
      <c r="J476" s="83"/>
      <c r="N476" s="82"/>
    </row>
    <row r="477">
      <c r="B477" s="82"/>
      <c r="F477" s="83"/>
      <c r="J477" s="83"/>
      <c r="N477" s="82"/>
    </row>
    <row r="478">
      <c r="B478" s="82"/>
      <c r="F478" s="83"/>
      <c r="J478" s="83"/>
      <c r="N478" s="82"/>
    </row>
    <row r="479">
      <c r="B479" s="82"/>
      <c r="F479" s="83"/>
      <c r="J479" s="83"/>
      <c r="N479" s="82"/>
    </row>
    <row r="480">
      <c r="B480" s="82"/>
      <c r="F480" s="83"/>
      <c r="J480" s="83"/>
      <c r="N480" s="82"/>
    </row>
    <row r="481">
      <c r="B481" s="82"/>
      <c r="F481" s="83"/>
      <c r="J481" s="83"/>
      <c r="N481" s="82"/>
    </row>
    <row r="482">
      <c r="B482" s="82"/>
      <c r="F482" s="83"/>
      <c r="J482" s="83"/>
      <c r="N482" s="82"/>
    </row>
    <row r="483">
      <c r="B483" s="82"/>
      <c r="F483" s="83"/>
      <c r="J483" s="83"/>
      <c r="N483" s="82"/>
    </row>
    <row r="484">
      <c r="B484" s="82"/>
      <c r="F484" s="83"/>
      <c r="J484" s="83"/>
      <c r="N484" s="82"/>
    </row>
    <row r="485">
      <c r="B485" s="82"/>
      <c r="F485" s="83"/>
      <c r="J485" s="83"/>
      <c r="N485" s="82"/>
    </row>
    <row r="486">
      <c r="B486" s="82"/>
      <c r="F486" s="83"/>
      <c r="J486" s="83"/>
      <c r="N486" s="82"/>
    </row>
    <row r="487">
      <c r="B487" s="82"/>
      <c r="F487" s="83"/>
      <c r="J487" s="83"/>
      <c r="N487" s="82"/>
    </row>
    <row r="488">
      <c r="B488" s="82"/>
      <c r="F488" s="83"/>
      <c r="J488" s="83"/>
      <c r="N488" s="82"/>
    </row>
    <row r="489">
      <c r="B489" s="82"/>
      <c r="F489" s="83"/>
      <c r="J489" s="83"/>
      <c r="N489" s="82"/>
    </row>
    <row r="490">
      <c r="B490" s="82"/>
      <c r="F490" s="83"/>
      <c r="J490" s="83"/>
      <c r="N490" s="82"/>
    </row>
    <row r="491">
      <c r="B491" s="82"/>
      <c r="F491" s="83"/>
      <c r="J491" s="83"/>
      <c r="N491" s="82"/>
    </row>
    <row r="492">
      <c r="B492" s="82"/>
      <c r="F492" s="83"/>
      <c r="J492" s="83"/>
      <c r="N492" s="82"/>
    </row>
    <row r="493">
      <c r="B493" s="82"/>
      <c r="F493" s="83"/>
      <c r="J493" s="83"/>
      <c r="N493" s="82"/>
    </row>
    <row r="494">
      <c r="B494" s="82"/>
      <c r="F494" s="83"/>
      <c r="J494" s="83"/>
      <c r="N494" s="82"/>
    </row>
    <row r="495">
      <c r="B495" s="82"/>
      <c r="F495" s="83"/>
      <c r="J495" s="83"/>
      <c r="N495" s="82"/>
    </row>
    <row r="496">
      <c r="B496" s="82"/>
      <c r="F496" s="83"/>
      <c r="J496" s="83"/>
      <c r="N496" s="82"/>
    </row>
    <row r="497">
      <c r="B497" s="82"/>
      <c r="F497" s="83"/>
      <c r="J497" s="83"/>
      <c r="N497" s="82"/>
    </row>
    <row r="498">
      <c r="B498" s="82"/>
      <c r="F498" s="83"/>
      <c r="J498" s="83"/>
      <c r="N498" s="82"/>
    </row>
    <row r="499">
      <c r="B499" s="82"/>
      <c r="F499" s="83"/>
      <c r="J499" s="83"/>
      <c r="N499" s="82"/>
    </row>
    <row r="500">
      <c r="B500" s="82"/>
      <c r="F500" s="83"/>
      <c r="J500" s="83"/>
      <c r="N500" s="82"/>
    </row>
    <row r="501">
      <c r="B501" s="82"/>
      <c r="F501" s="83"/>
      <c r="J501" s="83"/>
      <c r="N501" s="82"/>
    </row>
    <row r="502">
      <c r="B502" s="82"/>
      <c r="F502" s="83"/>
      <c r="J502" s="83"/>
      <c r="N502" s="82"/>
    </row>
    <row r="503">
      <c r="B503" s="82"/>
      <c r="F503" s="83"/>
      <c r="J503" s="83"/>
      <c r="N503" s="82"/>
    </row>
    <row r="504">
      <c r="B504" s="82"/>
      <c r="F504" s="83"/>
      <c r="J504" s="83"/>
      <c r="N504" s="82"/>
    </row>
    <row r="505">
      <c r="B505" s="82"/>
      <c r="F505" s="83"/>
      <c r="J505" s="83"/>
      <c r="N505" s="82"/>
    </row>
    <row r="506">
      <c r="B506" s="82"/>
      <c r="F506" s="83"/>
      <c r="J506" s="83"/>
      <c r="N506" s="82"/>
    </row>
    <row r="507">
      <c r="B507" s="82"/>
      <c r="F507" s="83"/>
      <c r="J507" s="83"/>
      <c r="N507" s="82"/>
    </row>
    <row r="508">
      <c r="B508" s="82"/>
      <c r="F508" s="83"/>
      <c r="J508" s="83"/>
      <c r="N508" s="82"/>
    </row>
    <row r="509">
      <c r="B509" s="82"/>
      <c r="F509" s="83"/>
      <c r="J509" s="83"/>
      <c r="N509" s="82"/>
    </row>
    <row r="510">
      <c r="B510" s="82"/>
      <c r="F510" s="83"/>
      <c r="J510" s="83"/>
      <c r="N510" s="82"/>
    </row>
    <row r="511">
      <c r="B511" s="82"/>
      <c r="F511" s="83"/>
      <c r="J511" s="83"/>
      <c r="N511" s="82"/>
    </row>
    <row r="512">
      <c r="B512" s="82"/>
      <c r="F512" s="83"/>
      <c r="J512" s="83"/>
      <c r="N512" s="82"/>
    </row>
    <row r="513">
      <c r="B513" s="82"/>
      <c r="F513" s="83"/>
      <c r="J513" s="83"/>
      <c r="N513" s="82"/>
    </row>
    <row r="514">
      <c r="B514" s="82"/>
      <c r="F514" s="83"/>
      <c r="J514" s="83"/>
      <c r="N514" s="82"/>
    </row>
    <row r="515">
      <c r="B515" s="82"/>
      <c r="F515" s="83"/>
      <c r="J515" s="83"/>
      <c r="N515" s="82"/>
    </row>
    <row r="516">
      <c r="B516" s="82"/>
      <c r="F516" s="83"/>
      <c r="J516" s="83"/>
      <c r="N516" s="82"/>
    </row>
    <row r="517">
      <c r="B517" s="82"/>
      <c r="F517" s="83"/>
      <c r="J517" s="83"/>
      <c r="N517" s="82"/>
    </row>
    <row r="518">
      <c r="B518" s="82"/>
      <c r="F518" s="83"/>
      <c r="J518" s="83"/>
      <c r="N518" s="82"/>
    </row>
    <row r="519">
      <c r="B519" s="82"/>
      <c r="F519" s="83"/>
      <c r="J519" s="83"/>
      <c r="N519" s="82"/>
    </row>
    <row r="520">
      <c r="B520" s="82"/>
      <c r="F520" s="83"/>
      <c r="J520" s="83"/>
      <c r="N520" s="82"/>
    </row>
    <row r="521">
      <c r="B521" s="82"/>
      <c r="F521" s="83"/>
      <c r="J521" s="83"/>
      <c r="N521" s="82"/>
    </row>
    <row r="522">
      <c r="B522" s="82"/>
      <c r="F522" s="83"/>
      <c r="J522" s="83"/>
      <c r="N522" s="82"/>
    </row>
    <row r="523">
      <c r="B523" s="82"/>
      <c r="F523" s="83"/>
      <c r="J523" s="83"/>
      <c r="N523" s="82"/>
    </row>
    <row r="524">
      <c r="B524" s="82"/>
      <c r="F524" s="83"/>
      <c r="J524" s="83"/>
      <c r="N524" s="82"/>
    </row>
    <row r="525">
      <c r="B525" s="82"/>
      <c r="F525" s="83"/>
      <c r="J525" s="83"/>
      <c r="N525" s="82"/>
    </row>
    <row r="526">
      <c r="B526" s="82"/>
      <c r="F526" s="83"/>
      <c r="J526" s="83"/>
      <c r="N526" s="82"/>
    </row>
    <row r="527">
      <c r="B527" s="82"/>
      <c r="F527" s="83"/>
      <c r="J527" s="83"/>
      <c r="N527" s="82"/>
    </row>
    <row r="528">
      <c r="B528" s="82"/>
      <c r="F528" s="83"/>
      <c r="J528" s="83"/>
      <c r="N528" s="82"/>
    </row>
    <row r="529">
      <c r="B529" s="82"/>
      <c r="F529" s="83"/>
      <c r="J529" s="83"/>
      <c r="N529" s="82"/>
    </row>
    <row r="530">
      <c r="B530" s="82"/>
      <c r="F530" s="83"/>
      <c r="J530" s="83"/>
      <c r="N530" s="82"/>
    </row>
    <row r="531">
      <c r="B531" s="82"/>
      <c r="F531" s="83"/>
      <c r="J531" s="83"/>
      <c r="N531" s="82"/>
    </row>
    <row r="532">
      <c r="B532" s="82"/>
      <c r="F532" s="83"/>
      <c r="J532" s="83"/>
      <c r="N532" s="82"/>
    </row>
    <row r="533">
      <c r="B533" s="82"/>
      <c r="F533" s="83"/>
      <c r="J533" s="83"/>
      <c r="N533" s="82"/>
    </row>
    <row r="534">
      <c r="B534" s="82"/>
      <c r="F534" s="83"/>
      <c r="J534" s="83"/>
      <c r="N534" s="82"/>
    </row>
    <row r="535">
      <c r="B535" s="82"/>
      <c r="F535" s="83"/>
      <c r="J535" s="83"/>
      <c r="N535" s="82"/>
    </row>
    <row r="536">
      <c r="B536" s="82"/>
      <c r="F536" s="83"/>
      <c r="J536" s="83"/>
      <c r="N536" s="82"/>
    </row>
    <row r="537">
      <c r="B537" s="82"/>
      <c r="F537" s="83"/>
      <c r="J537" s="83"/>
      <c r="N537" s="82"/>
    </row>
    <row r="538">
      <c r="B538" s="82"/>
      <c r="F538" s="83"/>
      <c r="J538" s="83"/>
      <c r="N538" s="82"/>
    </row>
    <row r="539">
      <c r="B539" s="82"/>
      <c r="F539" s="83"/>
      <c r="J539" s="83"/>
      <c r="N539" s="82"/>
    </row>
    <row r="540">
      <c r="B540" s="82"/>
      <c r="F540" s="83"/>
      <c r="J540" s="83"/>
      <c r="N540" s="82"/>
    </row>
    <row r="541">
      <c r="B541" s="82"/>
      <c r="F541" s="83"/>
      <c r="J541" s="83"/>
      <c r="N541" s="82"/>
    </row>
    <row r="542">
      <c r="B542" s="82"/>
      <c r="F542" s="83"/>
      <c r="J542" s="83"/>
      <c r="N542" s="82"/>
    </row>
    <row r="543">
      <c r="B543" s="82"/>
      <c r="F543" s="83"/>
      <c r="J543" s="83"/>
      <c r="N543" s="82"/>
    </row>
    <row r="544">
      <c r="B544" s="82"/>
      <c r="F544" s="83"/>
      <c r="J544" s="83"/>
      <c r="N544" s="82"/>
    </row>
    <row r="545">
      <c r="B545" s="82"/>
      <c r="F545" s="83"/>
      <c r="J545" s="83"/>
      <c r="N545" s="82"/>
    </row>
    <row r="546">
      <c r="B546" s="82"/>
      <c r="F546" s="83"/>
      <c r="J546" s="83"/>
      <c r="N546" s="82"/>
    </row>
    <row r="547">
      <c r="B547" s="82"/>
      <c r="F547" s="83"/>
      <c r="J547" s="83"/>
      <c r="N547" s="82"/>
    </row>
    <row r="548">
      <c r="B548" s="82"/>
      <c r="F548" s="83"/>
      <c r="J548" s="83"/>
      <c r="N548" s="82"/>
    </row>
    <row r="549">
      <c r="B549" s="82"/>
      <c r="F549" s="83"/>
      <c r="J549" s="83"/>
      <c r="N549" s="82"/>
    </row>
    <row r="550">
      <c r="B550" s="82"/>
      <c r="F550" s="83"/>
      <c r="J550" s="83"/>
      <c r="N550" s="82"/>
    </row>
    <row r="551">
      <c r="B551" s="82"/>
      <c r="F551" s="83"/>
      <c r="J551" s="83"/>
      <c r="N551" s="82"/>
    </row>
    <row r="552">
      <c r="B552" s="82"/>
      <c r="F552" s="83"/>
      <c r="J552" s="83"/>
      <c r="N552" s="82"/>
    </row>
    <row r="553">
      <c r="B553" s="82"/>
      <c r="F553" s="83"/>
      <c r="J553" s="83"/>
      <c r="N553" s="82"/>
    </row>
    <row r="554">
      <c r="B554" s="82"/>
      <c r="F554" s="83"/>
      <c r="J554" s="83"/>
      <c r="N554" s="82"/>
    </row>
    <row r="555">
      <c r="B555" s="82"/>
      <c r="F555" s="83"/>
      <c r="J555" s="83"/>
      <c r="N555" s="82"/>
    </row>
    <row r="556">
      <c r="B556" s="82"/>
      <c r="F556" s="83"/>
      <c r="J556" s="83"/>
      <c r="N556" s="82"/>
    </row>
    <row r="557">
      <c r="B557" s="82"/>
      <c r="F557" s="83"/>
      <c r="J557" s="83"/>
      <c r="N557" s="82"/>
    </row>
    <row r="558">
      <c r="B558" s="82"/>
      <c r="F558" s="83"/>
      <c r="J558" s="83"/>
      <c r="N558" s="82"/>
    </row>
    <row r="559">
      <c r="B559" s="82"/>
      <c r="F559" s="83"/>
      <c r="J559" s="83"/>
      <c r="N559" s="82"/>
    </row>
    <row r="560">
      <c r="B560" s="82"/>
      <c r="F560" s="83"/>
      <c r="J560" s="83"/>
      <c r="N560" s="82"/>
    </row>
    <row r="561">
      <c r="B561" s="82"/>
      <c r="F561" s="83"/>
      <c r="J561" s="83"/>
      <c r="N561" s="82"/>
    </row>
    <row r="562">
      <c r="B562" s="82"/>
      <c r="F562" s="83"/>
      <c r="J562" s="83"/>
      <c r="N562" s="82"/>
    </row>
    <row r="563">
      <c r="B563" s="82"/>
      <c r="F563" s="83"/>
      <c r="J563" s="83"/>
      <c r="N563" s="82"/>
    </row>
    <row r="564">
      <c r="B564" s="82"/>
      <c r="F564" s="83"/>
      <c r="J564" s="83"/>
      <c r="N564" s="82"/>
    </row>
    <row r="565">
      <c r="B565" s="82"/>
      <c r="F565" s="83"/>
      <c r="J565" s="83"/>
      <c r="N565" s="82"/>
    </row>
    <row r="566">
      <c r="B566" s="82"/>
      <c r="F566" s="83"/>
      <c r="J566" s="83"/>
      <c r="N566" s="82"/>
    </row>
    <row r="567">
      <c r="B567" s="82"/>
      <c r="F567" s="83"/>
      <c r="J567" s="83"/>
      <c r="N567" s="82"/>
    </row>
    <row r="568">
      <c r="B568" s="82"/>
      <c r="F568" s="83"/>
      <c r="J568" s="83"/>
      <c r="N568" s="82"/>
    </row>
    <row r="569">
      <c r="B569" s="82"/>
      <c r="F569" s="83"/>
      <c r="J569" s="83"/>
      <c r="N569" s="82"/>
    </row>
    <row r="570">
      <c r="B570" s="82"/>
      <c r="F570" s="83"/>
      <c r="J570" s="83"/>
      <c r="N570" s="82"/>
    </row>
    <row r="571">
      <c r="B571" s="82"/>
      <c r="F571" s="83"/>
      <c r="J571" s="83"/>
      <c r="N571" s="82"/>
    </row>
    <row r="572">
      <c r="B572" s="82"/>
      <c r="F572" s="83"/>
      <c r="J572" s="83"/>
      <c r="N572" s="82"/>
    </row>
    <row r="573">
      <c r="B573" s="82"/>
      <c r="F573" s="83"/>
      <c r="J573" s="83"/>
      <c r="N573" s="82"/>
    </row>
    <row r="574">
      <c r="B574" s="82"/>
      <c r="F574" s="83"/>
      <c r="J574" s="83"/>
      <c r="N574" s="82"/>
    </row>
    <row r="575">
      <c r="B575" s="82"/>
      <c r="F575" s="83"/>
      <c r="J575" s="83"/>
      <c r="N575" s="82"/>
    </row>
    <row r="576">
      <c r="B576" s="82"/>
      <c r="F576" s="83"/>
      <c r="J576" s="83"/>
      <c r="N576" s="82"/>
    </row>
    <row r="577">
      <c r="B577" s="82"/>
      <c r="F577" s="83"/>
      <c r="J577" s="83"/>
      <c r="N577" s="82"/>
    </row>
    <row r="578">
      <c r="B578" s="82"/>
      <c r="F578" s="83"/>
      <c r="J578" s="83"/>
      <c r="N578" s="82"/>
    </row>
    <row r="579">
      <c r="B579" s="82"/>
      <c r="F579" s="83"/>
      <c r="J579" s="83"/>
      <c r="N579" s="82"/>
    </row>
    <row r="580">
      <c r="B580" s="82"/>
      <c r="F580" s="83"/>
      <c r="J580" s="83"/>
      <c r="N580" s="82"/>
    </row>
    <row r="581">
      <c r="B581" s="82"/>
      <c r="F581" s="83"/>
      <c r="J581" s="83"/>
      <c r="N581" s="82"/>
    </row>
    <row r="582">
      <c r="B582" s="82"/>
      <c r="F582" s="83"/>
      <c r="J582" s="83"/>
      <c r="N582" s="82"/>
    </row>
    <row r="583">
      <c r="B583" s="82"/>
      <c r="F583" s="83"/>
      <c r="J583" s="83"/>
      <c r="N583" s="82"/>
    </row>
    <row r="584">
      <c r="B584" s="82"/>
      <c r="F584" s="83"/>
      <c r="J584" s="83"/>
      <c r="N584" s="82"/>
    </row>
    <row r="585">
      <c r="B585" s="82"/>
      <c r="F585" s="83"/>
      <c r="J585" s="83"/>
      <c r="N585" s="82"/>
    </row>
    <row r="586">
      <c r="B586" s="82"/>
      <c r="F586" s="83"/>
      <c r="J586" s="83"/>
      <c r="N586" s="82"/>
    </row>
    <row r="587">
      <c r="B587" s="82"/>
      <c r="F587" s="83"/>
      <c r="J587" s="83"/>
      <c r="N587" s="82"/>
    </row>
    <row r="588">
      <c r="B588" s="82"/>
      <c r="F588" s="83"/>
      <c r="J588" s="83"/>
      <c r="N588" s="82"/>
    </row>
    <row r="589">
      <c r="B589" s="82"/>
      <c r="F589" s="83"/>
      <c r="J589" s="83"/>
      <c r="N589" s="82"/>
    </row>
    <row r="590">
      <c r="B590" s="82"/>
      <c r="F590" s="83"/>
      <c r="J590" s="83"/>
      <c r="N590" s="82"/>
    </row>
    <row r="591">
      <c r="B591" s="82"/>
      <c r="F591" s="83"/>
      <c r="J591" s="83"/>
      <c r="N591" s="82"/>
    </row>
    <row r="592">
      <c r="B592" s="82"/>
      <c r="F592" s="83"/>
      <c r="J592" s="83"/>
      <c r="N592" s="82"/>
    </row>
    <row r="593">
      <c r="B593" s="82"/>
      <c r="F593" s="83"/>
      <c r="J593" s="83"/>
      <c r="N593" s="82"/>
    </row>
    <row r="594">
      <c r="B594" s="82"/>
      <c r="F594" s="83"/>
      <c r="J594" s="83"/>
      <c r="N594" s="82"/>
    </row>
    <row r="595">
      <c r="B595" s="82"/>
      <c r="F595" s="83"/>
      <c r="J595" s="83"/>
      <c r="N595" s="82"/>
    </row>
    <row r="596">
      <c r="B596" s="82"/>
      <c r="F596" s="83"/>
      <c r="J596" s="83"/>
      <c r="N596" s="82"/>
    </row>
    <row r="597">
      <c r="B597" s="82"/>
      <c r="F597" s="83"/>
      <c r="J597" s="83"/>
      <c r="N597" s="82"/>
    </row>
    <row r="598">
      <c r="B598" s="82"/>
      <c r="F598" s="83"/>
      <c r="J598" s="83"/>
      <c r="N598" s="82"/>
    </row>
    <row r="599">
      <c r="B599" s="82"/>
      <c r="F599" s="83"/>
      <c r="J599" s="83"/>
      <c r="N599" s="82"/>
    </row>
    <row r="600">
      <c r="B600" s="82"/>
      <c r="F600" s="83"/>
      <c r="J600" s="83"/>
      <c r="N600" s="82"/>
    </row>
    <row r="601">
      <c r="B601" s="82"/>
      <c r="F601" s="83"/>
      <c r="J601" s="83"/>
      <c r="N601" s="82"/>
    </row>
    <row r="602">
      <c r="B602" s="82"/>
      <c r="F602" s="83"/>
      <c r="J602" s="83"/>
      <c r="N602" s="82"/>
    </row>
    <row r="603">
      <c r="B603" s="82"/>
      <c r="F603" s="83"/>
      <c r="J603" s="83"/>
      <c r="N603" s="82"/>
    </row>
    <row r="604">
      <c r="B604" s="82"/>
      <c r="F604" s="83"/>
      <c r="J604" s="83"/>
      <c r="N604" s="82"/>
    </row>
    <row r="605">
      <c r="B605" s="82"/>
      <c r="F605" s="83"/>
      <c r="J605" s="83"/>
      <c r="N605" s="82"/>
    </row>
    <row r="606">
      <c r="B606" s="82"/>
      <c r="F606" s="83"/>
      <c r="J606" s="83"/>
      <c r="N606" s="82"/>
    </row>
    <row r="607">
      <c r="B607" s="82"/>
      <c r="F607" s="83"/>
      <c r="J607" s="83"/>
      <c r="N607" s="82"/>
    </row>
    <row r="608">
      <c r="B608" s="82"/>
      <c r="F608" s="83"/>
      <c r="J608" s="83"/>
      <c r="N608" s="82"/>
    </row>
    <row r="609">
      <c r="B609" s="82"/>
      <c r="F609" s="83"/>
      <c r="J609" s="83"/>
      <c r="N609" s="82"/>
    </row>
    <row r="610">
      <c r="B610" s="82"/>
      <c r="F610" s="83"/>
      <c r="J610" s="83"/>
      <c r="N610" s="82"/>
    </row>
    <row r="611">
      <c r="B611" s="82"/>
      <c r="F611" s="83"/>
      <c r="J611" s="83"/>
      <c r="N611" s="82"/>
    </row>
    <row r="612">
      <c r="B612" s="82"/>
      <c r="F612" s="83"/>
      <c r="J612" s="83"/>
      <c r="N612" s="82"/>
    </row>
    <row r="613">
      <c r="B613" s="82"/>
      <c r="F613" s="83"/>
      <c r="J613" s="83"/>
      <c r="N613" s="82"/>
    </row>
    <row r="614">
      <c r="B614" s="82"/>
      <c r="F614" s="83"/>
      <c r="J614" s="83"/>
      <c r="N614" s="82"/>
    </row>
    <row r="615">
      <c r="B615" s="82"/>
      <c r="F615" s="83"/>
      <c r="J615" s="83"/>
      <c r="N615" s="82"/>
    </row>
    <row r="616">
      <c r="B616" s="82"/>
      <c r="F616" s="83"/>
      <c r="J616" s="83"/>
      <c r="N616" s="82"/>
    </row>
    <row r="617">
      <c r="B617" s="82"/>
      <c r="F617" s="83"/>
      <c r="J617" s="83"/>
      <c r="N617" s="82"/>
    </row>
    <row r="618">
      <c r="B618" s="82"/>
      <c r="F618" s="83"/>
      <c r="J618" s="83"/>
      <c r="N618" s="82"/>
    </row>
    <row r="619">
      <c r="B619" s="82"/>
      <c r="F619" s="83"/>
      <c r="J619" s="83"/>
      <c r="N619" s="82"/>
    </row>
    <row r="620">
      <c r="B620" s="82"/>
      <c r="F620" s="83"/>
      <c r="J620" s="83"/>
      <c r="N620" s="82"/>
    </row>
    <row r="621">
      <c r="B621" s="82"/>
      <c r="F621" s="83"/>
      <c r="J621" s="83"/>
      <c r="N621" s="82"/>
    </row>
    <row r="622">
      <c r="B622" s="82"/>
      <c r="F622" s="83"/>
      <c r="J622" s="83"/>
      <c r="N622" s="82"/>
    </row>
    <row r="623">
      <c r="B623" s="82"/>
      <c r="F623" s="83"/>
      <c r="J623" s="83"/>
      <c r="N623" s="82"/>
    </row>
    <row r="624">
      <c r="B624" s="82"/>
      <c r="F624" s="83"/>
      <c r="J624" s="83"/>
      <c r="N624" s="82"/>
    </row>
    <row r="625">
      <c r="B625" s="82"/>
      <c r="F625" s="83"/>
      <c r="J625" s="83"/>
      <c r="N625" s="82"/>
    </row>
    <row r="626">
      <c r="B626" s="82"/>
      <c r="F626" s="83"/>
      <c r="J626" s="83"/>
      <c r="N626" s="82"/>
    </row>
    <row r="627">
      <c r="B627" s="82"/>
      <c r="F627" s="83"/>
      <c r="J627" s="83"/>
      <c r="N627" s="82"/>
    </row>
    <row r="628">
      <c r="B628" s="82"/>
      <c r="F628" s="83"/>
      <c r="J628" s="83"/>
      <c r="N628" s="82"/>
    </row>
    <row r="629">
      <c r="B629" s="82"/>
      <c r="F629" s="83"/>
      <c r="J629" s="83"/>
      <c r="N629" s="82"/>
    </row>
    <row r="630">
      <c r="B630" s="82"/>
      <c r="F630" s="83"/>
      <c r="J630" s="83"/>
      <c r="N630" s="82"/>
    </row>
    <row r="631">
      <c r="B631" s="82"/>
      <c r="F631" s="83"/>
      <c r="J631" s="83"/>
      <c r="N631" s="82"/>
    </row>
    <row r="632">
      <c r="B632" s="82"/>
      <c r="F632" s="83"/>
      <c r="J632" s="83"/>
      <c r="N632" s="82"/>
    </row>
    <row r="633">
      <c r="B633" s="82"/>
      <c r="F633" s="83"/>
      <c r="J633" s="83"/>
      <c r="N633" s="82"/>
    </row>
    <row r="634">
      <c r="B634" s="82"/>
      <c r="F634" s="83"/>
      <c r="J634" s="83"/>
      <c r="N634" s="82"/>
    </row>
    <row r="635">
      <c r="B635" s="82"/>
      <c r="F635" s="83"/>
      <c r="J635" s="83"/>
      <c r="N635" s="82"/>
    </row>
    <row r="636">
      <c r="B636" s="82"/>
      <c r="F636" s="83"/>
      <c r="J636" s="83"/>
      <c r="N636" s="82"/>
    </row>
    <row r="637">
      <c r="B637" s="82"/>
      <c r="F637" s="83"/>
      <c r="J637" s="83"/>
      <c r="N637" s="82"/>
    </row>
    <row r="638">
      <c r="B638" s="82"/>
      <c r="F638" s="83"/>
      <c r="J638" s="83"/>
      <c r="N638" s="82"/>
    </row>
    <row r="639">
      <c r="B639" s="82"/>
      <c r="F639" s="83"/>
      <c r="J639" s="83"/>
      <c r="N639" s="82"/>
    </row>
    <row r="640">
      <c r="B640" s="82"/>
      <c r="F640" s="83"/>
      <c r="J640" s="83"/>
      <c r="N640" s="82"/>
    </row>
    <row r="641">
      <c r="B641" s="82"/>
      <c r="F641" s="83"/>
      <c r="J641" s="83"/>
      <c r="N641" s="82"/>
    </row>
    <row r="642">
      <c r="B642" s="82"/>
      <c r="F642" s="83"/>
      <c r="J642" s="83"/>
      <c r="N642" s="82"/>
    </row>
    <row r="643">
      <c r="B643" s="82"/>
      <c r="F643" s="83"/>
      <c r="J643" s="83"/>
      <c r="N643" s="82"/>
    </row>
    <row r="644">
      <c r="B644" s="82"/>
      <c r="F644" s="83"/>
      <c r="J644" s="83"/>
      <c r="N644" s="82"/>
    </row>
    <row r="645">
      <c r="B645" s="82"/>
      <c r="F645" s="83"/>
      <c r="J645" s="83"/>
      <c r="N645" s="82"/>
    </row>
    <row r="646">
      <c r="B646" s="82"/>
      <c r="F646" s="83"/>
      <c r="J646" s="83"/>
      <c r="N646" s="82"/>
    </row>
    <row r="647">
      <c r="B647" s="82"/>
      <c r="F647" s="83"/>
      <c r="J647" s="83"/>
      <c r="N647" s="82"/>
    </row>
    <row r="648">
      <c r="B648" s="82"/>
      <c r="F648" s="83"/>
      <c r="J648" s="83"/>
      <c r="N648" s="82"/>
    </row>
    <row r="649">
      <c r="B649" s="82"/>
      <c r="F649" s="83"/>
      <c r="J649" s="83"/>
      <c r="N649" s="82"/>
    </row>
    <row r="650">
      <c r="B650" s="82"/>
      <c r="F650" s="83"/>
      <c r="J650" s="83"/>
      <c r="N650" s="82"/>
    </row>
    <row r="651">
      <c r="B651" s="82"/>
      <c r="F651" s="83"/>
      <c r="J651" s="83"/>
      <c r="N651" s="82"/>
    </row>
    <row r="652">
      <c r="B652" s="82"/>
      <c r="F652" s="83"/>
      <c r="J652" s="83"/>
      <c r="N652" s="82"/>
    </row>
    <row r="653">
      <c r="B653" s="82"/>
      <c r="F653" s="83"/>
      <c r="J653" s="83"/>
      <c r="N653" s="82"/>
    </row>
    <row r="654">
      <c r="B654" s="82"/>
      <c r="F654" s="83"/>
      <c r="J654" s="83"/>
      <c r="N654" s="82"/>
    </row>
    <row r="655">
      <c r="B655" s="82"/>
      <c r="F655" s="83"/>
      <c r="J655" s="83"/>
      <c r="N655" s="82"/>
    </row>
    <row r="656">
      <c r="B656" s="82"/>
      <c r="F656" s="83"/>
      <c r="J656" s="83"/>
      <c r="N656" s="82"/>
    </row>
    <row r="657">
      <c r="B657" s="82"/>
      <c r="F657" s="83"/>
      <c r="J657" s="83"/>
      <c r="N657" s="82"/>
    </row>
    <row r="658">
      <c r="B658" s="82"/>
      <c r="F658" s="83"/>
      <c r="J658" s="83"/>
      <c r="N658" s="82"/>
    </row>
    <row r="659">
      <c r="B659" s="82"/>
      <c r="F659" s="83"/>
      <c r="J659" s="83"/>
      <c r="N659" s="82"/>
    </row>
    <row r="660">
      <c r="B660" s="82"/>
      <c r="F660" s="83"/>
      <c r="J660" s="83"/>
      <c r="N660" s="82"/>
    </row>
    <row r="661">
      <c r="B661" s="82"/>
      <c r="F661" s="83"/>
      <c r="J661" s="83"/>
      <c r="N661" s="82"/>
    </row>
    <row r="662">
      <c r="B662" s="82"/>
      <c r="F662" s="83"/>
      <c r="J662" s="83"/>
      <c r="N662" s="82"/>
    </row>
    <row r="663">
      <c r="B663" s="82"/>
      <c r="F663" s="83"/>
      <c r="J663" s="83"/>
      <c r="N663" s="82"/>
    </row>
    <row r="664">
      <c r="B664" s="82"/>
      <c r="F664" s="83"/>
      <c r="J664" s="83"/>
      <c r="N664" s="82"/>
    </row>
    <row r="665">
      <c r="B665" s="82"/>
      <c r="F665" s="83"/>
      <c r="J665" s="83"/>
      <c r="N665" s="82"/>
    </row>
    <row r="666">
      <c r="B666" s="82"/>
      <c r="F666" s="83"/>
      <c r="J666" s="83"/>
      <c r="N666" s="82"/>
    </row>
    <row r="667">
      <c r="B667" s="82"/>
      <c r="F667" s="83"/>
      <c r="J667" s="83"/>
      <c r="N667" s="82"/>
    </row>
    <row r="668">
      <c r="B668" s="82"/>
      <c r="F668" s="83"/>
      <c r="J668" s="83"/>
      <c r="N668" s="82"/>
    </row>
    <row r="669">
      <c r="B669" s="82"/>
      <c r="F669" s="83"/>
      <c r="J669" s="83"/>
      <c r="N669" s="82"/>
    </row>
    <row r="670">
      <c r="B670" s="82"/>
      <c r="F670" s="83"/>
      <c r="J670" s="83"/>
      <c r="N670" s="82"/>
    </row>
    <row r="671">
      <c r="B671" s="82"/>
      <c r="F671" s="83"/>
      <c r="J671" s="83"/>
      <c r="N671" s="82"/>
    </row>
    <row r="672">
      <c r="B672" s="82"/>
      <c r="F672" s="83"/>
      <c r="J672" s="83"/>
      <c r="N672" s="82"/>
    </row>
    <row r="673">
      <c r="B673" s="82"/>
      <c r="F673" s="83"/>
      <c r="J673" s="83"/>
      <c r="N673" s="82"/>
    </row>
    <row r="674">
      <c r="B674" s="82"/>
      <c r="F674" s="83"/>
      <c r="J674" s="83"/>
      <c r="N674" s="82"/>
    </row>
    <row r="675">
      <c r="B675" s="82"/>
      <c r="F675" s="83"/>
      <c r="J675" s="83"/>
      <c r="N675" s="82"/>
    </row>
    <row r="676">
      <c r="B676" s="82"/>
      <c r="F676" s="83"/>
      <c r="J676" s="83"/>
      <c r="N676" s="82"/>
    </row>
    <row r="677">
      <c r="B677" s="82"/>
      <c r="F677" s="83"/>
      <c r="J677" s="83"/>
      <c r="N677" s="82"/>
    </row>
    <row r="678">
      <c r="B678" s="82"/>
      <c r="F678" s="83"/>
      <c r="J678" s="83"/>
      <c r="N678" s="82"/>
    </row>
    <row r="679">
      <c r="B679" s="82"/>
      <c r="F679" s="83"/>
      <c r="J679" s="83"/>
      <c r="N679" s="82"/>
    </row>
    <row r="680">
      <c r="B680" s="82"/>
      <c r="F680" s="83"/>
      <c r="J680" s="83"/>
      <c r="N680" s="82"/>
    </row>
    <row r="681">
      <c r="B681" s="82"/>
      <c r="F681" s="83"/>
      <c r="J681" s="83"/>
      <c r="N681" s="82"/>
    </row>
    <row r="682">
      <c r="B682" s="82"/>
      <c r="F682" s="83"/>
      <c r="J682" s="83"/>
      <c r="N682" s="82"/>
    </row>
    <row r="683">
      <c r="B683" s="82"/>
      <c r="F683" s="83"/>
      <c r="J683" s="83"/>
      <c r="N683" s="82"/>
    </row>
    <row r="684">
      <c r="B684" s="82"/>
      <c r="F684" s="83"/>
      <c r="J684" s="83"/>
      <c r="N684" s="82"/>
    </row>
    <row r="685">
      <c r="B685" s="82"/>
      <c r="F685" s="83"/>
      <c r="J685" s="83"/>
      <c r="N685" s="82"/>
    </row>
    <row r="686">
      <c r="B686" s="82"/>
      <c r="F686" s="83"/>
      <c r="J686" s="83"/>
      <c r="N686" s="82"/>
    </row>
    <row r="687">
      <c r="B687" s="82"/>
      <c r="F687" s="83"/>
      <c r="J687" s="83"/>
      <c r="N687" s="82"/>
    </row>
    <row r="688">
      <c r="B688" s="82"/>
      <c r="F688" s="83"/>
      <c r="J688" s="83"/>
      <c r="N688" s="82"/>
    </row>
    <row r="689">
      <c r="B689" s="82"/>
      <c r="F689" s="83"/>
      <c r="J689" s="83"/>
      <c r="N689" s="82"/>
    </row>
    <row r="690">
      <c r="B690" s="82"/>
      <c r="F690" s="83"/>
      <c r="J690" s="83"/>
      <c r="N690" s="82"/>
    </row>
    <row r="691">
      <c r="B691" s="82"/>
      <c r="F691" s="83"/>
      <c r="J691" s="83"/>
      <c r="N691" s="82"/>
    </row>
    <row r="692">
      <c r="B692" s="82"/>
      <c r="F692" s="83"/>
      <c r="J692" s="83"/>
      <c r="N692" s="82"/>
    </row>
    <row r="693">
      <c r="B693" s="82"/>
      <c r="F693" s="83"/>
      <c r="J693" s="83"/>
      <c r="N693" s="82"/>
    </row>
    <row r="694">
      <c r="B694" s="82"/>
      <c r="F694" s="83"/>
      <c r="J694" s="83"/>
      <c r="N694" s="82"/>
    </row>
    <row r="695">
      <c r="B695" s="82"/>
      <c r="F695" s="83"/>
      <c r="J695" s="83"/>
      <c r="N695" s="82"/>
    </row>
    <row r="696">
      <c r="B696" s="82"/>
      <c r="F696" s="83"/>
      <c r="J696" s="83"/>
      <c r="N696" s="82"/>
    </row>
    <row r="697">
      <c r="B697" s="82"/>
      <c r="F697" s="83"/>
      <c r="J697" s="83"/>
      <c r="N697" s="82"/>
    </row>
    <row r="698">
      <c r="B698" s="82"/>
      <c r="F698" s="83"/>
      <c r="J698" s="83"/>
      <c r="N698" s="82"/>
    </row>
    <row r="699">
      <c r="B699" s="82"/>
      <c r="F699" s="83"/>
      <c r="J699" s="83"/>
      <c r="N699" s="82"/>
    </row>
    <row r="700">
      <c r="B700" s="82"/>
      <c r="F700" s="83"/>
      <c r="J700" s="83"/>
      <c r="N700" s="82"/>
    </row>
    <row r="701">
      <c r="B701" s="82"/>
      <c r="F701" s="83"/>
      <c r="J701" s="83"/>
      <c r="N701" s="82"/>
    </row>
    <row r="702">
      <c r="B702" s="82"/>
      <c r="F702" s="83"/>
      <c r="J702" s="83"/>
      <c r="N702" s="82"/>
    </row>
    <row r="703">
      <c r="B703" s="82"/>
      <c r="F703" s="83"/>
      <c r="J703" s="83"/>
      <c r="N703" s="82"/>
    </row>
    <row r="704">
      <c r="B704" s="82"/>
      <c r="F704" s="83"/>
      <c r="J704" s="83"/>
      <c r="N704" s="82"/>
    </row>
    <row r="705">
      <c r="B705" s="82"/>
      <c r="F705" s="83"/>
      <c r="J705" s="83"/>
      <c r="N705" s="82"/>
    </row>
    <row r="706">
      <c r="B706" s="82"/>
      <c r="F706" s="83"/>
      <c r="J706" s="83"/>
      <c r="N706" s="82"/>
    </row>
    <row r="707">
      <c r="B707" s="82"/>
      <c r="F707" s="83"/>
      <c r="J707" s="83"/>
      <c r="N707" s="82"/>
    </row>
    <row r="708">
      <c r="B708" s="82"/>
      <c r="F708" s="83"/>
      <c r="J708" s="83"/>
      <c r="N708" s="82"/>
    </row>
    <row r="709">
      <c r="B709" s="82"/>
      <c r="F709" s="83"/>
      <c r="J709" s="83"/>
      <c r="N709" s="82"/>
    </row>
    <row r="710">
      <c r="B710" s="82"/>
      <c r="F710" s="83"/>
      <c r="J710" s="83"/>
      <c r="N710" s="82"/>
    </row>
    <row r="711">
      <c r="B711" s="82"/>
      <c r="F711" s="83"/>
      <c r="J711" s="83"/>
      <c r="N711" s="82"/>
    </row>
    <row r="712">
      <c r="B712" s="82"/>
      <c r="F712" s="83"/>
      <c r="J712" s="83"/>
      <c r="N712" s="82"/>
    </row>
    <row r="713">
      <c r="B713" s="82"/>
      <c r="F713" s="83"/>
      <c r="J713" s="83"/>
      <c r="N713" s="82"/>
    </row>
    <row r="714">
      <c r="B714" s="82"/>
      <c r="F714" s="83"/>
      <c r="J714" s="83"/>
      <c r="N714" s="82"/>
    </row>
    <row r="715">
      <c r="B715" s="82"/>
      <c r="F715" s="83"/>
      <c r="J715" s="83"/>
      <c r="N715" s="82"/>
    </row>
    <row r="716">
      <c r="B716" s="82"/>
      <c r="F716" s="83"/>
      <c r="J716" s="83"/>
      <c r="N716" s="82"/>
    </row>
    <row r="717">
      <c r="B717" s="82"/>
      <c r="F717" s="83"/>
      <c r="J717" s="83"/>
      <c r="N717" s="82"/>
    </row>
    <row r="718">
      <c r="B718" s="82"/>
      <c r="F718" s="83"/>
      <c r="J718" s="83"/>
      <c r="N718" s="82"/>
    </row>
    <row r="719">
      <c r="B719" s="82"/>
      <c r="F719" s="83"/>
      <c r="J719" s="83"/>
      <c r="N719" s="82"/>
    </row>
    <row r="720">
      <c r="B720" s="82"/>
      <c r="F720" s="83"/>
      <c r="J720" s="83"/>
      <c r="N720" s="82"/>
    </row>
    <row r="721">
      <c r="B721" s="82"/>
      <c r="F721" s="83"/>
      <c r="J721" s="83"/>
      <c r="N721" s="82"/>
    </row>
    <row r="722">
      <c r="B722" s="82"/>
      <c r="F722" s="83"/>
      <c r="J722" s="83"/>
      <c r="N722" s="82"/>
    </row>
    <row r="723">
      <c r="B723" s="82"/>
      <c r="F723" s="83"/>
      <c r="J723" s="83"/>
      <c r="N723" s="82"/>
    </row>
    <row r="724">
      <c r="B724" s="82"/>
      <c r="F724" s="83"/>
      <c r="J724" s="83"/>
      <c r="N724" s="82"/>
    </row>
    <row r="725">
      <c r="B725" s="82"/>
      <c r="F725" s="83"/>
      <c r="J725" s="83"/>
      <c r="N725" s="82"/>
    </row>
    <row r="726">
      <c r="B726" s="82"/>
      <c r="F726" s="83"/>
      <c r="J726" s="83"/>
      <c r="N726" s="82"/>
    </row>
    <row r="727">
      <c r="B727" s="82"/>
      <c r="F727" s="83"/>
      <c r="J727" s="83"/>
      <c r="N727" s="82"/>
    </row>
    <row r="728">
      <c r="B728" s="82"/>
      <c r="F728" s="83"/>
      <c r="J728" s="83"/>
      <c r="N728" s="82"/>
    </row>
    <row r="729">
      <c r="B729" s="82"/>
      <c r="F729" s="83"/>
      <c r="J729" s="83"/>
      <c r="N729" s="82"/>
    </row>
    <row r="730">
      <c r="B730" s="82"/>
      <c r="F730" s="83"/>
      <c r="J730" s="83"/>
      <c r="N730" s="82"/>
    </row>
    <row r="731">
      <c r="B731" s="82"/>
      <c r="F731" s="83"/>
      <c r="J731" s="83"/>
      <c r="N731" s="82"/>
    </row>
    <row r="732">
      <c r="B732" s="82"/>
      <c r="F732" s="83"/>
      <c r="J732" s="83"/>
      <c r="N732" s="82"/>
    </row>
    <row r="733">
      <c r="B733" s="82"/>
      <c r="F733" s="83"/>
      <c r="J733" s="83"/>
      <c r="N733" s="82"/>
    </row>
    <row r="734">
      <c r="B734" s="82"/>
      <c r="F734" s="83"/>
      <c r="J734" s="83"/>
      <c r="N734" s="82"/>
    </row>
    <row r="735">
      <c r="B735" s="82"/>
      <c r="F735" s="83"/>
      <c r="J735" s="83"/>
      <c r="N735" s="82"/>
    </row>
    <row r="736">
      <c r="B736" s="82"/>
      <c r="F736" s="83"/>
      <c r="J736" s="83"/>
      <c r="N736" s="82"/>
    </row>
    <row r="737">
      <c r="B737" s="82"/>
      <c r="F737" s="83"/>
      <c r="J737" s="83"/>
      <c r="N737" s="82"/>
    </row>
    <row r="738">
      <c r="B738" s="82"/>
      <c r="F738" s="83"/>
      <c r="J738" s="83"/>
      <c r="N738" s="82"/>
    </row>
    <row r="739">
      <c r="B739" s="82"/>
      <c r="F739" s="83"/>
      <c r="J739" s="83"/>
      <c r="N739" s="82"/>
    </row>
    <row r="740">
      <c r="B740" s="82"/>
      <c r="F740" s="83"/>
      <c r="J740" s="83"/>
      <c r="N740" s="82"/>
    </row>
    <row r="741">
      <c r="B741" s="82"/>
      <c r="F741" s="83"/>
      <c r="J741" s="83"/>
      <c r="N741" s="82"/>
    </row>
    <row r="742">
      <c r="B742" s="82"/>
      <c r="F742" s="83"/>
      <c r="J742" s="83"/>
      <c r="N742" s="82"/>
    </row>
    <row r="743">
      <c r="B743" s="82"/>
      <c r="F743" s="83"/>
      <c r="J743" s="83"/>
      <c r="N743" s="82"/>
    </row>
    <row r="744">
      <c r="B744" s="82"/>
      <c r="F744" s="83"/>
      <c r="J744" s="83"/>
      <c r="N744" s="82"/>
    </row>
    <row r="745">
      <c r="B745" s="82"/>
      <c r="F745" s="83"/>
      <c r="J745" s="83"/>
      <c r="N745" s="82"/>
    </row>
    <row r="746">
      <c r="B746" s="82"/>
      <c r="F746" s="83"/>
      <c r="J746" s="83"/>
      <c r="N746" s="82"/>
    </row>
    <row r="747">
      <c r="B747" s="82"/>
      <c r="F747" s="83"/>
      <c r="J747" s="83"/>
      <c r="N747" s="82"/>
    </row>
    <row r="748">
      <c r="B748" s="82"/>
      <c r="F748" s="83"/>
      <c r="J748" s="83"/>
      <c r="N748" s="82"/>
    </row>
    <row r="749">
      <c r="B749" s="82"/>
      <c r="F749" s="83"/>
      <c r="J749" s="83"/>
      <c r="N749" s="82"/>
    </row>
    <row r="750">
      <c r="B750" s="82"/>
      <c r="F750" s="83"/>
      <c r="J750" s="83"/>
      <c r="N750" s="82"/>
    </row>
    <row r="751">
      <c r="B751" s="82"/>
      <c r="F751" s="83"/>
      <c r="J751" s="83"/>
      <c r="N751" s="82"/>
    </row>
    <row r="752">
      <c r="B752" s="82"/>
      <c r="F752" s="83"/>
      <c r="J752" s="83"/>
      <c r="N752" s="82"/>
    </row>
    <row r="753">
      <c r="B753" s="82"/>
      <c r="F753" s="83"/>
      <c r="J753" s="83"/>
      <c r="N753" s="82"/>
    </row>
    <row r="754">
      <c r="B754" s="82"/>
      <c r="F754" s="83"/>
      <c r="J754" s="83"/>
      <c r="N754" s="82"/>
    </row>
    <row r="755">
      <c r="B755" s="82"/>
      <c r="F755" s="83"/>
      <c r="J755" s="83"/>
      <c r="N755" s="82"/>
    </row>
    <row r="756">
      <c r="B756" s="82"/>
      <c r="F756" s="83"/>
      <c r="J756" s="83"/>
      <c r="N756" s="82"/>
    </row>
    <row r="757">
      <c r="B757" s="82"/>
      <c r="F757" s="83"/>
      <c r="J757" s="83"/>
      <c r="N757" s="82"/>
    </row>
    <row r="758">
      <c r="B758" s="82"/>
      <c r="F758" s="83"/>
      <c r="J758" s="83"/>
      <c r="N758" s="82"/>
    </row>
    <row r="759">
      <c r="B759" s="82"/>
      <c r="F759" s="83"/>
      <c r="J759" s="83"/>
      <c r="N759" s="82"/>
    </row>
    <row r="760">
      <c r="B760" s="82"/>
      <c r="F760" s="83"/>
      <c r="J760" s="83"/>
      <c r="N760" s="82"/>
    </row>
    <row r="761">
      <c r="B761" s="82"/>
      <c r="F761" s="83"/>
      <c r="J761" s="83"/>
      <c r="N761" s="82"/>
    </row>
    <row r="762">
      <c r="B762" s="82"/>
      <c r="F762" s="83"/>
      <c r="J762" s="83"/>
      <c r="N762" s="82"/>
    </row>
    <row r="763">
      <c r="B763" s="82"/>
      <c r="F763" s="83"/>
      <c r="J763" s="83"/>
      <c r="N763" s="82"/>
    </row>
    <row r="764">
      <c r="B764" s="82"/>
      <c r="F764" s="83"/>
      <c r="J764" s="83"/>
      <c r="N764" s="82"/>
    </row>
    <row r="765">
      <c r="B765" s="82"/>
      <c r="F765" s="83"/>
      <c r="J765" s="83"/>
      <c r="N765" s="82"/>
    </row>
    <row r="766">
      <c r="B766" s="82"/>
      <c r="F766" s="83"/>
      <c r="J766" s="83"/>
      <c r="N766" s="82"/>
    </row>
    <row r="767">
      <c r="B767" s="82"/>
      <c r="F767" s="83"/>
      <c r="J767" s="83"/>
      <c r="N767" s="82"/>
    </row>
    <row r="768">
      <c r="B768" s="82"/>
      <c r="F768" s="83"/>
      <c r="J768" s="83"/>
      <c r="N768" s="82"/>
    </row>
    <row r="769">
      <c r="B769" s="82"/>
      <c r="F769" s="83"/>
      <c r="J769" s="83"/>
      <c r="N769" s="82"/>
    </row>
    <row r="770">
      <c r="B770" s="82"/>
      <c r="F770" s="83"/>
      <c r="J770" s="83"/>
      <c r="N770" s="82"/>
    </row>
    <row r="771">
      <c r="B771" s="82"/>
      <c r="F771" s="83"/>
      <c r="J771" s="83"/>
      <c r="N771" s="82"/>
    </row>
    <row r="772">
      <c r="B772" s="82"/>
      <c r="F772" s="83"/>
      <c r="J772" s="83"/>
      <c r="N772" s="82"/>
    </row>
    <row r="773">
      <c r="B773" s="82"/>
      <c r="F773" s="83"/>
      <c r="J773" s="83"/>
      <c r="N773" s="82"/>
    </row>
    <row r="774">
      <c r="B774" s="82"/>
      <c r="F774" s="83"/>
      <c r="J774" s="83"/>
      <c r="N774" s="82"/>
    </row>
    <row r="775">
      <c r="B775" s="82"/>
      <c r="F775" s="83"/>
      <c r="J775" s="83"/>
      <c r="N775" s="82"/>
    </row>
    <row r="776">
      <c r="B776" s="82"/>
      <c r="F776" s="83"/>
      <c r="J776" s="83"/>
      <c r="N776" s="82"/>
    </row>
    <row r="777">
      <c r="B777" s="82"/>
      <c r="F777" s="83"/>
      <c r="J777" s="83"/>
      <c r="N777" s="82"/>
    </row>
    <row r="778">
      <c r="B778" s="82"/>
      <c r="F778" s="83"/>
      <c r="J778" s="83"/>
      <c r="N778" s="82"/>
    </row>
    <row r="779">
      <c r="B779" s="82"/>
      <c r="F779" s="83"/>
      <c r="J779" s="83"/>
      <c r="N779" s="82"/>
    </row>
    <row r="780">
      <c r="B780" s="82"/>
      <c r="F780" s="83"/>
      <c r="J780" s="83"/>
      <c r="N780" s="82"/>
    </row>
    <row r="781">
      <c r="B781" s="82"/>
      <c r="F781" s="83"/>
      <c r="J781" s="83"/>
      <c r="N781" s="82"/>
    </row>
    <row r="782">
      <c r="B782" s="82"/>
      <c r="F782" s="83"/>
      <c r="J782" s="83"/>
      <c r="N782" s="82"/>
    </row>
    <row r="783">
      <c r="B783" s="82"/>
      <c r="F783" s="83"/>
      <c r="J783" s="83"/>
      <c r="N783" s="82"/>
    </row>
    <row r="784">
      <c r="B784" s="82"/>
      <c r="F784" s="83"/>
      <c r="J784" s="83"/>
      <c r="N784" s="82"/>
    </row>
    <row r="785">
      <c r="B785" s="82"/>
      <c r="F785" s="83"/>
      <c r="J785" s="83"/>
      <c r="N785" s="82"/>
    </row>
    <row r="786">
      <c r="B786" s="82"/>
      <c r="F786" s="83"/>
      <c r="J786" s="83"/>
      <c r="N786" s="82"/>
    </row>
    <row r="787">
      <c r="B787" s="82"/>
      <c r="F787" s="83"/>
      <c r="J787" s="83"/>
      <c r="N787" s="82"/>
    </row>
    <row r="788">
      <c r="B788" s="82"/>
      <c r="F788" s="83"/>
      <c r="J788" s="83"/>
      <c r="N788" s="82"/>
    </row>
    <row r="789">
      <c r="B789" s="82"/>
      <c r="F789" s="83"/>
      <c r="J789" s="83"/>
      <c r="N789" s="82"/>
    </row>
    <row r="790">
      <c r="B790" s="82"/>
      <c r="F790" s="83"/>
      <c r="J790" s="83"/>
      <c r="N790" s="82"/>
    </row>
    <row r="791">
      <c r="B791" s="82"/>
      <c r="F791" s="83"/>
      <c r="J791" s="83"/>
      <c r="N791" s="82"/>
    </row>
    <row r="792">
      <c r="B792" s="82"/>
      <c r="F792" s="83"/>
      <c r="J792" s="83"/>
      <c r="N792" s="82"/>
    </row>
    <row r="793">
      <c r="B793" s="82"/>
      <c r="F793" s="83"/>
      <c r="J793" s="83"/>
      <c r="N793" s="82"/>
    </row>
    <row r="794">
      <c r="B794" s="82"/>
      <c r="F794" s="83"/>
      <c r="J794" s="83"/>
      <c r="N794" s="82"/>
    </row>
    <row r="795">
      <c r="B795" s="82"/>
      <c r="F795" s="83"/>
      <c r="J795" s="83"/>
      <c r="N795" s="82"/>
    </row>
    <row r="796">
      <c r="B796" s="82"/>
      <c r="F796" s="83"/>
      <c r="J796" s="83"/>
      <c r="N796" s="82"/>
    </row>
    <row r="797">
      <c r="B797" s="82"/>
      <c r="F797" s="83"/>
      <c r="J797" s="83"/>
      <c r="N797" s="82"/>
    </row>
    <row r="798">
      <c r="B798" s="82"/>
      <c r="F798" s="83"/>
      <c r="J798" s="83"/>
      <c r="N798" s="82"/>
    </row>
    <row r="799">
      <c r="B799" s="82"/>
      <c r="F799" s="83"/>
      <c r="J799" s="83"/>
      <c r="N799" s="82"/>
    </row>
    <row r="800">
      <c r="B800" s="82"/>
      <c r="F800" s="83"/>
      <c r="J800" s="83"/>
      <c r="N800" s="82"/>
    </row>
    <row r="801">
      <c r="B801" s="82"/>
      <c r="F801" s="83"/>
      <c r="J801" s="83"/>
      <c r="N801" s="82"/>
    </row>
    <row r="802">
      <c r="B802" s="82"/>
      <c r="F802" s="83"/>
      <c r="J802" s="83"/>
      <c r="N802" s="82"/>
    </row>
    <row r="803">
      <c r="B803" s="82"/>
      <c r="F803" s="83"/>
      <c r="J803" s="83"/>
      <c r="N803" s="82"/>
    </row>
    <row r="804">
      <c r="B804" s="82"/>
      <c r="F804" s="83"/>
      <c r="J804" s="83"/>
      <c r="N804" s="82"/>
    </row>
    <row r="805">
      <c r="B805" s="82"/>
      <c r="F805" s="83"/>
      <c r="J805" s="83"/>
      <c r="N805" s="82"/>
    </row>
    <row r="806">
      <c r="B806" s="82"/>
      <c r="F806" s="83"/>
      <c r="J806" s="83"/>
      <c r="N806" s="82"/>
    </row>
    <row r="807">
      <c r="B807" s="82"/>
      <c r="F807" s="83"/>
      <c r="J807" s="83"/>
      <c r="N807" s="82"/>
    </row>
    <row r="808">
      <c r="B808" s="82"/>
      <c r="F808" s="83"/>
      <c r="J808" s="83"/>
      <c r="N808" s="82"/>
    </row>
    <row r="809">
      <c r="B809" s="82"/>
      <c r="F809" s="83"/>
      <c r="J809" s="83"/>
      <c r="N809" s="82"/>
    </row>
    <row r="810">
      <c r="B810" s="82"/>
      <c r="F810" s="83"/>
      <c r="J810" s="83"/>
      <c r="N810" s="82"/>
    </row>
    <row r="811">
      <c r="B811" s="82"/>
      <c r="F811" s="83"/>
      <c r="J811" s="83"/>
      <c r="N811" s="82"/>
    </row>
    <row r="812">
      <c r="B812" s="82"/>
      <c r="F812" s="83"/>
      <c r="J812" s="83"/>
      <c r="N812" s="82"/>
    </row>
    <row r="813">
      <c r="B813" s="82"/>
      <c r="F813" s="83"/>
      <c r="J813" s="83"/>
      <c r="N813" s="82"/>
    </row>
    <row r="814">
      <c r="B814" s="82"/>
      <c r="F814" s="83"/>
      <c r="J814" s="83"/>
      <c r="N814" s="82"/>
    </row>
    <row r="815">
      <c r="B815" s="82"/>
      <c r="F815" s="83"/>
      <c r="J815" s="83"/>
      <c r="N815" s="82"/>
    </row>
    <row r="816">
      <c r="B816" s="82"/>
      <c r="F816" s="83"/>
      <c r="J816" s="83"/>
      <c r="N816" s="82"/>
    </row>
    <row r="817">
      <c r="B817" s="82"/>
      <c r="F817" s="83"/>
      <c r="J817" s="83"/>
      <c r="N817" s="82"/>
    </row>
    <row r="818">
      <c r="B818" s="82"/>
      <c r="F818" s="83"/>
      <c r="J818" s="83"/>
      <c r="N818" s="82"/>
    </row>
    <row r="819">
      <c r="B819" s="82"/>
      <c r="F819" s="83"/>
      <c r="J819" s="83"/>
      <c r="N819" s="82"/>
    </row>
    <row r="820">
      <c r="B820" s="82"/>
      <c r="F820" s="83"/>
      <c r="J820" s="83"/>
      <c r="N820" s="82"/>
    </row>
    <row r="821">
      <c r="B821" s="82"/>
      <c r="F821" s="83"/>
      <c r="J821" s="83"/>
      <c r="N821" s="82"/>
    </row>
    <row r="822">
      <c r="B822" s="82"/>
      <c r="F822" s="83"/>
      <c r="J822" s="83"/>
      <c r="N822" s="82"/>
    </row>
    <row r="823">
      <c r="B823" s="82"/>
      <c r="F823" s="83"/>
      <c r="J823" s="83"/>
      <c r="N823" s="82"/>
    </row>
    <row r="824">
      <c r="B824" s="82"/>
      <c r="F824" s="83"/>
      <c r="J824" s="83"/>
      <c r="N824" s="82"/>
    </row>
    <row r="825">
      <c r="B825" s="82"/>
      <c r="F825" s="83"/>
      <c r="J825" s="83"/>
      <c r="N825" s="82"/>
    </row>
    <row r="826">
      <c r="B826" s="82"/>
      <c r="F826" s="83"/>
      <c r="J826" s="83"/>
      <c r="N826" s="82"/>
    </row>
    <row r="827">
      <c r="B827" s="82"/>
      <c r="F827" s="83"/>
      <c r="J827" s="83"/>
      <c r="N827" s="82"/>
    </row>
    <row r="828">
      <c r="B828" s="82"/>
      <c r="F828" s="83"/>
      <c r="J828" s="83"/>
      <c r="N828" s="82"/>
    </row>
    <row r="829">
      <c r="B829" s="82"/>
      <c r="F829" s="83"/>
      <c r="J829" s="83"/>
      <c r="N829" s="82"/>
    </row>
    <row r="830">
      <c r="B830" s="82"/>
      <c r="F830" s="83"/>
      <c r="J830" s="83"/>
      <c r="N830" s="82"/>
    </row>
    <row r="831">
      <c r="B831" s="82"/>
      <c r="F831" s="83"/>
      <c r="J831" s="83"/>
      <c r="N831" s="82"/>
    </row>
    <row r="832">
      <c r="B832" s="82"/>
      <c r="F832" s="83"/>
      <c r="J832" s="83"/>
      <c r="N832" s="82"/>
    </row>
    <row r="833">
      <c r="B833" s="82"/>
      <c r="F833" s="83"/>
      <c r="J833" s="83"/>
      <c r="N833" s="82"/>
    </row>
    <row r="834">
      <c r="B834" s="82"/>
      <c r="F834" s="83"/>
      <c r="J834" s="83"/>
      <c r="N834" s="82"/>
    </row>
    <row r="835">
      <c r="B835" s="82"/>
      <c r="F835" s="83"/>
      <c r="J835" s="83"/>
      <c r="N835" s="82"/>
    </row>
    <row r="836">
      <c r="B836" s="82"/>
      <c r="F836" s="83"/>
      <c r="J836" s="83"/>
      <c r="N836" s="82"/>
    </row>
    <row r="837">
      <c r="B837" s="82"/>
      <c r="F837" s="83"/>
      <c r="J837" s="83"/>
      <c r="N837" s="82"/>
    </row>
    <row r="838">
      <c r="B838" s="82"/>
      <c r="F838" s="83"/>
      <c r="J838" s="83"/>
      <c r="N838" s="82"/>
    </row>
    <row r="839">
      <c r="B839" s="82"/>
      <c r="F839" s="83"/>
      <c r="J839" s="83"/>
      <c r="N839" s="82"/>
    </row>
    <row r="840">
      <c r="B840" s="82"/>
      <c r="F840" s="83"/>
      <c r="J840" s="83"/>
      <c r="N840" s="82"/>
    </row>
    <row r="841">
      <c r="B841" s="82"/>
      <c r="F841" s="83"/>
      <c r="J841" s="83"/>
      <c r="N841" s="82"/>
    </row>
    <row r="842">
      <c r="B842" s="82"/>
      <c r="F842" s="83"/>
      <c r="J842" s="83"/>
      <c r="N842" s="82"/>
    </row>
    <row r="843">
      <c r="B843" s="82"/>
      <c r="F843" s="83"/>
      <c r="J843" s="83"/>
      <c r="N843" s="82"/>
    </row>
    <row r="844">
      <c r="B844" s="82"/>
      <c r="F844" s="83"/>
      <c r="J844" s="83"/>
      <c r="N844" s="82"/>
    </row>
    <row r="845">
      <c r="B845" s="82"/>
      <c r="F845" s="83"/>
      <c r="J845" s="83"/>
      <c r="N845" s="82"/>
    </row>
    <row r="846">
      <c r="B846" s="82"/>
      <c r="F846" s="83"/>
      <c r="J846" s="83"/>
      <c r="N846" s="82"/>
    </row>
    <row r="847">
      <c r="B847" s="82"/>
      <c r="F847" s="83"/>
      <c r="J847" s="83"/>
      <c r="N847" s="82"/>
    </row>
    <row r="848">
      <c r="B848" s="82"/>
      <c r="F848" s="83"/>
      <c r="J848" s="83"/>
      <c r="N848" s="82"/>
    </row>
    <row r="849">
      <c r="B849" s="82"/>
      <c r="F849" s="83"/>
      <c r="J849" s="83"/>
      <c r="N849" s="82"/>
    </row>
    <row r="850">
      <c r="B850" s="82"/>
      <c r="F850" s="83"/>
      <c r="J850" s="83"/>
      <c r="N850" s="82"/>
    </row>
    <row r="851">
      <c r="B851" s="82"/>
      <c r="F851" s="83"/>
      <c r="J851" s="83"/>
      <c r="N851" s="82"/>
    </row>
    <row r="852">
      <c r="B852" s="82"/>
      <c r="F852" s="83"/>
      <c r="J852" s="83"/>
      <c r="N852" s="82"/>
    </row>
    <row r="853">
      <c r="B853" s="82"/>
      <c r="F853" s="83"/>
      <c r="J853" s="83"/>
      <c r="N853" s="82"/>
    </row>
    <row r="854">
      <c r="B854" s="82"/>
      <c r="F854" s="83"/>
      <c r="J854" s="83"/>
      <c r="N854" s="82"/>
    </row>
    <row r="855">
      <c r="B855" s="82"/>
      <c r="F855" s="83"/>
      <c r="J855" s="83"/>
      <c r="N855" s="82"/>
    </row>
    <row r="856">
      <c r="B856" s="82"/>
      <c r="F856" s="83"/>
      <c r="J856" s="83"/>
      <c r="N856" s="82"/>
    </row>
    <row r="857">
      <c r="B857" s="82"/>
      <c r="F857" s="83"/>
      <c r="J857" s="83"/>
      <c r="N857" s="82"/>
    </row>
    <row r="858">
      <c r="B858" s="82"/>
      <c r="F858" s="83"/>
      <c r="J858" s="83"/>
      <c r="N858" s="82"/>
    </row>
    <row r="859">
      <c r="B859" s="82"/>
      <c r="F859" s="83"/>
      <c r="J859" s="83"/>
      <c r="N859" s="82"/>
    </row>
    <row r="860">
      <c r="B860" s="82"/>
      <c r="F860" s="83"/>
      <c r="J860" s="83"/>
      <c r="N860" s="82"/>
    </row>
    <row r="861">
      <c r="B861" s="82"/>
      <c r="F861" s="83"/>
      <c r="J861" s="83"/>
      <c r="N861" s="82"/>
    </row>
    <row r="862">
      <c r="B862" s="82"/>
      <c r="F862" s="83"/>
      <c r="J862" s="83"/>
      <c r="N862" s="82"/>
    </row>
    <row r="863">
      <c r="B863" s="82"/>
      <c r="F863" s="83"/>
      <c r="J863" s="83"/>
      <c r="N863" s="82"/>
    </row>
    <row r="864">
      <c r="B864" s="82"/>
      <c r="F864" s="83"/>
      <c r="J864" s="83"/>
      <c r="N864" s="82"/>
    </row>
    <row r="865">
      <c r="B865" s="82"/>
      <c r="F865" s="83"/>
      <c r="J865" s="83"/>
      <c r="N865" s="82"/>
    </row>
    <row r="866">
      <c r="B866" s="82"/>
      <c r="F866" s="83"/>
      <c r="J866" s="83"/>
      <c r="N866" s="82"/>
    </row>
    <row r="867">
      <c r="B867" s="82"/>
      <c r="F867" s="83"/>
      <c r="J867" s="83"/>
      <c r="N867" s="82"/>
    </row>
    <row r="868">
      <c r="B868" s="82"/>
      <c r="F868" s="83"/>
      <c r="J868" s="83"/>
      <c r="N868" s="82"/>
    </row>
    <row r="869">
      <c r="B869" s="82"/>
      <c r="F869" s="83"/>
      <c r="J869" s="83"/>
      <c r="N869" s="82"/>
    </row>
    <row r="870">
      <c r="B870" s="82"/>
      <c r="F870" s="83"/>
      <c r="J870" s="83"/>
      <c r="N870" s="82"/>
    </row>
    <row r="871">
      <c r="B871" s="82"/>
      <c r="F871" s="83"/>
      <c r="J871" s="83"/>
      <c r="N871" s="82"/>
    </row>
    <row r="872">
      <c r="B872" s="82"/>
      <c r="F872" s="83"/>
      <c r="J872" s="83"/>
      <c r="N872" s="82"/>
    </row>
    <row r="873">
      <c r="B873" s="82"/>
      <c r="F873" s="83"/>
      <c r="J873" s="83"/>
      <c r="N873" s="82"/>
    </row>
    <row r="874">
      <c r="B874" s="82"/>
      <c r="F874" s="83"/>
      <c r="J874" s="83"/>
      <c r="N874" s="82"/>
    </row>
    <row r="875">
      <c r="B875" s="82"/>
      <c r="F875" s="83"/>
      <c r="J875" s="83"/>
      <c r="N875" s="82"/>
    </row>
    <row r="876">
      <c r="B876" s="82"/>
      <c r="F876" s="83"/>
      <c r="J876" s="83"/>
      <c r="N876" s="82"/>
    </row>
    <row r="877">
      <c r="B877" s="82"/>
      <c r="F877" s="83"/>
      <c r="J877" s="83"/>
      <c r="N877" s="82"/>
    </row>
    <row r="878">
      <c r="B878" s="82"/>
      <c r="F878" s="83"/>
      <c r="J878" s="83"/>
      <c r="N878" s="82"/>
    </row>
    <row r="879">
      <c r="B879" s="82"/>
      <c r="F879" s="83"/>
      <c r="J879" s="83"/>
      <c r="N879" s="82"/>
    </row>
    <row r="880">
      <c r="B880" s="82"/>
      <c r="F880" s="83"/>
      <c r="J880" s="83"/>
      <c r="N880" s="82"/>
    </row>
    <row r="881">
      <c r="B881" s="82"/>
      <c r="F881" s="83"/>
      <c r="J881" s="83"/>
      <c r="N881" s="82"/>
    </row>
    <row r="882">
      <c r="B882" s="82"/>
      <c r="F882" s="83"/>
      <c r="J882" s="83"/>
      <c r="N882" s="82"/>
    </row>
    <row r="883">
      <c r="B883" s="82"/>
      <c r="F883" s="83"/>
      <c r="J883" s="83"/>
      <c r="N883" s="82"/>
    </row>
    <row r="884">
      <c r="B884" s="82"/>
      <c r="F884" s="83"/>
      <c r="J884" s="83"/>
      <c r="N884" s="82"/>
    </row>
    <row r="885">
      <c r="B885" s="82"/>
      <c r="F885" s="83"/>
      <c r="J885" s="83"/>
      <c r="N885" s="82"/>
    </row>
    <row r="886">
      <c r="B886" s="82"/>
      <c r="F886" s="83"/>
      <c r="J886" s="83"/>
      <c r="N886" s="82"/>
    </row>
    <row r="887">
      <c r="B887" s="82"/>
      <c r="F887" s="83"/>
      <c r="J887" s="83"/>
      <c r="N887" s="82"/>
    </row>
    <row r="888">
      <c r="B888" s="82"/>
      <c r="F888" s="83"/>
      <c r="J888" s="83"/>
      <c r="N888" s="82"/>
    </row>
    <row r="889">
      <c r="B889" s="82"/>
      <c r="F889" s="83"/>
      <c r="J889" s="83"/>
      <c r="N889" s="82"/>
    </row>
    <row r="890">
      <c r="B890" s="82"/>
      <c r="F890" s="83"/>
      <c r="J890" s="83"/>
      <c r="N890" s="82"/>
    </row>
    <row r="891">
      <c r="B891" s="82"/>
      <c r="F891" s="83"/>
      <c r="J891" s="83"/>
      <c r="N891" s="82"/>
    </row>
    <row r="892">
      <c r="B892" s="82"/>
      <c r="F892" s="83"/>
      <c r="J892" s="83"/>
      <c r="N892" s="82"/>
    </row>
    <row r="893">
      <c r="B893" s="82"/>
      <c r="F893" s="83"/>
      <c r="J893" s="83"/>
      <c r="N893" s="82"/>
    </row>
    <row r="894">
      <c r="B894" s="82"/>
      <c r="F894" s="83"/>
      <c r="J894" s="83"/>
      <c r="N894" s="82"/>
    </row>
    <row r="895">
      <c r="B895" s="82"/>
      <c r="F895" s="83"/>
      <c r="J895" s="83"/>
      <c r="N895" s="82"/>
    </row>
    <row r="896">
      <c r="B896" s="82"/>
      <c r="F896" s="83"/>
      <c r="J896" s="83"/>
      <c r="N896" s="82"/>
    </row>
    <row r="897">
      <c r="B897" s="82"/>
      <c r="F897" s="83"/>
      <c r="J897" s="83"/>
      <c r="N897" s="82"/>
    </row>
    <row r="898">
      <c r="B898" s="82"/>
      <c r="F898" s="83"/>
      <c r="J898" s="83"/>
      <c r="N898" s="82"/>
    </row>
    <row r="899">
      <c r="B899" s="82"/>
      <c r="F899" s="83"/>
      <c r="J899" s="83"/>
      <c r="N899" s="82"/>
    </row>
    <row r="900">
      <c r="B900" s="82"/>
      <c r="F900" s="83"/>
      <c r="J900" s="83"/>
      <c r="N900" s="82"/>
    </row>
    <row r="901">
      <c r="B901" s="82"/>
      <c r="F901" s="83"/>
      <c r="J901" s="83"/>
      <c r="N901" s="82"/>
    </row>
    <row r="902">
      <c r="B902" s="82"/>
      <c r="F902" s="83"/>
      <c r="J902" s="83"/>
      <c r="N902" s="82"/>
    </row>
    <row r="903">
      <c r="B903" s="82"/>
      <c r="F903" s="83"/>
      <c r="J903" s="83"/>
      <c r="N903" s="82"/>
    </row>
    <row r="904">
      <c r="B904" s="82"/>
      <c r="F904" s="83"/>
      <c r="J904" s="83"/>
      <c r="N904" s="82"/>
    </row>
    <row r="905">
      <c r="B905" s="82"/>
      <c r="F905" s="83"/>
      <c r="J905" s="83"/>
      <c r="N905" s="82"/>
    </row>
    <row r="906">
      <c r="B906" s="82"/>
      <c r="F906" s="83"/>
      <c r="J906" s="83"/>
      <c r="N906" s="82"/>
    </row>
    <row r="907">
      <c r="B907" s="82"/>
      <c r="F907" s="83"/>
      <c r="J907" s="83"/>
      <c r="N907" s="82"/>
    </row>
    <row r="908">
      <c r="B908" s="82"/>
      <c r="F908" s="83"/>
      <c r="J908" s="83"/>
      <c r="N908" s="82"/>
    </row>
    <row r="909">
      <c r="B909" s="82"/>
      <c r="F909" s="83"/>
      <c r="J909" s="83"/>
      <c r="N909" s="82"/>
    </row>
    <row r="910">
      <c r="B910" s="82"/>
      <c r="F910" s="83"/>
      <c r="J910" s="83"/>
      <c r="N910" s="82"/>
    </row>
    <row r="911">
      <c r="B911" s="82"/>
      <c r="F911" s="83"/>
      <c r="J911" s="83"/>
      <c r="N911" s="82"/>
    </row>
    <row r="912">
      <c r="B912" s="82"/>
      <c r="F912" s="83"/>
      <c r="J912" s="83"/>
      <c r="N912" s="82"/>
    </row>
    <row r="913">
      <c r="B913" s="82"/>
      <c r="F913" s="83"/>
      <c r="J913" s="83"/>
      <c r="N913" s="82"/>
    </row>
    <row r="914">
      <c r="B914" s="82"/>
      <c r="F914" s="83"/>
      <c r="J914" s="83"/>
      <c r="N914" s="82"/>
    </row>
    <row r="915">
      <c r="B915" s="82"/>
      <c r="F915" s="83"/>
      <c r="J915" s="83"/>
      <c r="N915" s="82"/>
    </row>
    <row r="916">
      <c r="B916" s="82"/>
      <c r="F916" s="83"/>
      <c r="J916" s="83"/>
      <c r="N916" s="82"/>
    </row>
    <row r="917">
      <c r="B917" s="82"/>
      <c r="F917" s="83"/>
      <c r="J917" s="83"/>
      <c r="N917" s="82"/>
    </row>
    <row r="918">
      <c r="B918" s="82"/>
      <c r="F918" s="83"/>
      <c r="J918" s="83"/>
      <c r="N918" s="82"/>
    </row>
    <row r="919">
      <c r="B919" s="82"/>
      <c r="F919" s="83"/>
      <c r="J919" s="83"/>
      <c r="N919" s="82"/>
    </row>
    <row r="920">
      <c r="B920" s="82"/>
      <c r="F920" s="83"/>
      <c r="J920" s="83"/>
      <c r="N920" s="82"/>
    </row>
    <row r="921">
      <c r="B921" s="82"/>
      <c r="F921" s="83"/>
      <c r="J921" s="83"/>
      <c r="N921" s="82"/>
    </row>
    <row r="922">
      <c r="B922" s="82"/>
      <c r="F922" s="83"/>
      <c r="J922" s="83"/>
      <c r="N922" s="82"/>
    </row>
    <row r="923">
      <c r="B923" s="82"/>
      <c r="F923" s="83"/>
      <c r="J923" s="83"/>
      <c r="N923" s="82"/>
    </row>
    <row r="924">
      <c r="B924" s="82"/>
      <c r="F924" s="83"/>
      <c r="J924" s="83"/>
      <c r="N924" s="82"/>
    </row>
    <row r="925">
      <c r="B925" s="82"/>
      <c r="F925" s="83"/>
      <c r="J925" s="83"/>
      <c r="N925" s="82"/>
    </row>
    <row r="926">
      <c r="B926" s="82"/>
      <c r="F926" s="83"/>
      <c r="J926" s="83"/>
      <c r="N926" s="82"/>
    </row>
    <row r="927">
      <c r="B927" s="82"/>
      <c r="F927" s="83"/>
      <c r="J927" s="83"/>
      <c r="N927" s="82"/>
    </row>
    <row r="928">
      <c r="B928" s="82"/>
      <c r="F928" s="83"/>
      <c r="J928" s="83"/>
      <c r="N928" s="82"/>
    </row>
    <row r="929">
      <c r="B929" s="82"/>
      <c r="F929" s="83"/>
      <c r="J929" s="83"/>
      <c r="N929" s="82"/>
    </row>
    <row r="930">
      <c r="B930" s="82"/>
      <c r="F930" s="83"/>
      <c r="J930" s="83"/>
      <c r="N930" s="82"/>
    </row>
    <row r="931">
      <c r="B931" s="82"/>
      <c r="F931" s="83"/>
      <c r="J931" s="83"/>
      <c r="N931" s="82"/>
    </row>
    <row r="932">
      <c r="B932" s="82"/>
      <c r="F932" s="83"/>
      <c r="J932" s="83"/>
      <c r="N932" s="82"/>
    </row>
    <row r="933">
      <c r="B933" s="82"/>
      <c r="F933" s="83"/>
      <c r="J933" s="83"/>
      <c r="N933" s="82"/>
    </row>
    <row r="934">
      <c r="B934" s="82"/>
      <c r="F934" s="83"/>
      <c r="J934" s="83"/>
      <c r="N934" s="82"/>
    </row>
    <row r="935">
      <c r="B935" s="82"/>
      <c r="F935" s="83"/>
      <c r="J935" s="83"/>
      <c r="N935" s="82"/>
    </row>
    <row r="936">
      <c r="B936" s="82"/>
      <c r="F936" s="83"/>
      <c r="J936" s="83"/>
      <c r="N936" s="82"/>
    </row>
    <row r="937">
      <c r="B937" s="82"/>
      <c r="F937" s="83"/>
      <c r="J937" s="83"/>
      <c r="N937" s="82"/>
    </row>
    <row r="938">
      <c r="B938" s="82"/>
      <c r="F938" s="83"/>
      <c r="J938" s="83"/>
      <c r="N938" s="82"/>
    </row>
    <row r="939">
      <c r="B939" s="82"/>
      <c r="F939" s="83"/>
      <c r="J939" s="83"/>
      <c r="N939" s="82"/>
    </row>
    <row r="940">
      <c r="B940" s="82"/>
      <c r="F940" s="83"/>
      <c r="J940" s="83"/>
      <c r="N940" s="82"/>
    </row>
    <row r="941">
      <c r="B941" s="82"/>
      <c r="F941" s="83"/>
      <c r="J941" s="83"/>
      <c r="N941" s="82"/>
    </row>
    <row r="942">
      <c r="B942" s="82"/>
      <c r="F942" s="83"/>
      <c r="J942" s="83"/>
      <c r="N942" s="82"/>
    </row>
    <row r="943">
      <c r="B943" s="82"/>
      <c r="F943" s="83"/>
      <c r="J943" s="83"/>
      <c r="N943" s="82"/>
    </row>
    <row r="944">
      <c r="B944" s="82"/>
      <c r="F944" s="83"/>
      <c r="J944" s="83"/>
      <c r="N944" s="82"/>
    </row>
    <row r="945">
      <c r="B945" s="82"/>
      <c r="F945" s="83"/>
      <c r="J945" s="83"/>
      <c r="N945" s="82"/>
    </row>
    <row r="946">
      <c r="B946" s="82"/>
      <c r="F946" s="83"/>
      <c r="J946" s="83"/>
      <c r="N946" s="82"/>
    </row>
    <row r="947">
      <c r="B947" s="82"/>
      <c r="F947" s="83"/>
      <c r="J947" s="83"/>
      <c r="N947" s="82"/>
    </row>
    <row r="948">
      <c r="B948" s="82"/>
      <c r="F948" s="83"/>
      <c r="J948" s="83"/>
      <c r="N948" s="82"/>
    </row>
    <row r="949">
      <c r="B949" s="82"/>
      <c r="F949" s="83"/>
      <c r="J949" s="83"/>
      <c r="N949" s="82"/>
    </row>
    <row r="950">
      <c r="B950" s="82"/>
      <c r="F950" s="83"/>
      <c r="J950" s="83"/>
      <c r="N950" s="82"/>
    </row>
    <row r="951">
      <c r="B951" s="82"/>
      <c r="F951" s="83"/>
      <c r="J951" s="83"/>
      <c r="N951" s="82"/>
    </row>
    <row r="952">
      <c r="B952" s="82"/>
      <c r="F952" s="83"/>
      <c r="J952" s="83"/>
      <c r="N952" s="82"/>
    </row>
    <row r="953">
      <c r="B953" s="82"/>
      <c r="F953" s="83"/>
      <c r="J953" s="83"/>
      <c r="N953" s="82"/>
    </row>
    <row r="954">
      <c r="B954" s="82"/>
      <c r="F954" s="83"/>
      <c r="J954" s="83"/>
      <c r="N954" s="82"/>
    </row>
    <row r="955">
      <c r="B955" s="82"/>
      <c r="F955" s="83"/>
      <c r="J955" s="83"/>
      <c r="N955" s="82"/>
    </row>
    <row r="956">
      <c r="B956" s="82"/>
      <c r="F956" s="83"/>
      <c r="J956" s="83"/>
      <c r="N956" s="82"/>
    </row>
    <row r="957">
      <c r="B957" s="82"/>
      <c r="F957" s="83"/>
      <c r="J957" s="83"/>
      <c r="N957" s="82"/>
    </row>
    <row r="958">
      <c r="B958" s="82"/>
      <c r="F958" s="83"/>
      <c r="J958" s="83"/>
      <c r="N958" s="82"/>
    </row>
    <row r="959">
      <c r="B959" s="82"/>
      <c r="F959" s="83"/>
      <c r="J959" s="83"/>
      <c r="N959" s="82"/>
    </row>
    <row r="960">
      <c r="B960" s="82"/>
      <c r="F960" s="83"/>
      <c r="J960" s="83"/>
      <c r="N960" s="82"/>
    </row>
    <row r="961">
      <c r="B961" s="82"/>
      <c r="F961" s="83"/>
      <c r="J961" s="83"/>
      <c r="N961" s="82"/>
    </row>
    <row r="962">
      <c r="B962" s="82"/>
      <c r="F962" s="83"/>
      <c r="J962" s="83"/>
      <c r="N962" s="82"/>
    </row>
    <row r="963">
      <c r="B963" s="82"/>
      <c r="F963" s="83"/>
      <c r="J963" s="83"/>
      <c r="N963" s="82"/>
    </row>
    <row r="964">
      <c r="B964" s="82"/>
      <c r="F964" s="83"/>
      <c r="J964" s="83"/>
      <c r="N964" s="82"/>
    </row>
    <row r="965">
      <c r="B965" s="82"/>
      <c r="F965" s="83"/>
      <c r="J965" s="83"/>
      <c r="N965" s="82"/>
    </row>
    <row r="966">
      <c r="B966" s="82"/>
      <c r="F966" s="83"/>
      <c r="J966" s="83"/>
      <c r="N966" s="82"/>
    </row>
    <row r="967">
      <c r="B967" s="82"/>
      <c r="F967" s="83"/>
      <c r="J967" s="83"/>
      <c r="N967" s="82"/>
    </row>
    <row r="968">
      <c r="B968" s="82"/>
      <c r="F968" s="83"/>
      <c r="J968" s="83"/>
      <c r="N968" s="82"/>
    </row>
    <row r="969">
      <c r="B969" s="82"/>
      <c r="F969" s="83"/>
      <c r="J969" s="83"/>
      <c r="N969" s="82"/>
    </row>
    <row r="970">
      <c r="B970" s="82"/>
      <c r="F970" s="83"/>
      <c r="J970" s="83"/>
      <c r="N970" s="82"/>
    </row>
    <row r="971">
      <c r="B971" s="82"/>
      <c r="F971" s="83"/>
      <c r="J971" s="83"/>
      <c r="N971" s="82"/>
    </row>
    <row r="972">
      <c r="B972" s="82"/>
      <c r="F972" s="83"/>
      <c r="J972" s="83"/>
      <c r="N972" s="82"/>
    </row>
    <row r="973">
      <c r="B973" s="82"/>
      <c r="F973" s="83"/>
      <c r="J973" s="83"/>
      <c r="N973" s="82"/>
    </row>
    <row r="974">
      <c r="B974" s="82"/>
      <c r="F974" s="83"/>
      <c r="J974" s="83"/>
      <c r="N974" s="82"/>
    </row>
    <row r="975">
      <c r="B975" s="82"/>
      <c r="F975" s="83"/>
      <c r="J975" s="83"/>
      <c r="N975" s="82"/>
    </row>
    <row r="976">
      <c r="B976" s="82"/>
      <c r="F976" s="83"/>
      <c r="J976" s="83"/>
      <c r="N976" s="82"/>
    </row>
    <row r="977">
      <c r="B977" s="82"/>
      <c r="F977" s="83"/>
      <c r="J977" s="83"/>
      <c r="N977" s="82"/>
    </row>
    <row r="978">
      <c r="B978" s="82"/>
      <c r="F978" s="83"/>
      <c r="J978" s="83"/>
      <c r="N978" s="82"/>
    </row>
    <row r="979">
      <c r="B979" s="82"/>
      <c r="F979" s="83"/>
      <c r="J979" s="83"/>
      <c r="N979" s="82"/>
    </row>
    <row r="980">
      <c r="B980" s="82"/>
      <c r="F980" s="83"/>
      <c r="J980" s="83"/>
      <c r="N980" s="82"/>
    </row>
    <row r="981">
      <c r="B981" s="82"/>
      <c r="F981" s="83"/>
      <c r="J981" s="83"/>
      <c r="N981" s="82"/>
    </row>
    <row r="982">
      <c r="B982" s="82"/>
      <c r="F982" s="83"/>
      <c r="J982" s="83"/>
      <c r="N982" s="82"/>
    </row>
    <row r="983">
      <c r="B983" s="82"/>
      <c r="F983" s="83"/>
      <c r="J983" s="83"/>
      <c r="N983" s="82"/>
    </row>
    <row r="984">
      <c r="B984" s="82"/>
      <c r="F984" s="83"/>
      <c r="J984" s="83"/>
      <c r="N984" s="82"/>
    </row>
    <row r="985">
      <c r="B985" s="82"/>
      <c r="F985" s="83"/>
      <c r="J985" s="83"/>
      <c r="N985" s="82"/>
    </row>
    <row r="986">
      <c r="B986" s="82"/>
      <c r="F986" s="83"/>
      <c r="J986" s="83"/>
      <c r="N986" s="82"/>
    </row>
    <row r="987">
      <c r="B987" s="82"/>
      <c r="F987" s="83"/>
      <c r="J987" s="83"/>
      <c r="N987" s="82"/>
    </row>
    <row r="988">
      <c r="B988" s="82"/>
      <c r="F988" s="83"/>
      <c r="J988" s="83"/>
      <c r="N988" s="82"/>
    </row>
    <row r="989">
      <c r="B989" s="82"/>
      <c r="F989" s="83"/>
      <c r="J989" s="83"/>
      <c r="N989" s="82"/>
    </row>
    <row r="990">
      <c r="B990" s="82"/>
      <c r="F990" s="83"/>
      <c r="J990" s="83"/>
      <c r="N990" s="82"/>
    </row>
    <row r="991">
      <c r="B991" s="82"/>
      <c r="F991" s="83"/>
      <c r="J991" s="83"/>
      <c r="N991" s="82"/>
    </row>
    <row r="992">
      <c r="B992" s="82"/>
      <c r="F992" s="83"/>
      <c r="J992" s="83"/>
      <c r="N992" s="82"/>
    </row>
    <row r="993">
      <c r="B993" s="82"/>
      <c r="F993" s="83"/>
      <c r="J993" s="83"/>
      <c r="N993" s="82"/>
    </row>
    <row r="994">
      <c r="B994" s="82"/>
      <c r="F994" s="83"/>
      <c r="J994" s="83"/>
      <c r="N994" s="82"/>
    </row>
    <row r="995">
      <c r="B995" s="82"/>
      <c r="F995" s="83"/>
      <c r="J995" s="83"/>
      <c r="N995" s="82"/>
    </row>
    <row r="996">
      <c r="B996" s="82"/>
      <c r="F996" s="83"/>
      <c r="J996" s="83"/>
      <c r="N996" s="82"/>
    </row>
    <row r="997">
      <c r="B997" s="82"/>
      <c r="F997" s="83"/>
      <c r="J997" s="83"/>
      <c r="N997" s="82"/>
    </row>
    <row r="998">
      <c r="B998" s="82"/>
      <c r="F998" s="83"/>
      <c r="J998" s="83"/>
      <c r="N998" s="82"/>
    </row>
    <row r="999">
      <c r="B999" s="82"/>
      <c r="F999" s="83"/>
      <c r="J999" s="83"/>
      <c r="N999" s="82"/>
    </row>
    <row r="1000">
      <c r="B1000" s="82"/>
      <c r="F1000" s="83"/>
      <c r="J1000" s="83"/>
      <c r="N1000" s="82"/>
    </row>
    <row r="1001">
      <c r="B1001" s="82"/>
      <c r="F1001" s="83"/>
      <c r="J1001" s="83"/>
      <c r="N1001" s="82"/>
    </row>
  </sheetData>
  <hyperlinks>
    <hyperlink r:id="rId1" ref="B7"/>
    <hyperlink r:id="rId2" ref="F7"/>
    <hyperlink r:id="rId3" ref="J7"/>
    <hyperlink r:id="rId4" ref="N7"/>
    <hyperlink r:id="rId5" ref="B8"/>
    <hyperlink r:id="rId6" ref="F8"/>
    <hyperlink r:id="rId7" ref="J8"/>
    <hyperlink r:id="rId8" ref="N8"/>
    <hyperlink r:id="rId9" ref="B9"/>
    <hyperlink r:id="rId10" ref="F9"/>
    <hyperlink r:id="rId11" ref="J9"/>
    <hyperlink r:id="rId12" ref="N9"/>
    <hyperlink r:id="rId13" ref="F10"/>
    <hyperlink r:id="rId14" ref="J10"/>
    <hyperlink r:id="rId15" ref="N10"/>
    <hyperlink r:id="rId16" ref="B11"/>
    <hyperlink r:id="rId17" ref="F11"/>
    <hyperlink r:id="rId18" ref="J11"/>
    <hyperlink r:id="rId19" ref="N11"/>
    <hyperlink r:id="rId20" ref="B14"/>
    <hyperlink r:id="rId21" ref="F14"/>
    <hyperlink r:id="rId22" ref="J14"/>
    <hyperlink r:id="rId23" ref="N14"/>
    <hyperlink r:id="rId24" ref="B15"/>
    <hyperlink r:id="rId25" ref="F15"/>
    <hyperlink r:id="rId26" ref="J15"/>
    <hyperlink r:id="rId27" ref="N15"/>
    <hyperlink r:id="rId28" ref="B16"/>
    <hyperlink r:id="rId29" ref="F16"/>
    <hyperlink r:id="rId30" ref="J16"/>
    <hyperlink r:id="rId31" ref="N16"/>
    <hyperlink r:id="rId32" ref="B17"/>
    <hyperlink r:id="rId33" ref="F17"/>
    <hyperlink r:id="rId34" ref="J17"/>
    <hyperlink r:id="rId35" ref="N17"/>
    <hyperlink r:id="rId36" ref="B18"/>
    <hyperlink r:id="rId37" ref="F18"/>
    <hyperlink r:id="rId38" ref="J18"/>
    <hyperlink r:id="rId39" ref="N18"/>
    <hyperlink r:id="rId40" ref="B23"/>
    <hyperlink r:id="rId41" ref="F23"/>
    <hyperlink r:id="rId42" ref="J23"/>
    <hyperlink r:id="rId43" ref="N23"/>
    <hyperlink r:id="rId44" ref="B24"/>
    <hyperlink r:id="rId45" ref="F24"/>
    <hyperlink r:id="rId46" ref="J24"/>
    <hyperlink r:id="rId47" ref="N24"/>
    <hyperlink r:id="rId48" ref="B25"/>
    <hyperlink r:id="rId49" ref="F25"/>
    <hyperlink r:id="rId50" ref="J25"/>
    <hyperlink r:id="rId51" ref="N25"/>
    <hyperlink r:id="rId52" ref="B26"/>
    <hyperlink r:id="rId53" ref="F26"/>
    <hyperlink r:id="rId54" ref="J26"/>
    <hyperlink r:id="rId55" ref="N26"/>
    <hyperlink r:id="rId56" ref="B27"/>
    <hyperlink r:id="rId57" ref="F27"/>
    <hyperlink r:id="rId58" ref="J27"/>
    <hyperlink r:id="rId59" ref="N27"/>
    <hyperlink r:id="rId60" ref="B30"/>
    <hyperlink r:id="rId61" ref="F30"/>
    <hyperlink r:id="rId62" ref="J30"/>
    <hyperlink r:id="rId63" ref="N30"/>
    <hyperlink r:id="rId64" ref="B31"/>
    <hyperlink r:id="rId65" ref="F31"/>
    <hyperlink r:id="rId66" ref="J31"/>
    <hyperlink r:id="rId67" ref="N31"/>
    <hyperlink r:id="rId68" ref="B32"/>
    <hyperlink r:id="rId69" ref="F32"/>
    <hyperlink r:id="rId70" ref="J32"/>
    <hyperlink r:id="rId71" ref="N32"/>
    <hyperlink r:id="rId72" ref="B33"/>
    <hyperlink r:id="rId73" ref="F33"/>
    <hyperlink r:id="rId74" ref="J33"/>
    <hyperlink r:id="rId75" ref="N33"/>
    <hyperlink r:id="rId76" ref="B34"/>
    <hyperlink r:id="rId77" ref="F34"/>
    <hyperlink r:id="rId78" ref="J34"/>
    <hyperlink r:id="rId79" ref="N34"/>
    <hyperlink r:id="rId80" ref="B39"/>
    <hyperlink r:id="rId81" ref="F39"/>
    <hyperlink r:id="rId82" ref="J39"/>
    <hyperlink r:id="rId83" ref="N39"/>
    <hyperlink r:id="rId84" ref="B40"/>
    <hyperlink r:id="rId85" ref="J40"/>
    <hyperlink r:id="rId86" ref="N40"/>
    <hyperlink r:id="rId87" ref="B41"/>
    <hyperlink r:id="rId88" ref="F41"/>
    <hyperlink r:id="rId89" ref="J41"/>
    <hyperlink r:id="rId90" ref="N41"/>
    <hyperlink r:id="rId91" ref="B42"/>
    <hyperlink r:id="rId92" ref="F42"/>
    <hyperlink r:id="rId93" ref="J42"/>
    <hyperlink r:id="rId94" ref="N42"/>
    <hyperlink r:id="rId95" ref="B43"/>
    <hyperlink r:id="rId96" ref="F43"/>
    <hyperlink r:id="rId97" ref="J43"/>
    <hyperlink r:id="rId98" ref="N43"/>
    <hyperlink r:id="rId99" ref="B44"/>
    <hyperlink r:id="rId100" ref="B46"/>
    <hyperlink r:id="rId101" ref="F46"/>
    <hyperlink r:id="rId102" ref="J46"/>
    <hyperlink r:id="rId103" ref="N46"/>
    <hyperlink r:id="rId104" ref="B47"/>
    <hyperlink r:id="rId105" ref="F47"/>
    <hyperlink r:id="rId106" ref="J47"/>
    <hyperlink r:id="rId107" ref="N47"/>
    <hyperlink r:id="rId108" ref="B48"/>
    <hyperlink r:id="rId109" ref="F48"/>
    <hyperlink r:id="rId110" ref="J48"/>
    <hyperlink r:id="rId111" ref="N48"/>
    <hyperlink r:id="rId112" ref="B49"/>
    <hyperlink r:id="rId113" ref="F49"/>
    <hyperlink r:id="rId114" ref="J49"/>
    <hyperlink r:id="rId115" ref="N49"/>
    <hyperlink r:id="rId116" ref="B50"/>
    <hyperlink r:id="rId117" ref="F50"/>
    <hyperlink r:id="rId118" ref="N50"/>
    <hyperlink r:id="rId119" ref="N51"/>
    <hyperlink r:id="rId120" ref="B55"/>
    <hyperlink r:id="rId121" ref="F55"/>
    <hyperlink r:id="rId122" ref="J55"/>
    <hyperlink r:id="rId123" ref="N55"/>
    <hyperlink r:id="rId124" ref="B56"/>
    <hyperlink r:id="rId125" ref="F56"/>
    <hyperlink r:id="rId126" ref="J56"/>
    <hyperlink r:id="rId127" ref="N56"/>
    <hyperlink r:id="rId128" ref="B57"/>
    <hyperlink r:id="rId129" ref="F57"/>
    <hyperlink r:id="rId130" ref="J57"/>
    <hyperlink r:id="rId131" ref="N57"/>
    <hyperlink r:id="rId132" ref="B58"/>
    <hyperlink r:id="rId133" ref="F58"/>
    <hyperlink r:id="rId134" ref="J58"/>
    <hyperlink r:id="rId135" ref="N58"/>
    <hyperlink r:id="rId136" ref="B59"/>
    <hyperlink r:id="rId137" ref="F59"/>
    <hyperlink r:id="rId138" ref="J59"/>
    <hyperlink r:id="rId139" ref="N59"/>
    <hyperlink r:id="rId140" ref="B62"/>
    <hyperlink r:id="rId141" ref="F62"/>
    <hyperlink r:id="rId142" ref="J62"/>
    <hyperlink r:id="rId143" ref="N62"/>
    <hyperlink r:id="rId144" ref="B63"/>
    <hyperlink r:id="rId145" ref="F63"/>
    <hyperlink r:id="rId146" ref="J63"/>
    <hyperlink r:id="rId147" ref="N63"/>
    <hyperlink r:id="rId148" ref="B64"/>
    <hyperlink r:id="rId149" ref="F64"/>
    <hyperlink r:id="rId150" ref="J64"/>
    <hyperlink r:id="rId151" ref="N64"/>
    <hyperlink r:id="rId152" ref="B65"/>
    <hyperlink r:id="rId153" ref="F65"/>
    <hyperlink r:id="rId154" ref="J65"/>
    <hyperlink r:id="rId155" ref="N65"/>
    <hyperlink r:id="rId156" ref="B66"/>
    <hyperlink r:id="rId157" ref="F66"/>
    <hyperlink r:id="rId158" ref="J66"/>
    <hyperlink r:id="rId159" ref="N66"/>
    <hyperlink r:id="rId160" ref="B71"/>
    <hyperlink r:id="rId161" ref="F71"/>
    <hyperlink r:id="rId162" ref="J71"/>
    <hyperlink r:id="rId163" ref="N71"/>
    <hyperlink r:id="rId164" ref="B72"/>
    <hyperlink r:id="rId165" ref="F72"/>
    <hyperlink r:id="rId166" ref="J72"/>
    <hyperlink r:id="rId167" ref="N72"/>
    <hyperlink r:id="rId168" ref="B73"/>
    <hyperlink r:id="rId169" ref="F73"/>
    <hyperlink r:id="rId170" ref="J73"/>
    <hyperlink r:id="rId171" ref="N73"/>
    <hyperlink r:id="rId172" ref="B74"/>
    <hyperlink r:id="rId173" ref="F74"/>
    <hyperlink r:id="rId174" ref="J74"/>
    <hyperlink r:id="rId175" ref="N74"/>
    <hyperlink r:id="rId176" ref="B75"/>
    <hyperlink r:id="rId177" ref="F75"/>
    <hyperlink r:id="rId178" ref="J75"/>
    <hyperlink r:id="rId179" ref="N75"/>
    <hyperlink r:id="rId180" ref="B78"/>
    <hyperlink r:id="rId181" ref="F78"/>
    <hyperlink r:id="rId182" ref="J78"/>
    <hyperlink r:id="rId183" ref="N78"/>
    <hyperlink r:id="rId184" ref="B79"/>
    <hyperlink r:id="rId185" ref="F79"/>
    <hyperlink r:id="rId186" ref="J79"/>
    <hyperlink r:id="rId187" ref="N79"/>
    <hyperlink r:id="rId188" ref="B80"/>
    <hyperlink r:id="rId189" ref="F80"/>
    <hyperlink r:id="rId190" ref="J80"/>
    <hyperlink r:id="rId191" ref="N80"/>
    <hyperlink r:id="rId192" ref="B81"/>
    <hyperlink r:id="rId193" ref="F81"/>
    <hyperlink r:id="rId194" ref="J81"/>
    <hyperlink r:id="rId195" ref="N81"/>
    <hyperlink r:id="rId196" ref="B82"/>
    <hyperlink r:id="rId197" ref="F82"/>
    <hyperlink r:id="rId198" ref="J82"/>
    <hyperlink r:id="rId199" ref="N82"/>
    <hyperlink r:id="rId200" ref="J83"/>
    <hyperlink r:id="rId201" ref="B87"/>
    <hyperlink r:id="rId202" ref="F87"/>
    <hyperlink r:id="rId203" ref="J87"/>
    <hyperlink r:id="rId204" ref="N87"/>
    <hyperlink r:id="rId205" ref="B88"/>
    <hyperlink r:id="rId206" ref="F88"/>
    <hyperlink r:id="rId207" ref="J88"/>
    <hyperlink r:id="rId208" ref="N88"/>
    <hyperlink r:id="rId209" ref="B89"/>
    <hyperlink r:id="rId210" ref="F89"/>
    <hyperlink r:id="rId211" ref="J89"/>
    <hyperlink r:id="rId212" ref="N89"/>
    <hyperlink r:id="rId213" ref="B90"/>
    <hyperlink r:id="rId214" ref="F90"/>
    <hyperlink r:id="rId215" ref="J90"/>
    <hyperlink r:id="rId216" ref="N90"/>
    <hyperlink r:id="rId217" ref="B91"/>
    <hyperlink r:id="rId218" ref="F91"/>
    <hyperlink r:id="rId219" ref="J91"/>
    <hyperlink r:id="rId220" ref="N91"/>
    <hyperlink r:id="rId221" ref="B94"/>
    <hyperlink r:id="rId222" ref="F94"/>
    <hyperlink r:id="rId223" ref="J94"/>
    <hyperlink r:id="rId224" ref="N94"/>
    <hyperlink r:id="rId225" ref="B95"/>
    <hyperlink r:id="rId226" ref="F95"/>
    <hyperlink r:id="rId227" ref="J95"/>
    <hyperlink r:id="rId228" ref="N95"/>
    <hyperlink r:id="rId229" ref="B96"/>
    <hyperlink r:id="rId230" ref="F96"/>
    <hyperlink r:id="rId231" ref="J96"/>
    <hyperlink r:id="rId232" ref="N96"/>
    <hyperlink r:id="rId233" ref="B97"/>
    <hyperlink r:id="rId234" ref="F97"/>
    <hyperlink r:id="rId235" ref="J97"/>
    <hyperlink r:id="rId236" ref="N97"/>
    <hyperlink r:id="rId237" ref="B98"/>
    <hyperlink r:id="rId238" ref="F98"/>
    <hyperlink r:id="rId239" ref="J98"/>
    <hyperlink r:id="rId240" ref="N98"/>
    <hyperlink r:id="rId241" ref="B103"/>
    <hyperlink r:id="rId242" ref="F103"/>
    <hyperlink r:id="rId243" ref="J103"/>
    <hyperlink r:id="rId244" ref="N103"/>
    <hyperlink r:id="rId245" ref="B104"/>
    <hyperlink r:id="rId246" ref="F104"/>
    <hyperlink r:id="rId247" ref="J104"/>
    <hyperlink r:id="rId248" ref="N104"/>
    <hyperlink r:id="rId249" ref="B105"/>
    <hyperlink r:id="rId250" ref="F105"/>
    <hyperlink r:id="rId251" ref="J105"/>
    <hyperlink r:id="rId252" ref="N105"/>
    <hyperlink r:id="rId253" ref="B106"/>
    <hyperlink r:id="rId254" ref="F106"/>
    <hyperlink r:id="rId255" ref="J106"/>
    <hyperlink r:id="rId256" ref="N106"/>
    <hyperlink r:id="rId257" ref="B107"/>
    <hyperlink r:id="rId258" ref="F107"/>
    <hyperlink r:id="rId259" ref="J107"/>
    <hyperlink r:id="rId260" ref="N107"/>
    <hyperlink r:id="rId261" ref="B110"/>
    <hyperlink r:id="rId262" ref="F110"/>
    <hyperlink r:id="rId263" ref="J110"/>
    <hyperlink r:id="rId264" ref="N110"/>
    <hyperlink r:id="rId265" ref="B111"/>
    <hyperlink r:id="rId266" ref="F111"/>
    <hyperlink r:id="rId267" ref="J111"/>
    <hyperlink r:id="rId268" ref="N111"/>
    <hyperlink r:id="rId269" ref="B112"/>
    <hyperlink r:id="rId270" ref="F112"/>
    <hyperlink r:id="rId271" ref="J112"/>
    <hyperlink r:id="rId272" ref="N112"/>
    <hyperlink r:id="rId273" ref="B113"/>
    <hyperlink r:id="rId274" ref="F113"/>
    <hyperlink r:id="rId275" ref="J113"/>
    <hyperlink r:id="rId276" ref="N113"/>
    <hyperlink r:id="rId277" ref="B114"/>
    <hyperlink r:id="rId278" ref="F114"/>
    <hyperlink r:id="rId279" ref="J114"/>
    <hyperlink r:id="rId280" ref="N114"/>
    <hyperlink r:id="rId281" ref="B119"/>
    <hyperlink r:id="rId282" ref="F119"/>
    <hyperlink r:id="rId283" ref="J119"/>
    <hyperlink r:id="rId284" ref="N119"/>
    <hyperlink r:id="rId285" ref="B120"/>
    <hyperlink r:id="rId286" ref="F120"/>
    <hyperlink r:id="rId287" ref="J120"/>
    <hyperlink r:id="rId288" ref="N120"/>
    <hyperlink r:id="rId289" ref="B121"/>
    <hyperlink r:id="rId290" ref="F121"/>
    <hyperlink r:id="rId291" ref="J121"/>
    <hyperlink r:id="rId292" ref="N121"/>
    <hyperlink r:id="rId293" ref="B122"/>
    <hyperlink r:id="rId294" ref="F122"/>
    <hyperlink r:id="rId295" ref="N122"/>
    <hyperlink r:id="rId296" ref="B123"/>
    <hyperlink r:id="rId297" ref="F123"/>
    <hyperlink r:id="rId298" ref="J123"/>
    <hyperlink r:id="rId299" ref="N123"/>
    <hyperlink r:id="rId300" ref="B126"/>
    <hyperlink r:id="rId301" ref="F126"/>
    <hyperlink r:id="rId302" ref="J126"/>
    <hyperlink r:id="rId303" ref="N126"/>
    <hyperlink r:id="rId304" ref="B127"/>
    <hyperlink r:id="rId305" ref="F127"/>
    <hyperlink r:id="rId306" ref="J127"/>
    <hyperlink r:id="rId307" ref="N127"/>
    <hyperlink r:id="rId308" ref="B128"/>
    <hyperlink r:id="rId309" ref="F128"/>
    <hyperlink r:id="rId310" ref="J128"/>
    <hyperlink r:id="rId311" ref="N128"/>
    <hyperlink r:id="rId312" ref="B129"/>
    <hyperlink r:id="rId313" ref="F129"/>
    <hyperlink r:id="rId314" ref="J129"/>
    <hyperlink r:id="rId315" ref="N129"/>
    <hyperlink r:id="rId316" ref="B130"/>
    <hyperlink r:id="rId317" ref="F130"/>
    <hyperlink r:id="rId318" ref="J130"/>
    <hyperlink r:id="rId319" ref="N130"/>
    <hyperlink r:id="rId320" ref="N131"/>
    <hyperlink r:id="rId321" ref="B135"/>
    <hyperlink r:id="rId322" ref="F135"/>
    <hyperlink r:id="rId323" ref="J135"/>
    <hyperlink r:id="rId324" ref="N135"/>
    <hyperlink r:id="rId325" ref="B136"/>
    <hyperlink r:id="rId326" ref="F136"/>
    <hyperlink r:id="rId327" ref="J136"/>
    <hyperlink r:id="rId328" ref="N136"/>
    <hyperlink r:id="rId329" ref="B137"/>
    <hyperlink r:id="rId330" ref="F137"/>
    <hyperlink r:id="rId331" ref="J137"/>
    <hyperlink r:id="rId332" ref="N137"/>
    <hyperlink r:id="rId333" ref="B138"/>
    <hyperlink r:id="rId334" ref="F138"/>
    <hyperlink r:id="rId335" ref="J138"/>
    <hyperlink r:id="rId336" ref="N138"/>
    <hyperlink r:id="rId337" ref="B139"/>
    <hyperlink r:id="rId338" ref="F139"/>
    <hyperlink r:id="rId339" ref="J139"/>
    <hyperlink r:id="rId340" ref="N139"/>
    <hyperlink r:id="rId341" ref="J140"/>
    <hyperlink r:id="rId342" ref="B142"/>
    <hyperlink r:id="rId343" ref="F142"/>
    <hyperlink r:id="rId344" ref="J142"/>
    <hyperlink r:id="rId345" ref="N142"/>
    <hyperlink r:id="rId346" ref="B143"/>
    <hyperlink r:id="rId347" ref="F143"/>
    <hyperlink r:id="rId348" ref="J143"/>
    <hyperlink r:id="rId349" ref="N143"/>
    <hyperlink r:id="rId350" ref="B144"/>
    <hyperlink r:id="rId351" ref="F144"/>
    <hyperlink r:id="rId352" ref="J144"/>
    <hyperlink r:id="rId353" ref="N144"/>
    <hyperlink r:id="rId354" ref="B145"/>
    <hyperlink r:id="rId355" ref="F145"/>
    <hyperlink r:id="rId356" ref="J145"/>
    <hyperlink r:id="rId357" ref="N145"/>
    <hyperlink r:id="rId358" ref="B146"/>
    <hyperlink r:id="rId359" ref="F146"/>
    <hyperlink r:id="rId360" ref="J146"/>
    <hyperlink r:id="rId361" ref="N146"/>
    <hyperlink r:id="rId362" ref="B151"/>
    <hyperlink r:id="rId363" ref="F151"/>
    <hyperlink r:id="rId364" ref="J151"/>
    <hyperlink r:id="rId365" ref="N151"/>
    <hyperlink r:id="rId366" ref="B152"/>
    <hyperlink r:id="rId367" ref="F152"/>
    <hyperlink r:id="rId368" ref="J152"/>
    <hyperlink r:id="rId369" ref="N152"/>
    <hyperlink r:id="rId370" ref="B153"/>
    <hyperlink r:id="rId371" ref="F153"/>
    <hyperlink r:id="rId372" ref="J153"/>
    <hyperlink r:id="rId373" ref="N153"/>
    <hyperlink r:id="rId374" ref="B154"/>
    <hyperlink r:id="rId375" ref="F154"/>
    <hyperlink r:id="rId376" ref="J154"/>
    <hyperlink r:id="rId377" ref="N154"/>
    <hyperlink r:id="rId378" ref="B155"/>
    <hyperlink r:id="rId379" ref="F155"/>
    <hyperlink r:id="rId380" ref="J155"/>
    <hyperlink r:id="rId381" ref="N155"/>
    <hyperlink r:id="rId382" ref="B158"/>
    <hyperlink r:id="rId383" ref="F158"/>
    <hyperlink r:id="rId384" ref="J158"/>
    <hyperlink r:id="rId385" ref="B159"/>
    <hyperlink r:id="rId386" ref="F159"/>
    <hyperlink r:id="rId387" ref="J159"/>
    <hyperlink r:id="rId388" ref="N159"/>
    <hyperlink r:id="rId389" ref="B160"/>
    <hyperlink r:id="rId390" ref="F160"/>
    <hyperlink r:id="rId391" ref="J160"/>
    <hyperlink r:id="rId392" ref="N160"/>
    <hyperlink r:id="rId393" ref="B161"/>
    <hyperlink r:id="rId394" ref="F161"/>
    <hyperlink r:id="rId395" ref="J161"/>
    <hyperlink r:id="rId396" ref="N161"/>
    <hyperlink r:id="rId397" ref="B162"/>
    <hyperlink r:id="rId398" ref="F162"/>
    <hyperlink r:id="rId399" ref="J162"/>
    <hyperlink r:id="rId400" ref="N162"/>
    <hyperlink r:id="rId401" ref="N163"/>
    <hyperlink r:id="rId402" ref="B167"/>
    <hyperlink r:id="rId403" ref="F167"/>
    <hyperlink r:id="rId404" ref="N167"/>
    <hyperlink r:id="rId405" ref="B168"/>
    <hyperlink r:id="rId406" ref="F168"/>
    <hyperlink r:id="rId407" ref="N168"/>
    <hyperlink r:id="rId408" ref="B169"/>
    <hyperlink r:id="rId409" ref="F169"/>
    <hyperlink r:id="rId410" ref="N169"/>
    <hyperlink r:id="rId411" ref="B170"/>
    <hyperlink r:id="rId412" ref="F170"/>
    <hyperlink r:id="rId413" ref="N170"/>
    <hyperlink r:id="rId414" ref="B171"/>
    <hyperlink r:id="rId415" ref="F171"/>
    <hyperlink r:id="rId416" ref="N171"/>
    <hyperlink r:id="rId417" ref="B174"/>
    <hyperlink r:id="rId418" ref="F174"/>
    <hyperlink r:id="rId419" ref="J174"/>
    <hyperlink r:id="rId420" ref="N174"/>
    <hyperlink r:id="rId421" ref="B175"/>
    <hyperlink r:id="rId422" ref="F175"/>
    <hyperlink r:id="rId423" ref="J175"/>
    <hyperlink r:id="rId424" ref="N175"/>
    <hyperlink r:id="rId425" ref="B176"/>
    <hyperlink r:id="rId426" ref="F176"/>
    <hyperlink r:id="rId427" ref="J176"/>
    <hyperlink r:id="rId428" ref="N176"/>
    <hyperlink r:id="rId429" ref="B177"/>
    <hyperlink r:id="rId430" ref="F177"/>
    <hyperlink r:id="rId431" ref="J177"/>
    <hyperlink r:id="rId432" ref="N177"/>
    <hyperlink r:id="rId433" ref="B178"/>
    <hyperlink r:id="rId434" ref="F178"/>
    <hyperlink r:id="rId435" ref="J178"/>
    <hyperlink r:id="rId436" ref="N178"/>
    <hyperlink r:id="rId437" ref="B183"/>
    <hyperlink r:id="rId438" ref="F183"/>
    <hyperlink r:id="rId439" ref="J183"/>
    <hyperlink r:id="rId440" ref="N183"/>
    <hyperlink r:id="rId441" ref="B184"/>
    <hyperlink r:id="rId442" ref="F184"/>
    <hyperlink r:id="rId443" ref="J184"/>
    <hyperlink r:id="rId444" ref="N184"/>
    <hyperlink r:id="rId445" ref="B185"/>
    <hyperlink r:id="rId446" ref="F185"/>
    <hyperlink r:id="rId447" ref="J185"/>
    <hyperlink r:id="rId448" ref="N185"/>
    <hyperlink r:id="rId449" ref="B186"/>
    <hyperlink r:id="rId450" ref="F186"/>
    <hyperlink r:id="rId451" ref="J186"/>
    <hyperlink r:id="rId452" ref="N186"/>
    <hyperlink r:id="rId453" ref="B187"/>
    <hyperlink r:id="rId454" ref="F187"/>
    <hyperlink r:id="rId455" ref="J187"/>
    <hyperlink r:id="rId456" ref="N187"/>
    <hyperlink r:id="rId457" ref="F190"/>
    <hyperlink r:id="rId458" ref="J190"/>
    <hyperlink r:id="rId459" ref="N190"/>
    <hyperlink r:id="rId460" ref="F191"/>
    <hyperlink r:id="rId461" ref="J191"/>
    <hyperlink r:id="rId462" ref="N191"/>
    <hyperlink r:id="rId463" ref="F192"/>
    <hyperlink r:id="rId464" ref="J192"/>
    <hyperlink r:id="rId465" ref="N192"/>
    <hyperlink r:id="rId466" ref="F193"/>
    <hyperlink r:id="rId467" ref="J193"/>
    <hyperlink r:id="rId468" ref="N193"/>
    <hyperlink r:id="rId469" ref="F194"/>
    <hyperlink r:id="rId470" ref="J194"/>
    <hyperlink r:id="rId471" ref="B200"/>
    <hyperlink r:id="rId472" ref="F200"/>
    <hyperlink r:id="rId473" ref="N200"/>
    <hyperlink r:id="rId474" ref="B201"/>
    <hyperlink r:id="rId475" ref="F201"/>
    <hyperlink r:id="rId476" ref="J201"/>
    <hyperlink r:id="rId477" ref="N201"/>
    <hyperlink r:id="rId478" ref="B202"/>
    <hyperlink r:id="rId479" ref="F202"/>
    <hyperlink r:id="rId480" ref="J202"/>
    <hyperlink r:id="rId481" ref="N202"/>
    <hyperlink r:id="rId482" ref="B203"/>
    <hyperlink r:id="rId483" ref="F203"/>
    <hyperlink r:id="rId484" ref="J203"/>
    <hyperlink r:id="rId485" ref="N203"/>
    <hyperlink r:id="rId486" ref="B204"/>
    <hyperlink r:id="rId487" ref="F204"/>
    <hyperlink r:id="rId488" ref="J204"/>
    <hyperlink r:id="rId489" ref="N204"/>
    <hyperlink r:id="rId490" ref="F207"/>
    <hyperlink r:id="rId491" ref="J207"/>
    <hyperlink r:id="rId492" ref="N207"/>
    <hyperlink r:id="rId493" ref="F208"/>
    <hyperlink r:id="rId494" ref="J208"/>
    <hyperlink r:id="rId495" ref="N208"/>
    <hyperlink r:id="rId496" ref="F209"/>
    <hyperlink r:id="rId497" ref="J209"/>
    <hyperlink r:id="rId498" ref="N209"/>
    <hyperlink r:id="rId499" ref="F210"/>
    <hyperlink r:id="rId500" ref="J210"/>
    <hyperlink r:id="rId501" ref="N210"/>
    <hyperlink r:id="rId502" ref="F211"/>
    <hyperlink r:id="rId503" ref="J211"/>
    <hyperlink r:id="rId504" ref="N211"/>
    <hyperlink r:id="rId505" ref="B217"/>
    <hyperlink r:id="rId506" ref="F217"/>
    <hyperlink r:id="rId507" ref="J217"/>
    <hyperlink r:id="rId508" ref="N217"/>
    <hyperlink r:id="rId509" ref="B218"/>
    <hyperlink r:id="rId510" ref="F218"/>
    <hyperlink r:id="rId511" ref="J218"/>
    <hyperlink r:id="rId512" ref="N218"/>
    <hyperlink r:id="rId513" ref="B219"/>
    <hyperlink r:id="rId514" ref="F219"/>
    <hyperlink r:id="rId515" ref="J219"/>
    <hyperlink r:id="rId516" ref="N219"/>
    <hyperlink r:id="rId517" ref="B220"/>
    <hyperlink r:id="rId518" ref="F220"/>
    <hyperlink r:id="rId519" ref="J220"/>
    <hyperlink r:id="rId520" ref="N220"/>
    <hyperlink r:id="rId521" ref="B221"/>
    <hyperlink r:id="rId522" ref="F221"/>
    <hyperlink r:id="rId523" ref="J221"/>
    <hyperlink r:id="rId524" ref="N221"/>
    <hyperlink r:id="rId525" ref="B224"/>
    <hyperlink r:id="rId526" ref="F224"/>
    <hyperlink r:id="rId527" ref="J224"/>
    <hyperlink r:id="rId528" ref="B225"/>
    <hyperlink r:id="rId529" ref="J225"/>
    <hyperlink r:id="rId530" ref="B226"/>
    <hyperlink r:id="rId531" ref="F226"/>
    <hyperlink r:id="rId532" ref="J226"/>
    <hyperlink r:id="rId533" ref="B227"/>
    <hyperlink r:id="rId534" ref="J227"/>
    <hyperlink r:id="rId535" ref="B228"/>
    <hyperlink r:id="rId536" ref="F228"/>
    <hyperlink r:id="rId537" ref="J228"/>
    <hyperlink r:id="rId538" ref="B234"/>
    <hyperlink r:id="rId539" ref="F234"/>
    <hyperlink r:id="rId540" ref="J234"/>
    <hyperlink r:id="rId541" ref="N234"/>
    <hyperlink r:id="rId542" ref="B235"/>
    <hyperlink r:id="rId543" ref="J235"/>
    <hyperlink r:id="rId544" ref="N235"/>
    <hyperlink r:id="rId545" ref="B236"/>
    <hyperlink r:id="rId546" ref="F236"/>
    <hyperlink r:id="rId547" ref="J236"/>
    <hyperlink r:id="rId548" ref="N236"/>
    <hyperlink r:id="rId549" ref="B237"/>
    <hyperlink r:id="rId550" ref="J237"/>
    <hyperlink r:id="rId551" ref="N237"/>
    <hyperlink r:id="rId552" ref="B238"/>
    <hyperlink r:id="rId553" ref="F238"/>
    <hyperlink r:id="rId554" ref="J238"/>
    <hyperlink r:id="rId555" ref="N238"/>
    <hyperlink r:id="rId556" ref="B241"/>
    <hyperlink r:id="rId557" ref="F241"/>
    <hyperlink r:id="rId558" ref="J241"/>
    <hyperlink r:id="rId559" ref="B242"/>
    <hyperlink r:id="rId560" ref="F242"/>
    <hyperlink r:id="rId561" ref="J242"/>
    <hyperlink r:id="rId562" ref="B243"/>
    <hyperlink r:id="rId563" ref="F243"/>
    <hyperlink r:id="rId564" ref="J243"/>
    <hyperlink r:id="rId565" ref="B244"/>
    <hyperlink r:id="rId566" ref="F244"/>
    <hyperlink r:id="rId567" ref="J244"/>
    <hyperlink r:id="rId568" ref="B245"/>
    <hyperlink r:id="rId569" ref="F245"/>
    <hyperlink r:id="rId570" ref="J245"/>
    <hyperlink r:id="rId571" ref="F246"/>
  </hyperlinks>
  <drawing r:id="rId57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s>
  <sheetData>
    <row r="1">
      <c r="B1" s="1" t="s">
        <v>544</v>
      </c>
      <c r="C1" s="1" t="s">
        <v>636</v>
      </c>
      <c r="D1" s="1" t="s">
        <v>671</v>
      </c>
      <c r="E1" s="1" t="s">
        <v>702</v>
      </c>
      <c r="F1" s="1" t="s">
        <v>717</v>
      </c>
      <c r="G1" s="1" t="s">
        <v>356</v>
      </c>
      <c r="H1" s="1" t="s">
        <v>367</v>
      </c>
      <c r="I1" s="1" t="s">
        <v>371</v>
      </c>
      <c r="J1" s="1" t="s">
        <v>769</v>
      </c>
      <c r="K1" s="1" t="s">
        <v>783</v>
      </c>
      <c r="L1" s="1" t="s">
        <v>800</v>
      </c>
      <c r="M1" s="1" t="s">
        <v>813</v>
      </c>
      <c r="N1" s="1" t="s">
        <v>821</v>
      </c>
      <c r="O1" s="1" t="s">
        <v>827</v>
      </c>
      <c r="P1" s="1" t="s">
        <v>836</v>
      </c>
      <c r="Q1" s="24"/>
      <c r="R1" s="24"/>
      <c r="S1" s="24"/>
      <c r="T1" s="24"/>
      <c r="U1" s="24"/>
      <c r="V1" s="24"/>
      <c r="W1" s="24"/>
      <c r="X1" s="24"/>
      <c r="Y1" s="24"/>
      <c r="Z1" s="24"/>
    </row>
    <row r="2">
      <c r="A2" s="1" t="s">
        <v>0</v>
      </c>
    </row>
    <row r="3">
      <c r="A3" s="58" t="s">
        <v>362</v>
      </c>
      <c r="B3" s="11" t="s">
        <v>33</v>
      </c>
      <c r="C3" s="11" t="s">
        <v>33</v>
      </c>
      <c r="E3" s="11" t="s">
        <v>33</v>
      </c>
      <c r="F3" s="11" t="s">
        <v>33</v>
      </c>
      <c r="G3" s="22" t="s">
        <v>843</v>
      </c>
    </row>
    <row r="4">
      <c r="A4" s="1" t="s">
        <v>571</v>
      </c>
      <c r="B4" s="11" t="s">
        <v>33</v>
      </c>
      <c r="C4" s="11" t="s">
        <v>33</v>
      </c>
      <c r="D4" s="4" t="s">
        <v>14</v>
      </c>
      <c r="E4" s="4" t="s">
        <v>14</v>
      </c>
      <c r="G4" s="11" t="s">
        <v>33</v>
      </c>
      <c r="H4" s="11" t="s">
        <v>844</v>
      </c>
      <c r="I4" s="11" t="s">
        <v>844</v>
      </c>
    </row>
    <row r="5">
      <c r="A5" s="1" t="s">
        <v>649</v>
      </c>
      <c r="C5" s="4" t="s">
        <v>14</v>
      </c>
      <c r="D5" s="4" t="s">
        <v>14</v>
      </c>
      <c r="E5" s="11" t="s">
        <v>33</v>
      </c>
      <c r="F5" s="4" t="s">
        <v>14</v>
      </c>
      <c r="G5" s="4" t="s">
        <v>14</v>
      </c>
      <c r="H5" s="6" t="s">
        <v>111</v>
      </c>
      <c r="I5" s="6" t="s">
        <v>111</v>
      </c>
      <c r="J5" s="12" t="s">
        <v>845</v>
      </c>
    </row>
    <row r="6">
      <c r="A6" s="58" t="s">
        <v>359</v>
      </c>
      <c r="C6" s="12" t="s">
        <v>40</v>
      </c>
      <c r="D6" s="4" t="s">
        <v>14</v>
      </c>
      <c r="F6" s="4" t="s">
        <v>14</v>
      </c>
      <c r="G6" s="22" t="s">
        <v>846</v>
      </c>
    </row>
    <row r="7">
      <c r="A7" s="58" t="s">
        <v>361</v>
      </c>
      <c r="B7" s="11" t="s">
        <v>33</v>
      </c>
      <c r="C7" s="12" t="s">
        <v>40</v>
      </c>
      <c r="D7" s="4" t="s">
        <v>14</v>
      </c>
      <c r="E7" s="4" t="s">
        <v>14</v>
      </c>
      <c r="F7" s="12" t="s">
        <v>40</v>
      </c>
      <c r="G7" s="12" t="s">
        <v>40</v>
      </c>
    </row>
    <row r="8">
      <c r="A8" s="58" t="s">
        <v>363</v>
      </c>
      <c r="B8" s="11" t="s">
        <v>33</v>
      </c>
      <c r="F8" s="11" t="s">
        <v>33</v>
      </c>
    </row>
    <row r="9">
      <c r="A9" s="1" t="s">
        <v>559</v>
      </c>
      <c r="B9" s="4" t="s">
        <v>14</v>
      </c>
      <c r="G9" s="11" t="s">
        <v>33</v>
      </c>
      <c r="H9" s="4" t="s">
        <v>847</v>
      </c>
      <c r="I9" s="4" t="s">
        <v>847</v>
      </c>
      <c r="J9" s="4" t="s">
        <v>847</v>
      </c>
    </row>
    <row r="10">
      <c r="A10" s="1" t="s">
        <v>715</v>
      </c>
      <c r="E10" s="6" t="s">
        <v>24</v>
      </c>
      <c r="G10" s="11" t="s">
        <v>33</v>
      </c>
    </row>
    <row r="11">
      <c r="A11" s="1" t="s">
        <v>364</v>
      </c>
      <c r="E11" s="22"/>
      <c r="H11" s="12" t="s">
        <v>40</v>
      </c>
      <c r="I11" s="12" t="s">
        <v>40</v>
      </c>
      <c r="J11" s="12" t="s">
        <v>845</v>
      </c>
      <c r="K11" s="12" t="s">
        <v>40</v>
      </c>
    </row>
    <row r="12">
      <c r="A12" s="1" t="s">
        <v>365</v>
      </c>
      <c r="E12" s="22"/>
      <c r="H12" s="11" t="s">
        <v>844</v>
      </c>
      <c r="I12" s="11" t="s">
        <v>844</v>
      </c>
      <c r="J12" s="11" t="s">
        <v>848</v>
      </c>
    </row>
    <row r="13">
      <c r="A13" s="1" t="s">
        <v>372</v>
      </c>
      <c r="B13" s="1" t="s">
        <v>849</v>
      </c>
      <c r="E13" s="22"/>
      <c r="J13" s="11" t="s">
        <v>850</v>
      </c>
    </row>
    <row r="14">
      <c r="A14" s="136"/>
      <c r="B14" s="136"/>
      <c r="C14" s="136"/>
      <c r="D14" s="136"/>
      <c r="E14" s="136"/>
      <c r="F14" s="136"/>
      <c r="G14" s="136"/>
      <c r="H14" s="136"/>
      <c r="I14" s="136"/>
      <c r="J14" s="136"/>
      <c r="K14" s="136"/>
      <c r="L14" s="136"/>
      <c r="M14" s="136"/>
      <c r="N14" s="136"/>
      <c r="O14" s="136"/>
      <c r="P14" s="136"/>
      <c r="Q14" s="136"/>
      <c r="R14" s="136"/>
      <c r="S14" s="136"/>
      <c r="T14" s="136"/>
      <c r="U14" s="136"/>
      <c r="V14" s="136"/>
      <c r="W14" s="136"/>
      <c r="X14" s="136"/>
      <c r="Y14" s="136"/>
      <c r="Z14" s="136"/>
    </row>
    <row r="15">
      <c r="A15" s="1" t="s">
        <v>380</v>
      </c>
    </row>
    <row r="16">
      <c r="A16" s="1" t="s">
        <v>650</v>
      </c>
      <c r="C16" s="11" t="s">
        <v>33</v>
      </c>
      <c r="D16" s="11" t="s">
        <v>33</v>
      </c>
      <c r="E16" s="11" t="s">
        <v>33</v>
      </c>
      <c r="F16" s="12" t="s">
        <v>40</v>
      </c>
      <c r="H16" s="11" t="s">
        <v>850</v>
      </c>
      <c r="J16" s="137" t="s">
        <v>851</v>
      </c>
    </row>
    <row r="17">
      <c r="A17" s="1" t="s">
        <v>647</v>
      </c>
      <c r="C17" s="4" t="s">
        <v>52</v>
      </c>
      <c r="D17" s="4" t="s">
        <v>52</v>
      </c>
      <c r="E17" s="4" t="s">
        <v>52</v>
      </c>
      <c r="F17" s="4" t="s">
        <v>52</v>
      </c>
      <c r="G17" s="4" t="s">
        <v>52</v>
      </c>
      <c r="H17" s="4" t="s">
        <v>52</v>
      </c>
      <c r="I17" s="4" t="s">
        <v>52</v>
      </c>
      <c r="J17" s="4" t="s">
        <v>52</v>
      </c>
    </row>
    <row r="18">
      <c r="A18" s="1" t="s">
        <v>648</v>
      </c>
      <c r="C18" s="11" t="s">
        <v>33</v>
      </c>
      <c r="H18" s="11" t="s">
        <v>850</v>
      </c>
      <c r="I18" s="11" t="s">
        <v>844</v>
      </c>
    </row>
    <row r="19">
      <c r="A19" s="1" t="s">
        <v>556</v>
      </c>
      <c r="B19" s="4" t="s">
        <v>52</v>
      </c>
      <c r="D19" s="4" t="s">
        <v>52</v>
      </c>
      <c r="F19" s="4" t="s">
        <v>52</v>
      </c>
      <c r="G19" s="11" t="s">
        <v>33</v>
      </c>
      <c r="H19" s="4" t="s">
        <v>52</v>
      </c>
      <c r="J19" s="11" t="s">
        <v>844</v>
      </c>
    </row>
    <row r="20">
      <c r="A20" s="1" t="s">
        <v>577</v>
      </c>
      <c r="C20" s="4" t="s">
        <v>14</v>
      </c>
      <c r="D20" s="4" t="s">
        <v>14</v>
      </c>
      <c r="E20" s="4" t="s">
        <v>14</v>
      </c>
      <c r="G20" s="4" t="s">
        <v>14</v>
      </c>
      <c r="I20" s="4" t="s">
        <v>847</v>
      </c>
    </row>
    <row r="21">
      <c r="A21" s="1" t="s">
        <v>570</v>
      </c>
      <c r="B21" s="11" t="s">
        <v>33</v>
      </c>
      <c r="C21" s="11" t="s">
        <v>33</v>
      </c>
      <c r="E21" s="11" t="s">
        <v>33</v>
      </c>
      <c r="F21" s="11" t="s">
        <v>33</v>
      </c>
      <c r="G21" s="11" t="s">
        <v>33</v>
      </c>
      <c r="I21" s="11" t="s">
        <v>844</v>
      </c>
      <c r="J21" s="11" t="s">
        <v>844</v>
      </c>
    </row>
    <row r="22">
      <c r="A22" s="1" t="s">
        <v>585</v>
      </c>
      <c r="B22" s="11" t="s">
        <v>33</v>
      </c>
      <c r="D22" s="6" t="s">
        <v>299</v>
      </c>
      <c r="E22" s="11" t="s">
        <v>33</v>
      </c>
      <c r="F22" s="12" t="s">
        <v>40</v>
      </c>
      <c r="G22" s="11" t="s">
        <v>33</v>
      </c>
      <c r="H22" s="11" t="s">
        <v>850</v>
      </c>
      <c r="I22" s="12" t="s">
        <v>40</v>
      </c>
      <c r="J22" s="11" t="s">
        <v>850</v>
      </c>
    </row>
    <row r="23">
      <c r="A23" s="1" t="s">
        <v>565</v>
      </c>
      <c r="B23" s="4" t="s">
        <v>52</v>
      </c>
    </row>
    <row r="24">
      <c r="A24" s="136"/>
      <c r="B24" s="136"/>
      <c r="C24" s="136"/>
      <c r="D24" s="136"/>
      <c r="E24" s="136"/>
      <c r="F24" s="136"/>
      <c r="G24" s="136"/>
      <c r="H24" s="136"/>
      <c r="I24" s="136"/>
      <c r="J24" s="136"/>
      <c r="K24" s="136"/>
      <c r="L24" s="136"/>
      <c r="M24" s="136"/>
      <c r="N24" s="136"/>
      <c r="O24" s="136"/>
      <c r="P24" s="136"/>
      <c r="Q24" s="136"/>
      <c r="R24" s="136"/>
      <c r="S24" s="136"/>
      <c r="T24" s="136"/>
      <c r="U24" s="136"/>
      <c r="V24" s="136"/>
      <c r="W24" s="136"/>
      <c r="X24" s="136"/>
      <c r="Y24" s="136"/>
      <c r="Z24" s="136"/>
    </row>
    <row r="25">
      <c r="A25" s="1" t="s">
        <v>64</v>
      </c>
    </row>
    <row r="26">
      <c r="A26" s="1" t="s">
        <v>604</v>
      </c>
      <c r="B26" s="11" t="s">
        <v>33</v>
      </c>
      <c r="C26" s="11" t="s">
        <v>33</v>
      </c>
      <c r="D26" s="11" t="s">
        <v>33</v>
      </c>
      <c r="E26" s="11" t="s">
        <v>33</v>
      </c>
      <c r="F26" s="11" t="s">
        <v>33</v>
      </c>
      <c r="G26" s="11" t="s">
        <v>33</v>
      </c>
    </row>
    <row r="27">
      <c r="A27" s="1" t="s">
        <v>617</v>
      </c>
      <c r="B27" s="12" t="s">
        <v>40</v>
      </c>
      <c r="C27" s="12" t="s">
        <v>40</v>
      </c>
      <c r="D27" s="12" t="s">
        <v>40</v>
      </c>
      <c r="E27" s="12" t="s">
        <v>40</v>
      </c>
      <c r="F27" s="11" t="s">
        <v>67</v>
      </c>
      <c r="G27" s="12" t="s">
        <v>40</v>
      </c>
      <c r="I27" s="12" t="s">
        <v>40</v>
      </c>
      <c r="J27" s="12" t="s">
        <v>40</v>
      </c>
    </row>
    <row r="28">
      <c r="A28" s="1" t="s">
        <v>610</v>
      </c>
      <c r="B28" s="11" t="s">
        <v>33</v>
      </c>
      <c r="C28" s="11" t="s">
        <v>33</v>
      </c>
      <c r="D28" s="11" t="s">
        <v>33</v>
      </c>
      <c r="E28" s="11" t="s">
        <v>33</v>
      </c>
      <c r="F28" s="11" t="s">
        <v>33</v>
      </c>
      <c r="I28" s="11" t="s">
        <v>850</v>
      </c>
      <c r="J28" s="11" t="s">
        <v>850</v>
      </c>
      <c r="K28" s="11" t="s">
        <v>850</v>
      </c>
    </row>
    <row r="29">
      <c r="A29" s="58" t="s">
        <v>372</v>
      </c>
      <c r="B29" s="12" t="s">
        <v>40</v>
      </c>
      <c r="C29" s="11" t="s">
        <v>33</v>
      </c>
      <c r="D29" s="11" t="s">
        <v>33</v>
      </c>
      <c r="E29" s="11" t="s">
        <v>33</v>
      </c>
      <c r="G29" s="11" t="s">
        <v>33</v>
      </c>
    </row>
    <row r="30">
      <c r="A30" s="1" t="s">
        <v>630</v>
      </c>
      <c r="B30" s="12" t="s">
        <v>40</v>
      </c>
      <c r="C30" s="12" t="s">
        <v>40</v>
      </c>
      <c r="E30" s="12" t="s">
        <v>40</v>
      </c>
      <c r="F30" s="11" t="s">
        <v>33</v>
      </c>
      <c r="G30" s="12" t="s">
        <v>40</v>
      </c>
      <c r="I30" s="12" t="s">
        <v>40</v>
      </c>
    </row>
    <row r="31">
      <c r="A31" s="1" t="s">
        <v>722</v>
      </c>
      <c r="F31" s="6" t="s">
        <v>75</v>
      </c>
    </row>
    <row r="32">
      <c r="A32" s="58" t="s">
        <v>329</v>
      </c>
      <c r="F32" s="22"/>
      <c r="G32" s="12" t="s">
        <v>40</v>
      </c>
    </row>
    <row r="33">
      <c r="A33" s="58" t="s">
        <v>330</v>
      </c>
      <c r="F33" s="22"/>
    </row>
    <row r="34">
      <c r="A34" s="1" t="s">
        <v>359</v>
      </c>
      <c r="B34" s="1" t="s">
        <v>849</v>
      </c>
      <c r="F34" s="22"/>
      <c r="I34" s="4" t="s">
        <v>847</v>
      </c>
      <c r="J34" s="4" t="s">
        <v>847</v>
      </c>
    </row>
    <row r="35">
      <c r="A35" s="1" t="s">
        <v>361</v>
      </c>
      <c r="B35" s="1" t="s">
        <v>849</v>
      </c>
      <c r="F35" s="22"/>
      <c r="I35" s="12" t="s">
        <v>40</v>
      </c>
      <c r="J35" s="12" t="s">
        <v>40</v>
      </c>
    </row>
    <row r="36">
      <c r="A36" s="1" t="s">
        <v>373</v>
      </c>
      <c r="B36" s="1"/>
      <c r="F36" s="22"/>
      <c r="J36" s="12" t="s">
        <v>40</v>
      </c>
    </row>
    <row r="37">
      <c r="A37" s="136"/>
      <c r="B37" s="136"/>
      <c r="C37" s="136"/>
      <c r="D37" s="136"/>
      <c r="E37" s="136"/>
      <c r="F37" s="136"/>
      <c r="G37" s="136"/>
      <c r="H37" s="136"/>
      <c r="I37" s="136"/>
      <c r="J37" s="136"/>
      <c r="K37" s="136"/>
      <c r="L37" s="136"/>
      <c r="M37" s="136"/>
      <c r="N37" s="136"/>
      <c r="O37" s="136"/>
      <c r="P37" s="136"/>
      <c r="Q37" s="136"/>
      <c r="R37" s="136"/>
      <c r="S37" s="136"/>
      <c r="T37" s="136"/>
      <c r="U37" s="136"/>
      <c r="V37" s="136"/>
      <c r="W37" s="136"/>
      <c r="X37" s="136"/>
      <c r="Y37" s="136"/>
      <c r="Z37" s="136"/>
    </row>
    <row r="38">
      <c r="A38" s="1" t="s">
        <v>332</v>
      </c>
    </row>
    <row r="39">
      <c r="A39" s="1" t="s">
        <v>605</v>
      </c>
      <c r="B39" s="11" t="s">
        <v>33</v>
      </c>
      <c r="C39" s="11" t="s">
        <v>33</v>
      </c>
      <c r="D39" s="11" t="s">
        <v>33</v>
      </c>
      <c r="E39" s="6" t="s">
        <v>422</v>
      </c>
      <c r="F39" s="12" t="s">
        <v>40</v>
      </c>
      <c r="G39" s="12" t="s">
        <v>40</v>
      </c>
      <c r="H39" s="11" t="s">
        <v>848</v>
      </c>
      <c r="I39" s="12" t="s">
        <v>40</v>
      </c>
      <c r="J39" s="11" t="s">
        <v>844</v>
      </c>
    </row>
    <row r="40">
      <c r="A40" s="1" t="s">
        <v>619</v>
      </c>
      <c r="B40" s="12" t="s">
        <v>40</v>
      </c>
      <c r="C40" s="12" t="s">
        <v>40</v>
      </c>
      <c r="D40" s="12" t="s">
        <v>40</v>
      </c>
      <c r="E40" s="12" t="s">
        <v>40</v>
      </c>
      <c r="F40" s="12" t="s">
        <v>40</v>
      </c>
      <c r="G40" s="12" t="s">
        <v>40</v>
      </c>
      <c r="I40" s="12" t="s">
        <v>40</v>
      </c>
      <c r="J40" s="12" t="s">
        <v>40</v>
      </c>
    </row>
    <row r="41">
      <c r="A41" s="1" t="s">
        <v>625</v>
      </c>
      <c r="B41" s="11" t="s">
        <v>33</v>
      </c>
      <c r="C41" s="11" t="s">
        <v>33</v>
      </c>
      <c r="D41" s="11" t="s">
        <v>33</v>
      </c>
      <c r="E41" s="6" t="s">
        <v>422</v>
      </c>
      <c r="F41" s="4" t="s">
        <v>52</v>
      </c>
      <c r="G41" s="11" t="s">
        <v>33</v>
      </c>
      <c r="I41" s="11" t="s">
        <v>844</v>
      </c>
      <c r="J41" s="11" t="s">
        <v>844</v>
      </c>
    </row>
    <row r="42">
      <c r="A42" s="1" t="s">
        <v>633</v>
      </c>
      <c r="B42" s="4" t="s">
        <v>14</v>
      </c>
      <c r="C42" s="11" t="s">
        <v>33</v>
      </c>
      <c r="D42" s="11" t="s">
        <v>33</v>
      </c>
      <c r="E42" s="4" t="s">
        <v>852</v>
      </c>
      <c r="F42" s="11" t="s">
        <v>33</v>
      </c>
    </row>
    <row r="43">
      <c r="A43" s="58" t="s">
        <v>358</v>
      </c>
      <c r="B43" s="12" t="s">
        <v>40</v>
      </c>
      <c r="D43" s="12" t="s">
        <v>40</v>
      </c>
      <c r="E43" s="12" t="s">
        <v>40</v>
      </c>
      <c r="F43" s="12" t="s">
        <v>40</v>
      </c>
    </row>
    <row r="44">
      <c r="A44" s="58" t="s">
        <v>653</v>
      </c>
      <c r="C44" s="11" t="s">
        <v>33</v>
      </c>
      <c r="G44" s="11" t="s">
        <v>33</v>
      </c>
    </row>
    <row r="45">
      <c r="A45" s="58" t="s">
        <v>331</v>
      </c>
      <c r="C45" s="22"/>
    </row>
    <row r="46">
      <c r="A46" s="1" t="s">
        <v>362</v>
      </c>
      <c r="B46" s="1" t="s">
        <v>849</v>
      </c>
      <c r="C46" s="22"/>
      <c r="I46" s="11" t="s">
        <v>844</v>
      </c>
      <c r="J46" s="11" t="s">
        <v>844</v>
      </c>
    </row>
    <row r="47">
      <c r="A47" s="1" t="s">
        <v>329</v>
      </c>
      <c r="B47" s="1" t="s">
        <v>849</v>
      </c>
      <c r="C47" s="22"/>
      <c r="I47" s="4" t="s">
        <v>847</v>
      </c>
    </row>
    <row r="48">
      <c r="A48" s="1" t="s">
        <v>330</v>
      </c>
      <c r="B48" s="1" t="s">
        <v>849</v>
      </c>
      <c r="C48" s="22"/>
      <c r="J48" s="11" t="s">
        <v>850</v>
      </c>
    </row>
    <row r="49">
      <c r="A49" s="1" t="s">
        <v>334</v>
      </c>
      <c r="B49" s="1" t="s">
        <v>849</v>
      </c>
      <c r="C49" s="22"/>
      <c r="J49" s="22"/>
    </row>
    <row r="50">
      <c r="A50" s="136"/>
      <c r="B50" s="136"/>
      <c r="C50" s="136"/>
      <c r="D50" s="136"/>
      <c r="E50" s="136"/>
      <c r="F50" s="136"/>
      <c r="G50" s="136"/>
      <c r="H50" s="136"/>
      <c r="I50" s="136"/>
      <c r="J50" s="136"/>
      <c r="K50" s="136"/>
      <c r="L50" s="136"/>
      <c r="M50" s="136"/>
      <c r="N50" s="136"/>
      <c r="O50" s="136"/>
      <c r="P50" s="136"/>
      <c r="Q50" s="136"/>
      <c r="R50" s="136"/>
      <c r="S50" s="136"/>
      <c r="T50" s="136"/>
      <c r="U50" s="136"/>
      <c r="V50" s="136"/>
      <c r="W50" s="136"/>
      <c r="X50" s="136"/>
      <c r="Y50" s="136"/>
      <c r="Z50" s="136"/>
    </row>
    <row r="51">
      <c r="A51" s="1" t="s">
        <v>98</v>
      </c>
    </row>
    <row r="52">
      <c r="A52" s="58" t="s">
        <v>333</v>
      </c>
    </row>
    <row r="53">
      <c r="A53" s="58" t="s">
        <v>334</v>
      </c>
      <c r="B53" s="6" t="s">
        <v>111</v>
      </c>
      <c r="D53" s="6" t="s">
        <v>75</v>
      </c>
      <c r="E53" s="6" t="s">
        <v>75</v>
      </c>
    </row>
    <row r="54">
      <c r="A54" s="1" t="s">
        <v>562</v>
      </c>
      <c r="B54" s="6" t="s">
        <v>111</v>
      </c>
      <c r="C54" s="11" t="s">
        <v>33</v>
      </c>
      <c r="E54" s="6" t="s">
        <v>111</v>
      </c>
      <c r="G54" s="6" t="s">
        <v>111</v>
      </c>
      <c r="J54" s="6" t="s">
        <v>111</v>
      </c>
    </row>
    <row r="55">
      <c r="A55" s="1" t="s">
        <v>574</v>
      </c>
      <c r="B55" s="11" t="s">
        <v>33</v>
      </c>
      <c r="C55" s="11" t="s">
        <v>33</v>
      </c>
      <c r="D55" s="11" t="s">
        <v>33</v>
      </c>
      <c r="E55" s="11" t="s">
        <v>33</v>
      </c>
      <c r="F55" s="4" t="s">
        <v>52</v>
      </c>
      <c r="H55" s="11" t="s">
        <v>850</v>
      </c>
      <c r="I55" s="11" t="s">
        <v>850</v>
      </c>
      <c r="J55" s="11" t="s">
        <v>850</v>
      </c>
    </row>
    <row r="56">
      <c r="A56" s="1" t="s">
        <v>582</v>
      </c>
      <c r="B56" s="6" t="s">
        <v>299</v>
      </c>
      <c r="C56" s="6" t="s">
        <v>853</v>
      </c>
      <c r="D56" s="6" t="s">
        <v>299</v>
      </c>
      <c r="E56" s="12" t="s">
        <v>854</v>
      </c>
      <c r="F56" s="12" t="s">
        <v>40</v>
      </c>
      <c r="H56" s="6" t="s">
        <v>855</v>
      </c>
      <c r="I56" s="6" t="s">
        <v>855</v>
      </c>
      <c r="J56" s="12" t="s">
        <v>856</v>
      </c>
    </row>
    <row r="57">
      <c r="A57" s="1" t="s">
        <v>663</v>
      </c>
      <c r="C57" s="12" t="s">
        <v>40</v>
      </c>
      <c r="D57" s="11" t="s">
        <v>33</v>
      </c>
      <c r="F57" s="12" t="s">
        <v>40</v>
      </c>
      <c r="H57" s="11" t="s">
        <v>850</v>
      </c>
      <c r="I57" s="11" t="s">
        <v>850</v>
      </c>
    </row>
    <row r="58">
      <c r="A58" s="1" t="s">
        <v>667</v>
      </c>
      <c r="C58" s="12" t="s">
        <v>40</v>
      </c>
      <c r="D58" s="11" t="s">
        <v>33</v>
      </c>
      <c r="F58" s="12" t="s">
        <v>40</v>
      </c>
    </row>
    <row r="59">
      <c r="A59" s="1" t="s">
        <v>589</v>
      </c>
      <c r="B59" s="6" t="s">
        <v>857</v>
      </c>
      <c r="E59" s="6" t="s">
        <v>103</v>
      </c>
      <c r="F59" s="6" t="s">
        <v>103</v>
      </c>
      <c r="G59" s="6" t="s">
        <v>103</v>
      </c>
      <c r="H59" s="6" t="s">
        <v>858</v>
      </c>
    </row>
    <row r="60">
      <c r="A60" s="1" t="s">
        <v>335</v>
      </c>
      <c r="B60" s="22"/>
      <c r="E60" s="22"/>
      <c r="F60" s="22"/>
      <c r="G60" s="12" t="s">
        <v>40</v>
      </c>
      <c r="H60" s="11" t="s">
        <v>850</v>
      </c>
      <c r="I60" s="4" t="s">
        <v>52</v>
      </c>
      <c r="J60" s="11" t="s">
        <v>844</v>
      </c>
    </row>
    <row r="61">
      <c r="A61" s="1" t="s">
        <v>336</v>
      </c>
      <c r="B61" s="22"/>
      <c r="E61" s="22"/>
      <c r="F61" s="22"/>
      <c r="G61" s="11" t="s">
        <v>33</v>
      </c>
      <c r="I61" s="11" t="s">
        <v>850</v>
      </c>
      <c r="J61" s="11" t="s">
        <v>850</v>
      </c>
    </row>
    <row r="62">
      <c r="A62" s="136"/>
      <c r="B62" s="136"/>
      <c r="C62" s="136"/>
      <c r="D62" s="136"/>
      <c r="E62" s="136"/>
      <c r="F62" s="136"/>
      <c r="G62" s="136"/>
      <c r="H62" s="136"/>
      <c r="I62" s="136"/>
      <c r="J62" s="136"/>
      <c r="K62" s="136"/>
      <c r="L62" s="136"/>
      <c r="M62" s="136"/>
      <c r="N62" s="136"/>
      <c r="O62" s="136"/>
      <c r="P62" s="136"/>
      <c r="Q62" s="136"/>
      <c r="R62" s="136"/>
      <c r="S62" s="136"/>
      <c r="T62" s="136"/>
      <c r="U62" s="136"/>
      <c r="V62" s="136"/>
      <c r="W62" s="136"/>
      <c r="X62" s="136"/>
      <c r="Y62" s="136"/>
      <c r="Z62" s="136"/>
    </row>
    <row r="63">
      <c r="A63" s="1" t="s">
        <v>120</v>
      </c>
    </row>
    <row r="64">
      <c r="A64" s="1" t="s">
        <v>629</v>
      </c>
      <c r="B64" s="11" t="s">
        <v>133</v>
      </c>
      <c r="C64" s="11" t="s">
        <v>133</v>
      </c>
      <c r="D64" s="11" t="s">
        <v>33</v>
      </c>
      <c r="E64" s="11" t="s">
        <v>33</v>
      </c>
      <c r="F64" s="11" t="s">
        <v>133</v>
      </c>
    </row>
    <row r="65">
      <c r="A65" s="1" t="s">
        <v>616</v>
      </c>
      <c r="B65" s="11" t="s">
        <v>33</v>
      </c>
      <c r="C65" s="11" t="s">
        <v>33</v>
      </c>
      <c r="D65" s="6" t="s">
        <v>299</v>
      </c>
      <c r="E65" s="4" t="s">
        <v>14</v>
      </c>
      <c r="F65" s="12" t="s">
        <v>40</v>
      </c>
      <c r="G65" s="11" t="s">
        <v>33</v>
      </c>
      <c r="I65" s="11" t="s">
        <v>850</v>
      </c>
      <c r="J65" s="11" t="s">
        <v>850</v>
      </c>
    </row>
    <row r="66">
      <c r="A66" s="1" t="s">
        <v>609</v>
      </c>
      <c r="B66" s="4" t="s">
        <v>52</v>
      </c>
      <c r="C66" s="11" t="s">
        <v>33</v>
      </c>
      <c r="D66" s="11" t="s">
        <v>33</v>
      </c>
      <c r="E66" s="11" t="s">
        <v>33</v>
      </c>
      <c r="F66" s="11" t="s">
        <v>33</v>
      </c>
      <c r="I66" s="11" t="s">
        <v>844</v>
      </c>
      <c r="J66" s="11" t="s">
        <v>844</v>
      </c>
    </row>
    <row r="67">
      <c r="A67" s="1" t="s">
        <v>664</v>
      </c>
      <c r="C67" s="4" t="s">
        <v>52</v>
      </c>
      <c r="D67" s="12" t="s">
        <v>40</v>
      </c>
      <c r="E67" s="12" t="s">
        <v>859</v>
      </c>
      <c r="F67" s="12" t="s">
        <v>40</v>
      </c>
      <c r="G67" s="12" t="s">
        <v>40</v>
      </c>
      <c r="I67" s="12" t="s">
        <v>40</v>
      </c>
      <c r="J67" s="12" t="s">
        <v>40</v>
      </c>
    </row>
    <row r="68">
      <c r="A68" s="1" t="s">
        <v>603</v>
      </c>
      <c r="B68" s="4" t="s">
        <v>52</v>
      </c>
      <c r="C68" s="11" t="s">
        <v>33</v>
      </c>
      <c r="D68" s="4" t="s">
        <v>14</v>
      </c>
      <c r="E68" s="4" t="s">
        <v>14</v>
      </c>
      <c r="F68" s="6" t="s">
        <v>111</v>
      </c>
      <c r="H68" s="12" t="s">
        <v>40</v>
      </c>
      <c r="I68" s="22" t="s">
        <v>860</v>
      </c>
    </row>
    <row r="69">
      <c r="A69" s="1" t="s">
        <v>861</v>
      </c>
      <c r="J69" s="6" t="s">
        <v>855</v>
      </c>
    </row>
    <row r="70">
      <c r="A70" s="58" t="s">
        <v>323</v>
      </c>
      <c r="B70" s="6" t="s">
        <v>139</v>
      </c>
    </row>
    <row r="71">
      <c r="A71" s="1" t="s">
        <v>337</v>
      </c>
      <c r="B71" s="22"/>
      <c r="G71" s="4" t="s">
        <v>476</v>
      </c>
      <c r="I71" s="137" t="s">
        <v>862</v>
      </c>
    </row>
    <row r="72">
      <c r="A72" s="1" t="s">
        <v>338</v>
      </c>
      <c r="B72" s="22"/>
      <c r="G72" s="12" t="s">
        <v>40</v>
      </c>
      <c r="I72" s="12" t="s">
        <v>40</v>
      </c>
      <c r="J72" s="12" t="s">
        <v>40</v>
      </c>
    </row>
    <row r="73">
      <c r="A73" s="136"/>
      <c r="B73" s="136"/>
      <c r="C73" s="136"/>
      <c r="D73" s="136"/>
      <c r="E73" s="136"/>
      <c r="F73" s="136"/>
      <c r="G73" s="136"/>
      <c r="H73" s="136"/>
      <c r="I73" s="136"/>
      <c r="J73" s="136"/>
      <c r="K73" s="136"/>
      <c r="L73" s="136"/>
      <c r="M73" s="136"/>
      <c r="N73" s="136"/>
      <c r="O73" s="136"/>
      <c r="P73" s="136"/>
      <c r="Q73" s="136"/>
      <c r="R73" s="136"/>
      <c r="S73" s="136"/>
      <c r="T73" s="136"/>
      <c r="U73" s="136"/>
      <c r="V73" s="136"/>
      <c r="W73" s="136"/>
      <c r="X73" s="136"/>
      <c r="Y73" s="136"/>
      <c r="Z73" s="136"/>
    </row>
    <row r="74">
      <c r="A74" s="1" t="s">
        <v>140</v>
      </c>
    </row>
    <row r="75">
      <c r="A75" s="1" t="s">
        <v>612</v>
      </c>
      <c r="B75" s="11" t="s">
        <v>33</v>
      </c>
      <c r="C75" s="11" t="s">
        <v>33</v>
      </c>
      <c r="D75" s="11" t="s">
        <v>33</v>
      </c>
      <c r="E75" s="4" t="s">
        <v>52</v>
      </c>
      <c r="F75" s="11" t="s">
        <v>33</v>
      </c>
      <c r="G75" s="11" t="s">
        <v>33</v>
      </c>
      <c r="H75" s="11" t="s">
        <v>844</v>
      </c>
      <c r="I75" s="11" t="s">
        <v>844</v>
      </c>
      <c r="J75" s="11" t="s">
        <v>844</v>
      </c>
    </row>
    <row r="76">
      <c r="A76" s="1" t="s">
        <v>618</v>
      </c>
      <c r="B76" s="12" t="s">
        <v>40</v>
      </c>
      <c r="C76" s="12" t="s">
        <v>40</v>
      </c>
      <c r="D76" s="4" t="s">
        <v>14</v>
      </c>
      <c r="E76" s="4" t="s">
        <v>14</v>
      </c>
      <c r="F76" s="4" t="s">
        <v>14</v>
      </c>
      <c r="G76" s="4" t="s">
        <v>14</v>
      </c>
      <c r="H76" s="11" t="s">
        <v>844</v>
      </c>
      <c r="I76" s="11" t="s">
        <v>844</v>
      </c>
      <c r="J76" s="4" t="s">
        <v>847</v>
      </c>
    </row>
    <row r="77">
      <c r="A77" s="58" t="s">
        <v>327</v>
      </c>
      <c r="B77" s="12" t="s">
        <v>40</v>
      </c>
    </row>
    <row r="78">
      <c r="A78" s="1" t="s">
        <v>624</v>
      </c>
      <c r="B78" s="12" t="s">
        <v>40</v>
      </c>
      <c r="C78" s="12" t="s">
        <v>40</v>
      </c>
      <c r="D78" s="12" t="s">
        <v>40</v>
      </c>
      <c r="E78" s="12" t="s">
        <v>40</v>
      </c>
      <c r="F78" s="12" t="s">
        <v>40</v>
      </c>
      <c r="G78" s="12" t="s">
        <v>40</v>
      </c>
      <c r="H78" s="11" t="s">
        <v>850</v>
      </c>
      <c r="I78" s="12" t="s">
        <v>40</v>
      </c>
      <c r="J78" s="12" t="s">
        <v>40</v>
      </c>
    </row>
    <row r="79">
      <c r="A79" s="1" t="s">
        <v>632</v>
      </c>
      <c r="B79" s="11" t="s">
        <v>33</v>
      </c>
      <c r="C79" s="11" t="s">
        <v>67</v>
      </c>
      <c r="D79" s="11" t="s">
        <v>33</v>
      </c>
      <c r="E79" s="11" t="s">
        <v>33</v>
      </c>
      <c r="F79" s="11" t="s">
        <v>33</v>
      </c>
      <c r="J79" s="137" t="s">
        <v>67</v>
      </c>
    </row>
    <row r="80">
      <c r="A80" s="1" t="s">
        <v>654</v>
      </c>
      <c r="C80" s="11" t="s">
        <v>33</v>
      </c>
      <c r="D80" s="11" t="s">
        <v>33</v>
      </c>
      <c r="E80" s="11" t="s">
        <v>33</v>
      </c>
      <c r="F80" s="11" t="s">
        <v>33</v>
      </c>
    </row>
    <row r="81">
      <c r="A81" s="1" t="s">
        <v>863</v>
      </c>
    </row>
    <row r="82">
      <c r="A82" s="1" t="s">
        <v>747</v>
      </c>
      <c r="G82" s="4" t="s">
        <v>14</v>
      </c>
      <c r="H82" s="6" t="s">
        <v>111</v>
      </c>
      <c r="I82" s="6" t="s">
        <v>864</v>
      </c>
      <c r="J82" s="11" t="s">
        <v>850</v>
      </c>
      <c r="K82" s="6" t="s">
        <v>111</v>
      </c>
    </row>
    <row r="83">
      <c r="A83" s="1" t="s">
        <v>355</v>
      </c>
      <c r="G83" s="11" t="s">
        <v>33</v>
      </c>
      <c r="H83" s="11" t="s">
        <v>844</v>
      </c>
    </row>
    <row r="84">
      <c r="A84" s="136"/>
      <c r="B84" s="136"/>
      <c r="C84" s="136"/>
      <c r="D84" s="136"/>
      <c r="E84" s="136"/>
      <c r="F84" s="136"/>
      <c r="G84" s="136"/>
      <c r="H84" s="136"/>
      <c r="I84" s="136"/>
      <c r="J84" s="136"/>
      <c r="K84" s="136"/>
      <c r="L84" s="136"/>
      <c r="M84" s="136"/>
      <c r="N84" s="136"/>
      <c r="O84" s="136"/>
      <c r="P84" s="136"/>
      <c r="Q84" s="136"/>
      <c r="R84" s="136"/>
      <c r="S84" s="136"/>
      <c r="T84" s="136"/>
      <c r="U84" s="136"/>
      <c r="V84" s="136"/>
      <c r="W84" s="136"/>
      <c r="X84" s="136"/>
      <c r="Y84" s="136"/>
      <c r="Z84" s="136"/>
    </row>
    <row r="85">
      <c r="A85" s="1" t="s">
        <v>157</v>
      </c>
    </row>
    <row r="86">
      <c r="A86" s="1" t="s">
        <v>627</v>
      </c>
      <c r="B86" s="11" t="s">
        <v>33</v>
      </c>
      <c r="C86" s="11" t="s">
        <v>33</v>
      </c>
      <c r="D86" s="11" t="s">
        <v>33</v>
      </c>
      <c r="F86" s="11" t="s">
        <v>33</v>
      </c>
      <c r="G86" s="11" t="s">
        <v>33</v>
      </c>
      <c r="I86" s="11" t="s">
        <v>844</v>
      </c>
      <c r="J86" s="11" t="s">
        <v>844</v>
      </c>
    </row>
    <row r="87">
      <c r="A87" s="1" t="s">
        <v>614</v>
      </c>
      <c r="B87" s="11" t="s">
        <v>33</v>
      </c>
      <c r="C87" s="11" t="s">
        <v>33</v>
      </c>
      <c r="D87" s="11" t="s">
        <v>33</v>
      </c>
      <c r="E87" s="11" t="s">
        <v>33</v>
      </c>
      <c r="F87" s="11" t="s">
        <v>33</v>
      </c>
      <c r="G87" s="4" t="s">
        <v>14</v>
      </c>
      <c r="I87" s="11" t="s">
        <v>844</v>
      </c>
      <c r="J87" s="11" t="s">
        <v>844</v>
      </c>
    </row>
    <row r="88">
      <c r="A88" s="1" t="s">
        <v>635</v>
      </c>
      <c r="B88" s="6" t="s">
        <v>299</v>
      </c>
      <c r="C88" s="6" t="s">
        <v>111</v>
      </c>
      <c r="E88" s="6" t="s">
        <v>111</v>
      </c>
      <c r="F88" s="11" t="s">
        <v>33</v>
      </c>
      <c r="I88" s="11" t="s">
        <v>844</v>
      </c>
      <c r="J88" s="137" t="s">
        <v>865</v>
      </c>
    </row>
    <row r="89">
      <c r="A89" s="1" t="s">
        <v>607</v>
      </c>
      <c r="B89" s="12" t="s">
        <v>40</v>
      </c>
      <c r="D89" s="12" t="s">
        <v>40</v>
      </c>
      <c r="E89" s="6" t="s">
        <v>111</v>
      </c>
      <c r="F89" s="11" t="s">
        <v>33</v>
      </c>
      <c r="J89" s="137" t="s">
        <v>865</v>
      </c>
    </row>
    <row r="90">
      <c r="A90" s="1" t="s">
        <v>621</v>
      </c>
      <c r="B90" s="12" t="s">
        <v>40</v>
      </c>
      <c r="C90" s="11" t="s">
        <v>33</v>
      </c>
      <c r="D90" s="4" t="s">
        <v>14</v>
      </c>
      <c r="E90" s="12" t="s">
        <v>40</v>
      </c>
      <c r="F90" s="4" t="s">
        <v>52</v>
      </c>
      <c r="G90" s="4" t="s">
        <v>14</v>
      </c>
      <c r="I90" s="11" t="s">
        <v>844</v>
      </c>
      <c r="J90" s="11" t="s">
        <v>844</v>
      </c>
    </row>
    <row r="91">
      <c r="A91" s="58" t="s">
        <v>357</v>
      </c>
    </row>
    <row r="92">
      <c r="A92" s="1" t="s">
        <v>698</v>
      </c>
      <c r="D92" s="12" t="s">
        <v>866</v>
      </c>
      <c r="E92" s="6" t="s">
        <v>168</v>
      </c>
      <c r="I92" s="137" t="s">
        <v>278</v>
      </c>
    </row>
    <row r="93">
      <c r="A93" s="1" t="s">
        <v>652</v>
      </c>
      <c r="C93" s="4" t="s">
        <v>14</v>
      </c>
      <c r="G93" s="4" t="s">
        <v>14</v>
      </c>
    </row>
    <row r="94">
      <c r="A94" s="1" t="s">
        <v>358</v>
      </c>
      <c r="B94" s="1" t="s">
        <v>849</v>
      </c>
      <c r="C94" s="22"/>
      <c r="G94" s="22"/>
    </row>
    <row r="95">
      <c r="A95" s="136"/>
      <c r="B95" s="136"/>
      <c r="C95" s="136"/>
      <c r="D95" s="136"/>
      <c r="E95" s="136"/>
      <c r="F95" s="136"/>
      <c r="G95" s="136"/>
      <c r="H95" s="136"/>
      <c r="I95" s="136"/>
      <c r="J95" s="136"/>
      <c r="K95" s="136"/>
      <c r="L95" s="136"/>
      <c r="M95" s="136"/>
      <c r="N95" s="136"/>
      <c r="O95" s="136"/>
      <c r="P95" s="136"/>
      <c r="Q95" s="136"/>
      <c r="R95" s="136"/>
      <c r="S95" s="136"/>
      <c r="T95" s="136"/>
      <c r="U95" s="136"/>
      <c r="V95" s="136"/>
      <c r="W95" s="136"/>
      <c r="X95" s="136"/>
      <c r="Y95" s="136"/>
      <c r="Z95" s="136"/>
    </row>
    <row r="96">
      <c r="A96" s="1" t="s">
        <v>171</v>
      </c>
    </row>
    <row r="97">
      <c r="A97" s="1" t="s">
        <v>586</v>
      </c>
      <c r="B97" s="11" t="s">
        <v>33</v>
      </c>
      <c r="C97" s="11" t="s">
        <v>33</v>
      </c>
      <c r="E97" s="11" t="s">
        <v>867</v>
      </c>
      <c r="F97" s="11" t="s">
        <v>67</v>
      </c>
      <c r="G97" s="4" t="s">
        <v>52</v>
      </c>
    </row>
    <row r="98">
      <c r="A98" s="1" t="s">
        <v>579</v>
      </c>
      <c r="C98" s="4" t="s">
        <v>14</v>
      </c>
      <c r="E98" s="11" t="s">
        <v>33</v>
      </c>
      <c r="I98" s="12" t="s">
        <v>40</v>
      </c>
      <c r="J98" s="12" t="s">
        <v>40</v>
      </c>
    </row>
    <row r="99">
      <c r="A99" s="58" t="s">
        <v>339</v>
      </c>
      <c r="B99" s="6" t="s">
        <v>422</v>
      </c>
      <c r="C99" s="6" t="s">
        <v>139</v>
      </c>
    </row>
    <row r="100">
      <c r="A100" s="1" t="s">
        <v>558</v>
      </c>
      <c r="B100" s="11" t="s">
        <v>33</v>
      </c>
      <c r="C100" s="11" t="s">
        <v>33</v>
      </c>
      <c r="D100" s="11" t="s">
        <v>33</v>
      </c>
      <c r="E100" s="11" t="s">
        <v>33</v>
      </c>
      <c r="F100" s="11" t="s">
        <v>33</v>
      </c>
      <c r="G100" s="12" t="s">
        <v>40</v>
      </c>
      <c r="I100" s="137" t="s">
        <v>278</v>
      </c>
      <c r="J100" s="137" t="s">
        <v>278</v>
      </c>
    </row>
    <row r="101">
      <c r="A101" s="1" t="s">
        <v>566</v>
      </c>
      <c r="B101" s="11" t="s">
        <v>33</v>
      </c>
      <c r="C101" s="11" t="s">
        <v>33</v>
      </c>
      <c r="D101" s="11" t="s">
        <v>33</v>
      </c>
      <c r="E101" s="11" t="s">
        <v>33</v>
      </c>
      <c r="F101" s="11" t="s">
        <v>33</v>
      </c>
      <c r="I101" s="11" t="s">
        <v>844</v>
      </c>
    </row>
    <row r="102">
      <c r="A102" s="1" t="s">
        <v>696</v>
      </c>
      <c r="D102" s="4" t="s">
        <v>52</v>
      </c>
      <c r="E102" s="4" t="s">
        <v>52</v>
      </c>
    </row>
    <row r="103">
      <c r="A103" s="1" t="s">
        <v>699</v>
      </c>
      <c r="F103" s="11" t="s">
        <v>33</v>
      </c>
      <c r="G103" s="11" t="s">
        <v>33</v>
      </c>
      <c r="J103" s="137" t="s">
        <v>278</v>
      </c>
    </row>
    <row r="104">
      <c r="A104" s="1" t="s">
        <v>697</v>
      </c>
      <c r="D104" s="12" t="s">
        <v>40</v>
      </c>
      <c r="F104" s="11" t="s">
        <v>33</v>
      </c>
      <c r="G104" s="11" t="s">
        <v>33</v>
      </c>
      <c r="I104" s="11" t="s">
        <v>844</v>
      </c>
      <c r="J104" s="11" t="s">
        <v>844</v>
      </c>
    </row>
    <row r="105">
      <c r="A105" s="1" t="s">
        <v>340</v>
      </c>
      <c r="D105" s="22"/>
      <c r="F105" s="22"/>
      <c r="I105" s="12" t="s">
        <v>40</v>
      </c>
      <c r="J105" s="11" t="s">
        <v>844</v>
      </c>
    </row>
    <row r="106">
      <c r="A106" s="136"/>
      <c r="B106" s="136"/>
      <c r="C106" s="136"/>
      <c r="D106" s="136"/>
      <c r="E106" s="136"/>
      <c r="F106" s="136"/>
      <c r="G106" s="136"/>
      <c r="H106" s="136"/>
      <c r="I106" s="136"/>
      <c r="J106" s="136"/>
      <c r="K106" s="136"/>
      <c r="L106" s="136"/>
      <c r="M106" s="136"/>
      <c r="N106" s="136"/>
      <c r="O106" s="136"/>
      <c r="P106" s="136"/>
      <c r="Q106" s="136"/>
      <c r="R106" s="136"/>
      <c r="S106" s="136"/>
      <c r="T106" s="136"/>
      <c r="U106" s="136"/>
      <c r="V106" s="136"/>
      <c r="W106" s="136"/>
      <c r="X106" s="136"/>
      <c r="Y106" s="136"/>
      <c r="Z106" s="136"/>
    </row>
    <row r="107">
      <c r="A107" s="1" t="s">
        <v>187</v>
      </c>
    </row>
    <row r="108">
      <c r="A108" s="1" t="s">
        <v>615</v>
      </c>
      <c r="B108" s="12" t="s">
        <v>40</v>
      </c>
      <c r="C108" s="12" t="s">
        <v>40</v>
      </c>
      <c r="D108" s="12" t="s">
        <v>40</v>
      </c>
      <c r="E108" s="12" t="s">
        <v>40</v>
      </c>
      <c r="F108" s="12" t="s">
        <v>40</v>
      </c>
      <c r="G108" s="12" t="s">
        <v>40</v>
      </c>
      <c r="I108" s="22" t="s">
        <v>868</v>
      </c>
      <c r="J108" s="12" t="s">
        <v>40</v>
      </c>
    </row>
    <row r="109">
      <c r="A109" s="1" t="s">
        <v>622</v>
      </c>
      <c r="B109" s="4" t="s">
        <v>14</v>
      </c>
      <c r="C109" s="4" t="s">
        <v>14</v>
      </c>
      <c r="D109" s="4" t="s">
        <v>14</v>
      </c>
      <c r="E109" s="4" t="s">
        <v>14</v>
      </c>
      <c r="F109" s="11" t="s">
        <v>33</v>
      </c>
      <c r="G109" s="4" t="s">
        <v>14</v>
      </c>
      <c r="I109" s="12" t="s">
        <v>40</v>
      </c>
      <c r="J109" s="4" t="s">
        <v>869</v>
      </c>
    </row>
    <row r="110">
      <c r="A110" s="1" t="s">
        <v>602</v>
      </c>
      <c r="B110" s="4" t="s">
        <v>14</v>
      </c>
      <c r="C110" s="4" t="s">
        <v>14</v>
      </c>
      <c r="D110" s="4" t="s">
        <v>14</v>
      </c>
      <c r="E110" s="4" t="s">
        <v>14</v>
      </c>
      <c r="F110" s="4" t="s">
        <v>52</v>
      </c>
      <c r="G110" s="4" t="s">
        <v>14</v>
      </c>
      <c r="I110" s="4" t="s">
        <v>869</v>
      </c>
      <c r="J110" s="4" t="s">
        <v>869</v>
      </c>
    </row>
    <row r="111">
      <c r="A111" s="1" t="s">
        <v>628</v>
      </c>
      <c r="B111" s="12" t="s">
        <v>40</v>
      </c>
      <c r="C111" s="11" t="s">
        <v>33</v>
      </c>
      <c r="D111" s="12" t="s">
        <v>40</v>
      </c>
      <c r="E111" s="11" t="s">
        <v>33</v>
      </c>
      <c r="F111" s="11" t="s">
        <v>33</v>
      </c>
      <c r="G111" s="12" t="s">
        <v>40</v>
      </c>
      <c r="I111" s="11" t="s">
        <v>844</v>
      </c>
    </row>
    <row r="112">
      <c r="A112" s="1" t="s">
        <v>608</v>
      </c>
      <c r="B112" s="6" t="s">
        <v>422</v>
      </c>
      <c r="C112" s="11" t="s">
        <v>33</v>
      </c>
      <c r="D112" s="11" t="s">
        <v>33</v>
      </c>
      <c r="E112" s="11" t="s">
        <v>33</v>
      </c>
      <c r="F112" s="11" t="s">
        <v>33</v>
      </c>
      <c r="G112" s="11" t="s">
        <v>33</v>
      </c>
      <c r="I112" s="11" t="s">
        <v>844</v>
      </c>
      <c r="J112" s="11" t="s">
        <v>844</v>
      </c>
    </row>
    <row r="113">
      <c r="A113" s="1" t="s">
        <v>775</v>
      </c>
      <c r="J113" s="11" t="s">
        <v>850</v>
      </c>
      <c r="K113" s="11" t="s">
        <v>850</v>
      </c>
    </row>
    <row r="114">
      <c r="A114" s="58" t="s">
        <v>341</v>
      </c>
    </row>
    <row r="115">
      <c r="A115" s="1" t="s">
        <v>342</v>
      </c>
      <c r="I115" s="12" t="s">
        <v>40</v>
      </c>
    </row>
    <row r="116">
      <c r="A116" s="1" t="s">
        <v>374</v>
      </c>
      <c r="I116" s="22"/>
    </row>
    <row r="117">
      <c r="A117" s="136"/>
      <c r="B117" s="136"/>
      <c r="C117" s="136"/>
      <c r="D117" s="136"/>
      <c r="E117" s="136"/>
      <c r="F117" s="136"/>
      <c r="G117" s="136"/>
      <c r="H117" s="136"/>
      <c r="I117" s="136"/>
      <c r="J117" s="136"/>
      <c r="K117" s="136"/>
      <c r="L117" s="136"/>
      <c r="M117" s="136"/>
      <c r="N117" s="136"/>
      <c r="O117" s="136"/>
      <c r="P117" s="136"/>
      <c r="Q117" s="136"/>
      <c r="R117" s="136"/>
      <c r="S117" s="136"/>
      <c r="T117" s="136"/>
      <c r="U117" s="136"/>
      <c r="V117" s="136"/>
      <c r="W117" s="136"/>
      <c r="X117" s="136"/>
      <c r="Y117" s="136"/>
      <c r="Z117" s="136"/>
    </row>
    <row r="118">
      <c r="A118" s="1" t="s">
        <v>203</v>
      </c>
    </row>
    <row r="119">
      <c r="A119" s="1" t="s">
        <v>581</v>
      </c>
      <c r="B119" s="11" t="s">
        <v>33</v>
      </c>
      <c r="C119" s="11" t="s">
        <v>33</v>
      </c>
      <c r="D119" s="11" t="s">
        <v>133</v>
      </c>
      <c r="F119" s="11" t="s">
        <v>33</v>
      </c>
      <c r="G119" s="11" t="s">
        <v>33</v>
      </c>
      <c r="I119" s="4" t="s">
        <v>52</v>
      </c>
      <c r="J119" s="11" t="s">
        <v>850</v>
      </c>
    </row>
    <row r="120">
      <c r="A120" s="1" t="s">
        <v>588</v>
      </c>
      <c r="B120" s="6" t="s">
        <v>253</v>
      </c>
      <c r="C120" s="11" t="s">
        <v>33</v>
      </c>
      <c r="D120" s="6" t="s">
        <v>853</v>
      </c>
      <c r="E120" s="6" t="s">
        <v>253</v>
      </c>
      <c r="F120" s="11" t="s">
        <v>33</v>
      </c>
      <c r="G120" s="6" t="s">
        <v>853</v>
      </c>
      <c r="I120" s="11" t="s">
        <v>850</v>
      </c>
      <c r="J120" s="12" t="s">
        <v>40</v>
      </c>
    </row>
    <row r="121">
      <c r="A121" s="1" t="s">
        <v>568</v>
      </c>
      <c r="B121" s="12" t="s">
        <v>40</v>
      </c>
      <c r="C121" s="4" t="s">
        <v>870</v>
      </c>
      <c r="D121" s="11" t="s">
        <v>33</v>
      </c>
      <c r="E121" s="11" t="s">
        <v>33</v>
      </c>
      <c r="F121" s="11" t="s">
        <v>33</v>
      </c>
      <c r="G121" s="12" t="s">
        <v>40</v>
      </c>
      <c r="J121" s="12" t="s">
        <v>40</v>
      </c>
    </row>
    <row r="122">
      <c r="A122" s="1" t="s">
        <v>708</v>
      </c>
      <c r="E122" s="11" t="s">
        <v>33</v>
      </c>
      <c r="F122" s="11" t="s">
        <v>33</v>
      </c>
      <c r="I122" s="11" t="s">
        <v>850</v>
      </c>
    </row>
    <row r="123">
      <c r="A123" s="58" t="s">
        <v>350</v>
      </c>
    </row>
    <row r="124">
      <c r="A124" s="1" t="s">
        <v>573</v>
      </c>
      <c r="B124" s="11" t="s">
        <v>33</v>
      </c>
      <c r="C124" s="6" t="s">
        <v>853</v>
      </c>
      <c r="D124" s="4" t="s">
        <v>52</v>
      </c>
      <c r="E124" s="6" t="s">
        <v>253</v>
      </c>
      <c r="F124" s="11" t="s">
        <v>33</v>
      </c>
      <c r="G124" s="6" t="s">
        <v>871</v>
      </c>
      <c r="I124" s="11" t="s">
        <v>850</v>
      </c>
      <c r="J124" s="6" t="s">
        <v>872</v>
      </c>
    </row>
    <row r="125">
      <c r="A125" s="1" t="s">
        <v>561</v>
      </c>
      <c r="B125" s="11" t="s">
        <v>33</v>
      </c>
      <c r="D125" s="11" t="s">
        <v>33</v>
      </c>
      <c r="E125" s="11" t="s">
        <v>33</v>
      </c>
      <c r="G125" s="11" t="s">
        <v>33</v>
      </c>
      <c r="I125" s="11" t="s">
        <v>850</v>
      </c>
      <c r="J125" s="11" t="s">
        <v>844</v>
      </c>
    </row>
    <row r="126">
      <c r="A126" s="1" t="s">
        <v>651</v>
      </c>
      <c r="C126" s="11" t="s">
        <v>33</v>
      </c>
      <c r="G126" s="22" t="s">
        <v>873</v>
      </c>
    </row>
    <row r="127">
      <c r="A127" s="58" t="s">
        <v>351</v>
      </c>
      <c r="C127" s="22"/>
    </row>
    <row r="128">
      <c r="A128" s="1" t="s">
        <v>797</v>
      </c>
      <c r="C128" s="22"/>
    </row>
    <row r="129">
      <c r="A129" s="136"/>
      <c r="B129" s="136"/>
      <c r="C129" s="136"/>
      <c r="D129" s="136"/>
      <c r="E129" s="136"/>
      <c r="F129" s="136"/>
      <c r="G129" s="136"/>
      <c r="H129" s="136"/>
      <c r="I129" s="136"/>
      <c r="J129" s="136"/>
      <c r="K129" s="136"/>
      <c r="L129" s="136"/>
      <c r="M129" s="136"/>
      <c r="N129" s="136"/>
      <c r="O129" s="136"/>
      <c r="P129" s="136"/>
      <c r="Q129" s="136"/>
      <c r="R129" s="136"/>
      <c r="S129" s="136"/>
      <c r="T129" s="136"/>
      <c r="U129" s="136"/>
      <c r="V129" s="136"/>
      <c r="W129" s="136"/>
      <c r="X129" s="136"/>
      <c r="Y129" s="136"/>
      <c r="Z129" s="136"/>
    </row>
    <row r="130">
      <c r="A130" s="1" t="s">
        <v>218</v>
      </c>
    </row>
    <row r="131">
      <c r="A131" s="1" t="s">
        <v>576</v>
      </c>
      <c r="B131" s="11" t="s">
        <v>33</v>
      </c>
      <c r="D131" s="11" t="s">
        <v>33</v>
      </c>
      <c r="E131" s="11" t="s">
        <v>33</v>
      </c>
      <c r="F131" s="6" t="s">
        <v>220</v>
      </c>
      <c r="G131" s="6" t="s">
        <v>220</v>
      </c>
      <c r="I131" s="6" t="s">
        <v>864</v>
      </c>
    </row>
    <row r="132">
      <c r="A132" s="1" t="s">
        <v>591</v>
      </c>
      <c r="B132" s="4" t="s">
        <v>269</v>
      </c>
      <c r="C132" s="12" t="s">
        <v>874</v>
      </c>
      <c r="D132" s="11" t="s">
        <v>33</v>
      </c>
      <c r="E132" s="11" t="s">
        <v>33</v>
      </c>
      <c r="F132" s="6" t="s">
        <v>168</v>
      </c>
      <c r="G132" s="4" t="s">
        <v>875</v>
      </c>
      <c r="I132" s="12" t="s">
        <v>40</v>
      </c>
      <c r="J132" s="12" t="s">
        <v>40</v>
      </c>
    </row>
    <row r="133">
      <c r="A133" s="1" t="s">
        <v>564</v>
      </c>
      <c r="B133" s="12" t="s">
        <v>40</v>
      </c>
      <c r="C133" s="12" t="s">
        <v>40</v>
      </c>
      <c r="F133" s="11" t="s">
        <v>225</v>
      </c>
      <c r="I133" s="4" t="s">
        <v>847</v>
      </c>
      <c r="J133" s="22" t="s">
        <v>876</v>
      </c>
    </row>
    <row r="134">
      <c r="A134" s="58" t="s">
        <v>343</v>
      </c>
      <c r="B134" s="12" t="s">
        <v>40</v>
      </c>
      <c r="C134" s="12" t="s">
        <v>40</v>
      </c>
      <c r="E134" s="11" t="s">
        <v>33</v>
      </c>
    </row>
    <row r="135">
      <c r="A135" s="1" t="s">
        <v>584</v>
      </c>
      <c r="B135" s="12" t="s">
        <v>40</v>
      </c>
      <c r="C135" s="12" t="s">
        <v>40</v>
      </c>
      <c r="E135" s="12" t="s">
        <v>40</v>
      </c>
      <c r="F135" s="12" t="s">
        <v>40</v>
      </c>
      <c r="G135" s="12" t="s">
        <v>40</v>
      </c>
      <c r="I135" s="12" t="s">
        <v>40</v>
      </c>
      <c r="J135" s="12" t="s">
        <v>40</v>
      </c>
    </row>
    <row r="136">
      <c r="A136" s="1" t="s">
        <v>683</v>
      </c>
      <c r="D136" s="4" t="s">
        <v>52</v>
      </c>
      <c r="E136" s="4" t="s">
        <v>877</v>
      </c>
      <c r="F136" s="4" t="s">
        <v>52</v>
      </c>
      <c r="G136" s="4" t="s">
        <v>878</v>
      </c>
      <c r="J136" s="137" t="s">
        <v>879</v>
      </c>
    </row>
    <row r="137">
      <c r="A137" s="1" t="s">
        <v>665</v>
      </c>
      <c r="C137" s="12" t="s">
        <v>40</v>
      </c>
      <c r="D137" s="12" t="s">
        <v>40</v>
      </c>
      <c r="G137" s="12" t="s">
        <v>40</v>
      </c>
      <c r="J137" s="12" t="s">
        <v>40</v>
      </c>
    </row>
    <row r="138">
      <c r="A138" s="1" t="s">
        <v>682</v>
      </c>
      <c r="D138" s="6" t="s">
        <v>75</v>
      </c>
      <c r="I138" s="6" t="s">
        <v>880</v>
      </c>
      <c r="J138" s="12" t="s">
        <v>40</v>
      </c>
    </row>
    <row r="139">
      <c r="A139" s="58" t="s">
        <v>345</v>
      </c>
      <c r="B139" s="1" t="s">
        <v>849</v>
      </c>
      <c r="D139" s="22"/>
    </row>
    <row r="140">
      <c r="A140" s="136"/>
      <c r="B140" s="136"/>
      <c r="C140" s="136"/>
      <c r="D140" s="136"/>
      <c r="E140" s="136"/>
      <c r="F140" s="136"/>
      <c r="G140" s="136"/>
      <c r="H140" s="136"/>
      <c r="I140" s="136"/>
      <c r="J140" s="136"/>
      <c r="K140" s="136"/>
      <c r="L140" s="136"/>
      <c r="M140" s="136"/>
      <c r="N140" s="136"/>
      <c r="O140" s="136"/>
      <c r="P140" s="136"/>
      <c r="Q140" s="136"/>
      <c r="R140" s="136"/>
      <c r="S140" s="136"/>
      <c r="T140" s="136"/>
      <c r="U140" s="136"/>
      <c r="V140" s="136"/>
      <c r="W140" s="136"/>
      <c r="X140" s="136"/>
      <c r="Y140" s="136"/>
      <c r="Z140" s="136"/>
    </row>
    <row r="141">
      <c r="A141" s="1" t="s">
        <v>234</v>
      </c>
    </row>
    <row r="142">
      <c r="A142" s="1" t="s">
        <v>572</v>
      </c>
      <c r="B142" s="12" t="s">
        <v>239</v>
      </c>
      <c r="C142" s="12" t="s">
        <v>239</v>
      </c>
      <c r="D142" s="12" t="s">
        <v>239</v>
      </c>
      <c r="E142" s="12" t="s">
        <v>239</v>
      </c>
      <c r="F142" s="12" t="s">
        <v>239</v>
      </c>
      <c r="G142" s="12" t="s">
        <v>239</v>
      </c>
      <c r="I142" s="4" t="s">
        <v>869</v>
      </c>
      <c r="J142" s="12" t="s">
        <v>881</v>
      </c>
    </row>
    <row r="143">
      <c r="A143" s="1" t="s">
        <v>580</v>
      </c>
      <c r="B143" s="12" t="s">
        <v>40</v>
      </c>
      <c r="C143" s="4" t="s">
        <v>52</v>
      </c>
      <c r="D143" s="12" t="s">
        <v>40</v>
      </c>
      <c r="E143" s="12" t="s">
        <v>40</v>
      </c>
      <c r="F143" s="12" t="s">
        <v>40</v>
      </c>
      <c r="G143" s="12" t="s">
        <v>40</v>
      </c>
      <c r="I143" s="12" t="s">
        <v>882</v>
      </c>
      <c r="J143" s="12" t="s">
        <v>883</v>
      </c>
    </row>
    <row r="144">
      <c r="A144" s="58" t="s">
        <v>324</v>
      </c>
      <c r="B144" s="6" t="s">
        <v>251</v>
      </c>
    </row>
    <row r="145">
      <c r="A145" s="1" t="s">
        <v>587</v>
      </c>
      <c r="B145" s="11" t="s">
        <v>33</v>
      </c>
      <c r="C145" s="11" t="s">
        <v>33</v>
      </c>
      <c r="D145" s="6" t="s">
        <v>857</v>
      </c>
      <c r="E145" s="11" t="s">
        <v>33</v>
      </c>
      <c r="F145" s="11" t="s">
        <v>33</v>
      </c>
      <c r="G145" s="11" t="s">
        <v>33</v>
      </c>
      <c r="I145" s="12" t="s">
        <v>40</v>
      </c>
      <c r="J145" s="11" t="s">
        <v>844</v>
      </c>
    </row>
    <row r="146">
      <c r="A146" s="1" t="s">
        <v>669</v>
      </c>
      <c r="C146" s="11" t="s">
        <v>33</v>
      </c>
      <c r="D146" s="11" t="s">
        <v>33</v>
      </c>
      <c r="E146" s="11" t="s">
        <v>33</v>
      </c>
      <c r="F146" s="11" t="s">
        <v>33</v>
      </c>
    </row>
    <row r="147">
      <c r="A147" s="58" t="s">
        <v>325</v>
      </c>
      <c r="B147" s="22" t="s">
        <v>884</v>
      </c>
    </row>
    <row r="148">
      <c r="A148" s="1" t="s">
        <v>670</v>
      </c>
      <c r="B148" s="6" t="s">
        <v>253</v>
      </c>
      <c r="C148" s="6" t="s">
        <v>75</v>
      </c>
      <c r="D148" s="12" t="s">
        <v>40</v>
      </c>
      <c r="E148" s="6" t="s">
        <v>168</v>
      </c>
      <c r="F148" s="6" t="s">
        <v>168</v>
      </c>
    </row>
    <row r="149">
      <c r="A149" s="1" t="s">
        <v>343</v>
      </c>
      <c r="B149" s="1" t="s">
        <v>849</v>
      </c>
      <c r="C149" s="22"/>
      <c r="D149" s="22"/>
      <c r="E149" s="22"/>
      <c r="F149" s="22"/>
      <c r="G149" s="6" t="s">
        <v>75</v>
      </c>
      <c r="I149" s="12" t="s">
        <v>40</v>
      </c>
    </row>
    <row r="150">
      <c r="A150" s="1" t="s">
        <v>346</v>
      </c>
      <c r="C150" s="22"/>
      <c r="D150" s="22"/>
      <c r="E150" s="22"/>
      <c r="F150" s="22"/>
      <c r="G150" s="11" t="s">
        <v>33</v>
      </c>
      <c r="I150" s="11" t="s">
        <v>844</v>
      </c>
      <c r="J150" s="11" t="s">
        <v>850</v>
      </c>
    </row>
    <row r="151">
      <c r="A151" s="1" t="s">
        <v>347</v>
      </c>
      <c r="C151" s="22"/>
      <c r="D151" s="22"/>
      <c r="E151" s="22"/>
      <c r="F151" s="22"/>
      <c r="J151" s="11" t="s">
        <v>850</v>
      </c>
    </row>
    <row r="152">
      <c r="A152" s="136"/>
      <c r="B152" s="136"/>
      <c r="C152" s="136"/>
      <c r="D152" s="136"/>
      <c r="E152" s="136"/>
      <c r="F152" s="136"/>
      <c r="G152" s="136"/>
      <c r="H152" s="136"/>
      <c r="I152" s="136"/>
      <c r="J152" s="136"/>
      <c r="K152" s="136"/>
      <c r="L152" s="136"/>
      <c r="M152" s="136"/>
      <c r="N152" s="136"/>
      <c r="O152" s="136"/>
      <c r="P152" s="136"/>
      <c r="Q152" s="136"/>
      <c r="R152" s="136"/>
      <c r="S152" s="136"/>
      <c r="T152" s="136"/>
      <c r="U152" s="136"/>
      <c r="V152" s="136"/>
      <c r="W152" s="136"/>
      <c r="X152" s="136"/>
      <c r="Y152" s="136"/>
      <c r="Z152" s="136"/>
    </row>
    <row r="153">
      <c r="A153" s="1" t="s">
        <v>254</v>
      </c>
    </row>
    <row r="154">
      <c r="A154" s="1" t="s">
        <v>606</v>
      </c>
      <c r="B154" s="4" t="s">
        <v>52</v>
      </c>
      <c r="C154" s="6" t="s">
        <v>111</v>
      </c>
      <c r="D154" s="4" t="s">
        <v>52</v>
      </c>
      <c r="E154" s="12" t="s">
        <v>40</v>
      </c>
      <c r="F154" s="12" t="s">
        <v>40</v>
      </c>
      <c r="G154" s="4" t="s">
        <v>52</v>
      </c>
      <c r="H154" s="137" t="s">
        <v>885</v>
      </c>
      <c r="I154" s="12" t="s">
        <v>40</v>
      </c>
    </row>
    <row r="155">
      <c r="A155" s="1" t="s">
        <v>634</v>
      </c>
      <c r="B155" s="12" t="s">
        <v>40</v>
      </c>
      <c r="C155" s="12" t="s">
        <v>40</v>
      </c>
      <c r="D155" s="12" t="s">
        <v>40</v>
      </c>
      <c r="E155" s="12" t="s">
        <v>40</v>
      </c>
      <c r="F155" s="12" t="s">
        <v>40</v>
      </c>
      <c r="G155" s="12" t="s">
        <v>40</v>
      </c>
      <c r="H155" s="12" t="s">
        <v>40</v>
      </c>
      <c r="I155" s="12" t="s">
        <v>40</v>
      </c>
      <c r="J155" s="12" t="s">
        <v>40</v>
      </c>
    </row>
    <row r="156">
      <c r="A156" s="1" t="s">
        <v>620</v>
      </c>
      <c r="B156" s="11" t="s">
        <v>33</v>
      </c>
      <c r="D156" s="11" t="s">
        <v>33</v>
      </c>
      <c r="E156" s="11" t="s">
        <v>33</v>
      </c>
      <c r="F156" s="11" t="s">
        <v>33</v>
      </c>
      <c r="G156" s="11" t="s">
        <v>33</v>
      </c>
      <c r="H156" s="11" t="s">
        <v>844</v>
      </c>
    </row>
    <row r="157">
      <c r="A157" s="1" t="s">
        <v>626</v>
      </c>
      <c r="B157" s="11" t="s">
        <v>33</v>
      </c>
      <c r="C157" s="11" t="s">
        <v>33</v>
      </c>
      <c r="D157" s="11" t="s">
        <v>33</v>
      </c>
      <c r="E157" s="11" t="s">
        <v>33</v>
      </c>
      <c r="F157" s="6" t="s">
        <v>264</v>
      </c>
      <c r="G157" s="11" t="s">
        <v>33</v>
      </c>
      <c r="H157" s="22" t="s">
        <v>886</v>
      </c>
      <c r="J157" s="11" t="s">
        <v>844</v>
      </c>
    </row>
    <row r="158">
      <c r="A158" s="1" t="s">
        <v>666</v>
      </c>
      <c r="C158" s="12" t="s">
        <v>40</v>
      </c>
      <c r="D158" s="12" t="s">
        <v>40</v>
      </c>
      <c r="I158" s="22" t="s">
        <v>887</v>
      </c>
      <c r="J158" s="12" t="s">
        <v>40</v>
      </c>
    </row>
    <row r="159">
      <c r="A159" s="1" t="s">
        <v>613</v>
      </c>
      <c r="B159" s="4" t="s">
        <v>875</v>
      </c>
      <c r="C159" s="4" t="s">
        <v>875</v>
      </c>
      <c r="E159" s="4" t="s">
        <v>269</v>
      </c>
      <c r="F159" s="12" t="s">
        <v>40</v>
      </c>
      <c r="G159" s="11" t="s">
        <v>33</v>
      </c>
      <c r="I159" s="137" t="s">
        <v>875</v>
      </c>
    </row>
    <row r="160">
      <c r="A160" s="58" t="s">
        <v>368</v>
      </c>
      <c r="F160" s="22" t="s">
        <v>888</v>
      </c>
    </row>
    <row r="161">
      <c r="A161" s="1" t="s">
        <v>369</v>
      </c>
      <c r="F161" s="22"/>
      <c r="H161" s="11" t="s">
        <v>844</v>
      </c>
      <c r="I161" s="11" t="s">
        <v>844</v>
      </c>
      <c r="J161" s="11" t="s">
        <v>844</v>
      </c>
    </row>
    <row r="162">
      <c r="A162" s="1" t="s">
        <v>370</v>
      </c>
      <c r="F162" s="22"/>
      <c r="H162" s="11" t="s">
        <v>844</v>
      </c>
      <c r="I162" s="11" t="s">
        <v>850</v>
      </c>
      <c r="J162" s="11" t="s">
        <v>844</v>
      </c>
    </row>
    <row r="163">
      <c r="A163" s="136"/>
      <c r="B163" s="136"/>
      <c r="C163" s="136"/>
      <c r="D163" s="136"/>
      <c r="E163" s="136"/>
      <c r="F163" s="136"/>
      <c r="G163" s="136"/>
      <c r="H163" s="136"/>
      <c r="I163" s="136"/>
      <c r="J163" s="136"/>
      <c r="K163" s="136"/>
      <c r="L163" s="136"/>
      <c r="M163" s="136"/>
      <c r="N163" s="136"/>
      <c r="O163" s="136"/>
      <c r="P163" s="136"/>
      <c r="Q163" s="136"/>
      <c r="R163" s="136"/>
      <c r="S163" s="136"/>
      <c r="T163" s="136"/>
      <c r="U163" s="136"/>
      <c r="V163" s="136"/>
      <c r="W163" s="136"/>
      <c r="X163" s="136"/>
      <c r="Y163" s="136"/>
      <c r="Z163" s="136"/>
    </row>
    <row r="164">
      <c r="A164" s="1" t="s">
        <v>276</v>
      </c>
    </row>
    <row r="165">
      <c r="A165" s="1" t="s">
        <v>611</v>
      </c>
      <c r="B165" s="11" t="s">
        <v>33</v>
      </c>
      <c r="C165" s="11" t="s">
        <v>33</v>
      </c>
      <c r="D165" s="4" t="s">
        <v>52</v>
      </c>
      <c r="E165" s="11" t="s">
        <v>33</v>
      </c>
      <c r="F165" s="11" t="s">
        <v>33</v>
      </c>
      <c r="G165" s="11" t="s">
        <v>33</v>
      </c>
      <c r="I165" s="137" t="s">
        <v>476</v>
      </c>
      <c r="J165" s="137" t="s">
        <v>476</v>
      </c>
    </row>
    <row r="166">
      <c r="A166" s="1" t="s">
        <v>623</v>
      </c>
      <c r="B166" s="4" t="s">
        <v>476</v>
      </c>
      <c r="D166" s="6" t="s">
        <v>889</v>
      </c>
      <c r="E166" s="4" t="s">
        <v>281</v>
      </c>
      <c r="F166" s="4" t="s">
        <v>281</v>
      </c>
      <c r="J166" s="137" t="s">
        <v>281</v>
      </c>
    </row>
    <row r="167">
      <c r="A167" s="58" t="s">
        <v>326</v>
      </c>
      <c r="B167" s="4" t="s">
        <v>890</v>
      </c>
      <c r="C167" s="4" t="s">
        <v>293</v>
      </c>
    </row>
    <row r="168">
      <c r="A168" s="1" t="s">
        <v>709</v>
      </c>
      <c r="E168" s="11" t="s">
        <v>33</v>
      </c>
    </row>
    <row r="169">
      <c r="A169" s="58" t="s">
        <v>352</v>
      </c>
      <c r="B169" s="11" t="s">
        <v>33</v>
      </c>
      <c r="C169" s="11" t="s">
        <v>33</v>
      </c>
    </row>
    <row r="170">
      <c r="A170" s="1" t="s">
        <v>631</v>
      </c>
      <c r="B170" s="4" t="s">
        <v>890</v>
      </c>
      <c r="C170" s="4" t="s">
        <v>891</v>
      </c>
      <c r="E170" s="4" t="s">
        <v>892</v>
      </c>
      <c r="F170" s="4" t="s">
        <v>278</v>
      </c>
      <c r="G170" s="4" t="s">
        <v>278</v>
      </c>
      <c r="I170" s="137" t="s">
        <v>278</v>
      </c>
      <c r="J170" s="137" t="s">
        <v>278</v>
      </c>
    </row>
    <row r="171">
      <c r="A171" s="1" t="s">
        <v>685</v>
      </c>
      <c r="D171" s="4" t="s">
        <v>893</v>
      </c>
      <c r="F171" s="11" t="s">
        <v>33</v>
      </c>
      <c r="J171" s="11" t="s">
        <v>894</v>
      </c>
    </row>
    <row r="172">
      <c r="A172" s="1" t="s">
        <v>668</v>
      </c>
      <c r="C172" s="11" t="s">
        <v>133</v>
      </c>
      <c r="D172" s="11" t="s">
        <v>133</v>
      </c>
      <c r="E172" s="11" t="s">
        <v>133</v>
      </c>
      <c r="F172" s="11" t="s">
        <v>133</v>
      </c>
      <c r="G172" s="11" t="s">
        <v>133</v>
      </c>
    </row>
    <row r="173">
      <c r="A173" s="1" t="s">
        <v>353</v>
      </c>
      <c r="C173" s="22"/>
      <c r="D173" s="22"/>
      <c r="E173" s="22"/>
      <c r="F173" s="22"/>
      <c r="G173" s="4" t="s">
        <v>52</v>
      </c>
      <c r="I173" s="4" t="s">
        <v>52</v>
      </c>
      <c r="J173" s="4" t="s">
        <v>52</v>
      </c>
    </row>
    <row r="174">
      <c r="A174" s="1" t="s">
        <v>354</v>
      </c>
      <c r="C174" s="22"/>
      <c r="D174" s="22"/>
      <c r="E174" s="22"/>
      <c r="F174" s="22"/>
      <c r="I174" s="137" t="s">
        <v>895</v>
      </c>
    </row>
    <row r="175">
      <c r="A175" s="136"/>
      <c r="B175" s="136"/>
      <c r="C175" s="136"/>
      <c r="D175" s="136"/>
      <c r="E175" s="136"/>
      <c r="F175" s="136"/>
      <c r="G175" s="136"/>
      <c r="H175" s="136"/>
      <c r="I175" s="136"/>
      <c r="J175" s="136"/>
      <c r="K175" s="136"/>
      <c r="L175" s="136"/>
      <c r="M175" s="136"/>
      <c r="N175" s="136"/>
      <c r="O175" s="136"/>
      <c r="P175" s="136"/>
      <c r="Q175" s="136"/>
      <c r="R175" s="136"/>
      <c r="S175" s="136"/>
      <c r="T175" s="136"/>
      <c r="U175" s="136"/>
      <c r="V175" s="136"/>
      <c r="W175" s="136"/>
      <c r="X175" s="136"/>
      <c r="Y175" s="136"/>
      <c r="Z175" s="136"/>
    </row>
    <row r="176">
      <c r="A176" s="1" t="s">
        <v>296</v>
      </c>
    </row>
    <row r="177">
      <c r="A177" s="58" t="s">
        <v>563</v>
      </c>
      <c r="B177" s="4" t="s">
        <v>14</v>
      </c>
      <c r="C177" s="4" t="s">
        <v>14</v>
      </c>
      <c r="F177" s="4" t="s">
        <v>14</v>
      </c>
    </row>
    <row r="178">
      <c r="A178" s="1" t="s">
        <v>569</v>
      </c>
      <c r="B178" s="6" t="s">
        <v>896</v>
      </c>
      <c r="C178" s="6" t="s">
        <v>299</v>
      </c>
      <c r="D178" s="22" t="s">
        <v>897</v>
      </c>
      <c r="H178" s="6" t="s">
        <v>855</v>
      </c>
      <c r="I178" s="6" t="s">
        <v>855</v>
      </c>
      <c r="J178" s="6" t="s">
        <v>855</v>
      </c>
    </row>
    <row r="179">
      <c r="A179" s="58" t="s">
        <v>321</v>
      </c>
      <c r="B179" s="4" t="s">
        <v>898</v>
      </c>
    </row>
    <row r="180">
      <c r="A180" s="58" t="s">
        <v>345</v>
      </c>
      <c r="C180" s="4" t="s">
        <v>14</v>
      </c>
      <c r="D180" s="11" t="s">
        <v>33</v>
      </c>
      <c r="E180" s="11" t="s">
        <v>899</v>
      </c>
      <c r="F180" s="4" t="s">
        <v>14</v>
      </c>
    </row>
    <row r="181">
      <c r="A181" s="1" t="s">
        <v>590</v>
      </c>
      <c r="B181" s="4" t="s">
        <v>14</v>
      </c>
      <c r="C181" s="4" t="s">
        <v>14</v>
      </c>
      <c r="D181" s="6" t="s">
        <v>251</v>
      </c>
      <c r="E181" s="6" t="s">
        <v>251</v>
      </c>
      <c r="G181" s="4" t="s">
        <v>52</v>
      </c>
      <c r="H181" s="4" t="s">
        <v>52</v>
      </c>
    </row>
    <row r="182">
      <c r="A182" s="1" t="s">
        <v>583</v>
      </c>
      <c r="B182" s="12" t="s">
        <v>40</v>
      </c>
      <c r="C182" s="12" t="s">
        <v>40</v>
      </c>
      <c r="D182" s="12" t="s">
        <v>40</v>
      </c>
      <c r="E182" s="12" t="s">
        <v>40</v>
      </c>
      <c r="F182" s="12" t="s">
        <v>40</v>
      </c>
      <c r="I182" s="11" t="s">
        <v>844</v>
      </c>
      <c r="J182" s="11" t="s">
        <v>844</v>
      </c>
    </row>
    <row r="183">
      <c r="A183" s="1" t="s">
        <v>684</v>
      </c>
      <c r="B183" s="22" t="s">
        <v>900</v>
      </c>
      <c r="D183" s="11" t="s">
        <v>33</v>
      </c>
      <c r="E183" s="11" t="s">
        <v>33</v>
      </c>
      <c r="F183" s="11" t="s">
        <v>33</v>
      </c>
    </row>
    <row r="184">
      <c r="A184" s="1" t="s">
        <v>716</v>
      </c>
      <c r="D184" s="6" t="s">
        <v>299</v>
      </c>
      <c r="E184" s="6" t="s">
        <v>901</v>
      </c>
      <c r="F184" s="6" t="s">
        <v>902</v>
      </c>
      <c r="G184" s="6" t="s">
        <v>903</v>
      </c>
      <c r="H184" s="6" t="s">
        <v>904</v>
      </c>
      <c r="I184" s="137" t="s">
        <v>905</v>
      </c>
      <c r="J184" s="137" t="s">
        <v>906</v>
      </c>
    </row>
    <row r="185">
      <c r="A185" s="1" t="s">
        <v>348</v>
      </c>
      <c r="G185" s="4" t="s">
        <v>877</v>
      </c>
      <c r="H185" s="137" t="s">
        <v>907</v>
      </c>
      <c r="I185" s="137" t="s">
        <v>907</v>
      </c>
      <c r="J185" s="137" t="s">
        <v>907</v>
      </c>
    </row>
    <row r="186">
      <c r="A186" s="58" t="s">
        <v>349</v>
      </c>
      <c r="G186" s="6" t="s">
        <v>168</v>
      </c>
    </row>
    <row r="187">
      <c r="A187" s="1" t="s">
        <v>366</v>
      </c>
      <c r="H187" s="12" t="s">
        <v>40</v>
      </c>
      <c r="I187" s="12" t="s">
        <v>40</v>
      </c>
      <c r="J187" s="12" t="s">
        <v>40</v>
      </c>
    </row>
    <row r="188">
      <c r="A188" s="24"/>
    </row>
    <row r="189">
      <c r="A189" s="24"/>
    </row>
    <row r="190">
      <c r="A190" s="24"/>
    </row>
    <row r="191">
      <c r="A191" s="24"/>
    </row>
    <row r="192">
      <c r="A192" s="24"/>
    </row>
    <row r="193">
      <c r="A193" s="24"/>
    </row>
    <row r="194">
      <c r="A194" s="24"/>
    </row>
    <row r="195">
      <c r="A195" s="24"/>
    </row>
    <row r="196">
      <c r="A196" s="24"/>
    </row>
    <row r="197">
      <c r="A197" s="24"/>
    </row>
    <row r="198">
      <c r="A198" s="24"/>
    </row>
    <row r="199">
      <c r="A199" s="24"/>
    </row>
    <row r="200">
      <c r="A200" s="24"/>
    </row>
    <row r="201">
      <c r="A201" s="24"/>
    </row>
    <row r="202">
      <c r="A202" s="24"/>
    </row>
    <row r="203">
      <c r="A203" s="24"/>
    </row>
    <row r="204">
      <c r="A204" s="24"/>
    </row>
    <row r="205">
      <c r="A205" s="24"/>
    </row>
    <row r="206">
      <c r="A206" s="24"/>
    </row>
    <row r="207">
      <c r="A207" s="24"/>
    </row>
    <row r="208">
      <c r="A208" s="24"/>
    </row>
    <row r="209">
      <c r="A209" s="24"/>
    </row>
    <row r="210">
      <c r="A210" s="24"/>
    </row>
    <row r="211">
      <c r="A211" s="24"/>
    </row>
    <row r="212">
      <c r="A212" s="24"/>
    </row>
    <row r="213">
      <c r="A213" s="24"/>
    </row>
    <row r="214">
      <c r="A214" s="24"/>
    </row>
    <row r="215">
      <c r="A215" s="24"/>
    </row>
    <row r="216">
      <c r="A216" s="24"/>
    </row>
    <row r="217">
      <c r="A217" s="24"/>
    </row>
    <row r="218">
      <c r="A218" s="24"/>
    </row>
    <row r="219">
      <c r="A219" s="24"/>
    </row>
    <row r="220">
      <c r="A220" s="24"/>
    </row>
    <row r="221">
      <c r="A221" s="24"/>
    </row>
    <row r="222">
      <c r="A222" s="24"/>
    </row>
    <row r="223">
      <c r="A223" s="24"/>
    </row>
    <row r="224">
      <c r="A224" s="24"/>
    </row>
    <row r="225">
      <c r="A225" s="24"/>
    </row>
    <row r="226">
      <c r="A226" s="24"/>
    </row>
    <row r="227">
      <c r="A227" s="24"/>
    </row>
    <row r="228">
      <c r="A228" s="24"/>
    </row>
    <row r="229">
      <c r="A229" s="24"/>
    </row>
    <row r="230">
      <c r="A230" s="24"/>
    </row>
    <row r="231">
      <c r="A231" s="24"/>
    </row>
    <row r="232">
      <c r="A232" s="24"/>
    </row>
    <row r="233">
      <c r="A233" s="24"/>
    </row>
    <row r="234">
      <c r="A234" s="24"/>
    </row>
    <row r="235">
      <c r="A235" s="24"/>
    </row>
    <row r="236">
      <c r="A236" s="24"/>
    </row>
    <row r="237">
      <c r="A237" s="24"/>
    </row>
    <row r="238">
      <c r="A238" s="24"/>
    </row>
    <row r="239">
      <c r="A239" s="24"/>
    </row>
    <row r="240">
      <c r="A240" s="24"/>
    </row>
    <row r="241">
      <c r="A241" s="24"/>
    </row>
    <row r="242">
      <c r="A242" s="24"/>
    </row>
    <row r="243">
      <c r="A243" s="24"/>
    </row>
    <row r="244">
      <c r="A244" s="24"/>
    </row>
    <row r="245">
      <c r="A245" s="24"/>
    </row>
    <row r="246">
      <c r="A246" s="24"/>
    </row>
    <row r="247">
      <c r="A247" s="24"/>
    </row>
    <row r="248">
      <c r="A248" s="24"/>
    </row>
    <row r="249">
      <c r="A249" s="24"/>
    </row>
    <row r="250">
      <c r="A250" s="24"/>
    </row>
    <row r="251">
      <c r="A251" s="24"/>
    </row>
    <row r="252">
      <c r="A252" s="24"/>
    </row>
    <row r="253">
      <c r="A253" s="24"/>
    </row>
    <row r="254">
      <c r="A254" s="24"/>
    </row>
    <row r="255">
      <c r="A255" s="24"/>
    </row>
    <row r="256">
      <c r="A256" s="24"/>
    </row>
    <row r="257">
      <c r="A257" s="24"/>
    </row>
    <row r="258">
      <c r="A258" s="24"/>
    </row>
    <row r="259">
      <c r="A259" s="24"/>
    </row>
    <row r="260">
      <c r="A260" s="24"/>
    </row>
    <row r="261">
      <c r="A261" s="24"/>
    </row>
    <row r="262">
      <c r="A262" s="24"/>
    </row>
    <row r="263">
      <c r="A263" s="24"/>
    </row>
    <row r="264">
      <c r="A264" s="24"/>
    </row>
    <row r="265">
      <c r="A265" s="24"/>
    </row>
    <row r="266">
      <c r="A266" s="24"/>
    </row>
    <row r="267">
      <c r="A267" s="24"/>
    </row>
    <row r="268">
      <c r="A268" s="24"/>
    </row>
    <row r="269">
      <c r="A269" s="24"/>
    </row>
    <row r="270">
      <c r="A270" s="24"/>
    </row>
    <row r="271">
      <c r="A271" s="24"/>
    </row>
    <row r="272">
      <c r="A272" s="24"/>
    </row>
    <row r="273">
      <c r="A273" s="24"/>
    </row>
    <row r="274">
      <c r="A274" s="24"/>
    </row>
    <row r="275">
      <c r="A275" s="24"/>
    </row>
    <row r="276">
      <c r="A276" s="24"/>
    </row>
    <row r="277">
      <c r="A277" s="24"/>
    </row>
    <row r="278">
      <c r="A278" s="24"/>
    </row>
    <row r="279">
      <c r="A279" s="24"/>
    </row>
    <row r="280">
      <c r="A280" s="24"/>
    </row>
    <row r="281">
      <c r="A281" s="24"/>
    </row>
    <row r="282">
      <c r="A282" s="24"/>
    </row>
    <row r="283">
      <c r="A283" s="24"/>
    </row>
    <row r="284">
      <c r="A284" s="24"/>
    </row>
    <row r="285">
      <c r="A285" s="24"/>
    </row>
    <row r="286">
      <c r="A286" s="24"/>
    </row>
    <row r="287">
      <c r="A287" s="24"/>
    </row>
    <row r="288">
      <c r="A288" s="24"/>
    </row>
    <row r="289">
      <c r="A289" s="24"/>
    </row>
    <row r="290">
      <c r="A290" s="24"/>
    </row>
    <row r="291">
      <c r="A291" s="24"/>
    </row>
    <row r="292">
      <c r="A292" s="24"/>
    </row>
    <row r="293">
      <c r="A293" s="24"/>
    </row>
    <row r="294">
      <c r="A294" s="24"/>
    </row>
    <row r="295">
      <c r="A295" s="24"/>
    </row>
    <row r="296">
      <c r="A296" s="24"/>
    </row>
    <row r="297">
      <c r="A297" s="24"/>
    </row>
    <row r="298">
      <c r="A298" s="24"/>
    </row>
    <row r="299">
      <c r="A299" s="24"/>
    </row>
    <row r="300">
      <c r="A300" s="24"/>
    </row>
    <row r="301">
      <c r="A301" s="24"/>
    </row>
    <row r="302">
      <c r="A302" s="24"/>
    </row>
    <row r="303">
      <c r="A303" s="24"/>
    </row>
    <row r="304">
      <c r="A304" s="24"/>
    </row>
    <row r="305">
      <c r="A305" s="24"/>
    </row>
    <row r="306">
      <c r="A306" s="24"/>
    </row>
    <row r="307">
      <c r="A307" s="24"/>
    </row>
    <row r="308">
      <c r="A308" s="24"/>
    </row>
    <row r="309">
      <c r="A309" s="24"/>
    </row>
    <row r="310">
      <c r="A310" s="24"/>
    </row>
    <row r="311">
      <c r="A311" s="24"/>
    </row>
    <row r="312">
      <c r="A312" s="24"/>
    </row>
    <row r="313">
      <c r="A313" s="24"/>
    </row>
    <row r="314">
      <c r="A314" s="24"/>
    </row>
    <row r="315">
      <c r="A315" s="24"/>
    </row>
    <row r="316">
      <c r="A316" s="24"/>
    </row>
    <row r="317">
      <c r="A317" s="24"/>
    </row>
    <row r="318">
      <c r="A318" s="24"/>
    </row>
    <row r="319">
      <c r="A319" s="24"/>
    </row>
    <row r="320">
      <c r="A320" s="24"/>
    </row>
    <row r="321">
      <c r="A321" s="24"/>
    </row>
    <row r="322">
      <c r="A322" s="24"/>
    </row>
    <row r="323">
      <c r="A323" s="24"/>
    </row>
    <row r="324">
      <c r="A324" s="24"/>
    </row>
    <row r="325">
      <c r="A325" s="24"/>
    </row>
    <row r="326">
      <c r="A326" s="24"/>
    </row>
    <row r="327">
      <c r="A327" s="24"/>
    </row>
    <row r="328">
      <c r="A328" s="24"/>
    </row>
    <row r="329">
      <c r="A329" s="24"/>
    </row>
    <row r="330">
      <c r="A330" s="24"/>
    </row>
    <row r="331">
      <c r="A331" s="24"/>
    </row>
    <row r="332">
      <c r="A332" s="24"/>
    </row>
    <row r="333">
      <c r="A333" s="24"/>
    </row>
    <row r="334">
      <c r="A334" s="24"/>
    </row>
    <row r="335">
      <c r="A335" s="24"/>
    </row>
    <row r="336">
      <c r="A336" s="24"/>
    </row>
    <row r="337">
      <c r="A337" s="24"/>
    </row>
    <row r="338">
      <c r="A338" s="24"/>
    </row>
    <row r="339">
      <c r="A339" s="24"/>
    </row>
    <row r="340">
      <c r="A340" s="24"/>
    </row>
    <row r="341">
      <c r="A341" s="24"/>
    </row>
    <row r="342">
      <c r="A342" s="24"/>
    </row>
    <row r="343">
      <c r="A343" s="24"/>
    </row>
    <row r="344">
      <c r="A344" s="24"/>
    </row>
    <row r="345">
      <c r="A345" s="24"/>
    </row>
    <row r="346">
      <c r="A346" s="24"/>
    </row>
    <row r="347">
      <c r="A347" s="24"/>
    </row>
    <row r="348">
      <c r="A348" s="24"/>
    </row>
    <row r="349">
      <c r="A349" s="24"/>
    </row>
    <row r="350">
      <c r="A350" s="24"/>
    </row>
    <row r="351">
      <c r="A351" s="24"/>
    </row>
    <row r="352">
      <c r="A352" s="24"/>
    </row>
    <row r="353">
      <c r="A353" s="24"/>
    </row>
    <row r="354">
      <c r="A354" s="24"/>
    </row>
    <row r="355">
      <c r="A355" s="24"/>
    </row>
    <row r="356">
      <c r="A356" s="24"/>
    </row>
    <row r="357">
      <c r="A357" s="24"/>
    </row>
    <row r="358">
      <c r="A358" s="24"/>
    </row>
    <row r="359">
      <c r="A359" s="24"/>
    </row>
    <row r="360">
      <c r="A360" s="24"/>
    </row>
    <row r="361">
      <c r="A361" s="24"/>
    </row>
    <row r="362">
      <c r="A362" s="24"/>
    </row>
    <row r="363">
      <c r="A363" s="24"/>
    </row>
    <row r="364">
      <c r="A364" s="24"/>
    </row>
    <row r="365">
      <c r="A365" s="24"/>
    </row>
    <row r="366">
      <c r="A366" s="24"/>
    </row>
    <row r="367">
      <c r="A367" s="24"/>
    </row>
    <row r="368">
      <c r="A368" s="24"/>
    </row>
    <row r="369">
      <c r="A369" s="24"/>
    </row>
    <row r="370">
      <c r="A370" s="24"/>
    </row>
    <row r="371">
      <c r="A371" s="24"/>
    </row>
    <row r="372">
      <c r="A372" s="24"/>
    </row>
    <row r="373">
      <c r="A373" s="24"/>
    </row>
    <row r="374">
      <c r="A374" s="24"/>
    </row>
    <row r="375">
      <c r="A375" s="24"/>
    </row>
    <row r="376">
      <c r="A376" s="24"/>
    </row>
    <row r="377">
      <c r="A377" s="24"/>
    </row>
    <row r="378">
      <c r="A378" s="24"/>
    </row>
    <row r="379">
      <c r="A379" s="24"/>
    </row>
    <row r="380">
      <c r="A380" s="24"/>
    </row>
    <row r="381">
      <c r="A381" s="24"/>
    </row>
    <row r="382">
      <c r="A382" s="24"/>
    </row>
    <row r="383">
      <c r="A383" s="24"/>
    </row>
    <row r="384">
      <c r="A384" s="24"/>
    </row>
    <row r="385">
      <c r="A385" s="24"/>
    </row>
    <row r="386">
      <c r="A386" s="24"/>
    </row>
    <row r="387">
      <c r="A387" s="24"/>
    </row>
    <row r="388">
      <c r="A388" s="24"/>
    </row>
    <row r="389">
      <c r="A389" s="24"/>
    </row>
    <row r="390">
      <c r="A390" s="24"/>
    </row>
    <row r="391">
      <c r="A391" s="24"/>
    </row>
    <row r="392">
      <c r="A392" s="24"/>
    </row>
    <row r="393">
      <c r="A393" s="24"/>
    </row>
    <row r="394">
      <c r="A394" s="24"/>
    </row>
    <row r="395">
      <c r="A395" s="24"/>
    </row>
    <row r="396">
      <c r="A396" s="24"/>
    </row>
    <row r="397">
      <c r="A397" s="24"/>
    </row>
    <row r="398">
      <c r="A398" s="24"/>
    </row>
    <row r="399">
      <c r="A399" s="24"/>
    </row>
    <row r="400">
      <c r="A400" s="24"/>
    </row>
    <row r="401">
      <c r="A401" s="24"/>
    </row>
    <row r="402">
      <c r="A402" s="24"/>
    </row>
    <row r="403">
      <c r="A403" s="24"/>
    </row>
    <row r="404">
      <c r="A404" s="24"/>
    </row>
    <row r="405">
      <c r="A405" s="24"/>
    </row>
    <row r="406">
      <c r="A406" s="24"/>
    </row>
    <row r="407">
      <c r="A407" s="24"/>
    </row>
    <row r="408">
      <c r="A408" s="24"/>
    </row>
    <row r="409">
      <c r="A409" s="24"/>
    </row>
    <row r="410">
      <c r="A410" s="24"/>
    </row>
    <row r="411">
      <c r="A411" s="24"/>
    </row>
    <row r="412">
      <c r="A412" s="24"/>
    </row>
    <row r="413">
      <c r="A413" s="24"/>
    </row>
    <row r="414">
      <c r="A414" s="24"/>
    </row>
    <row r="415">
      <c r="A415" s="24"/>
    </row>
    <row r="416">
      <c r="A416" s="24"/>
    </row>
    <row r="417">
      <c r="A417" s="24"/>
    </row>
    <row r="418">
      <c r="A418" s="24"/>
    </row>
    <row r="419">
      <c r="A419" s="24"/>
    </row>
    <row r="420">
      <c r="A420" s="24"/>
    </row>
    <row r="421">
      <c r="A421" s="24"/>
    </row>
    <row r="422">
      <c r="A422" s="24"/>
    </row>
    <row r="423">
      <c r="A423" s="24"/>
    </row>
    <row r="424">
      <c r="A424" s="24"/>
    </row>
    <row r="425">
      <c r="A425" s="24"/>
    </row>
    <row r="426">
      <c r="A426" s="24"/>
    </row>
    <row r="427">
      <c r="A427" s="24"/>
    </row>
    <row r="428">
      <c r="A428" s="24"/>
    </row>
    <row r="429">
      <c r="A429" s="24"/>
    </row>
    <row r="430">
      <c r="A430" s="24"/>
    </row>
    <row r="431">
      <c r="A431" s="24"/>
    </row>
    <row r="432">
      <c r="A432" s="24"/>
    </row>
    <row r="433">
      <c r="A433" s="24"/>
    </row>
    <row r="434">
      <c r="A434" s="24"/>
    </row>
    <row r="435">
      <c r="A435" s="24"/>
    </row>
    <row r="436">
      <c r="A436" s="24"/>
    </row>
    <row r="437">
      <c r="A437" s="24"/>
    </row>
    <row r="438">
      <c r="A438" s="24"/>
    </row>
    <row r="439">
      <c r="A439" s="24"/>
    </row>
    <row r="440">
      <c r="A440" s="24"/>
    </row>
    <row r="441">
      <c r="A441" s="24"/>
    </row>
    <row r="442">
      <c r="A442" s="24"/>
    </row>
    <row r="443">
      <c r="A443" s="24"/>
    </row>
    <row r="444">
      <c r="A444" s="24"/>
    </row>
    <row r="445">
      <c r="A445" s="24"/>
    </row>
    <row r="446">
      <c r="A446" s="24"/>
    </row>
    <row r="447">
      <c r="A447" s="24"/>
    </row>
    <row r="448">
      <c r="A448" s="24"/>
    </row>
    <row r="449">
      <c r="A449" s="24"/>
    </row>
    <row r="450">
      <c r="A450" s="24"/>
    </row>
    <row r="451">
      <c r="A451" s="24"/>
    </row>
    <row r="452">
      <c r="A452" s="24"/>
    </row>
    <row r="453">
      <c r="A453" s="24"/>
    </row>
    <row r="454">
      <c r="A454" s="24"/>
    </row>
    <row r="455">
      <c r="A455" s="24"/>
    </row>
    <row r="456">
      <c r="A456" s="24"/>
    </row>
    <row r="457">
      <c r="A457" s="24"/>
    </row>
    <row r="458">
      <c r="A458" s="24"/>
    </row>
    <row r="459">
      <c r="A459" s="24"/>
    </row>
    <row r="460">
      <c r="A460" s="24"/>
    </row>
    <row r="461">
      <c r="A461" s="24"/>
    </row>
    <row r="462">
      <c r="A462" s="24"/>
    </row>
    <row r="463">
      <c r="A463" s="24"/>
    </row>
    <row r="464">
      <c r="A464" s="24"/>
    </row>
    <row r="465">
      <c r="A465" s="24"/>
    </row>
    <row r="466">
      <c r="A466" s="24"/>
    </row>
    <row r="467">
      <c r="A467" s="24"/>
    </row>
    <row r="468">
      <c r="A468" s="24"/>
    </row>
    <row r="469">
      <c r="A469" s="24"/>
    </row>
    <row r="470">
      <c r="A470" s="24"/>
    </row>
    <row r="471">
      <c r="A471" s="24"/>
    </row>
    <row r="472">
      <c r="A472" s="24"/>
    </row>
    <row r="473">
      <c r="A473" s="24"/>
    </row>
    <row r="474">
      <c r="A474" s="24"/>
    </row>
    <row r="475">
      <c r="A475" s="24"/>
    </row>
    <row r="476">
      <c r="A476" s="24"/>
    </row>
    <row r="477">
      <c r="A477" s="24"/>
    </row>
    <row r="478">
      <c r="A478" s="24"/>
    </row>
    <row r="479">
      <c r="A479" s="24"/>
    </row>
    <row r="480">
      <c r="A480" s="24"/>
    </row>
    <row r="481">
      <c r="A481" s="24"/>
    </row>
    <row r="482">
      <c r="A482" s="24"/>
    </row>
    <row r="483">
      <c r="A483" s="24"/>
    </row>
    <row r="484">
      <c r="A484" s="24"/>
    </row>
    <row r="485">
      <c r="A485" s="24"/>
    </row>
    <row r="486">
      <c r="A486" s="24"/>
    </row>
    <row r="487">
      <c r="A487" s="24"/>
    </row>
    <row r="488">
      <c r="A488" s="24"/>
    </row>
    <row r="489">
      <c r="A489" s="24"/>
    </row>
    <row r="490">
      <c r="A490" s="24"/>
    </row>
    <row r="491">
      <c r="A491" s="24"/>
    </row>
    <row r="492">
      <c r="A492" s="24"/>
    </row>
    <row r="493">
      <c r="A493" s="24"/>
    </row>
    <row r="494">
      <c r="A494" s="24"/>
    </row>
    <row r="495">
      <c r="A495" s="24"/>
    </row>
    <row r="496">
      <c r="A496" s="24"/>
    </row>
    <row r="497">
      <c r="A497" s="24"/>
    </row>
    <row r="498">
      <c r="A498" s="24"/>
    </row>
    <row r="499">
      <c r="A499" s="24"/>
    </row>
    <row r="500">
      <c r="A500" s="24"/>
    </row>
    <row r="501">
      <c r="A501" s="24"/>
    </row>
    <row r="502">
      <c r="A502" s="24"/>
    </row>
    <row r="503">
      <c r="A503" s="24"/>
    </row>
    <row r="504">
      <c r="A504" s="24"/>
    </row>
    <row r="505">
      <c r="A505" s="24"/>
    </row>
    <row r="506">
      <c r="A506" s="24"/>
    </row>
    <row r="507">
      <c r="A507" s="24"/>
    </row>
    <row r="508">
      <c r="A508" s="24"/>
    </row>
    <row r="509">
      <c r="A509" s="24"/>
    </row>
    <row r="510">
      <c r="A510" s="24"/>
    </row>
    <row r="511">
      <c r="A511" s="24"/>
    </row>
    <row r="512">
      <c r="A512" s="24"/>
    </row>
    <row r="513">
      <c r="A513" s="24"/>
    </row>
    <row r="514">
      <c r="A514" s="24"/>
    </row>
    <row r="515">
      <c r="A515" s="24"/>
    </row>
    <row r="516">
      <c r="A516" s="24"/>
    </row>
    <row r="517">
      <c r="A517" s="24"/>
    </row>
    <row r="518">
      <c r="A518" s="24"/>
    </row>
    <row r="519">
      <c r="A519" s="24"/>
    </row>
    <row r="520">
      <c r="A520" s="24"/>
    </row>
    <row r="521">
      <c r="A521" s="24"/>
    </row>
    <row r="522">
      <c r="A522" s="24"/>
    </row>
    <row r="523">
      <c r="A523" s="24"/>
    </row>
    <row r="524">
      <c r="A524" s="24"/>
    </row>
    <row r="525">
      <c r="A525" s="24"/>
    </row>
    <row r="526">
      <c r="A526" s="24"/>
    </row>
    <row r="527">
      <c r="A527" s="24"/>
    </row>
    <row r="528">
      <c r="A528" s="24"/>
    </row>
    <row r="529">
      <c r="A529" s="24"/>
    </row>
    <row r="530">
      <c r="A530" s="24"/>
    </row>
    <row r="531">
      <c r="A531" s="24"/>
    </row>
    <row r="532">
      <c r="A532" s="24"/>
    </row>
    <row r="533">
      <c r="A533" s="24"/>
    </row>
    <row r="534">
      <c r="A534" s="24"/>
    </row>
    <row r="535">
      <c r="A535" s="24"/>
    </row>
    <row r="536">
      <c r="A536" s="24"/>
    </row>
    <row r="537">
      <c r="A537" s="24"/>
    </row>
    <row r="538">
      <c r="A538" s="24"/>
    </row>
    <row r="539">
      <c r="A539" s="24"/>
    </row>
    <row r="540">
      <c r="A540" s="24"/>
    </row>
    <row r="541">
      <c r="A541" s="24"/>
    </row>
    <row r="542">
      <c r="A542" s="24"/>
    </row>
    <row r="543">
      <c r="A543" s="24"/>
    </row>
    <row r="544">
      <c r="A544" s="24"/>
    </row>
    <row r="545">
      <c r="A545" s="24"/>
    </row>
    <row r="546">
      <c r="A546" s="24"/>
    </row>
    <row r="547">
      <c r="A547" s="24"/>
    </row>
    <row r="548">
      <c r="A548" s="24"/>
    </row>
    <row r="549">
      <c r="A549" s="24"/>
    </row>
    <row r="550">
      <c r="A550" s="24"/>
    </row>
    <row r="551">
      <c r="A551" s="24"/>
    </row>
    <row r="552">
      <c r="A552" s="24"/>
    </row>
    <row r="553">
      <c r="A553" s="24"/>
    </row>
    <row r="554">
      <c r="A554" s="24"/>
    </row>
    <row r="555">
      <c r="A555" s="24"/>
    </row>
    <row r="556">
      <c r="A556" s="24"/>
    </row>
    <row r="557">
      <c r="A557" s="24"/>
    </row>
    <row r="558">
      <c r="A558" s="24"/>
    </row>
    <row r="559">
      <c r="A559" s="24"/>
    </row>
    <row r="560">
      <c r="A560" s="24"/>
    </row>
    <row r="561">
      <c r="A561" s="24"/>
    </row>
    <row r="562">
      <c r="A562" s="24"/>
    </row>
    <row r="563">
      <c r="A563" s="24"/>
    </row>
    <row r="564">
      <c r="A564" s="24"/>
    </row>
    <row r="565">
      <c r="A565" s="24"/>
    </row>
    <row r="566">
      <c r="A566" s="24"/>
    </row>
    <row r="567">
      <c r="A567" s="24"/>
    </row>
    <row r="568">
      <c r="A568" s="24"/>
    </row>
    <row r="569">
      <c r="A569" s="24"/>
    </row>
    <row r="570">
      <c r="A570" s="24"/>
    </row>
    <row r="571">
      <c r="A571" s="24"/>
    </row>
    <row r="572">
      <c r="A572" s="24"/>
    </row>
    <row r="573">
      <c r="A573" s="24"/>
    </row>
    <row r="574">
      <c r="A574" s="24"/>
    </row>
    <row r="575">
      <c r="A575" s="24"/>
    </row>
    <row r="576">
      <c r="A576" s="24"/>
    </row>
    <row r="577">
      <c r="A577" s="24"/>
    </row>
    <row r="578">
      <c r="A578" s="24"/>
    </row>
    <row r="579">
      <c r="A579" s="24"/>
    </row>
    <row r="580">
      <c r="A580" s="24"/>
    </row>
    <row r="581">
      <c r="A581" s="24"/>
    </row>
    <row r="582">
      <c r="A582" s="24"/>
    </row>
    <row r="583">
      <c r="A583" s="24"/>
    </row>
    <row r="584">
      <c r="A584" s="24"/>
    </row>
    <row r="585">
      <c r="A585" s="24"/>
    </row>
    <row r="586">
      <c r="A586" s="24"/>
    </row>
    <row r="587">
      <c r="A587" s="24"/>
    </row>
    <row r="588">
      <c r="A588" s="24"/>
    </row>
    <row r="589">
      <c r="A589" s="24"/>
    </row>
    <row r="590">
      <c r="A590" s="24"/>
    </row>
    <row r="591">
      <c r="A591" s="24"/>
    </row>
    <row r="592">
      <c r="A592" s="24"/>
    </row>
    <row r="593">
      <c r="A593" s="24"/>
    </row>
    <row r="594">
      <c r="A594" s="24"/>
    </row>
    <row r="595">
      <c r="A595" s="24"/>
    </row>
    <row r="596">
      <c r="A596" s="24"/>
    </row>
    <row r="597">
      <c r="A597" s="24"/>
    </row>
    <row r="598">
      <c r="A598" s="24"/>
    </row>
    <row r="599">
      <c r="A599" s="24"/>
    </row>
    <row r="600">
      <c r="A600" s="24"/>
    </row>
    <row r="601">
      <c r="A601" s="24"/>
    </row>
    <row r="602">
      <c r="A602" s="24"/>
    </row>
    <row r="603">
      <c r="A603" s="24"/>
    </row>
    <row r="604">
      <c r="A604" s="24"/>
    </row>
    <row r="605">
      <c r="A605" s="24"/>
    </row>
    <row r="606">
      <c r="A606" s="24"/>
    </row>
    <row r="607">
      <c r="A607" s="24"/>
    </row>
    <row r="608">
      <c r="A608" s="24"/>
    </row>
    <row r="609">
      <c r="A609" s="24"/>
    </row>
    <row r="610">
      <c r="A610" s="24"/>
    </row>
    <row r="611">
      <c r="A611" s="24"/>
    </row>
    <row r="612">
      <c r="A612" s="24"/>
    </row>
    <row r="613">
      <c r="A613" s="24"/>
    </row>
    <row r="614">
      <c r="A614" s="24"/>
    </row>
    <row r="615">
      <c r="A615" s="24"/>
    </row>
    <row r="616">
      <c r="A616" s="24"/>
    </row>
    <row r="617">
      <c r="A617" s="24"/>
    </row>
    <row r="618">
      <c r="A618" s="24"/>
    </row>
    <row r="619">
      <c r="A619" s="24"/>
    </row>
    <row r="620">
      <c r="A620" s="24"/>
    </row>
    <row r="621">
      <c r="A621" s="24"/>
    </row>
    <row r="622">
      <c r="A622" s="24"/>
    </row>
    <row r="623">
      <c r="A623" s="24"/>
    </row>
    <row r="624">
      <c r="A624" s="24"/>
    </row>
    <row r="625">
      <c r="A625" s="24"/>
    </row>
    <row r="626">
      <c r="A626" s="24"/>
    </row>
    <row r="627">
      <c r="A627" s="24"/>
    </row>
    <row r="628">
      <c r="A628" s="24"/>
    </row>
    <row r="629">
      <c r="A629" s="24"/>
    </row>
    <row r="630">
      <c r="A630" s="24"/>
    </row>
    <row r="631">
      <c r="A631" s="24"/>
    </row>
    <row r="632">
      <c r="A632" s="24"/>
    </row>
    <row r="633">
      <c r="A633" s="24"/>
    </row>
    <row r="634">
      <c r="A634" s="24"/>
    </row>
    <row r="635">
      <c r="A635" s="24"/>
    </row>
    <row r="636">
      <c r="A636" s="24"/>
    </row>
    <row r="637">
      <c r="A637" s="24"/>
    </row>
    <row r="638">
      <c r="A638" s="24"/>
    </row>
    <row r="639">
      <c r="A639" s="24"/>
    </row>
    <row r="640">
      <c r="A640" s="24"/>
    </row>
    <row r="641">
      <c r="A641" s="24"/>
    </row>
    <row r="642">
      <c r="A642" s="24"/>
    </row>
    <row r="643">
      <c r="A643" s="24"/>
    </row>
    <row r="644">
      <c r="A644" s="24"/>
    </row>
    <row r="645">
      <c r="A645" s="24"/>
    </row>
    <row r="646">
      <c r="A646" s="24"/>
    </row>
    <row r="647">
      <c r="A647" s="24"/>
    </row>
    <row r="648">
      <c r="A648" s="24"/>
    </row>
    <row r="649">
      <c r="A649" s="24"/>
    </row>
    <row r="650">
      <c r="A650" s="24"/>
    </row>
    <row r="651">
      <c r="A651" s="24"/>
    </row>
    <row r="652">
      <c r="A652" s="24"/>
    </row>
    <row r="653">
      <c r="A653" s="24"/>
    </row>
    <row r="654">
      <c r="A654" s="24"/>
    </row>
    <row r="655">
      <c r="A655" s="24"/>
    </row>
    <row r="656">
      <c r="A656" s="24"/>
    </row>
    <row r="657">
      <c r="A657" s="24"/>
    </row>
    <row r="658">
      <c r="A658" s="24"/>
    </row>
    <row r="659">
      <c r="A659" s="24"/>
    </row>
    <row r="660">
      <c r="A660" s="24"/>
    </row>
    <row r="661">
      <c r="A661" s="24"/>
    </row>
    <row r="662">
      <c r="A662" s="24"/>
    </row>
    <row r="663">
      <c r="A663" s="24"/>
    </row>
    <row r="664">
      <c r="A664" s="24"/>
    </row>
    <row r="665">
      <c r="A665" s="24"/>
    </row>
    <row r="666">
      <c r="A666" s="24"/>
    </row>
    <row r="667">
      <c r="A667" s="24"/>
    </row>
    <row r="668">
      <c r="A668" s="24"/>
    </row>
    <row r="669">
      <c r="A669" s="24"/>
    </row>
    <row r="670">
      <c r="A670" s="24"/>
    </row>
    <row r="671">
      <c r="A671" s="24"/>
    </row>
    <row r="672">
      <c r="A672" s="24"/>
    </row>
    <row r="673">
      <c r="A673" s="24"/>
    </row>
    <row r="674">
      <c r="A674" s="24"/>
    </row>
    <row r="675">
      <c r="A675" s="24"/>
    </row>
    <row r="676">
      <c r="A676" s="24"/>
    </row>
    <row r="677">
      <c r="A677" s="24"/>
    </row>
    <row r="678">
      <c r="A678" s="24"/>
    </row>
    <row r="679">
      <c r="A679" s="24"/>
    </row>
    <row r="680">
      <c r="A680" s="24"/>
    </row>
    <row r="681">
      <c r="A681" s="24"/>
    </row>
    <row r="682">
      <c r="A682" s="24"/>
    </row>
    <row r="683">
      <c r="A683" s="24"/>
    </row>
    <row r="684">
      <c r="A684" s="24"/>
    </row>
    <row r="685">
      <c r="A685" s="24"/>
    </row>
    <row r="686">
      <c r="A686" s="24"/>
    </row>
    <row r="687">
      <c r="A687" s="24"/>
    </row>
    <row r="688">
      <c r="A688" s="24"/>
    </row>
    <row r="689">
      <c r="A689" s="24"/>
    </row>
    <row r="690">
      <c r="A690" s="24"/>
    </row>
    <row r="691">
      <c r="A691" s="24"/>
    </row>
    <row r="692">
      <c r="A692" s="24"/>
    </row>
    <row r="693">
      <c r="A693" s="24"/>
    </row>
    <row r="694">
      <c r="A694" s="24"/>
    </row>
    <row r="695">
      <c r="A695" s="24"/>
    </row>
    <row r="696">
      <c r="A696" s="24"/>
    </row>
    <row r="697">
      <c r="A697" s="24"/>
    </row>
    <row r="698">
      <c r="A698" s="24"/>
    </row>
    <row r="699">
      <c r="A699" s="24"/>
    </row>
    <row r="700">
      <c r="A700" s="24"/>
    </row>
    <row r="701">
      <c r="A701" s="24"/>
    </row>
    <row r="702">
      <c r="A702" s="24"/>
    </row>
    <row r="703">
      <c r="A703" s="24"/>
    </row>
    <row r="704">
      <c r="A704" s="24"/>
    </row>
    <row r="705">
      <c r="A705" s="24"/>
    </row>
    <row r="706">
      <c r="A706" s="24"/>
    </row>
    <row r="707">
      <c r="A707" s="24"/>
    </row>
    <row r="708">
      <c r="A708" s="24"/>
    </row>
    <row r="709">
      <c r="A709" s="24"/>
    </row>
    <row r="710">
      <c r="A710" s="24"/>
    </row>
    <row r="711">
      <c r="A711" s="24"/>
    </row>
    <row r="712">
      <c r="A712" s="24"/>
    </row>
    <row r="713">
      <c r="A713" s="24"/>
    </row>
    <row r="714">
      <c r="A714" s="24"/>
    </row>
    <row r="715">
      <c r="A715" s="24"/>
    </row>
    <row r="716">
      <c r="A716" s="24"/>
    </row>
    <row r="717">
      <c r="A717" s="24"/>
    </row>
    <row r="718">
      <c r="A718" s="24"/>
    </row>
    <row r="719">
      <c r="A719" s="24"/>
    </row>
    <row r="720">
      <c r="A720" s="24"/>
    </row>
    <row r="721">
      <c r="A721" s="24"/>
    </row>
    <row r="722">
      <c r="A722" s="24"/>
    </row>
    <row r="723">
      <c r="A723" s="24"/>
    </row>
    <row r="724">
      <c r="A724" s="24"/>
    </row>
    <row r="725">
      <c r="A725" s="24"/>
    </row>
    <row r="726">
      <c r="A726" s="24"/>
    </row>
    <row r="727">
      <c r="A727" s="24"/>
    </row>
    <row r="728">
      <c r="A728" s="24"/>
    </row>
    <row r="729">
      <c r="A729" s="24"/>
    </row>
    <row r="730">
      <c r="A730" s="24"/>
    </row>
    <row r="731">
      <c r="A731" s="24"/>
    </row>
    <row r="732">
      <c r="A732" s="24"/>
    </row>
    <row r="733">
      <c r="A733" s="24"/>
    </row>
    <row r="734">
      <c r="A734" s="24"/>
    </row>
    <row r="735">
      <c r="A735" s="24"/>
    </row>
    <row r="736">
      <c r="A736" s="24"/>
    </row>
    <row r="737">
      <c r="A737" s="24"/>
    </row>
    <row r="738">
      <c r="A738" s="24"/>
    </row>
    <row r="739">
      <c r="A739" s="24"/>
    </row>
    <row r="740">
      <c r="A740" s="24"/>
    </row>
    <row r="741">
      <c r="A741" s="24"/>
    </row>
    <row r="742">
      <c r="A742" s="24"/>
    </row>
    <row r="743">
      <c r="A743" s="24"/>
    </row>
    <row r="744">
      <c r="A744" s="24"/>
    </row>
    <row r="745">
      <c r="A745" s="24"/>
    </row>
    <row r="746">
      <c r="A746" s="24"/>
    </row>
    <row r="747">
      <c r="A747" s="24"/>
    </row>
    <row r="748">
      <c r="A748" s="24"/>
    </row>
    <row r="749">
      <c r="A749" s="24"/>
    </row>
    <row r="750">
      <c r="A750" s="24"/>
    </row>
    <row r="751">
      <c r="A751" s="24"/>
    </row>
    <row r="752">
      <c r="A752" s="24"/>
    </row>
    <row r="753">
      <c r="A753" s="24"/>
    </row>
    <row r="754">
      <c r="A754" s="24"/>
    </row>
    <row r="755">
      <c r="A755" s="24"/>
    </row>
    <row r="756">
      <c r="A756" s="24"/>
    </row>
    <row r="757">
      <c r="A757" s="24"/>
    </row>
    <row r="758">
      <c r="A758" s="24"/>
    </row>
    <row r="759">
      <c r="A759" s="24"/>
    </row>
    <row r="760">
      <c r="A760" s="24"/>
    </row>
    <row r="761">
      <c r="A761" s="24"/>
    </row>
    <row r="762">
      <c r="A762" s="24"/>
    </row>
    <row r="763">
      <c r="A763" s="24"/>
    </row>
    <row r="764">
      <c r="A764" s="24"/>
    </row>
    <row r="765">
      <c r="A765" s="24"/>
    </row>
    <row r="766">
      <c r="A766" s="24"/>
    </row>
    <row r="767">
      <c r="A767" s="24"/>
    </row>
    <row r="768">
      <c r="A768" s="24"/>
    </row>
    <row r="769">
      <c r="A769" s="24"/>
    </row>
    <row r="770">
      <c r="A770" s="24"/>
    </row>
    <row r="771">
      <c r="A771" s="24"/>
    </row>
    <row r="772">
      <c r="A772" s="24"/>
    </row>
    <row r="773">
      <c r="A773" s="24"/>
    </row>
    <row r="774">
      <c r="A774" s="24"/>
    </row>
    <row r="775">
      <c r="A775" s="24"/>
    </row>
    <row r="776">
      <c r="A776" s="24"/>
    </row>
    <row r="777">
      <c r="A777" s="24"/>
    </row>
    <row r="778">
      <c r="A778" s="24"/>
    </row>
    <row r="779">
      <c r="A779" s="24"/>
    </row>
    <row r="780">
      <c r="A780" s="24"/>
    </row>
    <row r="781">
      <c r="A781" s="24"/>
    </row>
    <row r="782">
      <c r="A782" s="24"/>
    </row>
    <row r="783">
      <c r="A783" s="24"/>
    </row>
    <row r="784">
      <c r="A784" s="24"/>
    </row>
    <row r="785">
      <c r="A785" s="24"/>
    </row>
    <row r="786">
      <c r="A786" s="24"/>
    </row>
    <row r="787">
      <c r="A787" s="24"/>
    </row>
    <row r="788">
      <c r="A788" s="24"/>
    </row>
    <row r="789">
      <c r="A789" s="24"/>
    </row>
    <row r="790">
      <c r="A790" s="24"/>
    </row>
    <row r="791">
      <c r="A791" s="24"/>
    </row>
    <row r="792">
      <c r="A792" s="24"/>
    </row>
    <row r="793">
      <c r="A793" s="24"/>
    </row>
    <row r="794">
      <c r="A794" s="24"/>
    </row>
    <row r="795">
      <c r="A795" s="24"/>
    </row>
    <row r="796">
      <c r="A796" s="24"/>
    </row>
    <row r="797">
      <c r="A797" s="24"/>
    </row>
    <row r="798">
      <c r="A798" s="24"/>
    </row>
    <row r="799">
      <c r="A799" s="24"/>
    </row>
    <row r="800">
      <c r="A800" s="24"/>
    </row>
    <row r="801">
      <c r="A801" s="24"/>
    </row>
    <row r="802">
      <c r="A802" s="24"/>
    </row>
    <row r="803">
      <c r="A803" s="24"/>
    </row>
    <row r="804">
      <c r="A804" s="24"/>
    </row>
    <row r="805">
      <c r="A805" s="24"/>
    </row>
    <row r="806">
      <c r="A806" s="24"/>
    </row>
    <row r="807">
      <c r="A807" s="24"/>
    </row>
    <row r="808">
      <c r="A808" s="24"/>
    </row>
    <row r="809">
      <c r="A809" s="24"/>
    </row>
    <row r="810">
      <c r="A810" s="24"/>
    </row>
    <row r="811">
      <c r="A811" s="24"/>
    </row>
    <row r="812">
      <c r="A812" s="24"/>
    </row>
    <row r="813">
      <c r="A813" s="24"/>
    </row>
    <row r="814">
      <c r="A814" s="24"/>
    </row>
    <row r="815">
      <c r="A815" s="24"/>
    </row>
    <row r="816">
      <c r="A816" s="24"/>
    </row>
    <row r="817">
      <c r="A817" s="24"/>
    </row>
    <row r="818">
      <c r="A818" s="24"/>
    </row>
    <row r="819">
      <c r="A819" s="24"/>
    </row>
    <row r="820">
      <c r="A820" s="24"/>
    </row>
    <row r="821">
      <c r="A821" s="24"/>
    </row>
    <row r="822">
      <c r="A822" s="24"/>
    </row>
    <row r="823">
      <c r="A823" s="24"/>
    </row>
    <row r="824">
      <c r="A824" s="24"/>
    </row>
    <row r="825">
      <c r="A825" s="24"/>
    </row>
    <row r="826">
      <c r="A826" s="24"/>
    </row>
    <row r="827">
      <c r="A827" s="24"/>
    </row>
    <row r="828">
      <c r="A828" s="24"/>
    </row>
    <row r="829">
      <c r="A829" s="24"/>
    </row>
    <row r="830">
      <c r="A830" s="24"/>
    </row>
    <row r="831">
      <c r="A831" s="24"/>
    </row>
    <row r="832">
      <c r="A832" s="24"/>
    </row>
    <row r="833">
      <c r="A833" s="24"/>
    </row>
    <row r="834">
      <c r="A834" s="24"/>
    </row>
    <row r="835">
      <c r="A835" s="24"/>
    </row>
    <row r="836">
      <c r="A836" s="24"/>
    </row>
    <row r="837">
      <c r="A837" s="24"/>
    </row>
    <row r="838">
      <c r="A838" s="24"/>
    </row>
    <row r="839">
      <c r="A839" s="24"/>
    </row>
    <row r="840">
      <c r="A840" s="24"/>
    </row>
    <row r="841">
      <c r="A841" s="24"/>
    </row>
    <row r="842">
      <c r="A842" s="24"/>
    </row>
    <row r="843">
      <c r="A843" s="24"/>
    </row>
    <row r="844">
      <c r="A844" s="24"/>
    </row>
    <row r="845">
      <c r="A845" s="24"/>
    </row>
    <row r="846">
      <c r="A846" s="24"/>
    </row>
    <row r="847">
      <c r="A847" s="24"/>
    </row>
    <row r="848">
      <c r="A848" s="24"/>
    </row>
    <row r="849">
      <c r="A849" s="24"/>
    </row>
    <row r="850">
      <c r="A850" s="24"/>
    </row>
    <row r="851">
      <c r="A851" s="24"/>
    </row>
    <row r="852">
      <c r="A852" s="24"/>
    </row>
    <row r="853">
      <c r="A853" s="24"/>
    </row>
    <row r="854">
      <c r="A854" s="24"/>
    </row>
    <row r="855">
      <c r="A855" s="24"/>
    </row>
    <row r="856">
      <c r="A856" s="24"/>
    </row>
    <row r="857">
      <c r="A857" s="24"/>
    </row>
    <row r="858">
      <c r="A858" s="24"/>
    </row>
    <row r="859">
      <c r="A859" s="24"/>
    </row>
    <row r="860">
      <c r="A860" s="24"/>
    </row>
    <row r="861">
      <c r="A861" s="24"/>
    </row>
    <row r="862">
      <c r="A862" s="24"/>
    </row>
    <row r="863">
      <c r="A863" s="24"/>
    </row>
    <row r="864">
      <c r="A864" s="24"/>
    </row>
    <row r="865">
      <c r="A865" s="24"/>
    </row>
    <row r="866">
      <c r="A866" s="24"/>
    </row>
    <row r="867">
      <c r="A867" s="24"/>
    </row>
    <row r="868">
      <c r="A868" s="24"/>
    </row>
    <row r="869">
      <c r="A869" s="24"/>
    </row>
    <row r="870">
      <c r="A870" s="24"/>
    </row>
    <row r="871">
      <c r="A871" s="24"/>
    </row>
    <row r="872">
      <c r="A872" s="24"/>
    </row>
    <row r="873">
      <c r="A873" s="24"/>
    </row>
    <row r="874">
      <c r="A874" s="24"/>
    </row>
    <row r="875">
      <c r="A875" s="24"/>
    </row>
    <row r="876">
      <c r="A876" s="24"/>
    </row>
    <row r="877">
      <c r="A877" s="24"/>
    </row>
    <row r="878">
      <c r="A878" s="24"/>
    </row>
    <row r="879">
      <c r="A879" s="24"/>
    </row>
    <row r="880">
      <c r="A880" s="24"/>
    </row>
    <row r="881">
      <c r="A881" s="24"/>
    </row>
    <row r="882">
      <c r="A882" s="24"/>
    </row>
    <row r="883">
      <c r="A883" s="24"/>
    </row>
    <row r="884">
      <c r="A884" s="24"/>
    </row>
    <row r="885">
      <c r="A885" s="24"/>
    </row>
    <row r="886">
      <c r="A886" s="24"/>
    </row>
    <row r="887">
      <c r="A887" s="24"/>
    </row>
    <row r="888">
      <c r="A888" s="24"/>
    </row>
    <row r="889">
      <c r="A889" s="24"/>
    </row>
    <row r="890">
      <c r="A890" s="24"/>
    </row>
    <row r="891">
      <c r="A891" s="24"/>
    </row>
    <row r="892">
      <c r="A892" s="24"/>
    </row>
    <row r="893">
      <c r="A893" s="24"/>
    </row>
    <row r="894">
      <c r="A894" s="24"/>
    </row>
    <row r="895">
      <c r="A895" s="24"/>
    </row>
    <row r="896">
      <c r="A896" s="24"/>
    </row>
    <row r="897">
      <c r="A897" s="24"/>
    </row>
    <row r="898">
      <c r="A898" s="24"/>
    </row>
    <row r="899">
      <c r="A899" s="24"/>
    </row>
    <row r="900">
      <c r="A900" s="24"/>
    </row>
    <row r="901">
      <c r="A901" s="24"/>
    </row>
    <row r="902">
      <c r="A902" s="24"/>
    </row>
    <row r="903">
      <c r="A903" s="24"/>
    </row>
    <row r="904">
      <c r="A904" s="24"/>
    </row>
    <row r="905">
      <c r="A905" s="24"/>
    </row>
    <row r="906">
      <c r="A906" s="24"/>
    </row>
    <row r="907">
      <c r="A907" s="24"/>
    </row>
    <row r="908">
      <c r="A908" s="24"/>
    </row>
    <row r="909">
      <c r="A909" s="24"/>
    </row>
    <row r="910">
      <c r="A910" s="24"/>
    </row>
    <row r="911">
      <c r="A911" s="24"/>
    </row>
    <row r="912">
      <c r="A912" s="24"/>
    </row>
    <row r="913">
      <c r="A913" s="24"/>
    </row>
    <row r="914">
      <c r="A914" s="24"/>
    </row>
    <row r="915">
      <c r="A915" s="24"/>
    </row>
    <row r="916">
      <c r="A916" s="24"/>
    </row>
    <row r="917">
      <c r="A917" s="24"/>
    </row>
    <row r="918">
      <c r="A918" s="24"/>
    </row>
    <row r="919">
      <c r="A919" s="24"/>
    </row>
    <row r="920">
      <c r="A920" s="24"/>
    </row>
    <row r="921">
      <c r="A921" s="24"/>
    </row>
    <row r="922">
      <c r="A922" s="24"/>
    </row>
    <row r="923">
      <c r="A923" s="24"/>
    </row>
    <row r="924">
      <c r="A924" s="24"/>
    </row>
    <row r="925">
      <c r="A925" s="24"/>
    </row>
    <row r="926">
      <c r="A926" s="24"/>
    </row>
    <row r="927">
      <c r="A927" s="24"/>
    </row>
    <row r="928">
      <c r="A928" s="24"/>
    </row>
    <row r="929">
      <c r="A929" s="24"/>
    </row>
    <row r="930">
      <c r="A930" s="24"/>
    </row>
    <row r="931">
      <c r="A931" s="24"/>
    </row>
    <row r="932">
      <c r="A932" s="24"/>
    </row>
    <row r="933">
      <c r="A933" s="24"/>
    </row>
    <row r="934">
      <c r="A934" s="24"/>
    </row>
    <row r="935">
      <c r="A935" s="24"/>
    </row>
    <row r="936">
      <c r="A936" s="24"/>
    </row>
    <row r="937">
      <c r="A937" s="24"/>
    </row>
    <row r="938">
      <c r="A938" s="24"/>
    </row>
    <row r="939">
      <c r="A939" s="24"/>
    </row>
    <row r="940">
      <c r="A940" s="24"/>
    </row>
    <row r="941">
      <c r="A941" s="24"/>
    </row>
    <row r="942">
      <c r="A942" s="24"/>
    </row>
    <row r="943">
      <c r="A943" s="24"/>
    </row>
    <row r="944">
      <c r="A944" s="24"/>
    </row>
    <row r="945">
      <c r="A945" s="24"/>
    </row>
    <row r="946">
      <c r="A946" s="24"/>
    </row>
    <row r="947">
      <c r="A947" s="24"/>
    </row>
    <row r="948">
      <c r="A948" s="24"/>
    </row>
    <row r="949">
      <c r="A949" s="24"/>
    </row>
    <row r="950">
      <c r="A950" s="24"/>
    </row>
    <row r="951">
      <c r="A951" s="24"/>
    </row>
    <row r="952">
      <c r="A952" s="24"/>
    </row>
    <row r="953">
      <c r="A953" s="24"/>
    </row>
    <row r="954">
      <c r="A954" s="24"/>
    </row>
    <row r="955">
      <c r="A955" s="24"/>
    </row>
    <row r="956">
      <c r="A956" s="24"/>
    </row>
    <row r="957">
      <c r="A957" s="24"/>
    </row>
    <row r="958">
      <c r="A958" s="24"/>
    </row>
    <row r="959">
      <c r="A959" s="24"/>
    </row>
    <row r="960">
      <c r="A960" s="24"/>
    </row>
    <row r="961">
      <c r="A961" s="24"/>
    </row>
    <row r="962">
      <c r="A962" s="24"/>
    </row>
    <row r="963">
      <c r="A963" s="24"/>
    </row>
    <row r="964">
      <c r="A964" s="24"/>
    </row>
    <row r="965">
      <c r="A965" s="24"/>
    </row>
    <row r="966">
      <c r="A966" s="24"/>
    </row>
    <row r="967">
      <c r="A967" s="24"/>
    </row>
    <row r="968">
      <c r="A968" s="24"/>
    </row>
    <row r="969">
      <c r="A969" s="24"/>
    </row>
    <row r="970">
      <c r="A970" s="24"/>
    </row>
    <row r="971">
      <c r="A971" s="24"/>
    </row>
    <row r="972">
      <c r="A972" s="24"/>
    </row>
    <row r="973">
      <c r="A973" s="24"/>
    </row>
    <row r="974">
      <c r="A974" s="24"/>
    </row>
    <row r="975">
      <c r="A975" s="24"/>
    </row>
    <row r="976">
      <c r="A976" s="24"/>
    </row>
    <row r="977">
      <c r="A977" s="24"/>
    </row>
    <row r="978">
      <c r="A978" s="24"/>
    </row>
    <row r="979">
      <c r="A979" s="24"/>
    </row>
    <row r="980">
      <c r="A980" s="24"/>
    </row>
    <row r="981">
      <c r="A981" s="24"/>
    </row>
    <row r="982">
      <c r="A982" s="24"/>
    </row>
    <row r="983">
      <c r="A983" s="24"/>
    </row>
    <row r="984">
      <c r="A984" s="24"/>
    </row>
    <row r="985">
      <c r="A985" s="24"/>
    </row>
    <row r="986">
      <c r="A986" s="24"/>
    </row>
    <row r="987">
      <c r="A987" s="24"/>
    </row>
    <row r="988">
      <c r="A988" s="24"/>
    </row>
    <row r="989">
      <c r="A989" s="24"/>
    </row>
    <row r="990">
      <c r="A990" s="24"/>
    </row>
    <row r="991">
      <c r="A991" s="24"/>
    </row>
    <row r="992">
      <c r="A992" s="24"/>
    </row>
    <row r="993">
      <c r="A993" s="24"/>
    </row>
    <row r="994">
      <c r="A994" s="24"/>
    </row>
    <row r="995">
      <c r="A995" s="24"/>
    </row>
    <row r="996">
      <c r="A996" s="24"/>
    </row>
    <row r="997">
      <c r="A997" s="24"/>
    </row>
    <row r="998">
      <c r="A998" s="24"/>
    </row>
    <row r="999">
      <c r="A999" s="24"/>
    </row>
    <row r="1000">
      <c r="A1000" s="24"/>
    </row>
    <row r="1001">
      <c r="A1001" s="24"/>
    </row>
    <row r="1002">
      <c r="A1002" s="24"/>
    </row>
    <row r="1003">
      <c r="A1003" s="24"/>
    </row>
    <row r="1004">
      <c r="A1004" s="24"/>
    </row>
    <row r="1005">
      <c r="A1005" s="24"/>
    </row>
    <row r="1006">
      <c r="A1006" s="24"/>
    </row>
    <row r="1007">
      <c r="A1007" s="24"/>
    </row>
    <row r="1008">
      <c r="A1008" s="24"/>
    </row>
    <row r="1009">
      <c r="A1009" s="24"/>
    </row>
    <row r="1010">
      <c r="A1010" s="24"/>
    </row>
    <row r="1011">
      <c r="A1011" s="24"/>
    </row>
    <row r="1012">
      <c r="A1012" s="24"/>
    </row>
    <row r="1013">
      <c r="A1013" s="24"/>
    </row>
    <row r="1014">
      <c r="A1014" s="24"/>
    </row>
    <row r="1015">
      <c r="A1015" s="24"/>
    </row>
    <row r="1016">
      <c r="A1016" s="24"/>
    </row>
    <row r="1017">
      <c r="A1017" s="24"/>
    </row>
    <row r="1018">
      <c r="A1018" s="24"/>
    </row>
    <row r="1019">
      <c r="A1019" s="24"/>
    </row>
    <row r="1020">
      <c r="A1020" s="24"/>
    </row>
    <row r="1021">
      <c r="A1021" s="24"/>
    </row>
    <row r="1022">
      <c r="A1022" s="24"/>
    </row>
    <row r="1023">
      <c r="A1023" s="24"/>
    </row>
    <row r="1024">
      <c r="A1024" s="24"/>
    </row>
    <row r="1025">
      <c r="A1025" s="24"/>
    </row>
    <row r="1026">
      <c r="A1026" s="24"/>
    </row>
    <row r="1027">
      <c r="A1027" s="24"/>
    </row>
    <row r="1028">
      <c r="A1028" s="24"/>
    </row>
    <row r="1029">
      <c r="A1029" s="24"/>
    </row>
    <row r="1030">
      <c r="A1030" s="24"/>
    </row>
    <row r="1031">
      <c r="A1031" s="24"/>
    </row>
    <row r="1032">
      <c r="A1032" s="24"/>
    </row>
    <row r="1033">
      <c r="A1033" s="24"/>
    </row>
  </sheetData>
  <drawing r:id="rId1"/>
</worksheet>
</file>