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ситет\4-й курс (2021 - 2022)\4-й курс (7-й семестр)\Системы искусственного интеллекта\Практика\Задачи\"/>
    </mc:Choice>
  </mc:AlternateContent>
  <xr:revisionPtr revIDLastSave="0" documentId="13_ncr:1_{2D9C074F-B323-4ABA-8109-E702EC2AE568}" xr6:coauthVersionLast="47" xr6:coauthVersionMax="47" xr10:uidLastSave="{00000000-0000-0000-0000-000000000000}"/>
  <bookViews>
    <workbookView xWindow="0" yWindow="1110" windowWidth="28800" windowHeight="144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4" i="1" l="1"/>
  <c r="A223" i="1"/>
  <c r="C189" i="1"/>
  <c r="C190" i="1"/>
  <c r="B177" i="1"/>
  <c r="C188" i="1"/>
  <c r="B167" i="1"/>
  <c r="B161" i="1"/>
  <c r="C158" i="1"/>
  <c r="C174" i="1" s="1"/>
  <c r="C157" i="1"/>
  <c r="C204" i="1"/>
  <c r="B150" i="1"/>
  <c r="C156" i="1"/>
  <c r="C173" i="1"/>
  <c r="C172" i="1"/>
  <c r="B168" i="1"/>
  <c r="B169" i="1"/>
  <c r="B170" i="1"/>
  <c r="B151" i="1"/>
  <c r="B162" i="1"/>
  <c r="B163" i="1"/>
  <c r="B164" i="1"/>
  <c r="B165" i="1"/>
  <c r="B166" i="1"/>
  <c r="B154" i="1"/>
  <c r="B153" i="1"/>
  <c r="B152" i="1"/>
  <c r="B135" i="1"/>
  <c r="B146" i="1"/>
  <c r="B147" i="1"/>
  <c r="B148" i="1"/>
  <c r="B149" i="1"/>
  <c r="B145" i="1"/>
  <c r="C142" i="1"/>
  <c r="C141" i="1"/>
  <c r="C140" i="1"/>
  <c r="B136" i="1"/>
  <c r="B137" i="1"/>
  <c r="B138" i="1"/>
  <c r="B119" i="1"/>
  <c r="B129" i="1"/>
  <c r="B130" i="1"/>
  <c r="B131" i="1"/>
  <c r="B132" i="1"/>
  <c r="B133" i="1"/>
  <c r="B134" i="1"/>
  <c r="C125" i="1"/>
  <c r="C126" i="1"/>
  <c r="C124" i="1"/>
  <c r="B120" i="1"/>
  <c r="B121" i="1"/>
  <c r="B122" i="1"/>
  <c r="B103" i="1"/>
  <c r="B114" i="1"/>
  <c r="B115" i="1"/>
  <c r="B116" i="1"/>
  <c r="B117" i="1"/>
  <c r="B118" i="1"/>
  <c r="B113" i="1"/>
  <c r="C110" i="1"/>
  <c r="C109" i="1"/>
  <c r="C108" i="1"/>
  <c r="B104" i="1"/>
  <c r="B105" i="1"/>
  <c r="B106" i="1"/>
  <c r="B87" i="1"/>
  <c r="B98" i="1"/>
  <c r="B99" i="1"/>
  <c r="B100" i="1"/>
  <c r="B101" i="1"/>
  <c r="B102" i="1"/>
  <c r="B97" i="1"/>
  <c r="C94" i="1"/>
  <c r="C93" i="1"/>
  <c r="C92" i="1"/>
  <c r="B88" i="1"/>
  <c r="B89" i="1"/>
  <c r="B90" i="1"/>
  <c r="B72" i="1"/>
  <c r="B82" i="1"/>
  <c r="B83" i="1"/>
  <c r="B84" i="1"/>
  <c r="B85" i="1"/>
  <c r="B86" i="1"/>
  <c r="B81" i="1"/>
  <c r="B66" i="1"/>
  <c r="C79" i="1"/>
  <c r="C78" i="1"/>
  <c r="C77" i="1"/>
  <c r="C63" i="1"/>
  <c r="B67" i="1" s="1"/>
  <c r="C62" i="1"/>
  <c r="C61" i="1"/>
  <c r="B70" i="1"/>
  <c r="B49" i="1"/>
  <c r="B58" i="1"/>
  <c r="B57" i="1"/>
  <c r="B56" i="1"/>
  <c r="B55" i="1"/>
  <c r="B54" i="1"/>
  <c r="B53" i="1"/>
  <c r="B52" i="1"/>
  <c r="B51" i="1"/>
  <c r="B50" i="1"/>
  <c r="C45" i="1"/>
  <c r="B45" i="1"/>
  <c r="P41" i="1"/>
  <c r="O41" i="1"/>
  <c r="B185" i="1" l="1"/>
  <c r="B186" i="1"/>
  <c r="C206" i="1"/>
  <c r="B184" i="1"/>
  <c r="B183" i="1"/>
  <c r="B178" i="1"/>
  <c r="B182" i="1"/>
  <c r="B181" i="1"/>
  <c r="B180" i="1"/>
  <c r="B179" i="1"/>
  <c r="B71" i="1"/>
  <c r="B73" i="1"/>
  <c r="B75" i="1"/>
  <c r="B69" i="1"/>
  <c r="B74" i="1"/>
  <c r="B68" i="1"/>
  <c r="B198" i="1" l="1"/>
  <c r="B195" i="1"/>
  <c r="B197" i="1"/>
  <c r="B193" i="1"/>
  <c r="B201" i="1"/>
  <c r="B196" i="1"/>
  <c r="C205" i="1"/>
  <c r="B199" i="1"/>
  <c r="B194" i="1"/>
  <c r="B202" i="1"/>
  <c r="B200" i="1"/>
  <c r="B209" i="1" l="1"/>
  <c r="B211" i="1"/>
  <c r="B213" i="1"/>
  <c r="B215" i="1"/>
  <c r="B210" i="1"/>
  <c r="B212" i="1"/>
  <c r="B216" i="1"/>
  <c r="B217" i="1"/>
  <c r="B218" i="1"/>
  <c r="B214" i="1"/>
</calcChain>
</file>

<file path=xl/sharedStrings.xml><?xml version="1.0" encoding="utf-8"?>
<sst xmlns="http://schemas.openxmlformats.org/spreadsheetml/2006/main" count="192" uniqueCount="39">
  <si>
    <t>Ронгинский Фёдор</t>
  </si>
  <si>
    <t>Вариант 15</t>
  </si>
  <si>
    <t>S1</t>
  </si>
  <si>
    <t>S2</t>
  </si>
  <si>
    <t>Построим линейное разделяющее правило при помощи разделения центров масс по следующей формуле</t>
  </si>
  <si>
    <t xml:space="preserve">  где</t>
  </si>
  <si>
    <t>вектора из множества первого класса, а</t>
  </si>
  <si>
    <t>ко второму классу.</t>
  </si>
  <si>
    <t xml:space="preserve">Начальное значение вектора весов </t>
  </si>
  <si>
    <t>w0</t>
  </si>
  <si>
    <t>w1</t>
  </si>
  <si>
    <t>w2</t>
  </si>
  <si>
    <t>X11</t>
  </si>
  <si>
    <t>X21</t>
  </si>
  <si>
    <t>X32</t>
  </si>
  <si>
    <t>X31</t>
  </si>
  <si>
    <t>X41</t>
  </si>
  <si>
    <t>X51</t>
  </si>
  <si>
    <t>X61</t>
  </si>
  <si>
    <t>u</t>
  </si>
  <si>
    <t>X12</t>
  </si>
  <si>
    <t>X22</t>
  </si>
  <si>
    <t>X42</t>
  </si>
  <si>
    <t>ϕ(u)</t>
  </si>
  <si>
    <t>Для первой группы данных ответ должен соответствовать 1, а для второй - 0</t>
  </si>
  <si>
    <t xml:space="preserve">Коррекция весов осуществляется по следующей формуле </t>
  </si>
  <si>
    <t>w0(t+1)=w0(t)+ϒx0=</t>
  </si>
  <si>
    <t>w1(t+1)=w1(t)+ϒx1=</t>
  </si>
  <si>
    <t>w2(t+1)=w2(t)+ϒx2=</t>
  </si>
  <si>
    <t>ϒ=</t>
  </si>
  <si>
    <t>w0(t+1)=w0(t)-ϒx0=</t>
  </si>
  <si>
    <t>w1(t+1)=w1(t)-ϒx1=</t>
  </si>
  <si>
    <t>w2(t+1)=w2(t)-ϒx2=</t>
  </si>
  <si>
    <t>Сеть обучена</t>
  </si>
  <si>
    <t>Произведем обучение персептрона по отдельным примерам, для этого возьмем обучающую выборку и поочередно рассчитаем  значение выходного сигнала (в моем варианте понадобилось 11 итерации для достижения нужного результата)</t>
  </si>
  <si>
    <t>Построим график 3.2-0.5*x1+1.5*x2=0</t>
  </si>
  <si>
    <t>x1</t>
  </si>
  <si>
    <t>x2</t>
  </si>
  <si>
    <t>Ответ: W= [3,2;-0,5;1,5]         3,2-0,5*x1+1,5*x2=0     -    уравнение разделяющей гиперплоскости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</si>
</sst>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</a:t>
            </a:r>
            <a:r>
              <a:rPr lang="en-US" baseline="0"/>
              <a:t>S1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Sheet1!$B$8:$B$13</c:f>
              <c:numCache>
                <c:formatCode>General</c:formatCode>
                <c:ptCount val="6"/>
                <c:pt idx="0">
                  <c:v>-2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F-428A-B7B0-C696B2E2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0256"/>
        <c:axId val="177890672"/>
      </c:scatterChart>
      <c:valAx>
        <c:axId val="1778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90672"/>
        <c:crosses val="autoZero"/>
        <c:crossBetween val="midCat"/>
      </c:valAx>
      <c:valAx>
        <c:axId val="1778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</a:t>
            </a:r>
            <a:r>
              <a:rPr lang="en-US" baseline="0"/>
              <a:t>S2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-3</c:v>
                </c:pt>
                <c:pt idx="1">
                  <c:v>-1</c:v>
                </c:pt>
                <c:pt idx="2">
                  <c:v>3</c:v>
                </c:pt>
                <c:pt idx="3">
                  <c:v>6</c:v>
                </c:pt>
              </c:numCache>
            </c:numRef>
          </c:xVal>
          <c:yVal>
            <c:numRef>
              <c:f>Sheet1!$D$8:$D$11</c:f>
              <c:numCache>
                <c:formatCode>General</c:formatCode>
                <c:ptCount val="4"/>
                <c:pt idx="0">
                  <c:v>-4</c:v>
                </c:pt>
                <c:pt idx="1">
                  <c:v>-5</c:v>
                </c:pt>
                <c:pt idx="2">
                  <c:v>-2</c:v>
                </c:pt>
                <c:pt idx="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F-47FA-9399-102E3D0D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91584"/>
        <c:axId val="183493248"/>
      </c:scatterChart>
      <c:valAx>
        <c:axId val="1834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93248"/>
        <c:crosses val="autoZero"/>
        <c:crossBetween val="midCat"/>
      </c:valAx>
      <c:valAx>
        <c:axId val="1834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3.2-0.5*x1+1.5*x2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90562706799770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(Sheet1!$A$223,Sheet1!$B$223)</c:f>
              <c:numCache>
                <c:formatCode>General</c:formatCode>
                <c:ptCount val="2"/>
                <c:pt idx="0">
                  <c:v>6.4</c:v>
                </c:pt>
                <c:pt idx="1">
                  <c:v>0</c:v>
                </c:pt>
              </c:numCache>
            </c:numRef>
          </c:xVal>
          <c:yVal>
            <c:numRef>
              <c:f>(Sheet1!$A$224,Sheet1!$B$224)</c:f>
              <c:numCache>
                <c:formatCode>General</c:formatCode>
                <c:ptCount val="2"/>
                <c:pt idx="0">
                  <c:v>0</c:v>
                </c:pt>
                <c:pt idx="1">
                  <c:v>-2.1333333333333333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7-46A5-85A1-209C55D1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4192"/>
        <c:axId val="381019184"/>
      </c:scatterChart>
      <c:valAx>
        <c:axId val="3810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019184"/>
        <c:crosses val="autoZero"/>
        <c:crossBetween val="midCat"/>
      </c:valAx>
      <c:valAx>
        <c:axId val="3810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0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chart" Target="../charts/chart2.xml"/><Relationship Id="rId7" Type="http://schemas.openxmlformats.org/officeDocument/2006/relationships/image" Target="../media/image5.jpg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image" Target="../media/image4.jpg"/><Relationship Id="rId5" Type="http://schemas.openxmlformats.org/officeDocument/2006/relationships/image" Target="../media/image3.jpg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47625</xdr:rowOff>
    </xdr:from>
    <xdr:to>
      <xdr:col>9</xdr:col>
      <xdr:colOff>123825</xdr:colOff>
      <xdr:row>5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D7CFA5D-9E26-44D3-9973-A38FFE5E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28625"/>
          <a:ext cx="5553075" cy="5429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10</xdr:col>
      <xdr:colOff>9525</xdr:colOff>
      <xdr:row>2</xdr:row>
      <xdr:rowOff>4762</xdr:rowOff>
    </xdr:from>
    <xdr:to>
      <xdr:col>16</xdr:col>
      <xdr:colOff>352425</xdr:colOff>
      <xdr:row>14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3E5872-11C6-4C04-B47D-905266297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15</xdr:row>
      <xdr:rowOff>9524</xdr:rowOff>
    </xdr:from>
    <xdr:to>
      <xdr:col>16</xdr:col>
      <xdr:colOff>342900</xdr:colOff>
      <xdr:row>28</xdr:row>
      <xdr:rowOff>157161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47ABE59-F52E-4CC0-BC37-D3F020C0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</xdr:colOff>
      <xdr:row>34</xdr:row>
      <xdr:rowOff>66675</xdr:rowOff>
    </xdr:from>
    <xdr:to>
      <xdr:col>4</xdr:col>
      <xdr:colOff>28575</xdr:colOff>
      <xdr:row>38</xdr:row>
      <xdr:rowOff>30816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5E1E75E-42CB-4DEA-AC86-99BABCA43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543675"/>
          <a:ext cx="2400300" cy="72614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4</xdr:col>
      <xdr:colOff>514350</xdr:colOff>
      <xdr:row>34</xdr:row>
      <xdr:rowOff>9525</xdr:rowOff>
    </xdr:from>
    <xdr:ext cx="1214438" cy="2344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DA9E1F-0266-42F2-8246-78A695E9B85B}"/>
                </a:ext>
              </a:extLst>
            </xdr:cNvPr>
            <xdr:cNvSpPr txBox="1"/>
          </xdr:nvSpPr>
          <xdr:spPr>
            <a:xfrm>
              <a:off x="2952750" y="6486525"/>
              <a:ext cx="1214438" cy="234423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4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=1,….,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DA9E1F-0266-42F2-8246-78A695E9B85B}"/>
                </a:ext>
              </a:extLst>
            </xdr:cNvPr>
            <xdr:cNvSpPr txBox="1"/>
          </xdr:nvSpPr>
          <xdr:spPr>
            <a:xfrm>
              <a:off x="2952750" y="6486525"/>
              <a:ext cx="1214438" cy="234423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4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𝑥_1^</a:t>
              </a:r>
              <a:r>
                <a:rPr 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𝑖, 𝑖=1,….,𝑛</a:t>
              </a:r>
              <a:r>
                <a:rPr lang="ru-RU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76200</xdr:colOff>
      <xdr:row>33</xdr:row>
      <xdr:rowOff>152400</xdr:rowOff>
    </xdr:from>
    <xdr:ext cx="1238250" cy="262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EFEB453-F38F-4ACA-9BDE-C80A9E11DEBC}"/>
                </a:ext>
              </a:extLst>
            </xdr:cNvPr>
            <xdr:cNvSpPr txBox="1"/>
          </xdr:nvSpPr>
          <xdr:spPr>
            <a:xfrm>
              <a:off x="6781800" y="6438900"/>
              <a:ext cx="1238250" cy="262123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𝑗</m:t>
                        </m:r>
                      </m:sup>
                    </m:sSubSup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𝑗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=1,….,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r>
                      <a:rPr lang="ru-RU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EFEB453-F38F-4ACA-9BDE-C80A9E11DEBC}"/>
                </a:ext>
              </a:extLst>
            </xdr:cNvPr>
            <xdr:cNvSpPr txBox="1"/>
          </xdr:nvSpPr>
          <xdr:spPr>
            <a:xfrm>
              <a:off x="6781800" y="6438900"/>
              <a:ext cx="1238250" cy="262123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4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2^𝑗, 𝑗=1,….,𝑚</a:t>
              </a:r>
              <a:r>
                <a:rPr lang="ru-RU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142875</xdr:colOff>
      <xdr:row>39</xdr:row>
      <xdr:rowOff>76200</xdr:rowOff>
    </xdr:from>
    <xdr:ext cx="8401050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58E425A-5555-4EFB-8099-51139AF1D61C}"/>
                </a:ext>
              </a:extLst>
            </xdr:cNvPr>
            <xdr:cNvSpPr txBox="1"/>
          </xdr:nvSpPr>
          <xdr:spPr>
            <a:xfrm>
              <a:off x="142875" y="7505700"/>
              <a:ext cx="8401050" cy="48404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sz="1400" i="1">
                      <a:latin typeface="Cambria Math" panose="02040503050406030204" pitchFamily="18" charset="0"/>
                    </a:rPr>
                    <m:t>𝑤</m:t>
                  </m:r>
                  <m:r>
                    <a:rPr lang="ru-RU" sz="140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type m:val="lin"/>
                      <m:ctrlPr>
                        <a:rPr lang="ru-RU" sz="14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ru-RU" sz="14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undOvr"/>
                              <m:grow m:val="on"/>
                              <m:ctrlPr>
                                <a:rPr lang="ru-RU" sz="14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ru-RU" sz="14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ru-RU" sz="140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ru-RU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6</m:t>
                              </m:r>
                            </m:sup>
                            <m:e>
                              <m:sSubSup>
                                <m:sSubSupPr>
                                  <m:ctrlPr>
                                    <a:rPr lang="ru-RU" sz="14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SupPr>
                                <m:e>
                                  <m:r>
                                    <a:rPr lang="ru-RU" sz="14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400" i="0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  <m:sup>
                                  <m:r>
                                    <a:rPr lang="ru-RU" sz="14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p>
                              </m:sSubSup>
                            </m:e>
                          </m:nary>
                          <m:r>
                            <a:rPr lang="ru-RU" sz="140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nary>
                            <m:naryPr>
                              <m:chr m:val="∑"/>
                              <m:limLoc m:val="undOvr"/>
                              <m:grow m:val="on"/>
                              <m:ctrlPr>
                                <a:rPr lang="ru-RU" sz="14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ru-RU" sz="14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𝑗</m:t>
                              </m:r>
                              <m:r>
                                <a:rPr lang="ru-RU" sz="140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ru-RU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sup>
                            <m:e>
                              <m:sSubSup>
                                <m:sSubSupPr>
                                  <m:ctrlPr>
                                    <a:rPr lang="ru-RU" sz="14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SupPr>
                                <m:e>
                                  <m:r>
                                    <a:rPr lang="ru-RU" sz="14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ru-RU" sz="1400" i="0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  <m:sup>
                                  <m:r>
                                    <a:rPr lang="ru-RU" sz="14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𝑗</m:t>
                                  </m:r>
                                </m:sup>
                              </m:sSubSup>
                            </m:e>
                          </m:nary>
                        </m:e>
                      </m:d>
                    </m:num>
                    <m:den>
                      <m:d>
                        <m:dPr>
                          <m:ctrlPr>
                            <a:rPr lang="ru-RU" sz="14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ru-RU" sz="14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6</m:t>
                          </m:r>
                          <m:r>
                            <a:rPr lang="ru-RU" sz="140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4</m:t>
                          </m:r>
                        </m:e>
                      </m:d>
                    </m:den>
                  </m:f>
                  <m:r>
                    <a:rPr lang="ru-RU" sz="1400" i="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ru-RU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ru-RU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−4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−2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e>
                      </m:d>
                      <m:r>
                        <a:rPr lang="ru-RU" sz="1600" b="0" i="1">
                          <a:latin typeface="Cambria Math" panose="02040503050406030204" pitchFamily="18" charset="0"/>
                        </a:rPr>
                        <m:t>+(5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,0)−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−3,−4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−1,−5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3,−2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6,3</m:t>
                          </m:r>
                        </m:e>
                      </m:d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10</m:t>
                      </m:r>
                    </m:den>
                  </m:f>
                </m:oMath>
              </a14:m>
              <a:r>
                <a:rPr lang="en-US" sz="1600"/>
                <a:t>=</a:t>
              </a:r>
              <a:endParaRPr lang="ru-RU" sz="16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58E425A-5555-4EFB-8099-51139AF1D61C}"/>
                </a:ext>
              </a:extLst>
            </xdr:cNvPr>
            <xdr:cNvSpPr txBox="1"/>
          </xdr:nvSpPr>
          <xdr:spPr>
            <a:xfrm>
              <a:off x="142875" y="7505700"/>
              <a:ext cx="8401050" cy="48404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𝑤=</a:t>
              </a:r>
              <a:r>
                <a:rPr lang="ru-RU" sz="14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(∑129_(𝑖=1)^</a:t>
              </a:r>
              <a:r>
                <a:rPr lang="ru-RU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6▒</a:t>
              </a:r>
              <a:r>
                <a:rPr lang="ru-RU" sz="14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𝑥_1^𝑖 −∑129_(𝑗=1)^</a:t>
              </a:r>
              <a:r>
                <a:rPr lang="ru-RU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4▒</a:t>
              </a:r>
              <a:r>
                <a:rPr lang="ru-RU" sz="14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𝑥_2^𝑗 )∕(</a:t>
              </a:r>
              <a:r>
                <a:rPr lang="ru-RU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6</a:t>
              </a:r>
              <a:r>
                <a:rPr lang="ru-RU" sz="1400" i="0">
                  <a:solidFill>
                    <a:schemeClr val="tx1"/>
                  </a:solidFill>
                  <a:latin typeface="Cambria Math" panose="02040503050406030204" pitchFamily="18" charset="0"/>
                </a:rPr>
                <a:t>+</a:t>
              </a:r>
              <a:r>
                <a:rPr lang="ru-RU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4) </a:t>
              </a:r>
              <a:r>
                <a:rPr lang="ru-RU" sz="1400" i="0">
                  <a:latin typeface="Cambria Math" panose="02040503050406030204" pitchFamily="18" charset="0"/>
                </a:rPr>
                <a:t>=</a:t>
              </a:r>
              <a:r>
                <a:rPr lang="ru-RU" sz="1100"/>
                <a:t> </a:t>
              </a:r>
              <a:r>
                <a:rPr lang="ru-RU" sz="1600" i="0">
                  <a:latin typeface="Cambria Math" panose="02040503050406030204" pitchFamily="18" charset="0"/>
                </a:rPr>
                <a:t>(</a:t>
              </a:r>
              <a:r>
                <a:rPr lang="ru-RU" sz="1600" b="0" i="0">
                  <a:latin typeface="Cambria Math" panose="02040503050406030204" pitchFamily="18" charset="0"/>
                </a:rPr>
                <a:t>(−4</a:t>
              </a:r>
              <a:r>
                <a:rPr lang="en-US" sz="1600" b="0" i="0">
                  <a:latin typeface="Cambria Math" panose="02040503050406030204" pitchFamily="18" charset="0"/>
                </a:rPr>
                <a:t>,</a:t>
              </a:r>
              <a:r>
                <a:rPr lang="ru-RU" sz="1600" b="0" i="0">
                  <a:latin typeface="Cambria Math" panose="02040503050406030204" pitchFamily="18" charset="0"/>
                </a:rPr>
                <a:t>−2</a:t>
              </a:r>
              <a:r>
                <a:rPr lang="en-US" sz="1600" b="0" i="0">
                  <a:latin typeface="Cambria Math" panose="02040503050406030204" pitchFamily="18" charset="0"/>
                </a:rPr>
                <a:t>)+(−</a:t>
              </a:r>
              <a:r>
                <a:rPr lang="ru-RU" sz="1600" b="0" i="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,</a:t>
              </a:r>
              <a:r>
                <a:rPr lang="ru-RU" sz="1600" b="0" i="0">
                  <a:latin typeface="Cambria Math" panose="02040503050406030204" pitchFamily="18" charset="0"/>
                </a:rPr>
                <a:t>3</a:t>
              </a:r>
              <a:r>
                <a:rPr lang="en-US" sz="1600" b="0" i="0">
                  <a:latin typeface="Cambria Math" panose="02040503050406030204" pitchFamily="18" charset="0"/>
                </a:rPr>
                <a:t>)+(</a:t>
              </a:r>
              <a:r>
                <a:rPr lang="ru-RU" sz="1600" b="0" i="0">
                  <a:latin typeface="Cambria Math" panose="02040503050406030204" pitchFamily="18" charset="0"/>
                </a:rPr>
                <a:t>0</a:t>
              </a:r>
              <a:r>
                <a:rPr lang="en-US" sz="1600" b="0" i="0">
                  <a:latin typeface="Cambria Math" panose="02040503050406030204" pitchFamily="18" charset="0"/>
                </a:rPr>
                <a:t>,</a:t>
              </a:r>
              <a:r>
                <a:rPr lang="ru-RU" sz="1600" b="0" i="0">
                  <a:latin typeface="Cambria Math" panose="02040503050406030204" pitchFamily="18" charset="0"/>
                </a:rPr>
                <a:t>1</a:t>
              </a:r>
              <a:r>
                <a:rPr lang="en-US" sz="1600" b="0" i="0">
                  <a:latin typeface="Cambria Math" panose="02040503050406030204" pitchFamily="18" charset="0"/>
                </a:rPr>
                <a:t>)+(</a:t>
              </a:r>
              <a:r>
                <a:rPr lang="ru-RU" sz="1600" b="0" i="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,</a:t>
              </a:r>
              <a:r>
                <a:rPr lang="ru-RU" sz="1600" b="0" i="0">
                  <a:latin typeface="Cambria Math" panose="02040503050406030204" pitchFamily="18" charset="0"/>
                </a:rPr>
                <a:t>5</a:t>
              </a:r>
              <a:r>
                <a:rPr lang="en-US" sz="1600" b="0" i="0">
                  <a:latin typeface="Cambria Math" panose="02040503050406030204" pitchFamily="18" charset="0"/>
                </a:rPr>
                <a:t>)+(</a:t>
              </a:r>
              <a:r>
                <a:rPr lang="ru-RU" sz="1600" b="0" i="0">
                  <a:latin typeface="Cambria Math" panose="02040503050406030204" pitchFamily="18" charset="0"/>
                </a:rPr>
                <a:t>3</a:t>
              </a:r>
              <a:r>
                <a:rPr lang="en-US" sz="1600" b="0" i="0">
                  <a:latin typeface="Cambria Math" panose="02040503050406030204" pitchFamily="18" charset="0"/>
                </a:rPr>
                <a:t>,</a:t>
              </a:r>
              <a:r>
                <a:rPr lang="ru-RU" sz="1600" b="0" i="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)</a:t>
              </a:r>
              <a:r>
                <a:rPr lang="ru-RU" sz="1600" b="0" i="0">
                  <a:latin typeface="Cambria Math" panose="02040503050406030204" pitchFamily="18" charset="0"/>
                </a:rPr>
                <a:t>+(5</a:t>
              </a:r>
              <a:r>
                <a:rPr lang="en-US" sz="1600" b="0" i="0">
                  <a:latin typeface="Cambria Math" panose="02040503050406030204" pitchFamily="18" charset="0"/>
                </a:rPr>
                <a:t>,0)−(−3,−4)−(−1,−5)−(3,−2)−(6,3)</a:t>
              </a:r>
              <a:r>
                <a:rPr lang="ru-RU" sz="1600" b="0" i="0">
                  <a:latin typeface="Cambria Math" panose="02040503050406030204" pitchFamily="18" charset="0"/>
                </a:rPr>
                <a:t>)/</a:t>
              </a:r>
              <a:r>
                <a:rPr lang="en-US" sz="1600" b="0" i="0">
                  <a:latin typeface="Cambria Math" panose="02040503050406030204" pitchFamily="18" charset="0"/>
                </a:rPr>
                <a:t>10</a:t>
              </a:r>
              <a:r>
                <a:rPr lang="en-US" sz="1600"/>
                <a:t>=</a:t>
              </a:r>
              <a:endParaRPr lang="ru-RU" sz="1600"/>
            </a:p>
          </xdr:txBody>
        </xdr:sp>
      </mc:Fallback>
    </mc:AlternateContent>
    <xdr:clientData/>
  </xdr:oneCellAnchor>
  <xdr:twoCellAnchor editAs="oneCell">
    <xdr:from>
      <xdr:col>4</xdr:col>
      <xdr:colOff>57150</xdr:colOff>
      <xdr:row>48</xdr:row>
      <xdr:rowOff>47625</xdr:rowOff>
    </xdr:from>
    <xdr:to>
      <xdr:col>7</xdr:col>
      <xdr:colOff>161925</xdr:colOff>
      <xdr:row>51</xdr:row>
      <xdr:rowOff>133350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11412DB8-824B-48BC-82A7-607455C90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9191625"/>
          <a:ext cx="1933575" cy="6572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28576</xdr:colOff>
      <xdr:row>59</xdr:row>
      <xdr:rowOff>47625</xdr:rowOff>
    </xdr:from>
    <xdr:to>
      <xdr:col>9</xdr:col>
      <xdr:colOff>542926</xdr:colOff>
      <xdr:row>60</xdr:row>
      <xdr:rowOff>171450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DCBE3E84-A9B7-4D3A-99C5-47E1CF51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6" y="11287125"/>
          <a:ext cx="2343150" cy="31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47626</xdr:colOff>
      <xdr:row>74</xdr:row>
      <xdr:rowOff>152400</xdr:rowOff>
    </xdr:from>
    <xdr:to>
      <xdr:col>9</xdr:col>
      <xdr:colOff>561976</xdr:colOff>
      <xdr:row>76</xdr:row>
      <xdr:rowOff>85725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31C6CC0C-D3D6-4685-BC92-0FE0CA7D1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14249400"/>
          <a:ext cx="2343150" cy="31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6</xdr:col>
      <xdr:colOff>47626</xdr:colOff>
      <xdr:row>89</xdr:row>
      <xdr:rowOff>152400</xdr:rowOff>
    </xdr:from>
    <xdr:ext cx="2343150" cy="314325"/>
    <xdr:pic>
      <xdr:nvPicPr>
        <xdr:cNvPr id="13" name="Рисунок 12">
          <a:extLst>
            <a:ext uri="{FF2B5EF4-FFF2-40B4-BE49-F238E27FC236}">
              <a16:creationId xmlns:a16="http://schemas.microsoft.com/office/drawing/2014/main" id="{23C87467-68C8-4DE2-B622-5AC9C5DA0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14249400"/>
          <a:ext cx="2343150" cy="31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6</xdr:col>
      <xdr:colOff>47626</xdr:colOff>
      <xdr:row>105</xdr:row>
      <xdr:rowOff>152400</xdr:rowOff>
    </xdr:from>
    <xdr:ext cx="2343150" cy="314325"/>
    <xdr:pic>
      <xdr:nvPicPr>
        <xdr:cNvPr id="14" name="Рисунок 13">
          <a:extLst>
            <a:ext uri="{FF2B5EF4-FFF2-40B4-BE49-F238E27FC236}">
              <a16:creationId xmlns:a16="http://schemas.microsoft.com/office/drawing/2014/main" id="{44A3E5E4-C33B-48EA-8E01-486C14ABD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17106900"/>
          <a:ext cx="2343150" cy="31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6</xdr:col>
      <xdr:colOff>47626</xdr:colOff>
      <xdr:row>121</xdr:row>
      <xdr:rowOff>152400</xdr:rowOff>
    </xdr:from>
    <xdr:ext cx="2343150" cy="314325"/>
    <xdr:pic>
      <xdr:nvPicPr>
        <xdr:cNvPr id="15" name="Рисунок 14">
          <a:extLst>
            <a:ext uri="{FF2B5EF4-FFF2-40B4-BE49-F238E27FC236}">
              <a16:creationId xmlns:a16="http://schemas.microsoft.com/office/drawing/2014/main" id="{76BF182A-B274-4FEB-B414-F5B76C058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20154900"/>
          <a:ext cx="2343150" cy="31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6</xdr:col>
      <xdr:colOff>47626</xdr:colOff>
      <xdr:row>137</xdr:row>
      <xdr:rowOff>152400</xdr:rowOff>
    </xdr:from>
    <xdr:ext cx="2343150" cy="314325"/>
    <xdr:pic>
      <xdr:nvPicPr>
        <xdr:cNvPr id="16" name="Рисунок 15">
          <a:extLst>
            <a:ext uri="{FF2B5EF4-FFF2-40B4-BE49-F238E27FC236}">
              <a16:creationId xmlns:a16="http://schemas.microsoft.com/office/drawing/2014/main" id="{CF8F34DB-CDC8-4CD6-88B1-67372283C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23202900"/>
          <a:ext cx="2343150" cy="31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6</xdr:col>
      <xdr:colOff>47626</xdr:colOff>
      <xdr:row>153</xdr:row>
      <xdr:rowOff>152400</xdr:rowOff>
    </xdr:from>
    <xdr:ext cx="2343150" cy="314325"/>
    <xdr:pic>
      <xdr:nvPicPr>
        <xdr:cNvPr id="17" name="Рисунок 16">
          <a:extLst>
            <a:ext uri="{FF2B5EF4-FFF2-40B4-BE49-F238E27FC236}">
              <a16:creationId xmlns:a16="http://schemas.microsoft.com/office/drawing/2014/main" id="{547F23E1-28F8-4C33-B50F-36C311A78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26250900"/>
          <a:ext cx="2343150" cy="31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6</xdr:col>
      <xdr:colOff>47626</xdr:colOff>
      <xdr:row>169</xdr:row>
      <xdr:rowOff>152400</xdr:rowOff>
    </xdr:from>
    <xdr:ext cx="2343150" cy="314325"/>
    <xdr:pic>
      <xdr:nvPicPr>
        <xdr:cNvPr id="18" name="Рисунок 17">
          <a:extLst>
            <a:ext uri="{FF2B5EF4-FFF2-40B4-BE49-F238E27FC236}">
              <a16:creationId xmlns:a16="http://schemas.microsoft.com/office/drawing/2014/main" id="{ABA39267-95C3-4902-98C9-6BFDF3A28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29298900"/>
          <a:ext cx="2343150" cy="31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6</xdr:col>
      <xdr:colOff>47626</xdr:colOff>
      <xdr:row>201</xdr:row>
      <xdr:rowOff>152400</xdr:rowOff>
    </xdr:from>
    <xdr:ext cx="2343150" cy="314325"/>
    <xdr:pic>
      <xdr:nvPicPr>
        <xdr:cNvPr id="20" name="Рисунок 19">
          <a:extLst>
            <a:ext uri="{FF2B5EF4-FFF2-40B4-BE49-F238E27FC236}">
              <a16:creationId xmlns:a16="http://schemas.microsoft.com/office/drawing/2014/main" id="{5AE48A12-D99D-4908-A12C-D0B2D2E8B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35394900"/>
          <a:ext cx="2343150" cy="314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twoCellAnchor editAs="oneCell">
    <xdr:from>
      <xdr:col>6</xdr:col>
      <xdr:colOff>57150</xdr:colOff>
      <xdr:row>186</xdr:row>
      <xdr:rowOff>57150</xdr:rowOff>
    </xdr:from>
    <xdr:to>
      <xdr:col>8</xdr:col>
      <xdr:colOff>485775</xdr:colOff>
      <xdr:row>187</xdr:row>
      <xdr:rowOff>142875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F124518B-7FB7-43E3-B64D-990CDF058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0" y="35490150"/>
          <a:ext cx="1647825" cy="2762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44262</xdr:colOff>
      <xdr:row>224</xdr:row>
      <xdr:rowOff>73118</xdr:rowOff>
    </xdr:from>
    <xdr:to>
      <xdr:col>7</xdr:col>
      <xdr:colOff>349062</xdr:colOff>
      <xdr:row>238</xdr:row>
      <xdr:rowOff>149318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36191B95-225A-4B04-A792-5A73AA6A6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topLeftCell="A235" zoomScaleNormal="100" workbookViewId="0">
      <selection activeCell="I251" sqref="I251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1" t="s">
        <v>1</v>
      </c>
    </row>
    <row r="7" spans="1:4" x14ac:dyDescent="0.25">
      <c r="A7" s="2" t="s">
        <v>2</v>
      </c>
      <c r="B7" s="1"/>
      <c r="C7" s="2" t="s">
        <v>3</v>
      </c>
    </row>
    <row r="8" spans="1:4" x14ac:dyDescent="0.25">
      <c r="A8" s="2">
        <v>-4</v>
      </c>
      <c r="B8" s="2">
        <v>-2</v>
      </c>
      <c r="C8" s="2">
        <v>-3</v>
      </c>
      <c r="D8" s="2">
        <v>-4</v>
      </c>
    </row>
    <row r="9" spans="1:4" x14ac:dyDescent="0.25">
      <c r="A9" s="2">
        <v>-2</v>
      </c>
      <c r="B9" s="2">
        <v>3</v>
      </c>
      <c r="C9" s="2">
        <v>-1</v>
      </c>
      <c r="D9" s="2">
        <v>-5</v>
      </c>
    </row>
    <row r="10" spans="1:4" x14ac:dyDescent="0.25">
      <c r="A10" s="2">
        <v>0</v>
      </c>
      <c r="B10" s="2">
        <v>1</v>
      </c>
      <c r="C10" s="2">
        <v>3</v>
      </c>
      <c r="D10" s="2">
        <v>-2</v>
      </c>
    </row>
    <row r="11" spans="1:4" x14ac:dyDescent="0.25">
      <c r="A11" s="2">
        <v>2</v>
      </c>
      <c r="B11" s="2">
        <v>5</v>
      </c>
      <c r="C11" s="2">
        <v>6</v>
      </c>
      <c r="D11" s="2">
        <v>-3</v>
      </c>
    </row>
    <row r="12" spans="1:4" x14ac:dyDescent="0.25">
      <c r="A12" s="2">
        <v>3</v>
      </c>
      <c r="B12" s="2">
        <v>2</v>
      </c>
      <c r="C12" s="4"/>
      <c r="D12" s="4"/>
    </row>
    <row r="13" spans="1:4" x14ac:dyDescent="0.25">
      <c r="A13" s="3">
        <v>5</v>
      </c>
      <c r="B13" s="3">
        <v>0</v>
      </c>
    </row>
    <row r="34" spans="1:16" x14ac:dyDescent="0.25">
      <c r="A34" s="1" t="s">
        <v>4</v>
      </c>
    </row>
    <row r="35" spans="1:16" x14ac:dyDescent="0.25">
      <c r="E35" t="s">
        <v>5</v>
      </c>
      <c r="H35" s="1" t="s">
        <v>6</v>
      </c>
      <c r="N35" t="s">
        <v>7</v>
      </c>
    </row>
    <row r="41" spans="1:16" x14ac:dyDescent="0.25">
      <c r="O41" s="3">
        <f xml:space="preserve"> (SUM(A8:A13)-SUM(C8:C11))/10</f>
        <v>-0.1</v>
      </c>
      <c r="P41" s="3">
        <f xml:space="preserve"> (SUM(B8:B13)-SUM(D8:D11))/10</f>
        <v>2.2999999999999998</v>
      </c>
    </row>
    <row r="43" spans="1:16" x14ac:dyDescent="0.25">
      <c r="A43" s="1" t="s">
        <v>8</v>
      </c>
    </row>
    <row r="44" spans="1:16" x14ac:dyDescent="0.25">
      <c r="A44" s="3" t="s">
        <v>9</v>
      </c>
      <c r="B44" s="3" t="s">
        <v>10</v>
      </c>
      <c r="C44" s="3" t="s">
        <v>11</v>
      </c>
    </row>
    <row r="45" spans="1:16" x14ac:dyDescent="0.25">
      <c r="A45" s="3">
        <v>0</v>
      </c>
      <c r="B45" s="3">
        <f>O41</f>
        <v>-0.1</v>
      </c>
      <c r="C45" s="3">
        <f>P41</f>
        <v>2.2999999999999998</v>
      </c>
    </row>
    <row r="47" spans="1:16" x14ac:dyDescent="0.25">
      <c r="A47" s="1" t="s">
        <v>34</v>
      </c>
    </row>
    <row r="48" spans="1:16" x14ac:dyDescent="0.25">
      <c r="B48" s="3" t="s">
        <v>19</v>
      </c>
      <c r="C48" s="3" t="s">
        <v>23</v>
      </c>
    </row>
    <row r="49" spans="1:12" x14ac:dyDescent="0.25">
      <c r="A49" s="3" t="s">
        <v>12</v>
      </c>
      <c r="B49" s="3">
        <f>1*A45+A8*B45+B8*C45</f>
        <v>-4.1999999999999993</v>
      </c>
      <c r="C49" s="3">
        <v>0</v>
      </c>
    </row>
    <row r="50" spans="1:12" x14ac:dyDescent="0.25">
      <c r="A50" s="3" t="s">
        <v>13</v>
      </c>
      <c r="B50" s="3">
        <f>1*A45+A9*B45+B9*C45</f>
        <v>7.1</v>
      </c>
      <c r="C50" s="3">
        <v>1</v>
      </c>
    </row>
    <row r="51" spans="1:12" x14ac:dyDescent="0.25">
      <c r="A51" s="3" t="s">
        <v>15</v>
      </c>
      <c r="B51" s="3">
        <f>1*A45+A10*B45+B10*C45</f>
        <v>2.2999999999999998</v>
      </c>
      <c r="C51" s="3">
        <v>1</v>
      </c>
    </row>
    <row r="52" spans="1:12" x14ac:dyDescent="0.25">
      <c r="A52" s="3" t="s">
        <v>16</v>
      </c>
      <c r="B52" s="3">
        <f>1*A45+A11*B45+B11*C45</f>
        <v>11.3</v>
      </c>
      <c r="C52" s="3">
        <v>1</v>
      </c>
    </row>
    <row r="53" spans="1:12" x14ac:dyDescent="0.25">
      <c r="A53" s="3" t="s">
        <v>17</v>
      </c>
      <c r="B53" s="3">
        <f>1*A45+A12*B45+B12*C45</f>
        <v>4.3</v>
      </c>
      <c r="C53" s="3">
        <v>1</v>
      </c>
    </row>
    <row r="54" spans="1:12" x14ac:dyDescent="0.25">
      <c r="A54" s="3" t="s">
        <v>18</v>
      </c>
      <c r="B54" s="3">
        <f>1*A45+A13*B45+B13*C45</f>
        <v>-0.5</v>
      </c>
      <c r="C54" s="3">
        <v>0</v>
      </c>
    </row>
    <row r="55" spans="1:12" x14ac:dyDescent="0.25">
      <c r="A55" s="3" t="s">
        <v>20</v>
      </c>
      <c r="B55" s="3">
        <f>1*A45+C8*B45+D8*C45</f>
        <v>-8.8999999999999986</v>
      </c>
      <c r="C55" s="3">
        <v>0</v>
      </c>
    </row>
    <row r="56" spans="1:12" x14ac:dyDescent="0.25">
      <c r="A56" s="3" t="s">
        <v>21</v>
      </c>
      <c r="B56" s="3">
        <f>1*A45+C9*B45+D9*C45</f>
        <v>-11.4</v>
      </c>
      <c r="C56" s="3">
        <v>0</v>
      </c>
    </row>
    <row r="57" spans="1:12" x14ac:dyDescent="0.25">
      <c r="A57" s="3" t="s">
        <v>14</v>
      </c>
      <c r="B57" s="3">
        <f>1*A45+C10*B45+D10*C45</f>
        <v>-4.8999999999999995</v>
      </c>
      <c r="C57" s="3">
        <v>0</v>
      </c>
    </row>
    <row r="58" spans="1:12" x14ac:dyDescent="0.25">
      <c r="A58" s="3" t="s">
        <v>22</v>
      </c>
      <c r="B58" s="3">
        <f>1*A45+C11*B45+D11*C45</f>
        <v>-7.5</v>
      </c>
      <c r="C58" s="3">
        <v>0</v>
      </c>
    </row>
    <row r="59" spans="1:12" x14ac:dyDescent="0.25">
      <c r="A59" s="5" t="s">
        <v>24</v>
      </c>
    </row>
    <row r="60" spans="1:12" x14ac:dyDescent="0.25">
      <c r="A60" s="5" t="s">
        <v>25</v>
      </c>
      <c r="K60" s="3" t="s">
        <v>29</v>
      </c>
      <c r="L60" s="3">
        <v>0.4</v>
      </c>
    </row>
    <row r="61" spans="1:12" x14ac:dyDescent="0.25">
      <c r="A61" s="3" t="s">
        <v>26</v>
      </c>
      <c r="B61" s="3"/>
      <c r="C61" s="3">
        <f>A45+L$60*1</f>
        <v>0.4</v>
      </c>
    </row>
    <row r="62" spans="1:12" x14ac:dyDescent="0.25">
      <c r="A62" s="3" t="s">
        <v>27</v>
      </c>
      <c r="B62" s="3"/>
      <c r="C62" s="3">
        <f>B45+L$60*A8</f>
        <v>-1.7000000000000002</v>
      </c>
    </row>
    <row r="63" spans="1:12" x14ac:dyDescent="0.25">
      <c r="A63" s="3" t="s">
        <v>28</v>
      </c>
      <c r="B63" s="3"/>
      <c r="C63" s="3">
        <f>C45+L$60*B8</f>
        <v>1.4999999999999998</v>
      </c>
    </row>
    <row r="65" spans="1:3" x14ac:dyDescent="0.25">
      <c r="B65" s="3" t="s">
        <v>19</v>
      </c>
      <c r="C65" s="3" t="s">
        <v>23</v>
      </c>
    </row>
    <row r="66" spans="1:3" x14ac:dyDescent="0.25">
      <c r="A66" s="3" t="s">
        <v>12</v>
      </c>
      <c r="B66" s="3">
        <f>1*C$61+A8*C$62+B8*C$63</f>
        <v>4.2000000000000011</v>
      </c>
      <c r="C66" s="3">
        <v>1</v>
      </c>
    </row>
    <row r="67" spans="1:3" x14ac:dyDescent="0.25">
      <c r="A67" s="3" t="s">
        <v>13</v>
      </c>
      <c r="B67" s="3">
        <f t="shared" ref="B67:B70" si="0">1*C$61+A9*C$62+B9*C$63</f>
        <v>8.2999999999999989</v>
      </c>
      <c r="C67" s="3">
        <v>1</v>
      </c>
    </row>
    <row r="68" spans="1:3" x14ac:dyDescent="0.25">
      <c r="A68" s="3" t="s">
        <v>15</v>
      </c>
      <c r="B68" s="3">
        <f t="shared" si="0"/>
        <v>1.9</v>
      </c>
      <c r="C68" s="3">
        <v>1</v>
      </c>
    </row>
    <row r="69" spans="1:3" x14ac:dyDescent="0.25">
      <c r="A69" s="3" t="s">
        <v>16</v>
      </c>
      <c r="B69" s="3">
        <f t="shared" si="0"/>
        <v>4.4999999999999982</v>
      </c>
      <c r="C69" s="3">
        <v>1</v>
      </c>
    </row>
    <row r="70" spans="1:3" x14ac:dyDescent="0.25">
      <c r="A70" s="3" t="s">
        <v>17</v>
      </c>
      <c r="B70" s="3">
        <f t="shared" si="0"/>
        <v>-1.7000000000000006</v>
      </c>
      <c r="C70" s="3">
        <v>0</v>
      </c>
    </row>
    <row r="71" spans="1:3" x14ac:dyDescent="0.25">
      <c r="A71" s="3" t="s">
        <v>18</v>
      </c>
      <c r="B71" s="3">
        <f>1*C$61+A13*C$62+B13*C$63</f>
        <v>-8.1</v>
      </c>
      <c r="C71" s="3">
        <v>0</v>
      </c>
    </row>
    <row r="72" spans="1:3" x14ac:dyDescent="0.25">
      <c r="A72" s="3" t="s">
        <v>20</v>
      </c>
      <c r="B72" s="3">
        <f>1*C$61+C8*C$62+D8*C$63</f>
        <v>-0.49999999999999822</v>
      </c>
      <c r="C72" s="3">
        <v>0</v>
      </c>
    </row>
    <row r="73" spans="1:3" x14ac:dyDescent="0.25">
      <c r="A73" s="3" t="s">
        <v>21</v>
      </c>
      <c r="B73" s="3">
        <f t="shared" ref="B73:B75" si="1">1*C$61+C9*C$62+D9*C$63</f>
        <v>-5.3999999999999986</v>
      </c>
      <c r="C73" s="3">
        <v>0</v>
      </c>
    </row>
    <row r="74" spans="1:3" x14ac:dyDescent="0.25">
      <c r="A74" s="3" t="s">
        <v>14</v>
      </c>
      <c r="B74" s="3">
        <f t="shared" si="1"/>
        <v>-7.6999999999999993</v>
      </c>
      <c r="C74" s="3">
        <v>0</v>
      </c>
    </row>
    <row r="75" spans="1:3" x14ac:dyDescent="0.25">
      <c r="A75" s="3" t="s">
        <v>22</v>
      </c>
      <c r="B75" s="3">
        <f t="shared" si="1"/>
        <v>-14.3</v>
      </c>
      <c r="C75" s="3">
        <v>0</v>
      </c>
    </row>
    <row r="76" spans="1:3" x14ac:dyDescent="0.25">
      <c r="A76" s="5" t="s">
        <v>25</v>
      </c>
    </row>
    <row r="77" spans="1:3" x14ac:dyDescent="0.25">
      <c r="A77" s="3" t="s">
        <v>26</v>
      </c>
      <c r="B77" s="3"/>
      <c r="C77" s="3">
        <f>C61+L$60*1</f>
        <v>0.8</v>
      </c>
    </row>
    <row r="78" spans="1:3" x14ac:dyDescent="0.25">
      <c r="A78" s="3" t="s">
        <v>27</v>
      </c>
      <c r="B78" s="3"/>
      <c r="C78" s="3">
        <f>C62+L$60*A12</f>
        <v>-0.5</v>
      </c>
    </row>
    <row r="79" spans="1:3" x14ac:dyDescent="0.25">
      <c r="A79" s="3" t="s">
        <v>28</v>
      </c>
      <c r="B79" s="3"/>
      <c r="C79" s="3">
        <f>C63+L$60*B12</f>
        <v>2.2999999999999998</v>
      </c>
    </row>
    <row r="80" spans="1:3" x14ac:dyDescent="0.25">
      <c r="B80" s="3" t="s">
        <v>19</v>
      </c>
      <c r="C80" s="3" t="s">
        <v>23</v>
      </c>
    </row>
    <row r="81" spans="1:3" x14ac:dyDescent="0.25">
      <c r="A81" s="3" t="s">
        <v>12</v>
      </c>
      <c r="B81" s="3">
        <f>1*C$77+A8*C$78+B8*C$79</f>
        <v>-1.7999999999999998</v>
      </c>
      <c r="C81" s="3">
        <v>0</v>
      </c>
    </row>
    <row r="82" spans="1:3" x14ac:dyDescent="0.25">
      <c r="A82" s="3" t="s">
        <v>13</v>
      </c>
      <c r="B82" s="3">
        <f t="shared" ref="B82:B86" si="2">1*C$77+A9*C$78+B9*C$79</f>
        <v>8.6999999999999993</v>
      </c>
      <c r="C82" s="3">
        <v>1</v>
      </c>
    </row>
    <row r="83" spans="1:3" x14ac:dyDescent="0.25">
      <c r="A83" s="3" t="s">
        <v>15</v>
      </c>
      <c r="B83" s="3">
        <f t="shared" si="2"/>
        <v>3.0999999999999996</v>
      </c>
      <c r="C83" s="3">
        <v>1</v>
      </c>
    </row>
    <row r="84" spans="1:3" x14ac:dyDescent="0.25">
      <c r="A84" s="3" t="s">
        <v>16</v>
      </c>
      <c r="B84" s="3">
        <f t="shared" si="2"/>
        <v>11.3</v>
      </c>
      <c r="C84" s="3">
        <v>1</v>
      </c>
    </row>
    <row r="85" spans="1:3" x14ac:dyDescent="0.25">
      <c r="A85" s="3" t="s">
        <v>17</v>
      </c>
      <c r="B85" s="3">
        <f t="shared" si="2"/>
        <v>3.8999999999999995</v>
      </c>
      <c r="C85" s="3">
        <v>1</v>
      </c>
    </row>
    <row r="86" spans="1:3" x14ac:dyDescent="0.25">
      <c r="A86" s="3" t="s">
        <v>18</v>
      </c>
      <c r="B86" s="3">
        <f t="shared" si="2"/>
        <v>-1.7</v>
      </c>
      <c r="C86" s="3">
        <v>0</v>
      </c>
    </row>
    <row r="87" spans="1:3" x14ac:dyDescent="0.25">
      <c r="A87" s="3" t="s">
        <v>20</v>
      </c>
      <c r="B87" s="3">
        <f>1*C$77+C8*C$78+D8*C$79</f>
        <v>-6.8999999999999995</v>
      </c>
      <c r="C87" s="3">
        <v>0</v>
      </c>
    </row>
    <row r="88" spans="1:3" x14ac:dyDescent="0.25">
      <c r="A88" s="3" t="s">
        <v>21</v>
      </c>
      <c r="B88" s="3">
        <f t="shared" ref="B88:B90" si="3">1*C$77+C9*C$78+D9*C$79</f>
        <v>-10.199999999999999</v>
      </c>
      <c r="C88" s="3">
        <v>0</v>
      </c>
    </row>
    <row r="89" spans="1:3" x14ac:dyDescent="0.25">
      <c r="A89" s="3" t="s">
        <v>14</v>
      </c>
      <c r="B89" s="3">
        <f t="shared" si="3"/>
        <v>-5.3</v>
      </c>
      <c r="C89" s="3">
        <v>0</v>
      </c>
    </row>
    <row r="90" spans="1:3" x14ac:dyDescent="0.25">
      <c r="A90" s="3" t="s">
        <v>22</v>
      </c>
      <c r="B90" s="3">
        <f t="shared" si="3"/>
        <v>-9.1</v>
      </c>
      <c r="C90" s="3">
        <v>0</v>
      </c>
    </row>
    <row r="91" spans="1:3" x14ac:dyDescent="0.25">
      <c r="A91" s="5" t="s">
        <v>25</v>
      </c>
    </row>
    <row r="92" spans="1:3" x14ac:dyDescent="0.25">
      <c r="A92" s="3" t="s">
        <v>26</v>
      </c>
      <c r="B92" s="3"/>
      <c r="C92" s="3">
        <f>C77+L$60*1</f>
        <v>1.2000000000000002</v>
      </c>
    </row>
    <row r="93" spans="1:3" x14ac:dyDescent="0.25">
      <c r="A93" s="3" t="s">
        <v>27</v>
      </c>
      <c r="B93" s="3"/>
      <c r="C93" s="3">
        <f>C78+L$60*A8</f>
        <v>-2.1</v>
      </c>
    </row>
    <row r="94" spans="1:3" x14ac:dyDescent="0.25">
      <c r="A94" s="3" t="s">
        <v>28</v>
      </c>
      <c r="B94" s="3"/>
      <c r="C94" s="3">
        <f>C79+L$60*B8</f>
        <v>1.4999999999999998</v>
      </c>
    </row>
    <row r="96" spans="1:3" x14ac:dyDescent="0.25">
      <c r="B96" s="3" t="s">
        <v>19</v>
      </c>
      <c r="C96" s="3" t="s">
        <v>23</v>
      </c>
    </row>
    <row r="97" spans="1:3" x14ac:dyDescent="0.25">
      <c r="A97" s="3" t="s">
        <v>12</v>
      </c>
      <c r="B97" s="3">
        <f>1*C$92+A8*C$93+B8*C$94</f>
        <v>6.6000000000000014</v>
      </c>
      <c r="C97" s="3">
        <v>1</v>
      </c>
    </row>
    <row r="98" spans="1:3" x14ac:dyDescent="0.25">
      <c r="A98" s="3" t="s">
        <v>13</v>
      </c>
      <c r="B98" s="3">
        <f t="shared" ref="B98:B102" si="4">1*C$92+A9*C$93+B9*C$94</f>
        <v>9.8999999999999986</v>
      </c>
      <c r="C98" s="3">
        <v>1</v>
      </c>
    </row>
    <row r="99" spans="1:3" x14ac:dyDescent="0.25">
      <c r="A99" s="3" t="s">
        <v>15</v>
      </c>
      <c r="B99" s="3">
        <f t="shared" si="4"/>
        <v>2.7</v>
      </c>
      <c r="C99" s="3">
        <v>1</v>
      </c>
    </row>
    <row r="100" spans="1:3" x14ac:dyDescent="0.25">
      <c r="A100" s="3" t="s">
        <v>16</v>
      </c>
      <c r="B100" s="3">
        <f t="shared" si="4"/>
        <v>4.4999999999999991</v>
      </c>
      <c r="C100" s="3">
        <v>1</v>
      </c>
    </row>
    <row r="101" spans="1:3" x14ac:dyDescent="0.25">
      <c r="A101" s="3" t="s">
        <v>17</v>
      </c>
      <c r="B101" s="3">
        <f t="shared" si="4"/>
        <v>-2.100000000000001</v>
      </c>
      <c r="C101" s="3">
        <v>0</v>
      </c>
    </row>
    <row r="102" spans="1:3" x14ac:dyDescent="0.25">
      <c r="A102" s="3" t="s">
        <v>18</v>
      </c>
      <c r="B102" s="3">
        <f t="shared" si="4"/>
        <v>-9.3000000000000007</v>
      </c>
      <c r="C102" s="3">
        <v>0</v>
      </c>
    </row>
    <row r="103" spans="1:3" x14ac:dyDescent="0.25">
      <c r="A103" s="3" t="s">
        <v>20</v>
      </c>
      <c r="B103" s="3">
        <f>1*C$92+C8*C$93+D8*C$94</f>
        <v>1.5000000000000018</v>
      </c>
      <c r="C103" s="3">
        <v>0</v>
      </c>
    </row>
    <row r="104" spans="1:3" x14ac:dyDescent="0.25">
      <c r="A104" s="3" t="s">
        <v>21</v>
      </c>
      <c r="B104" s="3">
        <f t="shared" ref="B104:B106" si="5">1*C$92+C9*C$93+D9*C$94</f>
        <v>-4.1999999999999993</v>
      </c>
      <c r="C104" s="3">
        <v>0</v>
      </c>
    </row>
    <row r="105" spans="1:3" x14ac:dyDescent="0.25">
      <c r="A105" s="3" t="s">
        <v>14</v>
      </c>
      <c r="B105" s="3">
        <f t="shared" si="5"/>
        <v>-8.1</v>
      </c>
      <c r="C105" s="3">
        <v>0</v>
      </c>
    </row>
    <row r="106" spans="1:3" x14ac:dyDescent="0.25">
      <c r="A106" s="3" t="s">
        <v>22</v>
      </c>
      <c r="B106" s="3">
        <f t="shared" si="5"/>
        <v>-15.900000000000002</v>
      </c>
      <c r="C106" s="3">
        <v>0</v>
      </c>
    </row>
    <row r="107" spans="1:3" x14ac:dyDescent="0.25">
      <c r="A107" s="5" t="s">
        <v>25</v>
      </c>
    </row>
    <row r="108" spans="1:3" x14ac:dyDescent="0.25">
      <c r="A108" s="3" t="s">
        <v>26</v>
      </c>
      <c r="B108" s="3"/>
      <c r="C108" s="3">
        <f>C92+L$60*1</f>
        <v>1.6</v>
      </c>
    </row>
    <row r="109" spans="1:3" x14ac:dyDescent="0.25">
      <c r="A109" s="3" t="s">
        <v>27</v>
      </c>
      <c r="B109" s="3"/>
      <c r="C109" s="3">
        <f>C93+L$60*A12</f>
        <v>-0.89999999999999991</v>
      </c>
    </row>
    <row r="110" spans="1:3" x14ac:dyDescent="0.25">
      <c r="A110" s="3" t="s">
        <v>28</v>
      </c>
      <c r="B110" s="3"/>
      <c r="C110" s="3">
        <f>C94+L$60*B12</f>
        <v>2.2999999999999998</v>
      </c>
    </row>
    <row r="112" spans="1:3" x14ac:dyDescent="0.25">
      <c r="B112" s="3" t="s">
        <v>19</v>
      </c>
      <c r="C112" s="3" t="s">
        <v>23</v>
      </c>
    </row>
    <row r="113" spans="1:3" x14ac:dyDescent="0.25">
      <c r="A113" s="3" t="s">
        <v>12</v>
      </c>
      <c r="B113" s="3">
        <f>1*C$108+A8*C$109+B8*C$110</f>
        <v>0.59999999999999964</v>
      </c>
      <c r="C113" s="3">
        <v>1</v>
      </c>
    </row>
    <row r="114" spans="1:3" x14ac:dyDescent="0.25">
      <c r="A114" s="3" t="s">
        <v>13</v>
      </c>
      <c r="B114" s="3">
        <f t="shared" ref="B114:B118" si="6">1*C$108+A9*C$109+B9*C$110</f>
        <v>10.299999999999999</v>
      </c>
      <c r="C114" s="3">
        <v>1</v>
      </c>
    </row>
    <row r="115" spans="1:3" x14ac:dyDescent="0.25">
      <c r="A115" s="3" t="s">
        <v>15</v>
      </c>
      <c r="B115" s="3">
        <f t="shared" si="6"/>
        <v>3.9</v>
      </c>
      <c r="C115" s="3">
        <v>1</v>
      </c>
    </row>
    <row r="116" spans="1:3" x14ac:dyDescent="0.25">
      <c r="A116" s="3" t="s">
        <v>16</v>
      </c>
      <c r="B116" s="3">
        <f t="shared" si="6"/>
        <v>11.3</v>
      </c>
      <c r="C116" s="3">
        <v>1</v>
      </c>
    </row>
    <row r="117" spans="1:3" x14ac:dyDescent="0.25">
      <c r="A117" s="3" t="s">
        <v>17</v>
      </c>
      <c r="B117" s="3">
        <f t="shared" si="6"/>
        <v>3.5</v>
      </c>
      <c r="C117" s="3">
        <v>1</v>
      </c>
    </row>
    <row r="118" spans="1:3" x14ac:dyDescent="0.25">
      <c r="A118" s="3" t="s">
        <v>18</v>
      </c>
      <c r="B118" s="3">
        <f t="shared" si="6"/>
        <v>-2.9</v>
      </c>
      <c r="C118" s="3">
        <v>0</v>
      </c>
    </row>
    <row r="119" spans="1:3" x14ac:dyDescent="0.25">
      <c r="A119" s="3" t="s">
        <v>20</v>
      </c>
      <c r="B119" s="3">
        <f>1*C$108+C8*C$109+D8*C$110</f>
        <v>-4.8999999999999995</v>
      </c>
      <c r="C119" s="3">
        <v>0</v>
      </c>
    </row>
    <row r="120" spans="1:3" x14ac:dyDescent="0.25">
      <c r="A120" s="3" t="s">
        <v>21</v>
      </c>
      <c r="B120" s="3">
        <f t="shared" ref="B120:B122" si="7">1*C$108+C9*C$109+D9*C$110</f>
        <v>-9</v>
      </c>
      <c r="C120" s="3">
        <v>0</v>
      </c>
    </row>
    <row r="121" spans="1:3" x14ac:dyDescent="0.25">
      <c r="A121" s="3" t="s">
        <v>14</v>
      </c>
      <c r="B121" s="3">
        <f t="shared" si="7"/>
        <v>-5.6999999999999993</v>
      </c>
      <c r="C121" s="3">
        <v>0</v>
      </c>
    </row>
    <row r="122" spans="1:3" x14ac:dyDescent="0.25">
      <c r="A122" s="3" t="s">
        <v>22</v>
      </c>
      <c r="B122" s="3">
        <f t="shared" si="7"/>
        <v>-10.7</v>
      </c>
      <c r="C122" s="3">
        <v>0</v>
      </c>
    </row>
    <row r="123" spans="1:3" x14ac:dyDescent="0.25">
      <c r="A123" s="5" t="s">
        <v>25</v>
      </c>
    </row>
    <row r="124" spans="1:3" x14ac:dyDescent="0.25">
      <c r="A124" s="3" t="s">
        <v>26</v>
      </c>
      <c r="B124" s="3"/>
      <c r="C124" s="3">
        <f>C108+L$60*1</f>
        <v>2</v>
      </c>
    </row>
    <row r="125" spans="1:3" x14ac:dyDescent="0.25">
      <c r="A125" s="3" t="s">
        <v>27</v>
      </c>
      <c r="B125" s="3"/>
      <c r="C125" s="3">
        <f>C109+L$60*A13</f>
        <v>1.1000000000000001</v>
      </c>
    </row>
    <row r="126" spans="1:3" x14ac:dyDescent="0.25">
      <c r="A126" s="3" t="s">
        <v>28</v>
      </c>
      <c r="B126" s="3"/>
      <c r="C126" s="3">
        <f>C110+L$60*B13</f>
        <v>2.2999999999999998</v>
      </c>
    </row>
    <row r="128" spans="1:3" x14ac:dyDescent="0.25">
      <c r="B128" s="3" t="s">
        <v>19</v>
      </c>
      <c r="C128" s="3" t="s">
        <v>23</v>
      </c>
    </row>
    <row r="129" spans="1:3" x14ac:dyDescent="0.25">
      <c r="A129" s="3" t="s">
        <v>12</v>
      </c>
      <c r="B129" s="3">
        <f>1*C$124+A8*C$125+B8*C$126</f>
        <v>-7</v>
      </c>
      <c r="C129" s="3">
        <v>0</v>
      </c>
    </row>
    <row r="130" spans="1:3" x14ac:dyDescent="0.25">
      <c r="A130" s="3" t="s">
        <v>13</v>
      </c>
      <c r="B130" s="3">
        <f t="shared" ref="B130:B134" si="8">1*C$124+A9*C$125+B9*C$126</f>
        <v>6.6999999999999993</v>
      </c>
      <c r="C130" s="3">
        <v>1</v>
      </c>
    </row>
    <row r="131" spans="1:3" x14ac:dyDescent="0.25">
      <c r="A131" s="3" t="s">
        <v>15</v>
      </c>
      <c r="B131" s="3">
        <f t="shared" si="8"/>
        <v>4.3</v>
      </c>
      <c r="C131" s="3">
        <v>1</v>
      </c>
    </row>
    <row r="132" spans="1:3" x14ac:dyDescent="0.25">
      <c r="A132" s="3" t="s">
        <v>16</v>
      </c>
      <c r="B132" s="3">
        <f t="shared" si="8"/>
        <v>15.7</v>
      </c>
      <c r="C132" s="3">
        <v>1</v>
      </c>
    </row>
    <row r="133" spans="1:3" x14ac:dyDescent="0.25">
      <c r="A133" s="3" t="s">
        <v>17</v>
      </c>
      <c r="B133" s="3">
        <f t="shared" si="8"/>
        <v>9.9</v>
      </c>
      <c r="C133" s="3">
        <v>1</v>
      </c>
    </row>
    <row r="134" spans="1:3" x14ac:dyDescent="0.25">
      <c r="A134" s="3" t="s">
        <v>18</v>
      </c>
      <c r="B134" s="3">
        <f t="shared" si="8"/>
        <v>7.5</v>
      </c>
      <c r="C134" s="3">
        <v>1</v>
      </c>
    </row>
    <row r="135" spans="1:3" x14ac:dyDescent="0.25">
      <c r="A135" s="3" t="s">
        <v>20</v>
      </c>
      <c r="B135" s="3">
        <f>1*C$124+C8*C$125+D8*C$126</f>
        <v>-10.5</v>
      </c>
      <c r="C135" s="3">
        <v>0</v>
      </c>
    </row>
    <row r="136" spans="1:3" x14ac:dyDescent="0.25">
      <c r="A136" s="3" t="s">
        <v>21</v>
      </c>
      <c r="B136" s="3">
        <f t="shared" ref="B136:B138" si="9">1*C$124+C9*C$125+D9*C$126</f>
        <v>-10.6</v>
      </c>
      <c r="C136" s="3">
        <v>0</v>
      </c>
    </row>
    <row r="137" spans="1:3" x14ac:dyDescent="0.25">
      <c r="A137" s="3" t="s">
        <v>14</v>
      </c>
      <c r="B137" s="3">
        <f t="shared" si="9"/>
        <v>0.70000000000000107</v>
      </c>
      <c r="C137" s="3">
        <v>1</v>
      </c>
    </row>
    <row r="138" spans="1:3" x14ac:dyDescent="0.25">
      <c r="A138" s="3" t="s">
        <v>22</v>
      </c>
      <c r="B138" s="3">
        <f t="shared" si="9"/>
        <v>1.700000000000002</v>
      </c>
      <c r="C138" s="3">
        <v>1</v>
      </c>
    </row>
    <row r="139" spans="1:3" x14ac:dyDescent="0.25">
      <c r="A139" s="5" t="s">
        <v>25</v>
      </c>
    </row>
    <row r="140" spans="1:3" x14ac:dyDescent="0.25">
      <c r="A140" s="3" t="s">
        <v>26</v>
      </c>
      <c r="B140" s="3"/>
      <c r="C140" s="3">
        <f>C124+L$60*1</f>
        <v>2.4</v>
      </c>
    </row>
    <row r="141" spans="1:3" x14ac:dyDescent="0.25">
      <c r="A141" s="3" t="s">
        <v>27</v>
      </c>
      <c r="B141" s="3"/>
      <c r="C141" s="3">
        <f>C125+L$60*A8</f>
        <v>-0.5</v>
      </c>
    </row>
    <row r="142" spans="1:3" x14ac:dyDescent="0.25">
      <c r="A142" s="3" t="s">
        <v>28</v>
      </c>
      <c r="B142" s="3"/>
      <c r="C142" s="3">
        <f>C126+L$60*B8</f>
        <v>1.4999999999999998</v>
      </c>
    </row>
    <row r="144" spans="1:3" x14ac:dyDescent="0.25">
      <c r="B144" s="3" t="s">
        <v>19</v>
      </c>
      <c r="C144" s="3" t="s">
        <v>23</v>
      </c>
    </row>
    <row r="145" spans="1:3" x14ac:dyDescent="0.25">
      <c r="A145" s="3" t="s">
        <v>12</v>
      </c>
      <c r="B145" s="3">
        <f>1*C$140+A8*C$141+B8*C$142</f>
        <v>1.4000000000000008</v>
      </c>
      <c r="C145" s="3">
        <v>1</v>
      </c>
    </row>
    <row r="146" spans="1:3" x14ac:dyDescent="0.25">
      <c r="A146" s="3" t="s">
        <v>13</v>
      </c>
      <c r="B146" s="3">
        <f t="shared" ref="B146:B149" si="10">1*C$140+A9*C$141+B9*C$142</f>
        <v>7.8999999999999986</v>
      </c>
      <c r="C146" s="3">
        <v>1</v>
      </c>
    </row>
    <row r="147" spans="1:3" x14ac:dyDescent="0.25">
      <c r="A147" s="3" t="s">
        <v>15</v>
      </c>
      <c r="B147" s="3">
        <f t="shared" si="10"/>
        <v>3.8999999999999995</v>
      </c>
      <c r="C147" s="3">
        <v>1</v>
      </c>
    </row>
    <row r="148" spans="1:3" x14ac:dyDescent="0.25">
      <c r="A148" s="3" t="s">
        <v>16</v>
      </c>
      <c r="B148" s="3">
        <f t="shared" si="10"/>
        <v>8.8999999999999986</v>
      </c>
      <c r="C148" s="3">
        <v>1</v>
      </c>
    </row>
    <row r="149" spans="1:3" x14ac:dyDescent="0.25">
      <c r="A149" s="3" t="s">
        <v>17</v>
      </c>
      <c r="B149" s="3">
        <f t="shared" si="10"/>
        <v>3.8999999999999995</v>
      </c>
      <c r="C149" s="3">
        <v>1</v>
      </c>
    </row>
    <row r="150" spans="1:3" x14ac:dyDescent="0.25">
      <c r="A150" s="3" t="s">
        <v>18</v>
      </c>
      <c r="B150" s="3">
        <f>1*C$140+A13*C$141+B13*C$142</f>
        <v>-0.10000000000000009</v>
      </c>
      <c r="C150" s="3">
        <v>0</v>
      </c>
    </row>
    <row r="151" spans="1:3" x14ac:dyDescent="0.25">
      <c r="A151" s="3" t="s">
        <v>20</v>
      </c>
      <c r="B151" s="3">
        <f>1*C$140+C8*C$141+D8*C$142</f>
        <v>-2.0999999999999992</v>
      </c>
      <c r="C151" s="3">
        <v>0</v>
      </c>
    </row>
    <row r="152" spans="1:3" x14ac:dyDescent="0.25">
      <c r="A152" s="3" t="s">
        <v>21</v>
      </c>
      <c r="B152" s="3">
        <f>1*C$140+C9*C$141+D9*C$142</f>
        <v>-4.5999999999999996</v>
      </c>
      <c r="C152" s="3">
        <v>0</v>
      </c>
    </row>
    <row r="153" spans="1:3" x14ac:dyDescent="0.25">
      <c r="A153" s="3" t="s">
        <v>14</v>
      </c>
      <c r="B153" s="3">
        <f>1*C$140+C10*C$141+D10*C$142</f>
        <v>-2.0999999999999996</v>
      </c>
      <c r="C153" s="3">
        <v>0</v>
      </c>
    </row>
    <row r="154" spans="1:3" x14ac:dyDescent="0.25">
      <c r="A154" s="3" t="s">
        <v>22</v>
      </c>
      <c r="B154" s="3">
        <f>1*C$140+C11*C$141+D11*C$142</f>
        <v>-5.0999999999999996</v>
      </c>
      <c r="C154" s="3">
        <v>0</v>
      </c>
    </row>
    <row r="155" spans="1:3" x14ac:dyDescent="0.25">
      <c r="A155" s="5" t="s">
        <v>25</v>
      </c>
    </row>
    <row r="156" spans="1:3" x14ac:dyDescent="0.25">
      <c r="A156" s="3" t="s">
        <v>26</v>
      </c>
      <c r="B156" s="3"/>
      <c r="C156" s="3">
        <f>C140+L$60*1</f>
        <v>2.8</v>
      </c>
    </row>
    <row r="157" spans="1:3" x14ac:dyDescent="0.25">
      <c r="A157" s="3" t="s">
        <v>27</v>
      </c>
      <c r="B157" s="3"/>
      <c r="C157" s="3">
        <f>C141+L$60*A13</f>
        <v>1.5</v>
      </c>
    </row>
    <row r="158" spans="1:3" x14ac:dyDescent="0.25">
      <c r="A158" s="3" t="s">
        <v>28</v>
      </c>
      <c r="B158" s="3"/>
      <c r="C158" s="3">
        <f>C142+L$60*B13</f>
        <v>1.4999999999999998</v>
      </c>
    </row>
    <row r="160" spans="1:3" x14ac:dyDescent="0.25">
      <c r="B160" s="3" t="s">
        <v>19</v>
      </c>
      <c r="C160" s="3" t="s">
        <v>23</v>
      </c>
    </row>
    <row r="161" spans="1:3" x14ac:dyDescent="0.25">
      <c r="A161" s="3" t="s">
        <v>12</v>
      </c>
      <c r="B161" s="3">
        <f>1*C$156+A8*C$157+B8*C$158</f>
        <v>-6.1999999999999993</v>
      </c>
      <c r="C161" s="3">
        <v>0</v>
      </c>
    </row>
    <row r="162" spans="1:3" x14ac:dyDescent="0.25">
      <c r="A162" s="3" t="s">
        <v>13</v>
      </c>
      <c r="B162" s="3">
        <f t="shared" ref="B162:B166" si="11">1*C$156+A9*C$157+B9*C$158</f>
        <v>4.2999999999999989</v>
      </c>
      <c r="C162" s="3">
        <v>1</v>
      </c>
    </row>
    <row r="163" spans="1:3" x14ac:dyDescent="0.25">
      <c r="A163" s="3" t="s">
        <v>15</v>
      </c>
      <c r="B163" s="3">
        <f t="shared" si="11"/>
        <v>4.3</v>
      </c>
      <c r="C163" s="3">
        <v>1</v>
      </c>
    </row>
    <row r="164" spans="1:3" x14ac:dyDescent="0.25">
      <c r="A164" s="3" t="s">
        <v>16</v>
      </c>
      <c r="B164" s="3">
        <f t="shared" si="11"/>
        <v>13.299999999999999</v>
      </c>
      <c r="C164" s="3">
        <v>1</v>
      </c>
    </row>
    <row r="165" spans="1:3" x14ac:dyDescent="0.25">
      <c r="A165" s="3" t="s">
        <v>17</v>
      </c>
      <c r="B165" s="3">
        <f t="shared" si="11"/>
        <v>10.299999999999999</v>
      </c>
      <c r="C165" s="3">
        <v>1</v>
      </c>
    </row>
    <row r="166" spans="1:3" x14ac:dyDescent="0.25">
      <c r="A166" s="3" t="s">
        <v>18</v>
      </c>
      <c r="B166" s="3">
        <f t="shared" si="11"/>
        <v>10.3</v>
      </c>
      <c r="C166" s="3">
        <v>1</v>
      </c>
    </row>
    <row r="167" spans="1:3" x14ac:dyDescent="0.25">
      <c r="A167" s="3" t="s">
        <v>20</v>
      </c>
      <c r="B167" s="3">
        <f>1*C$156+C8*C$157+D8*C$158</f>
        <v>-7.6999999999999993</v>
      </c>
      <c r="C167" s="3">
        <v>0</v>
      </c>
    </row>
    <row r="168" spans="1:3" x14ac:dyDescent="0.25">
      <c r="A168" s="3" t="s">
        <v>21</v>
      </c>
      <c r="B168" s="3">
        <f t="shared" ref="B168:B170" si="12">1*C$156+C9*C$157+D9*C$158</f>
        <v>-6.1999999999999993</v>
      </c>
      <c r="C168" s="3">
        <v>0</v>
      </c>
    </row>
    <row r="169" spans="1:3" x14ac:dyDescent="0.25">
      <c r="A169" s="3" t="s">
        <v>14</v>
      </c>
      <c r="B169" s="3">
        <f t="shared" si="12"/>
        <v>4.3000000000000007</v>
      </c>
      <c r="C169" s="3">
        <v>1</v>
      </c>
    </row>
    <row r="170" spans="1:3" x14ac:dyDescent="0.25">
      <c r="A170" s="3" t="s">
        <v>22</v>
      </c>
      <c r="B170" s="3">
        <f t="shared" si="12"/>
        <v>7.3000000000000016</v>
      </c>
      <c r="C170" s="3">
        <v>1</v>
      </c>
    </row>
    <row r="171" spans="1:3" x14ac:dyDescent="0.25">
      <c r="A171" s="5" t="s">
        <v>25</v>
      </c>
    </row>
    <row r="172" spans="1:3" x14ac:dyDescent="0.25">
      <c r="A172" s="3" t="s">
        <v>26</v>
      </c>
      <c r="B172" s="3"/>
      <c r="C172" s="3">
        <f>C156+L$60*1</f>
        <v>3.1999999999999997</v>
      </c>
    </row>
    <row r="173" spans="1:3" x14ac:dyDescent="0.25">
      <c r="A173" s="3" t="s">
        <v>27</v>
      </c>
      <c r="B173" s="3"/>
      <c r="C173" s="3">
        <f>C157+L$60*A8</f>
        <v>-0.10000000000000009</v>
      </c>
    </row>
    <row r="174" spans="1:3" x14ac:dyDescent="0.25">
      <c r="A174" s="3" t="s">
        <v>28</v>
      </c>
      <c r="B174" s="3"/>
      <c r="C174" s="3">
        <f>C158+L$60*B8</f>
        <v>0.69999999999999973</v>
      </c>
    </row>
    <row r="176" spans="1:3" x14ac:dyDescent="0.25">
      <c r="B176" s="3" t="s">
        <v>19</v>
      </c>
      <c r="C176" s="3" t="s">
        <v>23</v>
      </c>
    </row>
    <row r="177" spans="1:3" x14ac:dyDescent="0.25">
      <c r="A177" s="3" t="s">
        <v>12</v>
      </c>
      <c r="B177" s="3">
        <f>1*C$172+A8*C$173+B8*C$174</f>
        <v>2.2000000000000006</v>
      </c>
      <c r="C177" s="3">
        <v>1</v>
      </c>
    </row>
    <row r="178" spans="1:3" x14ac:dyDescent="0.25">
      <c r="A178" s="3" t="s">
        <v>13</v>
      </c>
      <c r="B178" s="3">
        <f t="shared" ref="B178:B182" si="13">1*C$172+A9*C$173+B9*C$174</f>
        <v>5.4999999999999991</v>
      </c>
      <c r="C178" s="3">
        <v>1</v>
      </c>
    </row>
    <row r="179" spans="1:3" x14ac:dyDescent="0.25">
      <c r="A179" s="3" t="s">
        <v>15</v>
      </c>
      <c r="B179" s="3">
        <f t="shared" si="13"/>
        <v>3.8999999999999995</v>
      </c>
      <c r="C179" s="3">
        <v>1</v>
      </c>
    </row>
    <row r="180" spans="1:3" x14ac:dyDescent="0.25">
      <c r="A180" s="3" t="s">
        <v>16</v>
      </c>
      <c r="B180" s="3">
        <f t="shared" si="13"/>
        <v>6.4999999999999982</v>
      </c>
      <c r="C180" s="3">
        <v>1</v>
      </c>
    </row>
    <row r="181" spans="1:3" x14ac:dyDescent="0.25">
      <c r="A181" s="3" t="s">
        <v>17</v>
      </c>
      <c r="B181" s="3">
        <f t="shared" si="13"/>
        <v>4.2999999999999989</v>
      </c>
      <c r="C181" s="3">
        <v>1</v>
      </c>
    </row>
    <row r="182" spans="1:3" x14ac:dyDescent="0.25">
      <c r="A182" s="3" t="s">
        <v>18</v>
      </c>
      <c r="B182" s="3">
        <f t="shared" si="13"/>
        <v>2.6999999999999993</v>
      </c>
      <c r="C182" s="3">
        <v>1</v>
      </c>
    </row>
    <row r="183" spans="1:3" x14ac:dyDescent="0.25">
      <c r="A183" s="3" t="s">
        <v>20</v>
      </c>
      <c r="B183" s="3">
        <f>1*C$172+C8*C$173+D8*C$174</f>
        <v>0.70000000000000107</v>
      </c>
      <c r="C183" s="3">
        <v>1</v>
      </c>
    </row>
    <row r="184" spans="1:3" x14ac:dyDescent="0.25">
      <c r="A184" s="3" t="s">
        <v>21</v>
      </c>
      <c r="B184" s="3">
        <f t="shared" ref="B184:B186" si="14">1*C$172+C9*C$173+D9*C$174</f>
        <v>-0.19999999999999885</v>
      </c>
      <c r="C184" s="3">
        <v>0</v>
      </c>
    </row>
    <row r="185" spans="1:3" x14ac:dyDescent="0.25">
      <c r="A185" s="3" t="s">
        <v>14</v>
      </c>
      <c r="B185" s="3">
        <f t="shared" si="14"/>
        <v>1.5</v>
      </c>
      <c r="C185" s="3">
        <v>1</v>
      </c>
    </row>
    <row r="186" spans="1:3" x14ac:dyDescent="0.25">
      <c r="A186" s="3" t="s">
        <v>22</v>
      </c>
      <c r="B186" s="3">
        <f t="shared" si="14"/>
        <v>0.5</v>
      </c>
      <c r="C186" s="3">
        <v>0</v>
      </c>
    </row>
    <row r="187" spans="1:3" x14ac:dyDescent="0.25">
      <c r="A187" s="5" t="s">
        <v>25</v>
      </c>
    </row>
    <row r="188" spans="1:3" x14ac:dyDescent="0.25">
      <c r="A188" s="3" t="s">
        <v>30</v>
      </c>
      <c r="B188" s="3"/>
      <c r="C188" s="3">
        <f>C172-L$60*1</f>
        <v>2.8</v>
      </c>
    </row>
    <row r="189" spans="1:3" x14ac:dyDescent="0.25">
      <c r="A189" s="3" t="s">
        <v>31</v>
      </c>
      <c r="B189" s="3"/>
      <c r="C189" s="3">
        <f>C173-L$60*C8</f>
        <v>1.1000000000000001</v>
      </c>
    </row>
    <row r="190" spans="1:3" x14ac:dyDescent="0.25">
      <c r="A190" s="3" t="s">
        <v>32</v>
      </c>
      <c r="B190" s="3"/>
      <c r="C190" s="3">
        <f>C174-L$60*D8</f>
        <v>2.2999999999999998</v>
      </c>
    </row>
    <row r="192" spans="1:3" x14ac:dyDescent="0.25">
      <c r="B192" s="3" t="s">
        <v>19</v>
      </c>
      <c r="C192" s="3" t="s">
        <v>23</v>
      </c>
    </row>
    <row r="193" spans="1:3" x14ac:dyDescent="0.25">
      <c r="A193" s="3" t="s">
        <v>12</v>
      </c>
      <c r="B193" s="3">
        <f>1*C$188+A8*C$189+B8*C$190</f>
        <v>-6.2</v>
      </c>
      <c r="C193" s="3">
        <v>0</v>
      </c>
    </row>
    <row r="194" spans="1:3" x14ac:dyDescent="0.25">
      <c r="A194" s="3" t="s">
        <v>13</v>
      </c>
      <c r="B194" s="3">
        <f t="shared" ref="B194:B198" si="15">1*C$188+A9*C$189+B9*C$190</f>
        <v>7.4999999999999991</v>
      </c>
      <c r="C194" s="3">
        <v>1</v>
      </c>
    </row>
    <row r="195" spans="1:3" x14ac:dyDescent="0.25">
      <c r="A195" s="3" t="s">
        <v>15</v>
      </c>
      <c r="B195" s="3">
        <f t="shared" si="15"/>
        <v>5.0999999999999996</v>
      </c>
      <c r="C195" s="3">
        <v>1</v>
      </c>
    </row>
    <row r="196" spans="1:3" x14ac:dyDescent="0.25">
      <c r="A196" s="3" t="s">
        <v>16</v>
      </c>
      <c r="B196" s="3">
        <f t="shared" si="15"/>
        <v>16.5</v>
      </c>
      <c r="C196" s="3">
        <v>1</v>
      </c>
    </row>
    <row r="197" spans="1:3" x14ac:dyDescent="0.25">
      <c r="A197" s="3" t="s">
        <v>17</v>
      </c>
      <c r="B197" s="3">
        <f t="shared" si="15"/>
        <v>10.7</v>
      </c>
      <c r="C197" s="3">
        <v>1</v>
      </c>
    </row>
    <row r="198" spans="1:3" x14ac:dyDescent="0.25">
      <c r="A198" s="3" t="s">
        <v>18</v>
      </c>
      <c r="B198" s="3">
        <f t="shared" si="15"/>
        <v>8.3000000000000007</v>
      </c>
      <c r="C198" s="3">
        <v>1</v>
      </c>
    </row>
    <row r="199" spans="1:3" x14ac:dyDescent="0.25">
      <c r="A199" s="3" t="s">
        <v>20</v>
      </c>
      <c r="B199" s="3">
        <f>1*C$188+C8*C$189+D8*C$190</f>
        <v>-9.6999999999999993</v>
      </c>
      <c r="C199" s="3">
        <v>0</v>
      </c>
    </row>
    <row r="200" spans="1:3" x14ac:dyDescent="0.25">
      <c r="A200" s="3" t="s">
        <v>21</v>
      </c>
      <c r="B200" s="3">
        <f t="shared" ref="B200:B202" si="16">1*C$188+C9*C$189+D9*C$190</f>
        <v>-9.8000000000000007</v>
      </c>
      <c r="C200" s="3">
        <v>0</v>
      </c>
    </row>
    <row r="201" spans="1:3" x14ac:dyDescent="0.25">
      <c r="A201" s="3" t="s">
        <v>14</v>
      </c>
      <c r="B201" s="3">
        <f t="shared" si="16"/>
        <v>1.5</v>
      </c>
      <c r="C201" s="3">
        <v>1</v>
      </c>
    </row>
    <row r="202" spans="1:3" x14ac:dyDescent="0.25">
      <c r="A202" s="3" t="s">
        <v>22</v>
      </c>
      <c r="B202" s="3">
        <f t="shared" si="16"/>
        <v>2.5000000000000009</v>
      </c>
      <c r="C202" s="3">
        <v>1</v>
      </c>
    </row>
    <row r="203" spans="1:3" x14ac:dyDescent="0.25">
      <c r="A203" s="5" t="s">
        <v>25</v>
      </c>
    </row>
    <row r="204" spans="1:3" x14ac:dyDescent="0.25">
      <c r="A204" s="3" t="s">
        <v>26</v>
      </c>
      <c r="B204" s="3"/>
      <c r="C204" s="3">
        <f>C188+L$60*1</f>
        <v>3.1999999999999997</v>
      </c>
    </row>
    <row r="205" spans="1:3" x14ac:dyDescent="0.25">
      <c r="A205" s="3" t="s">
        <v>27</v>
      </c>
      <c r="B205" s="3"/>
      <c r="C205" s="3">
        <f>C189+L$60*A8</f>
        <v>-0.5</v>
      </c>
    </row>
    <row r="206" spans="1:3" x14ac:dyDescent="0.25">
      <c r="A206" s="3" t="s">
        <v>28</v>
      </c>
      <c r="B206" s="3"/>
      <c r="C206" s="3">
        <f>C190+L$60*B8</f>
        <v>1.4999999999999998</v>
      </c>
    </row>
    <row r="208" spans="1:3" x14ac:dyDescent="0.25">
      <c r="B208" s="3" t="s">
        <v>19</v>
      </c>
      <c r="C208" s="3" t="s">
        <v>23</v>
      </c>
    </row>
    <row r="209" spans="1:11" x14ac:dyDescent="0.25">
      <c r="A209" s="3" t="s">
        <v>12</v>
      </c>
      <c r="B209" s="3">
        <f>1*C$204+A8*C$205+B8*C$206</f>
        <v>2.1999999999999997</v>
      </c>
      <c r="C209" s="3">
        <v>1</v>
      </c>
    </row>
    <row r="210" spans="1:11" x14ac:dyDescent="0.25">
      <c r="A210" s="3" t="s">
        <v>13</v>
      </c>
      <c r="B210" s="3">
        <f t="shared" ref="B210:B214" si="17">1*C$204+A9*C$205+B9*C$206</f>
        <v>8.6999999999999993</v>
      </c>
      <c r="C210" s="3">
        <v>1</v>
      </c>
    </row>
    <row r="211" spans="1:11" x14ac:dyDescent="0.25">
      <c r="A211" s="3" t="s">
        <v>15</v>
      </c>
      <c r="B211" s="3">
        <f t="shared" si="17"/>
        <v>4.6999999999999993</v>
      </c>
      <c r="C211" s="3">
        <v>1</v>
      </c>
    </row>
    <row r="212" spans="1:11" x14ac:dyDescent="0.25">
      <c r="A212" s="3" t="s">
        <v>16</v>
      </c>
      <c r="B212" s="3">
        <f t="shared" si="17"/>
        <v>9.6999999999999993</v>
      </c>
      <c r="C212" s="3">
        <v>1</v>
      </c>
    </row>
    <row r="213" spans="1:11" x14ac:dyDescent="0.25">
      <c r="A213" s="3" t="s">
        <v>17</v>
      </c>
      <c r="B213" s="3">
        <f t="shared" si="17"/>
        <v>4.6999999999999993</v>
      </c>
      <c r="C213" s="3">
        <v>1</v>
      </c>
    </row>
    <row r="214" spans="1:11" x14ac:dyDescent="0.25">
      <c r="A214" s="3" t="s">
        <v>18</v>
      </c>
      <c r="B214" s="3">
        <f t="shared" si="17"/>
        <v>0.69999999999999973</v>
      </c>
      <c r="C214" s="3">
        <v>1</v>
      </c>
    </row>
    <row r="215" spans="1:11" x14ac:dyDescent="0.25">
      <c r="A215" s="3" t="s">
        <v>20</v>
      </c>
      <c r="B215" s="3">
        <f>1*C$204+C8*C$205+D8*C$206</f>
        <v>-1.2999999999999998</v>
      </c>
      <c r="C215" s="3">
        <v>0</v>
      </c>
    </row>
    <row r="216" spans="1:11" x14ac:dyDescent="0.25">
      <c r="A216" s="3" t="s">
        <v>21</v>
      </c>
      <c r="B216" s="3">
        <f t="shared" ref="B216:B218" si="18">1*C$204+C9*C$205+D9*C$206</f>
        <v>-3.7999999999999994</v>
      </c>
      <c r="C216" s="3">
        <v>0</v>
      </c>
    </row>
    <row r="217" spans="1:11" x14ac:dyDescent="0.25">
      <c r="A217" s="3" t="s">
        <v>14</v>
      </c>
      <c r="B217" s="3">
        <f t="shared" si="18"/>
        <v>-1.2999999999999998</v>
      </c>
      <c r="C217" s="3">
        <v>0</v>
      </c>
    </row>
    <row r="218" spans="1:11" x14ac:dyDescent="0.25">
      <c r="A218" s="3" t="s">
        <v>22</v>
      </c>
      <c r="B218" s="3">
        <f t="shared" si="18"/>
        <v>-4.2999999999999989</v>
      </c>
      <c r="C218" s="3">
        <v>0</v>
      </c>
    </row>
    <row r="219" spans="1:11" x14ac:dyDescent="0.25">
      <c r="A219" s="6"/>
      <c r="B219" s="7"/>
      <c r="C219" s="7"/>
    </row>
    <row r="220" spans="1:11" x14ac:dyDescent="0.25">
      <c r="A220" s="4" t="s">
        <v>33</v>
      </c>
      <c r="B220" s="7"/>
      <c r="C220" s="7"/>
    </row>
    <row r="221" spans="1:11" x14ac:dyDescent="0.25">
      <c r="A221" s="6" t="s">
        <v>35</v>
      </c>
      <c r="B221" s="7"/>
      <c r="C221" s="7"/>
      <c r="J221" s="4"/>
      <c r="K221" s="7"/>
    </row>
    <row r="222" spans="1:11" x14ac:dyDescent="0.25">
      <c r="A222" s="9" t="s">
        <v>36</v>
      </c>
      <c r="B222" s="2" t="s">
        <v>37</v>
      </c>
      <c r="C222" s="7"/>
      <c r="D222" s="8"/>
      <c r="J222" s="7"/>
      <c r="K222" s="7"/>
    </row>
    <row r="223" spans="1:11" x14ac:dyDescent="0.25">
      <c r="A223" s="3">
        <f>32/5</f>
        <v>6.4</v>
      </c>
      <c r="B223" s="3">
        <v>0</v>
      </c>
      <c r="C223" s="7"/>
      <c r="J223" s="7"/>
      <c r="K223" s="7"/>
    </row>
    <row r="224" spans="1:11" x14ac:dyDescent="0.25">
      <c r="A224" s="3">
        <v>0</v>
      </c>
      <c r="B224" s="3">
        <f>-32/15</f>
        <v>-2.1333333333333333</v>
      </c>
      <c r="C224" s="7"/>
      <c r="J224" s="7"/>
      <c r="K224" s="7"/>
    </row>
    <row r="225" spans="1:11" x14ac:dyDescent="0.25">
      <c r="A225" s="7"/>
      <c r="B225" s="7"/>
      <c r="C225" s="7"/>
      <c r="J225" s="7"/>
      <c r="K225" s="7"/>
    </row>
    <row r="226" spans="1:11" x14ac:dyDescent="0.25">
      <c r="A226" s="7"/>
      <c r="B226" s="7"/>
      <c r="C226" s="7"/>
      <c r="J226" s="7"/>
      <c r="K226" s="7"/>
    </row>
    <row r="227" spans="1:11" x14ac:dyDescent="0.25">
      <c r="A227" s="7"/>
      <c r="B227" s="7"/>
      <c r="C227" s="7"/>
    </row>
    <row r="228" spans="1:11" x14ac:dyDescent="0.25">
      <c r="A228" s="7"/>
      <c r="B228" s="7"/>
      <c r="C228" s="7"/>
    </row>
    <row r="229" spans="1:11" x14ac:dyDescent="0.25">
      <c r="A229" s="7"/>
      <c r="B229" s="7"/>
      <c r="C229" s="7"/>
    </row>
    <row r="230" spans="1:11" x14ac:dyDescent="0.25">
      <c r="A230" s="7"/>
      <c r="B230" s="7"/>
      <c r="C230" s="7"/>
    </row>
    <row r="231" spans="1:11" x14ac:dyDescent="0.25">
      <c r="A231" s="7"/>
      <c r="B231" s="7"/>
      <c r="C231" s="7"/>
    </row>
    <row r="232" spans="1:11" x14ac:dyDescent="0.25">
      <c r="A232" s="7"/>
      <c r="B232" s="7"/>
      <c r="C232" s="7"/>
    </row>
    <row r="233" spans="1:11" x14ac:dyDescent="0.25">
      <c r="A233" s="7"/>
      <c r="B233" s="7"/>
      <c r="C233" s="7"/>
    </row>
    <row r="234" spans="1:11" x14ac:dyDescent="0.25">
      <c r="A234" s="7"/>
      <c r="B234" s="7"/>
      <c r="C234" s="7"/>
    </row>
    <row r="241" spans="1:1" x14ac:dyDescent="0.25">
      <c r="A241" s="1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</dc:creator>
  <cp:lastModifiedBy>Пользователь</cp:lastModifiedBy>
  <dcterms:created xsi:type="dcterms:W3CDTF">2015-06-05T18:17:20Z</dcterms:created>
  <dcterms:modified xsi:type="dcterms:W3CDTF">2021-12-08T19:23:07Z</dcterms:modified>
</cp:coreProperties>
</file>