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Студент\Downloads\"/>
    </mc:Choice>
  </mc:AlternateContent>
  <bookViews>
    <workbookView xWindow="0" yWindow="0" windowWidth="24075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37" i="1"/>
  <c r="G38" i="1"/>
  <c r="G39" i="1"/>
  <c r="G40" i="1"/>
  <c r="G41" i="1"/>
  <c r="G42" i="1"/>
  <c r="G43" i="1"/>
  <c r="G37" i="1"/>
  <c r="C37" i="1"/>
  <c r="A38" i="1"/>
  <c r="A39" i="1" s="1"/>
  <c r="D39" i="1" s="1"/>
  <c r="D38" i="1" l="1"/>
  <c r="A40" i="1"/>
  <c r="D40" i="1" s="1"/>
  <c r="C39" i="1"/>
  <c r="B39" i="1"/>
  <c r="B38" i="1"/>
  <c r="C38" i="1"/>
  <c r="B25" i="1"/>
  <c r="B27" i="1"/>
  <c r="B24" i="1"/>
  <c r="B26" i="1"/>
  <c r="A41" i="1" l="1"/>
  <c r="D41" i="1" s="1"/>
  <c r="B40" i="1"/>
  <c r="C40" i="1"/>
  <c r="C27" i="1"/>
  <c r="C26" i="1"/>
  <c r="C25" i="1"/>
  <c r="C24" i="1"/>
  <c r="B29" i="1" l="1"/>
  <c r="A42" i="1"/>
  <c r="D42" i="1" s="1"/>
  <c r="B41" i="1"/>
  <c r="C41" i="1"/>
  <c r="B37" i="1"/>
  <c r="A43" i="1" l="1"/>
  <c r="D43" i="1" s="1"/>
  <c r="B42" i="1"/>
  <c r="C42" i="1"/>
  <c r="C43" i="1" l="1"/>
  <c r="B43" i="1"/>
</calcChain>
</file>

<file path=xl/sharedStrings.xml><?xml version="1.0" encoding="utf-8"?>
<sst xmlns="http://schemas.openxmlformats.org/spreadsheetml/2006/main" count="20" uniqueCount="19">
  <si>
    <t>Задание 4</t>
  </si>
  <si>
    <t>f(x,y,z)</t>
  </si>
  <si>
    <t>du=df/dx+df/dy*dy+df/dz*dz</t>
  </si>
  <si>
    <t>Задание 5</t>
  </si>
  <si>
    <t>x</t>
  </si>
  <si>
    <t>f(x)</t>
  </si>
  <si>
    <t>∆x</t>
  </si>
  <si>
    <t>a</t>
  </si>
  <si>
    <t>b</t>
  </si>
  <si>
    <t>x (4 знака)</t>
  </si>
  <si>
    <t>∆f</t>
  </si>
  <si>
    <t>∂f</t>
  </si>
  <si>
    <t>df/da</t>
  </si>
  <si>
    <t>df/db</t>
  </si>
  <si>
    <t>df/dc</t>
  </si>
  <si>
    <t>df/dD</t>
  </si>
  <si>
    <t>Вариант 15</t>
  </si>
  <si>
    <t>Ронгинский Фёдор ИВТ-31.</t>
  </si>
  <si>
    <t>Индивидуальное домашнее задание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</si>
</sst>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"/>
    <numFmt numFmtId="167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7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1" xfId="0" applyFont="1" applyFill="1" applyBorder="1"/>
    <xf numFmtId="166" fontId="0" fillId="0" borderId="1" xfId="0" applyNumberFormat="1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A38" sqref="A38"/>
    </sheetView>
  </sheetViews>
  <sheetFormatPr defaultRowHeight="15" x14ac:dyDescent="0.25"/>
  <cols>
    <col min="1" max="1" width="10.85546875" customWidth="1"/>
    <col min="2" max="2" width="11.5703125" customWidth="1"/>
    <col min="3" max="3" width="10.85546875" customWidth="1"/>
    <col min="7" max="7" width="12" bestFit="1" customWidth="1"/>
  </cols>
  <sheetData>
    <row r="1" spans="1:10" x14ac:dyDescent="0.25">
      <c r="A1" s="15" t="s">
        <v>17</v>
      </c>
      <c r="B1" s="9"/>
      <c r="C1" s="9"/>
    </row>
    <row r="2" spans="1:10" x14ac:dyDescent="0.25">
      <c r="A2" s="16" t="s">
        <v>16</v>
      </c>
    </row>
    <row r="3" spans="1:10" x14ac:dyDescent="0.25">
      <c r="A3" s="9" t="s">
        <v>18</v>
      </c>
      <c r="B3" s="9"/>
      <c r="C3" s="9"/>
      <c r="D3" s="9"/>
    </row>
    <row r="4" spans="1:10" x14ac:dyDescent="0.25">
      <c r="A4" s="1"/>
    </row>
    <row r="5" spans="1:10" x14ac:dyDescent="0.25">
      <c r="A5" s="7"/>
    </row>
    <row r="6" spans="1:10" x14ac:dyDescent="0.25">
      <c r="A6" s="7"/>
    </row>
    <row r="8" spans="1:10" x14ac:dyDescent="0.25">
      <c r="A8" s="2"/>
      <c r="C8" s="3"/>
    </row>
    <row r="9" spans="1:10" x14ac:dyDescent="0.25">
      <c r="A9" s="2"/>
      <c r="C9" s="3"/>
    </row>
    <row r="12" spans="1:10" x14ac:dyDescent="0.25">
      <c r="A12" s="1"/>
    </row>
    <row r="13" spans="1:10" x14ac:dyDescent="0.25">
      <c r="C13" s="3"/>
      <c r="D13" s="2"/>
      <c r="F13" s="2"/>
      <c r="G13" s="5"/>
      <c r="H13" s="3"/>
      <c r="J13" s="4"/>
    </row>
    <row r="14" spans="1:10" x14ac:dyDescent="0.25">
      <c r="B14" s="2"/>
      <c r="C14" s="3"/>
      <c r="D14" s="2"/>
      <c r="F14" s="2"/>
      <c r="G14" s="5"/>
      <c r="H14" s="3"/>
      <c r="J14" s="6"/>
    </row>
    <row r="15" spans="1:10" x14ac:dyDescent="0.25">
      <c r="C15" s="3"/>
      <c r="D15" s="2"/>
      <c r="F15" s="2"/>
      <c r="G15" s="5"/>
      <c r="H15" s="3"/>
      <c r="I15" s="2"/>
      <c r="J15" s="5"/>
    </row>
    <row r="16" spans="1:10" x14ac:dyDescent="0.25">
      <c r="A16" s="1"/>
    </row>
    <row r="17" spans="1:8" x14ac:dyDescent="0.25">
      <c r="C17" s="2"/>
      <c r="D17" s="8"/>
    </row>
    <row r="18" spans="1:8" x14ac:dyDescent="0.25">
      <c r="B18" s="6"/>
      <c r="C18" s="2"/>
      <c r="E18" s="2"/>
      <c r="G18" s="3"/>
      <c r="H18" s="8"/>
    </row>
    <row r="19" spans="1:8" x14ac:dyDescent="0.25">
      <c r="A19" s="15" t="s">
        <v>0</v>
      </c>
    </row>
    <row r="20" spans="1:8" x14ac:dyDescent="0.25">
      <c r="A20" s="9" t="s">
        <v>1</v>
      </c>
    </row>
    <row r="21" spans="1:8" x14ac:dyDescent="0.25">
      <c r="A21" s="9" t="s">
        <v>2</v>
      </c>
      <c r="B21" s="9"/>
      <c r="C21" s="9"/>
    </row>
    <row r="22" spans="1:8" x14ac:dyDescent="0.25">
      <c r="A22" s="9">
        <v>1.05</v>
      </c>
      <c r="B22" s="9">
        <v>2.0430000000000001</v>
      </c>
      <c r="C22" s="9">
        <v>-4.3970000000000002</v>
      </c>
      <c r="D22" s="9">
        <v>2.0499999999999998</v>
      </c>
    </row>
    <row r="23" spans="1:8" x14ac:dyDescent="0.25">
      <c r="A23" s="9">
        <v>5.0000000000000001E-3</v>
      </c>
      <c r="B23" s="9">
        <v>2E-3</v>
      </c>
      <c r="C23" s="9">
        <v>3.0000000000000001E-3</v>
      </c>
      <c r="D23" s="9">
        <v>0.01</v>
      </c>
    </row>
    <row r="24" spans="1:8" x14ac:dyDescent="0.25">
      <c r="A24" s="9" t="s">
        <v>12</v>
      </c>
      <c r="B24" s="14">
        <f>-(3*A22^2*B22*C22^2-4*A22*B22^2*C22^3+B22^3*C22^4+2*A22^3*B22^2*C22-2*A22^2*B22^3*C22^2)/(C22+A22*B22)^2</f>
        <v>-868.14781352229215</v>
      </c>
      <c r="C24" s="9">
        <f>ABS($B24)</f>
        <v>868.14781352229215</v>
      </c>
    </row>
    <row r="25" spans="1:8" x14ac:dyDescent="0.25">
      <c r="A25" s="9" t="s">
        <v>13</v>
      </c>
      <c r="B25" s="14">
        <f>-(A22^3*C22^2-4*A22^2*B22*C22^3+3*A22*B22^2*C22^4-2*A22^3*B22^2*C22^2+2*A22^2*B22^3*C22^3)/(C22+A22*B22)^2</f>
        <v>-772.55560770496243</v>
      </c>
      <c r="C25" s="9">
        <f>ABS($B25)</f>
        <v>772.55560770496243</v>
      </c>
    </row>
    <row r="26" spans="1:8" x14ac:dyDescent="0.25">
      <c r="A26" s="9" t="s">
        <v>14</v>
      </c>
      <c r="B26" s="9">
        <f>-(A22^4*B22^2-4*A22^3*B22^3*C22+3*A22^2*B22^4*C22^2-2*A22^2*B22^2*C22^2+2*A22*B22^3*C22^3)/(C22+A22*B22)^2</f>
        <v>80.365399015474324</v>
      </c>
      <c r="C26" s="9">
        <f t="shared" ref="C26:C27" si="0">ABS($B26)</f>
        <v>80.365399015474324</v>
      </c>
    </row>
    <row r="27" spans="1:8" x14ac:dyDescent="0.25">
      <c r="A27" s="9" t="s">
        <v>15</v>
      </c>
      <c r="B27" s="9">
        <f>0</f>
        <v>0</v>
      </c>
      <c r="C27" s="9">
        <f t="shared" si="0"/>
        <v>0</v>
      </c>
    </row>
    <row r="29" spans="1:8" x14ac:dyDescent="0.25">
      <c r="A29" s="10" t="s">
        <v>10</v>
      </c>
      <c r="B29" s="9">
        <f>ROUNDUP(C24*A23+C25*B23+C26*C23+C27*D23,1)</f>
        <v>6.1999999999999993</v>
      </c>
    </row>
    <row r="35" spans="1:9" x14ac:dyDescent="0.25">
      <c r="A35" s="15" t="s">
        <v>3</v>
      </c>
    </row>
    <row r="36" spans="1:9" x14ac:dyDescent="0.25">
      <c r="A36" s="9" t="s">
        <v>4</v>
      </c>
      <c r="B36" s="9" t="s">
        <v>5</v>
      </c>
      <c r="C36" s="10" t="s">
        <v>10</v>
      </c>
      <c r="D36" s="10" t="s">
        <v>6</v>
      </c>
      <c r="E36" s="10" t="s">
        <v>7</v>
      </c>
      <c r="F36" s="11" t="s">
        <v>8</v>
      </c>
      <c r="G36" s="13" t="s">
        <v>9</v>
      </c>
      <c r="H36" s="9" t="s">
        <v>11</v>
      </c>
    </row>
    <row r="37" spans="1:9" x14ac:dyDescent="0.25">
      <c r="A37" s="9">
        <v>0</v>
      </c>
      <c r="B37" s="9">
        <f>ROUND(-0.2*POWER($A37,4)+0.3*POWER($A37,3)-1.4*$A37,4)</f>
        <v>0</v>
      </c>
      <c r="C37" s="9">
        <f>ROUNDUP((-1.6*POWER($A37,3)+0.9*POWER($A37,2)-0.4),4)</f>
        <v>-0.4</v>
      </c>
      <c r="D37" s="9">
        <v>0</v>
      </c>
      <c r="E37" s="9">
        <v>0</v>
      </c>
      <c r="F37" s="12">
        <v>2.2000000000000002</v>
      </c>
      <c r="G37" s="9">
        <f>ROUNDUP(C37*D37,3)</f>
        <v>0</v>
      </c>
      <c r="H37" s="9" t="e">
        <f>ROUNDUP(G37/B37,2)</f>
        <v>#DIV/0!</v>
      </c>
      <c r="I37" s="17">
        <v>1</v>
      </c>
    </row>
    <row r="38" spans="1:9" x14ac:dyDescent="0.25">
      <c r="A38" s="14">
        <f>$A37+ROUND(($F$37-$E$37)/6,4)</f>
        <v>0.36670000000000003</v>
      </c>
      <c r="B38" s="14">
        <f>ROUND(-0.4*POWER($A38,4)+3.3*POWER($A38,3)-0.4*$A38+1.5,4)</f>
        <v>1.5087999999999999</v>
      </c>
      <c r="C38" s="9">
        <f t="shared" ref="C38:C43" si="1">ROUNDUP((-1.6*POWER($A38,3)+0.9*POWER($A38,2)-0.4),4)</f>
        <v>-0.3579</v>
      </c>
      <c r="D38" s="14">
        <f>I37*2.2/6-A38</f>
        <v>-3.3333333333329662E-5</v>
      </c>
      <c r="G38" s="9">
        <f t="shared" ref="G38:G43" si="2">ROUNDUP(C38*D38,3)</f>
        <v>1E-3</v>
      </c>
      <c r="H38" s="9">
        <f t="shared" ref="H38:H43" si="3">ROUNDUP(G38/B38,2)</f>
        <v>0.01</v>
      </c>
      <c r="I38">
        <v>2</v>
      </c>
    </row>
    <row r="39" spans="1:9" x14ac:dyDescent="0.25">
      <c r="A39" s="14">
        <f>$A38+ROUND(($F$37-$E$37)/6,4)</f>
        <v>0.73340000000000005</v>
      </c>
      <c r="B39" s="14">
        <f t="shared" ref="B39:B43" si="4">ROUND(-0.4*POWER($A39,4)+3.3*POWER($A39,3)-0.4*$A39+1.5,4)</f>
        <v>2.3927</v>
      </c>
      <c r="C39" s="9">
        <f t="shared" si="1"/>
        <v>-0.54710000000000003</v>
      </c>
      <c r="D39" s="14">
        <f>I38*2.2/6-A39</f>
        <v>-6.6666666666659324E-5</v>
      </c>
      <c r="G39" s="9">
        <f t="shared" si="2"/>
        <v>1E-3</v>
      </c>
      <c r="H39" s="9">
        <f t="shared" si="3"/>
        <v>0.01</v>
      </c>
      <c r="I39" s="17">
        <v>3</v>
      </c>
    </row>
    <row r="40" spans="1:9" x14ac:dyDescent="0.25">
      <c r="A40" s="14">
        <f>$A39+ROUND(($F$37-$E$37)/6,4)</f>
        <v>1.1001000000000001</v>
      </c>
      <c r="B40" s="14">
        <f t="shared" si="4"/>
        <v>4.8676000000000004</v>
      </c>
      <c r="C40" s="9">
        <f t="shared" si="1"/>
        <v>-1.4410000000000001</v>
      </c>
      <c r="D40" s="14">
        <f>I39*2.2/6-A40</f>
        <v>-9.9999999999988987E-5</v>
      </c>
      <c r="G40" s="9">
        <f t="shared" si="2"/>
        <v>1E-3</v>
      </c>
      <c r="H40" s="9">
        <f t="shared" si="3"/>
        <v>0.01</v>
      </c>
      <c r="I40">
        <v>4</v>
      </c>
    </row>
    <row r="41" spans="1:9" x14ac:dyDescent="0.25">
      <c r="A41" s="14">
        <f>$A40+ROUND(($F$37-$E$37)/6,4)</f>
        <v>1.4668000000000001</v>
      </c>
      <c r="B41" s="14">
        <f t="shared" si="4"/>
        <v>9.4758999999999993</v>
      </c>
      <c r="C41" s="9">
        <f t="shared" si="1"/>
        <v>-3.5130000000000003</v>
      </c>
      <c r="D41" s="14">
        <f>I40*2.2/6-A41</f>
        <v>-1.3333333333331865E-4</v>
      </c>
      <c r="G41" s="9">
        <f t="shared" si="2"/>
        <v>1E-3</v>
      </c>
      <c r="H41" s="9">
        <f t="shared" si="3"/>
        <v>0.01</v>
      </c>
      <c r="I41" s="17">
        <v>5</v>
      </c>
    </row>
    <row r="42" spans="1:9" x14ac:dyDescent="0.25">
      <c r="A42" s="14">
        <f>$A41+ROUND(($F$37-$E$37)/6,4)</f>
        <v>1.8335000000000001</v>
      </c>
      <c r="B42" s="14">
        <f t="shared" si="4"/>
        <v>16.586400000000001</v>
      </c>
      <c r="C42" s="9">
        <f t="shared" si="1"/>
        <v>-7.2363999999999997</v>
      </c>
      <c r="D42" s="14">
        <f>I41*2.2/6-A42</f>
        <v>-1.6666666666687036E-4</v>
      </c>
      <c r="G42" s="9">
        <f t="shared" si="2"/>
        <v>2E-3</v>
      </c>
      <c r="H42" s="9">
        <f t="shared" si="3"/>
        <v>0.01</v>
      </c>
      <c r="I42">
        <v>6</v>
      </c>
    </row>
    <row r="43" spans="1:9" x14ac:dyDescent="0.25">
      <c r="A43" s="14">
        <f>$A42+ROUND(($F$37-$E$37)/6,4)</f>
        <v>2.2002000000000002</v>
      </c>
      <c r="B43" s="14">
        <f t="shared" si="4"/>
        <v>26.394300000000001</v>
      </c>
      <c r="C43" s="9">
        <f t="shared" si="1"/>
        <v>-13.0847</v>
      </c>
      <c r="D43" s="14">
        <f>I42*2.2/6-A43</f>
        <v>-1.9999999999997797E-4</v>
      </c>
      <c r="G43" s="9">
        <f t="shared" si="2"/>
        <v>3.0000000000000001E-3</v>
      </c>
      <c r="H43" s="9">
        <f t="shared" si="3"/>
        <v>0.01</v>
      </c>
      <c r="I43" s="17">
        <v>7</v>
      </c>
    </row>
    <row r="46" spans="1:9" x14ac:dyDescent="0.25">
      <c r="A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goru00</dc:creator>
  <cp:lastModifiedBy>Студент</cp:lastModifiedBy>
  <dcterms:created xsi:type="dcterms:W3CDTF">2020-09-02T17:14:12Z</dcterms:created>
  <dcterms:modified xsi:type="dcterms:W3CDTF">2020-09-24T12:54:46Z</dcterms:modified>
</cp:coreProperties>
</file>