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49" i="1"/>
  <c r="G73" i="1"/>
  <c r="G72" i="1"/>
  <c r="F72" i="1"/>
  <c r="E72" i="1"/>
  <c r="D72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6" i="1"/>
  <c r="H72" i="1" l="1"/>
  <c r="C73" i="1" s="1"/>
  <c r="E26" i="1"/>
  <c r="F26" i="1" s="1"/>
  <c r="D3" i="1"/>
  <c r="E3" i="1" s="1"/>
  <c r="C4" i="1" s="1"/>
  <c r="D73" i="1" l="1"/>
  <c r="E73" i="1" s="1"/>
  <c r="F73" i="1" s="1"/>
  <c r="G26" i="1"/>
  <c r="J26" i="1" s="1"/>
  <c r="C27" i="1" s="1"/>
  <c r="D4" i="1"/>
  <c r="E4" i="1" s="1"/>
  <c r="C5" i="1" s="1"/>
  <c r="E27" i="1"/>
  <c r="F27" i="1" l="1"/>
  <c r="G27" i="1" s="1"/>
  <c r="J27" i="1" s="1"/>
  <c r="C28" i="1" s="1"/>
  <c r="E28" i="1"/>
  <c r="D5" i="1"/>
  <c r="E5" i="1" s="1"/>
  <c r="C6" i="1" s="1"/>
  <c r="H73" i="1" l="1"/>
  <c r="C74" i="1" s="1"/>
  <c r="D6" i="1"/>
  <c r="E6" i="1" s="1"/>
  <c r="C7" i="1" s="1"/>
  <c r="E29" i="1"/>
  <c r="F28" i="1"/>
  <c r="G28" i="1" s="1"/>
  <c r="J28" i="1" s="1"/>
  <c r="C29" i="1" s="1"/>
  <c r="D74" i="1" l="1"/>
  <c r="E74" i="1" s="1"/>
  <c r="F74" i="1" s="1"/>
  <c r="G74" i="1" s="1"/>
  <c r="E30" i="1"/>
  <c r="D7" i="1"/>
  <c r="E7" i="1" s="1"/>
  <c r="C8" i="1" s="1"/>
  <c r="F29" i="1"/>
  <c r="G29" i="1" s="1"/>
  <c r="J29" i="1" s="1"/>
  <c r="C30" i="1" s="1"/>
  <c r="H74" i="1" l="1"/>
  <c r="C75" i="1" s="1"/>
  <c r="E31" i="1"/>
  <c r="D8" i="1"/>
  <c r="E8" i="1" s="1"/>
  <c r="C9" i="1" s="1"/>
  <c r="F30" i="1"/>
  <c r="G30" i="1" s="1"/>
  <c r="J30" i="1" s="1"/>
  <c r="C31" i="1" s="1"/>
  <c r="D75" i="1" l="1"/>
  <c r="E75" i="1"/>
  <c r="E32" i="1"/>
  <c r="D9" i="1"/>
  <c r="E9" i="1" s="1"/>
  <c r="C10" i="1" s="1"/>
  <c r="F31" i="1"/>
  <c r="G31" i="1" s="1"/>
  <c r="J31" i="1" s="1"/>
  <c r="C32" i="1" s="1"/>
  <c r="F75" i="1" l="1"/>
  <c r="E33" i="1"/>
  <c r="D10" i="1"/>
  <c r="E10" i="1" s="1"/>
  <c r="C11" i="1" s="1"/>
  <c r="F32" i="1"/>
  <c r="G32" i="1" s="1"/>
  <c r="J32" i="1" s="1"/>
  <c r="C33" i="1" s="1"/>
  <c r="G75" i="1" l="1"/>
  <c r="H75" i="1" s="1"/>
  <c r="C76" i="1" s="1"/>
  <c r="E34" i="1"/>
  <c r="D11" i="1"/>
  <c r="E11" i="1" s="1"/>
  <c r="C12" i="1" s="1"/>
  <c r="F33" i="1"/>
  <c r="G33" i="1" s="1"/>
  <c r="J33" i="1" s="1"/>
  <c r="C34" i="1" s="1"/>
  <c r="D76" i="1" l="1"/>
  <c r="E76" i="1" s="1"/>
  <c r="F76" i="1" s="1"/>
  <c r="E35" i="1"/>
  <c r="D12" i="1"/>
  <c r="E12" i="1" s="1"/>
  <c r="C13" i="1" s="1"/>
  <c r="F34" i="1"/>
  <c r="G34" i="1" s="1"/>
  <c r="J34" i="1" s="1"/>
  <c r="C35" i="1" s="1"/>
  <c r="G76" i="1" l="1"/>
  <c r="H76" i="1" s="1"/>
  <c r="C77" i="1" s="1"/>
  <c r="E36" i="1"/>
  <c r="D13" i="1"/>
  <c r="E13" i="1" s="1"/>
  <c r="C14" i="1" s="1"/>
  <c r="F35" i="1"/>
  <c r="G35" i="1" s="1"/>
  <c r="J35" i="1" s="1"/>
  <c r="C36" i="1" s="1"/>
  <c r="D77" i="1" l="1"/>
  <c r="E77" i="1"/>
  <c r="F77" i="1" s="1"/>
  <c r="E37" i="1"/>
  <c r="D14" i="1"/>
  <c r="E14" i="1" s="1"/>
  <c r="C15" i="1" s="1"/>
  <c r="F36" i="1"/>
  <c r="G36" i="1" s="1"/>
  <c r="J36" i="1" s="1"/>
  <c r="C37" i="1" s="1"/>
  <c r="G77" i="1" l="1"/>
  <c r="H77" i="1" s="1"/>
  <c r="C78" i="1" s="1"/>
  <c r="E38" i="1"/>
  <c r="D15" i="1"/>
  <c r="E15" i="1" s="1"/>
  <c r="C16" i="1" s="1"/>
  <c r="F37" i="1"/>
  <c r="G37" i="1" s="1"/>
  <c r="J37" i="1" s="1"/>
  <c r="C38" i="1" s="1"/>
  <c r="D78" i="1" l="1"/>
  <c r="E78" i="1"/>
  <c r="F78" i="1" s="1"/>
  <c r="E39" i="1"/>
  <c r="D16" i="1"/>
  <c r="E16" i="1" s="1"/>
  <c r="C17" i="1" s="1"/>
  <c r="F38" i="1"/>
  <c r="G38" i="1" s="1"/>
  <c r="J38" i="1" s="1"/>
  <c r="C39" i="1" s="1"/>
  <c r="G78" i="1" l="1"/>
  <c r="H78" i="1" s="1"/>
  <c r="C79" i="1" s="1"/>
  <c r="E40" i="1"/>
  <c r="D17" i="1"/>
  <c r="E17" i="1" s="1"/>
  <c r="C18" i="1" s="1"/>
  <c r="F39" i="1"/>
  <c r="G39" i="1" s="1"/>
  <c r="J39" i="1" s="1"/>
  <c r="C40" i="1" s="1"/>
  <c r="D79" i="1" l="1"/>
  <c r="E79" i="1"/>
  <c r="F79" i="1" s="1"/>
  <c r="E41" i="1"/>
  <c r="D18" i="1"/>
  <c r="E18" i="1" s="1"/>
  <c r="C19" i="1" s="1"/>
  <c r="F40" i="1"/>
  <c r="G40" i="1" s="1"/>
  <c r="J40" i="1" s="1"/>
  <c r="C41" i="1" s="1"/>
  <c r="G79" i="1" l="1"/>
  <c r="H79" i="1"/>
  <c r="C80" i="1" s="1"/>
  <c r="E42" i="1"/>
  <c r="D19" i="1"/>
  <c r="E19" i="1" s="1"/>
  <c r="C20" i="1" s="1"/>
  <c r="F41" i="1"/>
  <c r="G41" i="1" s="1"/>
  <c r="J41" i="1" s="1"/>
  <c r="C42" i="1" s="1"/>
  <c r="D80" i="1" l="1"/>
  <c r="E80" i="1" s="1"/>
  <c r="F80" i="1"/>
  <c r="G80" i="1" s="1"/>
  <c r="E43" i="1"/>
  <c r="D20" i="1"/>
  <c r="E20" i="1" s="1"/>
  <c r="C21" i="1" s="1"/>
  <c r="F42" i="1"/>
  <c r="G42" i="1" s="1"/>
  <c r="J42" i="1" s="1"/>
  <c r="C43" i="1" s="1"/>
  <c r="H80" i="1" l="1"/>
  <c r="C81" i="1" s="1"/>
  <c r="D81" i="1"/>
  <c r="E81" i="1" s="1"/>
  <c r="E44" i="1"/>
  <c r="D21" i="1"/>
  <c r="E21" i="1" s="1"/>
  <c r="C22" i="1" s="1"/>
  <c r="F43" i="1"/>
  <c r="G43" i="1" s="1"/>
  <c r="J43" i="1" s="1"/>
  <c r="C44" i="1" s="1"/>
  <c r="F81" i="1" l="1"/>
  <c r="E45" i="1"/>
  <c r="D22" i="1"/>
  <c r="E22" i="1" s="1"/>
  <c r="C23" i="1" s="1"/>
  <c r="F44" i="1"/>
  <c r="G44" i="1" s="1"/>
  <c r="J44" i="1" s="1"/>
  <c r="C45" i="1" s="1"/>
  <c r="G81" i="1" l="1"/>
  <c r="H81" i="1" s="1"/>
  <c r="C82" i="1" s="1"/>
  <c r="D23" i="1"/>
  <c r="E23" i="1" s="1"/>
  <c r="E46" i="1"/>
  <c r="F45" i="1"/>
  <c r="G45" i="1" s="1"/>
  <c r="J45" i="1" s="1"/>
  <c r="C46" i="1" s="1"/>
  <c r="D82" i="1" l="1"/>
  <c r="E82" i="1"/>
  <c r="F46" i="1"/>
  <c r="G46" i="1" s="1"/>
  <c r="J46" i="1" s="1"/>
  <c r="F82" i="1" l="1"/>
  <c r="G82" i="1" s="1"/>
  <c r="H82" i="1" l="1"/>
  <c r="C83" i="1" s="1"/>
  <c r="D83" i="1" l="1"/>
  <c r="E83" i="1" s="1"/>
  <c r="F83" i="1" l="1"/>
  <c r="G83" i="1" s="1"/>
  <c r="H83" i="1" l="1"/>
  <c r="C84" i="1" s="1"/>
  <c r="D84" i="1" l="1"/>
  <c r="E84" i="1"/>
  <c r="F84" i="1" l="1"/>
  <c r="G84" i="1" s="1"/>
  <c r="H84" i="1" l="1"/>
  <c r="C85" i="1" s="1"/>
  <c r="D85" i="1" l="1"/>
  <c r="E85" i="1" s="1"/>
  <c r="F85" i="1" l="1"/>
  <c r="G85" i="1" s="1"/>
  <c r="H85" i="1" l="1"/>
  <c r="C86" i="1" s="1"/>
  <c r="D86" i="1" l="1"/>
  <c r="E86" i="1"/>
  <c r="F86" i="1" s="1"/>
  <c r="G86" i="1" l="1"/>
  <c r="H86" i="1" s="1"/>
  <c r="C87" i="1" s="1"/>
  <c r="D87" i="1" l="1"/>
  <c r="E87" i="1" s="1"/>
  <c r="F87" i="1" s="1"/>
  <c r="G87" i="1" l="1"/>
  <c r="H87" i="1" s="1"/>
  <c r="C88" i="1" s="1"/>
  <c r="D88" i="1" l="1"/>
  <c r="E88" i="1"/>
  <c r="F88" i="1"/>
  <c r="G88" i="1" s="1"/>
  <c r="H88" i="1" l="1"/>
  <c r="C89" i="1" s="1"/>
  <c r="D89" i="1" l="1"/>
  <c r="E89" i="1"/>
  <c r="F89" i="1" l="1"/>
  <c r="G89" i="1" s="1"/>
  <c r="H89" i="1" l="1"/>
  <c r="C90" i="1" s="1"/>
  <c r="D90" i="1" l="1"/>
  <c r="E90" i="1" s="1"/>
  <c r="F90" i="1" l="1"/>
  <c r="G90" i="1" s="1"/>
  <c r="H90" i="1" l="1"/>
  <c r="C91" i="1" s="1"/>
  <c r="D91" i="1" l="1"/>
  <c r="E91" i="1" s="1"/>
  <c r="F91" i="1" l="1"/>
  <c r="G91" i="1" s="1"/>
  <c r="H91" i="1" l="1"/>
  <c r="C92" i="1" s="1"/>
  <c r="D92" i="1" l="1"/>
  <c r="E92" i="1"/>
  <c r="F92" i="1" l="1"/>
  <c r="G92" i="1" l="1"/>
  <c r="H92" i="1" s="1"/>
</calcChain>
</file>

<file path=xl/sharedStrings.xml><?xml version="1.0" encoding="utf-8"?>
<sst xmlns="http://schemas.openxmlformats.org/spreadsheetml/2006/main" count="34" uniqueCount="23">
  <si>
    <t>Ронгинский Фёдор. Вариант 15</t>
  </si>
  <si>
    <t>i</t>
  </si>
  <si>
    <t>xi</t>
  </si>
  <si>
    <t>yi</t>
  </si>
  <si>
    <t>f(xi;yi)</t>
  </si>
  <si>
    <t>hf(xi;yi)</t>
  </si>
  <si>
    <t>y'+xy=(x-1)*e^(x)*y^2</t>
  </si>
  <si>
    <t>y(0)=1</t>
  </si>
  <si>
    <t>a=0</t>
  </si>
  <si>
    <t>b=2</t>
  </si>
  <si>
    <t>xi+h/2</t>
  </si>
  <si>
    <t>Δ yi</t>
  </si>
  <si>
    <t>yi+h/2*f(xi;yi)</t>
  </si>
  <si>
    <t>f(xi+h/2;yi+h/2*f(xi;yi)</t>
  </si>
  <si>
    <t>1. Метод Эйлера</t>
  </si>
  <si>
    <t>3. Точное решение</t>
  </si>
  <si>
    <t>h=0,1</t>
  </si>
  <si>
    <t>2. Усовершенствованный метод Эйлера</t>
  </si>
  <si>
    <t>k1</t>
  </si>
  <si>
    <t>k2</t>
  </si>
  <si>
    <t>k3</t>
  </si>
  <si>
    <t>k4</t>
  </si>
  <si>
    <t>4. Метод Рунге-Кутта 4-го порядка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</si>
</sst>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Интегральная</a:t>
            </a:r>
            <a:r>
              <a:rPr lang="ru-RU" baseline="0"/>
              <a:t> кривая по м</a:t>
            </a:r>
            <a:r>
              <a:rPr lang="ru-RU"/>
              <a:t>етоду</a:t>
            </a:r>
            <a:r>
              <a:rPr lang="ru-RU" baseline="0"/>
              <a:t> Эйлера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Sheet1!$C$3:$C$23</c:f>
              <c:numCache>
                <c:formatCode>General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0.81043304007228534</c:v>
                </c:pt>
                <c:pt idx="3">
                  <c:v>0.73004682541967769</c:v>
                </c:pt>
                <c:pt idx="4">
                  <c:v>0.65778517752343035</c:v>
                </c:pt>
                <c:pt idx="5">
                  <c:v>0.5927446878898911</c:v>
                </c:pt>
                <c:pt idx="6">
                  <c:v>0.53414385046928181</c:v>
                </c:pt>
                <c:pt idx="7">
                  <c:v>0.48130049613498355</c:v>
                </c:pt>
                <c:pt idx="8">
                  <c:v>0.4336148768410415</c:v>
                </c:pt>
                <c:pt idx="9">
                  <c:v>0.39055667973302194</c:v>
                </c:pt>
                <c:pt idx="10">
                  <c:v>0.35165483475547354</c:v>
                </c:pt>
                <c:pt idx="11">
                  <c:v>0.31648935127992617</c:v>
                </c:pt>
                <c:pt idx="12">
                  <c:v>0.2846846608424527</c:v>
                </c:pt>
                <c:pt idx="13">
                  <c:v>0.25590410270855524</c:v>
                </c:pt>
                <c:pt idx="14">
                  <c:v>0.22984529635163417</c:v>
                </c:pt>
                <c:pt idx="15">
                  <c:v>0.20623621855658131</c:v>
                </c:pt>
                <c:pt idx="16">
                  <c:v>0.18483185450361089</c:v>
                </c:pt>
                <c:pt idx="17">
                  <c:v>0.1654113294406033</c:v>
                </c:pt>
                <c:pt idx="18">
                  <c:v>0.14777545536891543</c:v>
                </c:pt>
                <c:pt idx="19">
                  <c:v>0.13174464876183023</c:v>
                </c:pt>
                <c:pt idx="20">
                  <c:v>0.11715719266723917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Sheet1!$C$3:$C$23</c:f>
              <c:numCache>
                <c:formatCode>General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0.81043304007228534</c:v>
                </c:pt>
                <c:pt idx="3">
                  <c:v>0.73004682541967769</c:v>
                </c:pt>
                <c:pt idx="4">
                  <c:v>0.65778517752343035</c:v>
                </c:pt>
                <c:pt idx="5">
                  <c:v>0.5927446878898911</c:v>
                </c:pt>
                <c:pt idx="6">
                  <c:v>0.53414385046928181</c:v>
                </c:pt>
                <c:pt idx="7">
                  <c:v>0.48130049613498355</c:v>
                </c:pt>
                <c:pt idx="8">
                  <c:v>0.4336148768410415</c:v>
                </c:pt>
                <c:pt idx="9">
                  <c:v>0.39055667973302194</c:v>
                </c:pt>
                <c:pt idx="10">
                  <c:v>0.35165483475547354</c:v>
                </c:pt>
                <c:pt idx="11">
                  <c:v>0.31648935127992617</c:v>
                </c:pt>
                <c:pt idx="12">
                  <c:v>0.2846846608424527</c:v>
                </c:pt>
                <c:pt idx="13">
                  <c:v>0.25590410270855524</c:v>
                </c:pt>
                <c:pt idx="14">
                  <c:v>0.22984529635163417</c:v>
                </c:pt>
                <c:pt idx="15">
                  <c:v>0.20623621855658131</c:v>
                </c:pt>
                <c:pt idx="16">
                  <c:v>0.18483185450361089</c:v>
                </c:pt>
                <c:pt idx="17">
                  <c:v>0.1654113294406033</c:v>
                </c:pt>
                <c:pt idx="18">
                  <c:v>0.14777545536891543</c:v>
                </c:pt>
                <c:pt idx="19">
                  <c:v>0.13174464876183023</c:v>
                </c:pt>
                <c:pt idx="20">
                  <c:v>0.11715719266723917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17136"/>
        <c:axId val="147316744"/>
      </c:scatterChart>
      <c:valAx>
        <c:axId val="14731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16744"/>
        <c:crosses val="autoZero"/>
        <c:crossBetween val="midCat"/>
      </c:valAx>
      <c:valAx>
        <c:axId val="14731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1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Интегральная</a:t>
            </a:r>
            <a:r>
              <a:rPr lang="ru-RU" baseline="0"/>
              <a:t> кривая по усовершенствованному методу Эйлера</a:t>
            </a:r>
          </a:p>
          <a:p>
            <a:pPr>
              <a:defRPr/>
            </a:pPr>
            <a:r>
              <a:rPr lang="ru-RU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Sheet1!$B$26:$B$46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Sheet1!$C$26:$C$46</c:f>
              <c:numCache>
                <c:formatCode>General</c:formatCode>
                <c:ptCount val="21"/>
                <c:pt idx="0">
                  <c:v>1</c:v>
                </c:pt>
                <c:pt idx="1">
                  <c:v>0.9051166443744606</c:v>
                </c:pt>
                <c:pt idx="2">
                  <c:v>0.81911517308099902</c:v>
                </c:pt>
                <c:pt idx="3">
                  <c:v>0.74121386888773089</c:v>
                </c:pt>
                <c:pt idx="4">
                  <c:v>0.67067987791602401</c:v>
                </c:pt>
                <c:pt idx="5">
                  <c:v>0.60683465875955334</c:v>
                </c:pt>
                <c:pt idx="6">
                  <c:v>0.54905490877924168</c:v>
                </c:pt>
                <c:pt idx="7">
                  <c:v>0.49677100156117016</c:v>
                </c:pt>
                <c:pt idx="8">
                  <c:v>0.44946412469583469</c:v>
                </c:pt>
                <c:pt idx="9">
                  <c:v>0.4066628111757099</c:v>
                </c:pt>
                <c:pt idx="10">
                  <c:v>0.36793926511441311</c:v>
                </c:pt>
                <c:pt idx="11">
                  <c:v>0.33290570915383488</c:v>
                </c:pt>
                <c:pt idx="12">
                  <c:v>0.30121087804518321</c:v>
                </c:pt>
                <c:pt idx="13">
                  <c:v>0.27253672190269379</c:v>
                </c:pt>
                <c:pt idx="14">
                  <c:v>0.24659534669192035</c:v>
                </c:pt>
                <c:pt idx="15">
                  <c:v>0.22312619862799077</c:v>
                </c:pt>
                <c:pt idx="16">
                  <c:v>0.20189348735119181</c:v>
                </c:pt>
                <c:pt idx="17">
                  <c:v>0.18268383643756184</c:v>
                </c:pt>
                <c:pt idx="18">
                  <c:v>0.16530414684326006</c:v>
                </c:pt>
                <c:pt idx="19">
                  <c:v>0.1495796579915748</c:v>
                </c:pt>
                <c:pt idx="20">
                  <c:v>0.13535219163503057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18312"/>
        <c:axId val="34613416"/>
      </c:scatterChart>
      <c:valAx>
        <c:axId val="14731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13416"/>
        <c:crosses val="autoZero"/>
        <c:crossBetween val="midCat"/>
      </c:valAx>
      <c:valAx>
        <c:axId val="3461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1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Интегральная кривая по точному</a:t>
            </a:r>
            <a:r>
              <a:rPr lang="ru-RU" baseline="0"/>
              <a:t> решению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Sheet1!$B$49:$B$69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Sheet1!$C$49:$C$69</c:f>
              <c:numCache>
                <c:formatCode>General</c:formatCode>
                <c:ptCount val="21"/>
                <c:pt idx="0">
                  <c:v>1</c:v>
                </c:pt>
                <c:pt idx="1">
                  <c:v>0.90483741803595952</c:v>
                </c:pt>
                <c:pt idx="2">
                  <c:v>0.81873075307798182</c:v>
                </c:pt>
                <c:pt idx="3">
                  <c:v>0.74081822068171788</c:v>
                </c:pt>
                <c:pt idx="4">
                  <c:v>0.67032004603563933</c:v>
                </c:pt>
                <c:pt idx="5">
                  <c:v>0.60653065971263342</c:v>
                </c:pt>
                <c:pt idx="6">
                  <c:v>0.54881163609402639</c:v>
                </c:pt>
                <c:pt idx="7">
                  <c:v>0.49658530379140953</c:v>
                </c:pt>
                <c:pt idx="8">
                  <c:v>0.44932896411722156</c:v>
                </c:pt>
                <c:pt idx="9">
                  <c:v>0.40656965974059911</c:v>
                </c:pt>
                <c:pt idx="10">
                  <c:v>0.36787944117144233</c:v>
                </c:pt>
                <c:pt idx="11">
                  <c:v>0.33287108369807955</c:v>
                </c:pt>
                <c:pt idx="12">
                  <c:v>0.30119421191220214</c:v>
                </c:pt>
                <c:pt idx="13">
                  <c:v>0.27253179303401259</c:v>
                </c:pt>
                <c:pt idx="14">
                  <c:v>0.24659696394160649</c:v>
                </c:pt>
                <c:pt idx="15">
                  <c:v>0.22313016014842982</c:v>
                </c:pt>
                <c:pt idx="16">
                  <c:v>0.20189651799465538</c:v>
                </c:pt>
                <c:pt idx="17">
                  <c:v>0.18268352405273466</c:v>
                </c:pt>
                <c:pt idx="18">
                  <c:v>0.16529888822158653</c:v>
                </c:pt>
                <c:pt idx="19">
                  <c:v>0.14956861922263506</c:v>
                </c:pt>
                <c:pt idx="20">
                  <c:v>0.1353352832366127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94072"/>
        <c:axId val="203292112"/>
      </c:scatterChart>
      <c:valAx>
        <c:axId val="20329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292112"/>
        <c:crosses val="autoZero"/>
        <c:crossBetween val="midCat"/>
      </c:valAx>
      <c:valAx>
        <c:axId val="2032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29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Интегральная</a:t>
            </a:r>
            <a:r>
              <a:rPr lang="ru-RU" baseline="0"/>
              <a:t> кривая по методу Рунге-Кутта </a:t>
            </a:r>
            <a:r>
              <a:rPr lang="en-US" baseline="0"/>
              <a:t>IV</a:t>
            </a:r>
            <a:endParaRPr lang="en-US"/>
          </a:p>
        </c:rich>
      </c:tx>
      <c:layout>
        <c:manualLayout>
          <c:xMode val="edge"/>
          <c:yMode val="edge"/>
          <c:x val="0.1078541119860017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Sheet1!$B$72:$B$92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Sheet1!$C$72:$C$92</c:f>
              <c:numCache>
                <c:formatCode>General</c:formatCode>
                <c:ptCount val="21"/>
                <c:pt idx="0">
                  <c:v>1</c:v>
                </c:pt>
                <c:pt idx="1">
                  <c:v>0.90483779534533637</c:v>
                </c:pt>
                <c:pt idx="2">
                  <c:v>0.81873133825470801</c:v>
                </c:pt>
                <c:pt idx="3">
                  <c:v>0.74081890314290078</c:v>
                </c:pt>
                <c:pt idx="4">
                  <c:v>0.67032075576663075</c:v>
                </c:pt>
                <c:pt idx="5">
                  <c:v>0.60653135443778039</c:v>
                </c:pt>
                <c:pt idx="6">
                  <c:v>0.54881229228661244</c:v>
                </c:pt>
                <c:pt idx="7">
                  <c:v>0.49658591038932842</c:v>
                </c:pt>
                <c:pt idx="8">
                  <c:v>0.44932951814913014</c:v>
                </c:pt>
                <c:pt idx="9">
                  <c:v>0.40657016330244017</c:v>
                </c:pt>
                <c:pt idx="10">
                  <c:v>0.36787989935754956</c:v>
                </c:pt>
                <c:pt idx="11">
                  <c:v>0.33287150320644221</c:v>
                </c:pt>
                <c:pt idx="12">
                  <c:v>0.30119460012483135</c:v>
                </c:pt>
                <c:pt idx="13">
                  <c:v>0.2725321574309722</c:v>
                </c:pt>
                <c:pt idx="14">
                  <c:v>0.24659731174823826</c:v>
                </c:pt>
                <c:pt idx="15">
                  <c:v>0.22313049814454367</c:v>
                </c:pt>
                <c:pt idx="16">
                  <c:v>0.20189685243540106</c:v>
                </c:pt>
                <c:pt idx="17">
                  <c:v>0.18268386066594602</c:v>
                </c:pt>
                <c:pt idx="18">
                  <c:v>0.16529923225729334</c:v>
                </c:pt>
                <c:pt idx="19">
                  <c:v>0.1495689755383896</c:v>
                </c:pt>
                <c:pt idx="20">
                  <c:v>0.13533565640815381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77008"/>
        <c:axId val="34276224"/>
      </c:scatterChart>
      <c:valAx>
        <c:axId val="342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76224"/>
        <c:crosses val="autoZero"/>
        <c:crossBetween val="midCat"/>
      </c:valAx>
      <c:valAx>
        <c:axId val="342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185737</xdr:rowOff>
    </xdr:from>
    <xdr:to>
      <xdr:col>13</xdr:col>
      <xdr:colOff>304800</xdr:colOff>
      <xdr:row>17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11205</xdr:colOff>
      <xdr:row>24</xdr:row>
      <xdr:rowOff>12326</xdr:rowOff>
    </xdr:from>
    <xdr:to>
      <xdr:col>18</xdr:col>
      <xdr:colOff>347381</xdr:colOff>
      <xdr:row>38</xdr:row>
      <xdr:rowOff>88526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32496</xdr:colOff>
      <xdr:row>47</xdr:row>
      <xdr:rowOff>18489</xdr:rowOff>
    </xdr:from>
    <xdr:to>
      <xdr:col>11</xdr:col>
      <xdr:colOff>368673</xdr:colOff>
      <xdr:row>61</xdr:row>
      <xdr:rowOff>94689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28014</xdr:colOff>
      <xdr:row>70</xdr:row>
      <xdr:rowOff>17930</xdr:rowOff>
    </xdr:from>
    <xdr:to>
      <xdr:col>16</xdr:col>
      <xdr:colOff>364191</xdr:colOff>
      <xdr:row>84</xdr:row>
      <xdr:rowOff>94130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abSelected="1" topLeftCell="A73" zoomScale="85" zoomScaleNormal="85" workbookViewId="0">
      <selection activeCell="P61" sqref="P61"/>
    </sheetView>
  </sheetViews>
  <sheetFormatPr defaultRowHeight="15" x14ac:dyDescent="0.25"/>
  <cols>
    <col min="5" max="5" width="12.28515625" bestFit="1" customWidth="1"/>
    <col min="6" max="6" width="12.85546875" bestFit="1" customWidth="1"/>
  </cols>
  <sheetData>
    <row r="1" spans="1:14" x14ac:dyDescent="0.25">
      <c r="A1" s="2" t="s">
        <v>0</v>
      </c>
      <c r="B1" s="3"/>
      <c r="C1" s="3"/>
      <c r="D1" s="3"/>
      <c r="G1" s="4" t="s">
        <v>6</v>
      </c>
      <c r="H1" s="1"/>
      <c r="I1" s="1"/>
      <c r="J1" s="1" t="s">
        <v>7</v>
      </c>
      <c r="K1" s="1" t="s">
        <v>8</v>
      </c>
      <c r="L1" s="1" t="s">
        <v>9</v>
      </c>
      <c r="M1" s="10" t="s">
        <v>16</v>
      </c>
      <c r="N1" s="7"/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0" t="s">
        <v>14</v>
      </c>
      <c r="G2" s="6"/>
    </row>
    <row r="3" spans="1:14" x14ac:dyDescent="0.25">
      <c r="A3" s="1">
        <v>0</v>
      </c>
      <c r="B3" s="1">
        <v>0</v>
      </c>
      <c r="C3" s="1">
        <v>1</v>
      </c>
      <c r="D3" s="1">
        <f>(B3-1)*EXP(B3)*C3^2-B3*C3</f>
        <v>-1</v>
      </c>
      <c r="E3" s="1">
        <f>0.1*D3</f>
        <v>-0.1</v>
      </c>
    </row>
    <row r="4" spans="1:14" x14ac:dyDescent="0.25">
      <c r="A4" s="1">
        <v>1</v>
      </c>
      <c r="B4" s="1">
        <v>0.1</v>
      </c>
      <c r="C4" s="1">
        <f>C3+E3</f>
        <v>0.9</v>
      </c>
      <c r="D4" s="1">
        <f>(B4-1)*EXP(B4)*C4^2-B4*C4</f>
        <v>-0.89566959927714718</v>
      </c>
      <c r="E4" s="1">
        <f>0.1*D4</f>
        <v>-8.9566959927714726E-2</v>
      </c>
    </row>
    <row r="5" spans="1:14" x14ac:dyDescent="0.25">
      <c r="A5" s="1">
        <v>2</v>
      </c>
      <c r="B5" s="1">
        <v>0.2</v>
      </c>
      <c r="C5" s="1">
        <f t="shared" ref="C5:C23" si="0">C4+E4</f>
        <v>0.81043304007228534</v>
      </c>
      <c r="D5" s="1">
        <f t="shared" ref="D5:D23" si="1">(B5-1)*EXP(B5)*C5^2-B5*C5</f>
        <v>-0.80386214652607613</v>
      </c>
      <c r="E5" s="1">
        <f t="shared" ref="E5:E23" si="2">0.1*D5</f>
        <v>-8.0386214652607618E-2</v>
      </c>
    </row>
    <row r="6" spans="1:14" x14ac:dyDescent="0.25">
      <c r="A6" s="1">
        <v>3</v>
      </c>
      <c r="B6" s="1">
        <v>0.3</v>
      </c>
      <c r="C6" s="1">
        <f t="shared" si="0"/>
        <v>0.73004682541967769</v>
      </c>
      <c r="D6" s="1">
        <f t="shared" si="1"/>
        <v>-0.72261647896247294</v>
      </c>
      <c r="E6" s="1">
        <f t="shared" si="2"/>
        <v>-7.2261647896247297E-2</v>
      </c>
    </row>
    <row r="7" spans="1:14" x14ac:dyDescent="0.25">
      <c r="A7" s="1">
        <v>4</v>
      </c>
      <c r="B7" s="1">
        <v>0.4</v>
      </c>
      <c r="C7" s="1">
        <f t="shared" si="0"/>
        <v>0.65778517752343035</v>
      </c>
      <c r="D7" s="1">
        <f t="shared" si="1"/>
        <v>-0.65040489633539211</v>
      </c>
      <c r="E7" s="1">
        <f t="shared" si="2"/>
        <v>-6.5040489633539214E-2</v>
      </c>
    </row>
    <row r="8" spans="1:14" x14ac:dyDescent="0.25">
      <c r="A8" s="1">
        <v>5</v>
      </c>
      <c r="B8" s="1">
        <v>0.5</v>
      </c>
      <c r="C8" s="1">
        <f t="shared" si="0"/>
        <v>0.5927446878898911</v>
      </c>
      <c r="D8" s="1">
        <f t="shared" si="1"/>
        <v>-0.58600837420609331</v>
      </c>
      <c r="E8" s="1">
        <f t="shared" si="2"/>
        <v>-5.8600837420609335E-2</v>
      </c>
    </row>
    <row r="9" spans="1:14" x14ac:dyDescent="0.25">
      <c r="A9" s="1">
        <v>6</v>
      </c>
      <c r="B9" s="1">
        <v>0.6</v>
      </c>
      <c r="C9" s="1">
        <f t="shared" si="0"/>
        <v>0.53414385046928181</v>
      </c>
      <c r="D9" s="1">
        <f t="shared" si="1"/>
        <v>-0.52843354334298265</v>
      </c>
      <c r="E9" s="1">
        <f t="shared" si="2"/>
        <v>-5.2843354334298265E-2</v>
      </c>
    </row>
    <row r="10" spans="1:14" x14ac:dyDescent="0.25">
      <c r="A10" s="1">
        <v>7</v>
      </c>
      <c r="B10" s="1">
        <v>0.7</v>
      </c>
      <c r="C10" s="1">
        <f t="shared" si="0"/>
        <v>0.48130049613498355</v>
      </c>
      <c r="D10" s="1">
        <f t="shared" si="1"/>
        <v>-0.47685619293942078</v>
      </c>
      <c r="E10" s="1">
        <f t="shared" si="2"/>
        <v>-4.7685619293942078E-2</v>
      </c>
    </row>
    <row r="11" spans="1:14" x14ac:dyDescent="0.25">
      <c r="A11" s="1">
        <v>8</v>
      </c>
      <c r="B11" s="1">
        <v>0.8</v>
      </c>
      <c r="C11" s="1">
        <f t="shared" si="0"/>
        <v>0.4336148768410415</v>
      </c>
      <c r="D11" s="1">
        <f t="shared" si="1"/>
        <v>-0.43058197108019558</v>
      </c>
      <c r="E11" s="1">
        <f t="shared" si="2"/>
        <v>-4.3058197108019558E-2</v>
      </c>
    </row>
    <row r="12" spans="1:14" x14ac:dyDescent="0.25">
      <c r="A12" s="1">
        <v>9</v>
      </c>
      <c r="B12" s="1">
        <v>0.9</v>
      </c>
      <c r="C12" s="1">
        <f t="shared" si="0"/>
        <v>0.39055667973302194</v>
      </c>
      <c r="D12" s="1">
        <f t="shared" si="1"/>
        <v>-0.38901844977548383</v>
      </c>
      <c r="E12" s="1">
        <f t="shared" si="2"/>
        <v>-3.8901844977548387E-2</v>
      </c>
    </row>
    <row r="13" spans="1:14" x14ac:dyDescent="0.25">
      <c r="A13" s="1">
        <v>10</v>
      </c>
      <c r="B13" s="1">
        <v>1</v>
      </c>
      <c r="C13" s="1">
        <f t="shared" si="0"/>
        <v>0.35165483475547354</v>
      </c>
      <c r="D13" s="1">
        <f t="shared" si="1"/>
        <v>-0.35165483475547354</v>
      </c>
      <c r="E13" s="1">
        <f t="shared" si="2"/>
        <v>-3.5165483475547356E-2</v>
      </c>
    </row>
    <row r="14" spans="1:14" x14ac:dyDescent="0.25">
      <c r="A14" s="1">
        <v>11</v>
      </c>
      <c r="B14" s="1">
        <v>1.1000000000000001</v>
      </c>
      <c r="C14" s="1">
        <f t="shared" si="0"/>
        <v>0.31648935127992617</v>
      </c>
      <c r="D14" s="1">
        <f t="shared" si="1"/>
        <v>-0.31804690437473487</v>
      </c>
      <c r="E14" s="1">
        <f t="shared" si="2"/>
        <v>-3.1804690437473492E-2</v>
      </c>
    </row>
    <row r="15" spans="1:14" x14ac:dyDescent="0.25">
      <c r="A15" s="1">
        <v>12</v>
      </c>
      <c r="B15" s="1">
        <v>1.2</v>
      </c>
      <c r="C15" s="1">
        <f t="shared" si="0"/>
        <v>0.2846846608424527</v>
      </c>
      <c r="D15" s="1">
        <f t="shared" si="1"/>
        <v>-0.2878055813389746</v>
      </c>
      <c r="E15" s="1">
        <f t="shared" si="2"/>
        <v>-2.878055813389746E-2</v>
      </c>
    </row>
    <row r="16" spans="1:14" x14ac:dyDescent="0.25">
      <c r="A16" s="1">
        <v>13</v>
      </c>
      <c r="B16" s="1">
        <v>1.3</v>
      </c>
      <c r="C16" s="1">
        <f t="shared" si="0"/>
        <v>0.25590410270855524</v>
      </c>
      <c r="D16" s="1">
        <f t="shared" si="1"/>
        <v>-0.26058806356921072</v>
      </c>
      <c r="E16" s="1">
        <f t="shared" si="2"/>
        <v>-2.6058806356921073E-2</v>
      </c>
    </row>
    <row r="17" spans="1:10" x14ac:dyDescent="0.25">
      <c r="A17" s="1">
        <v>14</v>
      </c>
      <c r="B17" s="1">
        <v>1.4</v>
      </c>
      <c r="C17" s="1">
        <f t="shared" si="0"/>
        <v>0.22984529635163417</v>
      </c>
      <c r="D17" s="1">
        <f t="shared" si="1"/>
        <v>-0.23609077795052846</v>
      </c>
      <c r="E17" s="1">
        <f t="shared" si="2"/>
        <v>-2.3609077795052849E-2</v>
      </c>
    </row>
    <row r="18" spans="1:10" x14ac:dyDescent="0.25">
      <c r="A18" s="1">
        <v>15</v>
      </c>
      <c r="B18" s="1">
        <v>1.5</v>
      </c>
      <c r="C18" s="1">
        <f t="shared" si="0"/>
        <v>0.20623621855658131</v>
      </c>
      <c r="D18" s="1">
        <f t="shared" si="1"/>
        <v>-0.21404364052970426</v>
      </c>
      <c r="E18" s="1">
        <f t="shared" si="2"/>
        <v>-2.1404364052970429E-2</v>
      </c>
    </row>
    <row r="19" spans="1:10" x14ac:dyDescent="0.25">
      <c r="A19" s="1">
        <v>16</v>
      </c>
      <c r="B19" s="1">
        <v>1.6</v>
      </c>
      <c r="C19" s="1">
        <f t="shared" si="0"/>
        <v>0.18483185450361089</v>
      </c>
      <c r="D19" s="1">
        <f t="shared" si="1"/>
        <v>-0.19420525063007599</v>
      </c>
      <c r="E19" s="1">
        <f t="shared" si="2"/>
        <v>-1.94205250630076E-2</v>
      </c>
    </row>
    <row r="20" spans="1:10" x14ac:dyDescent="0.25">
      <c r="A20" s="1">
        <v>17</v>
      </c>
      <c r="B20" s="1">
        <v>1.7</v>
      </c>
      <c r="C20" s="1">
        <f t="shared" si="0"/>
        <v>0.1654113294406033</v>
      </c>
      <c r="D20" s="1">
        <f t="shared" si="1"/>
        <v>-0.17635874071687868</v>
      </c>
      <c r="E20" s="1">
        <f t="shared" si="2"/>
        <v>-1.763587407168787E-2</v>
      </c>
    </row>
    <row r="21" spans="1:10" x14ac:dyDescent="0.25">
      <c r="A21" s="1">
        <v>18</v>
      </c>
      <c r="B21" s="1">
        <v>1.8</v>
      </c>
      <c r="C21" s="1">
        <f t="shared" si="0"/>
        <v>0.14777545536891543</v>
      </c>
      <c r="D21" s="1">
        <f t="shared" si="1"/>
        <v>-0.16030806607085196</v>
      </c>
      <c r="E21" s="1">
        <f t="shared" si="2"/>
        <v>-1.6030806607085196E-2</v>
      </c>
    </row>
    <row r="22" spans="1:10" x14ac:dyDescent="0.25">
      <c r="A22" s="1">
        <v>19</v>
      </c>
      <c r="B22" s="1">
        <v>1.9</v>
      </c>
      <c r="C22" s="1">
        <f t="shared" si="0"/>
        <v>0.13174464876183023</v>
      </c>
      <c r="D22" s="1">
        <f t="shared" si="1"/>
        <v>-0.1458745609459105</v>
      </c>
      <c r="E22" s="1">
        <f t="shared" si="2"/>
        <v>-1.4587456094591051E-2</v>
      </c>
    </row>
    <row r="23" spans="1:10" x14ac:dyDescent="0.25">
      <c r="A23" s="1">
        <v>20</v>
      </c>
      <c r="B23" s="1">
        <v>2</v>
      </c>
      <c r="C23" s="1">
        <f t="shared" si="0"/>
        <v>0.11715719266723917</v>
      </c>
      <c r="D23" s="1">
        <f t="shared" si="1"/>
        <v>-0.13289362154392154</v>
      </c>
      <c r="E23" s="1">
        <f t="shared" si="2"/>
        <v>-1.3289362154392154E-2</v>
      </c>
    </row>
    <row r="24" spans="1:10" x14ac:dyDescent="0.25">
      <c r="A24" s="5" t="s">
        <v>17</v>
      </c>
      <c r="B24" s="9"/>
      <c r="C24" s="6"/>
      <c r="D24" s="9"/>
      <c r="E24" s="6"/>
    </row>
    <row r="25" spans="1:10" x14ac:dyDescent="0.25">
      <c r="A25" s="1" t="s">
        <v>1</v>
      </c>
      <c r="B25" s="1" t="s">
        <v>2</v>
      </c>
      <c r="C25" s="1" t="s">
        <v>3</v>
      </c>
      <c r="D25" s="1" t="s">
        <v>10</v>
      </c>
      <c r="E25" s="1" t="s">
        <v>4</v>
      </c>
      <c r="F25" s="1" t="s">
        <v>12</v>
      </c>
      <c r="G25" s="4" t="s">
        <v>13</v>
      </c>
      <c r="H25" s="4"/>
      <c r="I25" s="4"/>
      <c r="J25" s="1" t="s">
        <v>11</v>
      </c>
    </row>
    <row r="26" spans="1:10" x14ac:dyDescent="0.25">
      <c r="A26" s="1">
        <v>0</v>
      </c>
      <c r="B26" s="1">
        <v>0</v>
      </c>
      <c r="C26" s="1">
        <v>1</v>
      </c>
      <c r="D26" s="1">
        <f>B26+0.1/2</f>
        <v>0.05</v>
      </c>
      <c r="E26" s="1">
        <f>(B3-1)*EXP(B3)*C3^2-B3*C3</f>
        <v>-1</v>
      </c>
      <c r="F26" s="5">
        <f>C26+0.1/2*E26</f>
        <v>0.95</v>
      </c>
      <c r="G26" s="5">
        <f>(D26-1)*EXP(D26)*F26^2-D26*F26</f>
        <v>-0.94883355625539356</v>
      </c>
      <c r="H26" s="9"/>
      <c r="I26" s="6"/>
      <c r="J26" s="6">
        <f>0.1*G26</f>
        <v>-9.4883355625539359E-2</v>
      </c>
    </row>
    <row r="27" spans="1:10" x14ac:dyDescent="0.25">
      <c r="A27" s="1">
        <v>1</v>
      </c>
      <c r="B27" s="1">
        <v>0.1</v>
      </c>
      <c r="C27" s="1">
        <f>C26+J26</f>
        <v>0.9051166443744606</v>
      </c>
      <c r="D27" s="1">
        <f t="shared" ref="D27:D46" si="3">B27+0.1/2</f>
        <v>0.15000000000000002</v>
      </c>
      <c r="E27" s="1">
        <f t="shared" ref="E27:E46" si="4">(B4-1)*EXP(B4)*C4^2-B4*C4</f>
        <v>-0.89566959927714718</v>
      </c>
      <c r="F27" s="5">
        <f t="shared" ref="F27:F46" si="5">C27+0.1/2*E27</f>
        <v>0.86033316441060326</v>
      </c>
      <c r="G27" s="5">
        <f t="shared" ref="G27:G46" si="6">(D27-1)*EXP(D27)*F27^2-D27*F27</f>
        <v>-0.86001471293461595</v>
      </c>
      <c r="H27" s="9"/>
      <c r="I27" s="6"/>
      <c r="J27" s="6">
        <f t="shared" ref="J27:J46" si="7">0.1*G27</f>
        <v>-8.6001471293461598E-2</v>
      </c>
    </row>
    <row r="28" spans="1:10" x14ac:dyDescent="0.25">
      <c r="A28" s="1">
        <v>2</v>
      </c>
      <c r="B28" s="1">
        <v>0.2</v>
      </c>
      <c r="C28" s="1">
        <f t="shared" ref="C28:C46" si="8">C27+J27</f>
        <v>0.81911517308099902</v>
      </c>
      <c r="D28" s="1">
        <f t="shared" si="3"/>
        <v>0.25</v>
      </c>
      <c r="E28" s="1">
        <f t="shared" si="4"/>
        <v>-0.80386214652607613</v>
      </c>
      <c r="F28" s="5">
        <f t="shared" si="5"/>
        <v>0.77892206575469525</v>
      </c>
      <c r="G28" s="5">
        <f t="shared" si="6"/>
        <v>-0.7790130419326815</v>
      </c>
      <c r="H28" s="9"/>
      <c r="I28" s="6"/>
      <c r="J28" s="6">
        <f t="shared" si="7"/>
        <v>-7.7901304193268156E-2</v>
      </c>
    </row>
    <row r="29" spans="1:10" x14ac:dyDescent="0.25">
      <c r="A29" s="1">
        <v>3</v>
      </c>
      <c r="B29" s="1">
        <v>0.3</v>
      </c>
      <c r="C29" s="1">
        <f t="shared" si="8"/>
        <v>0.74121386888773089</v>
      </c>
      <c r="D29" s="1">
        <f t="shared" si="3"/>
        <v>0.35</v>
      </c>
      <c r="E29" s="1">
        <f t="shared" si="4"/>
        <v>-0.72261647896247294</v>
      </c>
      <c r="F29" s="5">
        <f t="shared" si="5"/>
        <v>0.70508304493960727</v>
      </c>
      <c r="G29" s="5">
        <f t="shared" si="6"/>
        <v>-0.70533990971706917</v>
      </c>
      <c r="H29" s="9"/>
      <c r="I29" s="6"/>
      <c r="J29" s="6">
        <f t="shared" si="7"/>
        <v>-7.0533990971706914E-2</v>
      </c>
    </row>
    <row r="30" spans="1:10" x14ac:dyDescent="0.25">
      <c r="A30" s="1">
        <v>4</v>
      </c>
      <c r="B30" s="1">
        <v>0.4</v>
      </c>
      <c r="C30" s="1">
        <f t="shared" si="8"/>
        <v>0.67067987791602401</v>
      </c>
      <c r="D30" s="1">
        <f t="shared" si="3"/>
        <v>0.45</v>
      </c>
      <c r="E30" s="1">
        <f t="shared" si="4"/>
        <v>-0.65040489633539211</v>
      </c>
      <c r="F30" s="5">
        <f t="shared" si="5"/>
        <v>0.63815963309925439</v>
      </c>
      <c r="G30" s="5">
        <f t="shared" si="6"/>
        <v>-0.63845219156470667</v>
      </c>
      <c r="H30" s="9"/>
      <c r="I30" s="6"/>
      <c r="J30" s="6">
        <f t="shared" si="7"/>
        <v>-6.3845219156470664E-2</v>
      </c>
    </row>
    <row r="31" spans="1:10" x14ac:dyDescent="0.25">
      <c r="A31" s="1">
        <v>5</v>
      </c>
      <c r="B31" s="1">
        <v>0.5</v>
      </c>
      <c r="C31" s="1">
        <f t="shared" si="8"/>
        <v>0.60683465875955334</v>
      </c>
      <c r="D31" s="1">
        <f t="shared" si="3"/>
        <v>0.55000000000000004</v>
      </c>
      <c r="E31" s="1">
        <f t="shared" si="4"/>
        <v>-0.58600837420609331</v>
      </c>
      <c r="F31" s="5">
        <f t="shared" si="5"/>
        <v>0.57753424004924869</v>
      </c>
      <c r="G31" s="5">
        <f t="shared" si="6"/>
        <v>-0.57779749980311634</v>
      </c>
      <c r="H31" s="9"/>
      <c r="I31" s="6"/>
      <c r="J31" s="6">
        <f t="shared" si="7"/>
        <v>-5.7779749980311636E-2</v>
      </c>
    </row>
    <row r="32" spans="1:10" x14ac:dyDescent="0.25">
      <c r="A32" s="1">
        <v>6</v>
      </c>
      <c r="B32" s="1">
        <v>0.6</v>
      </c>
      <c r="C32" s="1">
        <f t="shared" si="8"/>
        <v>0.54905490877924168</v>
      </c>
      <c r="D32" s="1">
        <f t="shared" si="3"/>
        <v>0.65</v>
      </c>
      <c r="E32" s="1">
        <f t="shared" si="4"/>
        <v>-0.52843354334298265</v>
      </c>
      <c r="F32" s="5">
        <f t="shared" si="5"/>
        <v>0.52263323161209252</v>
      </c>
      <c r="G32" s="5">
        <f t="shared" si="6"/>
        <v>-0.52283907218071513</v>
      </c>
      <c r="H32" s="9"/>
      <c r="I32" s="6"/>
      <c r="J32" s="6">
        <f t="shared" si="7"/>
        <v>-5.2283907218071517E-2</v>
      </c>
    </row>
    <row r="33" spans="1:10" x14ac:dyDescent="0.25">
      <c r="A33" s="1">
        <v>7</v>
      </c>
      <c r="B33" s="1">
        <v>0.7</v>
      </c>
      <c r="C33" s="1">
        <f t="shared" si="8"/>
        <v>0.49677100156117016</v>
      </c>
      <c r="D33" s="1">
        <f t="shared" si="3"/>
        <v>0.75</v>
      </c>
      <c r="E33" s="1">
        <f t="shared" si="4"/>
        <v>-0.47685619293942078</v>
      </c>
      <c r="F33" s="5">
        <f t="shared" si="5"/>
        <v>0.4729281919141991</v>
      </c>
      <c r="G33" s="5">
        <f t="shared" si="6"/>
        <v>-0.47306876865335484</v>
      </c>
      <c r="H33" s="9"/>
      <c r="I33" s="6"/>
      <c r="J33" s="6">
        <f t="shared" si="7"/>
        <v>-4.7306876865335488E-2</v>
      </c>
    </row>
    <row r="34" spans="1:10" x14ac:dyDescent="0.25">
      <c r="A34" s="1">
        <v>8</v>
      </c>
      <c r="B34" s="1">
        <v>0.8</v>
      </c>
      <c r="C34" s="1">
        <f t="shared" si="8"/>
        <v>0.44946412469583469</v>
      </c>
      <c r="D34" s="1">
        <f t="shared" si="3"/>
        <v>0.85000000000000009</v>
      </c>
      <c r="E34" s="1">
        <f t="shared" si="4"/>
        <v>-0.43058197108019558</v>
      </c>
      <c r="F34" s="5">
        <f t="shared" si="5"/>
        <v>0.42793502614182488</v>
      </c>
      <c r="G34" s="5">
        <f t="shared" si="6"/>
        <v>-0.42801313520124812</v>
      </c>
      <c r="H34" s="9"/>
      <c r="I34" s="6"/>
      <c r="J34" s="6">
        <f t="shared" si="7"/>
        <v>-4.2801313520124812E-2</v>
      </c>
    </row>
    <row r="35" spans="1:10" x14ac:dyDescent="0.25">
      <c r="A35" s="1">
        <v>9</v>
      </c>
      <c r="B35" s="1">
        <v>0.9</v>
      </c>
      <c r="C35" s="1">
        <f t="shared" si="8"/>
        <v>0.4066628111757099</v>
      </c>
      <c r="D35" s="1">
        <f t="shared" si="3"/>
        <v>0.95000000000000007</v>
      </c>
      <c r="E35" s="1">
        <f t="shared" si="4"/>
        <v>-0.38901844977548383</v>
      </c>
      <c r="F35" s="5">
        <f t="shared" si="5"/>
        <v>0.38721188868693573</v>
      </c>
      <c r="G35" s="5">
        <f t="shared" si="6"/>
        <v>-0.38723546061296776</v>
      </c>
      <c r="H35" s="9"/>
      <c r="I35" s="6"/>
      <c r="J35" s="6">
        <f t="shared" si="7"/>
        <v>-3.8723546061296778E-2</v>
      </c>
    </row>
    <row r="36" spans="1:10" x14ac:dyDescent="0.25">
      <c r="A36" s="1">
        <v>10</v>
      </c>
      <c r="B36" s="1">
        <v>1</v>
      </c>
      <c r="C36" s="1">
        <f t="shared" si="8"/>
        <v>0.36793926511441311</v>
      </c>
      <c r="D36" s="1">
        <f t="shared" si="3"/>
        <v>1.05</v>
      </c>
      <c r="E36" s="1">
        <f t="shared" si="4"/>
        <v>-0.35165483475547354</v>
      </c>
      <c r="F36" s="5">
        <f t="shared" si="5"/>
        <v>0.35035652337663942</v>
      </c>
      <c r="G36" s="5">
        <f t="shared" si="6"/>
        <v>-0.35033555960578194</v>
      </c>
      <c r="H36" s="9"/>
      <c r="I36" s="6"/>
      <c r="J36" s="6">
        <f t="shared" si="7"/>
        <v>-3.5033555960578194E-2</v>
      </c>
    </row>
    <row r="37" spans="1:10" x14ac:dyDescent="0.25">
      <c r="A37" s="1">
        <v>11</v>
      </c>
      <c r="B37" s="1">
        <v>1.1000000000000001</v>
      </c>
      <c r="C37" s="1">
        <f t="shared" si="8"/>
        <v>0.33290570915383488</v>
      </c>
      <c r="D37" s="1">
        <f t="shared" si="3"/>
        <v>1.1500000000000001</v>
      </c>
      <c r="E37" s="1">
        <f t="shared" si="4"/>
        <v>-0.31804690437473487</v>
      </c>
      <c r="F37" s="5">
        <f t="shared" si="5"/>
        <v>0.31700336393509815</v>
      </c>
      <c r="G37" s="5">
        <f t="shared" si="6"/>
        <v>-0.31694831108651655</v>
      </c>
      <c r="H37" s="9"/>
      <c r="I37" s="6"/>
      <c r="J37" s="6">
        <f t="shared" si="7"/>
        <v>-3.1694831108651657E-2</v>
      </c>
    </row>
    <row r="38" spans="1:10" x14ac:dyDescent="0.25">
      <c r="A38" s="1">
        <v>12</v>
      </c>
      <c r="B38" s="1">
        <v>1.2</v>
      </c>
      <c r="C38" s="1">
        <f t="shared" si="8"/>
        <v>0.30121087804518321</v>
      </c>
      <c r="D38" s="1">
        <f t="shared" si="3"/>
        <v>1.25</v>
      </c>
      <c r="E38" s="1">
        <f t="shared" si="4"/>
        <v>-0.2878055813389746</v>
      </c>
      <c r="F38" s="5">
        <f t="shared" si="5"/>
        <v>0.28682059897823448</v>
      </c>
      <c r="G38" s="5">
        <f t="shared" si="6"/>
        <v>-0.28674156142489438</v>
      </c>
      <c r="H38" s="7"/>
      <c r="I38" s="8"/>
      <c r="J38" s="6">
        <f t="shared" si="7"/>
        <v>-2.867415614248944E-2</v>
      </c>
    </row>
    <row r="39" spans="1:10" x14ac:dyDescent="0.25">
      <c r="A39" s="1">
        <v>13</v>
      </c>
      <c r="B39" s="1">
        <v>1.3</v>
      </c>
      <c r="C39" s="1">
        <f t="shared" si="8"/>
        <v>0.27253672190269379</v>
      </c>
      <c r="D39" s="1">
        <f t="shared" si="3"/>
        <v>1.35</v>
      </c>
      <c r="E39" s="1">
        <f t="shared" si="4"/>
        <v>-0.26058806356921072</v>
      </c>
      <c r="F39" s="5">
        <f t="shared" si="5"/>
        <v>0.25950731872423327</v>
      </c>
      <c r="G39" s="5">
        <f t="shared" si="6"/>
        <v>-0.25941375210773432</v>
      </c>
      <c r="H39" s="9"/>
      <c r="I39" s="6"/>
      <c r="J39" s="6">
        <f t="shared" si="7"/>
        <v>-2.5941375210773433E-2</v>
      </c>
    </row>
    <row r="40" spans="1:10" x14ac:dyDescent="0.25">
      <c r="A40" s="1">
        <v>14</v>
      </c>
      <c r="B40" s="1">
        <v>1.4</v>
      </c>
      <c r="C40" s="1">
        <f t="shared" si="8"/>
        <v>0.24659534669192035</v>
      </c>
      <c r="D40" s="1">
        <f t="shared" si="3"/>
        <v>1.45</v>
      </c>
      <c r="E40" s="1">
        <f t="shared" si="4"/>
        <v>-0.23609077795052846</v>
      </c>
      <c r="F40" s="5">
        <f t="shared" si="5"/>
        <v>0.23479080779439393</v>
      </c>
      <c r="G40" s="5">
        <f t="shared" si="6"/>
        <v>-0.23469148063929579</v>
      </c>
      <c r="H40" s="9"/>
      <c r="I40" s="6"/>
      <c r="J40" s="6">
        <f t="shared" si="7"/>
        <v>-2.3469148063929579E-2</v>
      </c>
    </row>
    <row r="41" spans="1:10" x14ac:dyDescent="0.25">
      <c r="A41" s="1">
        <v>15</v>
      </c>
      <c r="B41" s="1">
        <v>1.5</v>
      </c>
      <c r="C41" s="1">
        <f t="shared" si="8"/>
        <v>0.22312619862799077</v>
      </c>
      <c r="D41" s="1">
        <f t="shared" si="3"/>
        <v>1.55</v>
      </c>
      <c r="E41" s="1">
        <f t="shared" si="4"/>
        <v>-0.21404364052970426</v>
      </c>
      <c r="F41" s="5">
        <f t="shared" si="5"/>
        <v>0.21242401660150556</v>
      </c>
      <c r="G41" s="5">
        <f t="shared" si="6"/>
        <v>-0.21232711276798963</v>
      </c>
      <c r="H41" s="9"/>
      <c r="I41" s="6"/>
      <c r="J41" s="6">
        <f t="shared" si="7"/>
        <v>-2.1232711276798964E-2</v>
      </c>
    </row>
    <row r="42" spans="1:10" x14ac:dyDescent="0.25">
      <c r="A42" s="1">
        <v>16</v>
      </c>
      <c r="B42" s="1">
        <v>1.6</v>
      </c>
      <c r="C42" s="1">
        <f t="shared" si="8"/>
        <v>0.20189348735119181</v>
      </c>
      <c r="D42" s="1">
        <f t="shared" si="3"/>
        <v>1.6500000000000001</v>
      </c>
      <c r="E42" s="1">
        <f t="shared" si="4"/>
        <v>-0.19420525063007599</v>
      </c>
      <c r="F42" s="5">
        <f t="shared" si="5"/>
        <v>0.192183224819688</v>
      </c>
      <c r="G42" s="5">
        <f t="shared" si="6"/>
        <v>-0.1920965091362998</v>
      </c>
      <c r="H42" s="9"/>
      <c r="I42" s="6"/>
      <c r="J42" s="6">
        <f t="shared" si="7"/>
        <v>-1.9209650913629982E-2</v>
      </c>
    </row>
    <row r="43" spans="1:10" x14ac:dyDescent="0.25">
      <c r="A43" s="1">
        <v>17</v>
      </c>
      <c r="B43" s="1">
        <v>1.7</v>
      </c>
      <c r="C43" s="1">
        <f t="shared" si="8"/>
        <v>0.18268383643756184</v>
      </c>
      <c r="D43" s="1">
        <f t="shared" si="3"/>
        <v>1.75</v>
      </c>
      <c r="E43" s="1">
        <f t="shared" si="4"/>
        <v>-0.17635874071687868</v>
      </c>
      <c r="F43" s="5">
        <f t="shared" si="5"/>
        <v>0.1738658994017179</v>
      </c>
      <c r="G43" s="5">
        <f t="shared" si="6"/>
        <v>-0.17379689594301778</v>
      </c>
      <c r="H43" s="9"/>
      <c r="I43" s="6"/>
      <c r="J43" s="6">
        <f t="shared" si="7"/>
        <v>-1.7379689594301778E-2</v>
      </c>
    </row>
    <row r="44" spans="1:10" x14ac:dyDescent="0.25">
      <c r="A44" s="1">
        <v>18</v>
      </c>
      <c r="B44" s="1">
        <v>1.8</v>
      </c>
      <c r="C44" s="1">
        <f t="shared" si="8"/>
        <v>0.16530414684326006</v>
      </c>
      <c r="D44" s="1">
        <f t="shared" si="3"/>
        <v>1.85</v>
      </c>
      <c r="E44" s="1">
        <f t="shared" si="4"/>
        <v>-0.16030806607085196</v>
      </c>
      <c r="F44" s="5">
        <f t="shared" si="5"/>
        <v>0.15728874353971745</v>
      </c>
      <c r="G44" s="5">
        <f t="shared" si="6"/>
        <v>-0.15724488851685256</v>
      </c>
      <c r="H44" s="9"/>
      <c r="I44" s="6"/>
      <c r="J44" s="6">
        <f t="shared" si="7"/>
        <v>-1.5724488851685255E-2</v>
      </c>
    </row>
    <row r="45" spans="1:10" x14ac:dyDescent="0.25">
      <c r="A45" s="1">
        <v>19</v>
      </c>
      <c r="B45" s="1">
        <v>1.9</v>
      </c>
      <c r="C45" s="1">
        <f t="shared" si="8"/>
        <v>0.1495796579915748</v>
      </c>
      <c r="D45" s="1">
        <f t="shared" si="3"/>
        <v>1.95</v>
      </c>
      <c r="E45" s="1">
        <f t="shared" si="4"/>
        <v>-0.1458745609459105</v>
      </c>
      <c r="F45" s="5">
        <f t="shared" si="5"/>
        <v>0.14228592994427927</v>
      </c>
      <c r="G45" s="5">
        <f t="shared" si="6"/>
        <v>-0.14227466356544222</v>
      </c>
      <c r="H45" s="9"/>
      <c r="I45" s="6"/>
      <c r="J45" s="6">
        <f t="shared" si="7"/>
        <v>-1.4227466356544222E-2</v>
      </c>
    </row>
    <row r="46" spans="1:10" x14ac:dyDescent="0.25">
      <c r="A46" s="1">
        <v>20</v>
      </c>
      <c r="B46" s="1">
        <v>2</v>
      </c>
      <c r="C46" s="1">
        <f t="shared" si="8"/>
        <v>0.13535219163503057</v>
      </c>
      <c r="D46" s="1">
        <f t="shared" si="3"/>
        <v>2.0499999999999998</v>
      </c>
      <c r="E46" s="1">
        <f t="shared" si="4"/>
        <v>-0.13289362154392154</v>
      </c>
      <c r="F46" s="5">
        <f t="shared" si="5"/>
        <v>0.1287075105578345</v>
      </c>
      <c r="G46" s="5">
        <f t="shared" si="6"/>
        <v>-0.1287362671189968</v>
      </c>
      <c r="H46" s="9"/>
      <c r="I46" s="6"/>
      <c r="J46" s="6">
        <f t="shared" si="7"/>
        <v>-1.2873626711899681E-2</v>
      </c>
    </row>
    <row r="47" spans="1:10" x14ac:dyDescent="0.25">
      <c r="A47" s="5" t="s">
        <v>15</v>
      </c>
      <c r="B47" s="6"/>
    </row>
    <row r="48" spans="1:10" x14ac:dyDescent="0.25">
      <c r="A48" s="1" t="s">
        <v>1</v>
      </c>
      <c r="B48" s="1" t="s">
        <v>2</v>
      </c>
      <c r="C48" s="1" t="s">
        <v>3</v>
      </c>
    </row>
    <row r="49" spans="1:3" x14ac:dyDescent="0.25">
      <c r="A49" s="1">
        <v>0</v>
      </c>
      <c r="B49" s="1">
        <v>0</v>
      </c>
      <c r="C49" s="1">
        <f>EXP(-B49)</f>
        <v>1</v>
      </c>
    </row>
    <row r="50" spans="1:3" x14ac:dyDescent="0.25">
      <c r="A50" s="1">
        <v>1</v>
      </c>
      <c r="B50" s="1">
        <v>0.1</v>
      </c>
      <c r="C50" s="1">
        <f t="shared" ref="C50:C69" si="9">EXP(-B50)</f>
        <v>0.90483741803595952</v>
      </c>
    </row>
    <row r="51" spans="1:3" x14ac:dyDescent="0.25">
      <c r="A51" s="1">
        <v>2</v>
      </c>
      <c r="B51" s="1">
        <v>0.2</v>
      </c>
      <c r="C51" s="1">
        <f t="shared" si="9"/>
        <v>0.81873075307798182</v>
      </c>
    </row>
    <row r="52" spans="1:3" x14ac:dyDescent="0.25">
      <c r="A52" s="1">
        <v>3</v>
      </c>
      <c r="B52" s="1">
        <v>0.3</v>
      </c>
      <c r="C52" s="1">
        <f t="shared" si="9"/>
        <v>0.74081822068171788</v>
      </c>
    </row>
    <row r="53" spans="1:3" x14ac:dyDescent="0.25">
      <c r="A53" s="1">
        <v>4</v>
      </c>
      <c r="B53" s="1">
        <v>0.4</v>
      </c>
      <c r="C53" s="1">
        <f t="shared" si="9"/>
        <v>0.67032004603563933</v>
      </c>
    </row>
    <row r="54" spans="1:3" x14ac:dyDescent="0.25">
      <c r="A54" s="1">
        <v>5</v>
      </c>
      <c r="B54" s="1">
        <v>0.5</v>
      </c>
      <c r="C54" s="1">
        <f t="shared" si="9"/>
        <v>0.60653065971263342</v>
      </c>
    </row>
    <row r="55" spans="1:3" x14ac:dyDescent="0.25">
      <c r="A55" s="1">
        <v>6</v>
      </c>
      <c r="B55" s="1">
        <v>0.6</v>
      </c>
      <c r="C55" s="1">
        <f t="shared" si="9"/>
        <v>0.54881163609402639</v>
      </c>
    </row>
    <row r="56" spans="1:3" x14ac:dyDescent="0.25">
      <c r="A56" s="1">
        <v>7</v>
      </c>
      <c r="B56" s="1">
        <v>0.7</v>
      </c>
      <c r="C56" s="1">
        <f t="shared" si="9"/>
        <v>0.49658530379140953</v>
      </c>
    </row>
    <row r="57" spans="1:3" x14ac:dyDescent="0.25">
      <c r="A57" s="1">
        <v>8</v>
      </c>
      <c r="B57" s="1">
        <v>0.8</v>
      </c>
      <c r="C57" s="1">
        <f t="shared" si="9"/>
        <v>0.44932896411722156</v>
      </c>
    </row>
    <row r="58" spans="1:3" x14ac:dyDescent="0.25">
      <c r="A58" s="1">
        <v>9</v>
      </c>
      <c r="B58" s="1">
        <v>0.9</v>
      </c>
      <c r="C58" s="1">
        <f t="shared" si="9"/>
        <v>0.40656965974059911</v>
      </c>
    </row>
    <row r="59" spans="1:3" x14ac:dyDescent="0.25">
      <c r="A59" s="1">
        <v>10</v>
      </c>
      <c r="B59" s="1">
        <v>1</v>
      </c>
      <c r="C59" s="1">
        <f t="shared" si="9"/>
        <v>0.36787944117144233</v>
      </c>
    </row>
    <row r="60" spans="1:3" x14ac:dyDescent="0.25">
      <c r="A60" s="1">
        <v>11</v>
      </c>
      <c r="B60" s="1">
        <v>1.1000000000000001</v>
      </c>
      <c r="C60" s="1">
        <f t="shared" si="9"/>
        <v>0.33287108369807955</v>
      </c>
    </row>
    <row r="61" spans="1:3" x14ac:dyDescent="0.25">
      <c r="A61" s="1">
        <v>12</v>
      </c>
      <c r="B61" s="1">
        <v>1.2</v>
      </c>
      <c r="C61" s="1">
        <f t="shared" si="9"/>
        <v>0.30119421191220214</v>
      </c>
    </row>
    <row r="62" spans="1:3" x14ac:dyDescent="0.25">
      <c r="A62" s="1">
        <v>13</v>
      </c>
      <c r="B62" s="1">
        <v>1.3</v>
      </c>
      <c r="C62" s="1">
        <f t="shared" si="9"/>
        <v>0.27253179303401259</v>
      </c>
    </row>
    <row r="63" spans="1:3" x14ac:dyDescent="0.25">
      <c r="A63" s="1">
        <v>14</v>
      </c>
      <c r="B63" s="1">
        <v>1.4</v>
      </c>
      <c r="C63" s="1">
        <f t="shared" si="9"/>
        <v>0.24659696394160649</v>
      </c>
    </row>
    <row r="64" spans="1:3" x14ac:dyDescent="0.25">
      <c r="A64" s="1">
        <v>15</v>
      </c>
      <c r="B64" s="1">
        <v>1.5</v>
      </c>
      <c r="C64" s="1">
        <f t="shared" si="9"/>
        <v>0.22313016014842982</v>
      </c>
    </row>
    <row r="65" spans="1:8" x14ac:dyDescent="0.25">
      <c r="A65" s="1">
        <v>16</v>
      </c>
      <c r="B65" s="1">
        <v>1.6</v>
      </c>
      <c r="C65" s="1">
        <f t="shared" si="9"/>
        <v>0.20189651799465538</v>
      </c>
    </row>
    <row r="66" spans="1:8" x14ac:dyDescent="0.25">
      <c r="A66" s="1">
        <v>17</v>
      </c>
      <c r="B66" s="1">
        <v>1.7</v>
      </c>
      <c r="C66" s="1">
        <f t="shared" si="9"/>
        <v>0.18268352405273466</v>
      </c>
    </row>
    <row r="67" spans="1:8" x14ac:dyDescent="0.25">
      <c r="A67" s="1">
        <v>18</v>
      </c>
      <c r="B67" s="1">
        <v>1.8</v>
      </c>
      <c r="C67" s="1">
        <f t="shared" si="9"/>
        <v>0.16529888822158653</v>
      </c>
    </row>
    <row r="68" spans="1:8" x14ac:dyDescent="0.25">
      <c r="A68" s="1">
        <v>19</v>
      </c>
      <c r="B68" s="1">
        <v>1.9</v>
      </c>
      <c r="C68" s="1">
        <f t="shared" si="9"/>
        <v>0.14956861922263506</v>
      </c>
    </row>
    <row r="69" spans="1:8" x14ac:dyDescent="0.25">
      <c r="A69" s="4">
        <v>20</v>
      </c>
      <c r="B69" s="4">
        <v>2</v>
      </c>
      <c r="C69" s="1">
        <f t="shared" si="9"/>
        <v>0.1353352832366127</v>
      </c>
    </row>
    <row r="70" spans="1:8" x14ac:dyDescent="0.25">
      <c r="A70" s="1" t="s">
        <v>22</v>
      </c>
      <c r="B70" s="1"/>
      <c r="C70" s="1"/>
      <c r="D70" s="1"/>
    </row>
    <row r="71" spans="1:8" x14ac:dyDescent="0.25">
      <c r="A71" s="1" t="s">
        <v>1</v>
      </c>
      <c r="B71" s="1" t="s">
        <v>2</v>
      </c>
      <c r="C71" s="1" t="s">
        <v>3</v>
      </c>
      <c r="D71" s="1" t="s">
        <v>18</v>
      </c>
      <c r="E71" s="1" t="s">
        <v>19</v>
      </c>
      <c r="F71" s="1" t="s">
        <v>20</v>
      </c>
      <c r="G71" s="1" t="s">
        <v>21</v>
      </c>
      <c r="H71" s="10" t="s">
        <v>11</v>
      </c>
    </row>
    <row r="72" spans="1:8" x14ac:dyDescent="0.25">
      <c r="A72" s="1">
        <v>0</v>
      </c>
      <c r="B72" s="1">
        <v>0</v>
      </c>
      <c r="C72" s="1">
        <v>1</v>
      </c>
      <c r="D72" s="1">
        <f>(B72-1)*EXP(B72)*C72^2-B72*C72</f>
        <v>-1</v>
      </c>
      <c r="E72" s="1">
        <f>((B72+0.1/2)-1)*EXP(B72+0.1/2)*(C72+(0.1*D72/2))^2-(B72+0.1/2)*(C72+(0.1*D72/2))</f>
        <v>-0.94883355625539356</v>
      </c>
      <c r="F72" s="1">
        <f>((B72+0.1/2)-1)*EXP(B72+0.1/2)*(C72+(0.1*E72/2))^2-(B72+0.1/2)*(C72+(0.1*E72/2))</f>
        <v>-0.9538225386760405</v>
      </c>
      <c r="G72" s="1">
        <f>((B72+0.1)-1)*EXP(B72+0.1)*(C72+(0.1*F72))^2-(B72+0.1)*(C72+0.1*F72)</f>
        <v>-0.9044200894169504</v>
      </c>
      <c r="H72" s="1">
        <f>0.1/6*(D72+2*E72+2*F72+G72)</f>
        <v>-9.5162204654663643E-2</v>
      </c>
    </row>
    <row r="73" spans="1:8" x14ac:dyDescent="0.25">
      <c r="A73" s="1">
        <v>1</v>
      </c>
      <c r="B73" s="1">
        <v>0.1</v>
      </c>
      <c r="C73" s="1">
        <f>C72+H72</f>
        <v>0.90483779534533637</v>
      </c>
      <c r="D73" s="1">
        <f t="shared" ref="D73:D92" si="10">(B73-1)*EXP(B73)*C73^2-B73*C73</f>
        <v>-0.90483813492391729</v>
      </c>
      <c r="E73" s="1">
        <f t="shared" ref="E73:E92" si="11">((B73+0.1/2)-1)*EXP(B73+0.1/2)*(C73+(0.1*D73/2))^2-(B73+0.1/2)*(C73+(0.1*D73/2))</f>
        <v>-0.85865183530030076</v>
      </c>
      <c r="F73" s="1">
        <f t="shared" ref="F73:F92" si="12">((B73+0.1/2)-1)*EXP(B73+0.1/2)*(C73+(0.1*E73/2))^2-(B73+0.1/2)*(C73+(0.1*E73/2))</f>
        <v>-0.86292426218296592</v>
      </c>
      <c r="G73" s="1">
        <f t="shared" ref="G73:G92" si="13">((B73+0.1)-1)*EXP(B73+0.1)*(C73+(0.1*F73))^2-(B73+0.1)*(C73+0.1*F73)</f>
        <v>-0.81839709554724971</v>
      </c>
      <c r="H73" s="1">
        <f t="shared" ref="H73:H92" si="14">0.1/6*(D73+2*E73+2*F73+G73)</f>
        <v>-8.6106457090628322E-2</v>
      </c>
    </row>
    <row r="74" spans="1:8" x14ac:dyDescent="0.25">
      <c r="A74" s="1">
        <v>2</v>
      </c>
      <c r="B74" s="1">
        <v>0.2</v>
      </c>
      <c r="C74" s="1">
        <f t="shared" ref="C74:C92" si="15">C73+H73</f>
        <v>0.81873133825470801</v>
      </c>
      <c r="D74" s="1">
        <f t="shared" si="10"/>
        <v>-0.81873180639642362</v>
      </c>
      <c r="E74" s="1">
        <f t="shared" si="11"/>
        <v>-0.77704119626053969</v>
      </c>
      <c r="F74" s="1">
        <f t="shared" si="12"/>
        <v>-0.78068927010719069</v>
      </c>
      <c r="G74" s="1">
        <f t="shared" si="13"/>
        <v>-0.74055336757654822</v>
      </c>
      <c r="H74" s="1">
        <f t="shared" si="14"/>
        <v>-7.7912435111807204E-2</v>
      </c>
    </row>
    <row r="75" spans="1:8" x14ac:dyDescent="0.25">
      <c r="A75" s="1">
        <v>3</v>
      </c>
      <c r="B75" s="1">
        <v>0.3</v>
      </c>
      <c r="C75" s="1">
        <f t="shared" si="15"/>
        <v>0.74081890314290078</v>
      </c>
      <c r="D75" s="1">
        <f t="shared" si="10"/>
        <v>-0.74081938086616894</v>
      </c>
      <c r="E75" s="1">
        <f t="shared" si="11"/>
        <v>-0.70318709704282667</v>
      </c>
      <c r="F75" s="1">
        <f t="shared" si="12"/>
        <v>-0.70629186685501166</v>
      </c>
      <c r="G75" s="1">
        <f t="shared" si="13"/>
        <v>-0.67011153391435641</v>
      </c>
      <c r="H75" s="1">
        <f t="shared" si="14"/>
        <v>-7.049814737627004E-2</v>
      </c>
    </row>
    <row r="76" spans="1:8" x14ac:dyDescent="0.25">
      <c r="A76" s="1">
        <v>4</v>
      </c>
      <c r="B76" s="1">
        <v>0.4</v>
      </c>
      <c r="C76" s="1">
        <f t="shared" si="15"/>
        <v>0.67032075576663075</v>
      </c>
      <c r="D76" s="1">
        <f t="shared" si="10"/>
        <v>-0.67032118160567644</v>
      </c>
      <c r="E76" s="1">
        <f t="shared" si="11"/>
        <v>-0.6363523813627836</v>
      </c>
      <c r="F76" s="1">
        <f t="shared" si="12"/>
        <v>-0.63898503887461944</v>
      </c>
      <c r="G76" s="1">
        <f t="shared" si="13"/>
        <v>-0.60636805765053559</v>
      </c>
      <c r="H76" s="1">
        <f t="shared" si="14"/>
        <v>-6.3789401328850304E-2</v>
      </c>
    </row>
    <row r="77" spans="1:8" x14ac:dyDescent="0.25">
      <c r="A77" s="1">
        <v>5</v>
      </c>
      <c r="B77" s="1">
        <v>0.5</v>
      </c>
      <c r="C77" s="1">
        <f t="shared" si="15"/>
        <v>0.60653135443778039</v>
      </c>
      <c r="D77" s="1">
        <f t="shared" si="10"/>
        <v>-0.60653170180075167</v>
      </c>
      <c r="E77" s="1">
        <f t="shared" si="11"/>
        <v>-0.57586993383013563</v>
      </c>
      <c r="F77" s="1">
        <f t="shared" si="12"/>
        <v>-0.57809296343298056</v>
      </c>
      <c r="G77" s="1">
        <f t="shared" si="13"/>
        <v>-0.54868623274309614</v>
      </c>
      <c r="H77" s="1">
        <f t="shared" si="14"/>
        <v>-5.7719062151168003E-2</v>
      </c>
    </row>
    <row r="78" spans="1:8" x14ac:dyDescent="0.25">
      <c r="A78" s="1">
        <v>6</v>
      </c>
      <c r="B78" s="1">
        <v>0.6</v>
      </c>
      <c r="C78" s="1">
        <f t="shared" si="15"/>
        <v>0.54881229228661244</v>
      </c>
      <c r="D78" s="1">
        <f t="shared" si="10"/>
        <v>-0.54881255476396062</v>
      </c>
      <c r="E78" s="1">
        <f t="shared" si="11"/>
        <v>-0.52113602993990371</v>
      </c>
      <c r="F78" s="1">
        <f t="shared" si="12"/>
        <v>-0.52300422839587712</v>
      </c>
      <c r="G78" s="1">
        <f t="shared" si="13"/>
        <v>-0.49648984240151994</v>
      </c>
      <c r="H78" s="1">
        <f t="shared" si="14"/>
        <v>-5.2226381897284041E-2</v>
      </c>
    </row>
    <row r="79" spans="1:8" x14ac:dyDescent="0.25">
      <c r="A79" s="1">
        <v>7</v>
      </c>
      <c r="B79" s="1">
        <v>0.7</v>
      </c>
      <c r="C79" s="1">
        <f t="shared" si="15"/>
        <v>0.49658591038932842</v>
      </c>
      <c r="D79" s="1">
        <f t="shared" si="10"/>
        <v>-0.49658609236892637</v>
      </c>
      <c r="E79" s="1">
        <f t="shared" si="11"/>
        <v>-0.47160431592803642</v>
      </c>
      <c r="F79" s="1">
        <f t="shared" si="12"/>
        <v>-0.47316569625575222</v>
      </c>
      <c r="G79" s="1">
        <f t="shared" si="13"/>
        <v>-0.44925741767539429</v>
      </c>
      <c r="H79" s="1">
        <f t="shared" si="14"/>
        <v>-4.72563922401983E-2</v>
      </c>
    </row>
    <row r="80" spans="1:8" x14ac:dyDescent="0.25">
      <c r="A80" s="1">
        <v>8</v>
      </c>
      <c r="B80" s="1">
        <v>0.8</v>
      </c>
      <c r="C80" s="1">
        <f t="shared" si="15"/>
        <v>0.44932951814913014</v>
      </c>
      <c r="D80" s="1">
        <f t="shared" si="10"/>
        <v>-0.44932962895564849</v>
      </c>
      <c r="E80" s="1">
        <f t="shared" si="11"/>
        <v>-0.42678035930862196</v>
      </c>
      <c r="F80" s="1">
        <f t="shared" si="12"/>
        <v>-0.42807695168025273</v>
      </c>
      <c r="G80" s="1">
        <f t="shared" si="13"/>
        <v>-0.40651703986800009</v>
      </c>
      <c r="H80" s="1">
        <f t="shared" si="14"/>
        <v>-4.2759354846689961E-2</v>
      </c>
    </row>
    <row r="81" spans="1:8" x14ac:dyDescent="0.25">
      <c r="A81" s="1">
        <v>9</v>
      </c>
      <c r="B81" s="1">
        <v>0.9</v>
      </c>
      <c r="C81" s="1">
        <f t="shared" si="15"/>
        <v>0.40657016330244017</v>
      </c>
      <c r="D81" s="1">
        <f t="shared" si="10"/>
        <v>-0.40657021365868667</v>
      </c>
      <c r="E81" s="1">
        <f t="shared" si="11"/>
        <v>-0.38621671631783605</v>
      </c>
      <c r="F81" s="1">
        <f t="shared" si="12"/>
        <v>-0.38728527741928259</v>
      </c>
      <c r="G81" s="1">
        <f t="shared" si="13"/>
        <v>-0.36784163556051191</v>
      </c>
      <c r="H81" s="1">
        <f t="shared" si="14"/>
        <v>-3.8690263944890599E-2</v>
      </c>
    </row>
    <row r="82" spans="1:8" x14ac:dyDescent="0.25">
      <c r="A82" s="1">
        <v>10</v>
      </c>
      <c r="B82" s="1">
        <v>1</v>
      </c>
      <c r="C82" s="1">
        <f t="shared" si="15"/>
        <v>0.36787989935754956</v>
      </c>
      <c r="D82" s="1">
        <f t="shared" si="10"/>
        <v>-0.36787989935754956</v>
      </c>
      <c r="E82" s="1">
        <f t="shared" si="11"/>
        <v>-0.34950846745432179</v>
      </c>
      <c r="F82" s="1">
        <f t="shared" si="12"/>
        <v>-0.35038110851647453</v>
      </c>
      <c r="G82" s="1">
        <f t="shared" si="13"/>
        <v>-0.33284471776729985</v>
      </c>
      <c r="H82" s="1">
        <f t="shared" si="14"/>
        <v>-3.5008396151107367E-2</v>
      </c>
    </row>
    <row r="83" spans="1:8" x14ac:dyDescent="0.25">
      <c r="A83" s="1">
        <v>11</v>
      </c>
      <c r="B83" s="1">
        <v>1.1000000000000001</v>
      </c>
      <c r="C83" s="1">
        <f t="shared" si="15"/>
        <v>0.33287150320644221</v>
      </c>
      <c r="D83" s="1">
        <f t="shared" si="10"/>
        <v>-0.33287146125555311</v>
      </c>
      <c r="E83" s="1">
        <f t="shared" si="11"/>
        <v>-0.3162891768454083</v>
      </c>
      <c r="F83" s="1">
        <f t="shared" si="12"/>
        <v>-0.31699391944115834</v>
      </c>
      <c r="G83" s="1">
        <f t="shared" si="13"/>
        <v>-0.30117653106796677</v>
      </c>
      <c r="H83" s="1">
        <f t="shared" si="14"/>
        <v>-3.1676903081610884E-2</v>
      </c>
    </row>
    <row r="84" spans="1:8" x14ac:dyDescent="0.25">
      <c r="A84" s="1">
        <v>12</v>
      </c>
      <c r="B84" s="1">
        <v>1.2</v>
      </c>
      <c r="C84" s="1">
        <f t="shared" si="15"/>
        <v>0.30119460012483135</v>
      </c>
      <c r="D84" s="1">
        <f t="shared" si="10"/>
        <v>-0.30119452248220546</v>
      </c>
      <c r="E84" s="1">
        <f t="shared" si="11"/>
        <v>-0.2862272353084061</v>
      </c>
      <c r="F84" s="1">
        <f t="shared" si="12"/>
        <v>-0.28678850301464903</v>
      </c>
      <c r="G84" s="1">
        <f t="shared" si="13"/>
        <v>-0.2725205625032342</v>
      </c>
      <c r="H84" s="1">
        <f t="shared" si="14"/>
        <v>-2.8662442693859164E-2</v>
      </c>
    </row>
    <row r="85" spans="1:8" x14ac:dyDescent="0.25">
      <c r="A85" s="1">
        <v>13</v>
      </c>
      <c r="B85" s="1">
        <v>1.3</v>
      </c>
      <c r="C85" s="1">
        <f t="shared" si="15"/>
        <v>0.2725321574309722</v>
      </c>
      <c r="D85" s="1">
        <f t="shared" si="10"/>
        <v>-0.27253204811173815</v>
      </c>
      <c r="E85" s="1">
        <f t="shared" si="11"/>
        <v>-0.2590225507438782</v>
      </c>
      <c r="F85" s="1">
        <f t="shared" si="12"/>
        <v>-0.25946160387856076</v>
      </c>
      <c r="G85" s="1">
        <f t="shared" si="13"/>
        <v>-0.24659038360742006</v>
      </c>
      <c r="H85" s="1">
        <f t="shared" si="14"/>
        <v>-2.5934845682733937E-2</v>
      </c>
    </row>
    <row r="86" spans="1:8" x14ac:dyDescent="0.25">
      <c r="A86" s="1">
        <v>14</v>
      </c>
      <c r="B86" s="1">
        <v>1.4</v>
      </c>
      <c r="C86" s="1">
        <f t="shared" si="15"/>
        <v>0.24659731174823826</v>
      </c>
      <c r="D86" s="1">
        <f t="shared" si="10"/>
        <v>-0.24659717262538933</v>
      </c>
      <c r="E86" s="1">
        <f t="shared" si="11"/>
        <v>-0.2344035529218112</v>
      </c>
      <c r="F86" s="1">
        <f t="shared" si="12"/>
        <v>-0.23473887277230529</v>
      </c>
      <c r="G86" s="1">
        <f t="shared" si="13"/>
        <v>-0.22312679220805315</v>
      </c>
      <c r="H86" s="1">
        <f t="shared" si="14"/>
        <v>-2.346681360369459E-2</v>
      </c>
    </row>
    <row r="87" spans="1:8" x14ac:dyDescent="0.25">
      <c r="A87" s="1">
        <v>15</v>
      </c>
      <c r="B87" s="1">
        <v>1.5</v>
      </c>
      <c r="C87" s="1">
        <f t="shared" si="15"/>
        <v>0.22313049814454367</v>
      </c>
      <c r="D87" s="1">
        <f t="shared" si="10"/>
        <v>-0.22313032914623077</v>
      </c>
      <c r="E87" s="1">
        <f t="shared" si="11"/>
        <v>-0.21212448283004065</v>
      </c>
      <c r="F87" s="1">
        <f t="shared" si="12"/>
        <v>-0.21237211108094711</v>
      </c>
      <c r="G87" s="1">
        <f t="shared" si="13"/>
        <v>-0.20189522558034978</v>
      </c>
      <c r="H87" s="1">
        <f t="shared" si="14"/>
        <v>-2.1233645709142605E-2</v>
      </c>
    </row>
    <row r="88" spans="1:8" x14ac:dyDescent="0.25">
      <c r="A88" s="1">
        <v>16</v>
      </c>
      <c r="B88" s="1">
        <v>1.6</v>
      </c>
      <c r="C88" s="1">
        <f t="shared" si="15"/>
        <v>0.20189685243540106</v>
      </c>
      <c r="D88" s="1">
        <f t="shared" si="10"/>
        <v>-0.20189665177062127</v>
      </c>
      <c r="E88" s="1">
        <f t="shared" si="11"/>
        <v>-0.1919629395740147</v>
      </c>
      <c r="F88" s="1">
        <f t="shared" si="12"/>
        <v>-0.19213677801095685</v>
      </c>
      <c r="G88" s="1">
        <f t="shared" si="13"/>
        <v>-0.182683419226738</v>
      </c>
      <c r="H88" s="1">
        <f t="shared" si="14"/>
        <v>-1.9212991769455037E-2</v>
      </c>
    </row>
    <row r="89" spans="1:8" x14ac:dyDescent="0.25">
      <c r="A89" s="1">
        <v>17</v>
      </c>
      <c r="B89" s="1">
        <v>1.7</v>
      </c>
      <c r="C89" s="1">
        <f t="shared" si="15"/>
        <v>0.18268386066594602</v>
      </c>
      <c r="D89" s="1">
        <f t="shared" si="10"/>
        <v>-0.1826836250362639</v>
      </c>
      <c r="E89" s="1">
        <f t="shared" si="11"/>
        <v>-0.17371766037333175</v>
      </c>
      <c r="F89" s="1">
        <f t="shared" si="12"/>
        <v>-0.17382973537631954</v>
      </c>
      <c r="G89" s="1">
        <f t="shared" si="13"/>
        <v>-0.16529928798359431</v>
      </c>
      <c r="H89" s="1">
        <f t="shared" si="14"/>
        <v>-1.738462840865268E-2</v>
      </c>
    </row>
    <row r="90" spans="1:8" x14ac:dyDescent="0.25">
      <c r="A90" s="1">
        <v>18</v>
      </c>
      <c r="B90" s="1">
        <v>1.8</v>
      </c>
      <c r="C90" s="1">
        <f t="shared" si="15"/>
        <v>0.16529923225729334</v>
      </c>
      <c r="D90" s="1">
        <f t="shared" si="10"/>
        <v>-0.16529895702815506</v>
      </c>
      <c r="E90" s="1">
        <f t="shared" si="11"/>
        <v>-0.1572065115170444</v>
      </c>
      <c r="F90" s="1">
        <f t="shared" si="12"/>
        <v>-0.15726720735529762</v>
      </c>
      <c r="G90" s="1">
        <f t="shared" si="13"/>
        <v>-0.14956900836138579</v>
      </c>
      <c r="H90" s="1">
        <f t="shared" si="14"/>
        <v>-1.5730256718903747E-2</v>
      </c>
    </row>
    <row r="91" spans="1:8" x14ac:dyDescent="0.25">
      <c r="A91" s="1">
        <v>19</v>
      </c>
      <c r="B91" s="1">
        <v>1.9</v>
      </c>
      <c r="C91" s="1">
        <f t="shared" si="15"/>
        <v>0.1495689755383896</v>
      </c>
      <c r="D91" s="1">
        <f t="shared" si="10"/>
        <v>-0.14956865485344653</v>
      </c>
      <c r="E91" s="1">
        <f t="shared" si="11"/>
        <v>-0.14226467023827577</v>
      </c>
      <c r="F91" s="1">
        <f t="shared" si="12"/>
        <v>-0.14228293473145376</v>
      </c>
      <c r="G91" s="1">
        <f t="shared" si="13"/>
        <v>-0.13533528302124129</v>
      </c>
      <c r="H91" s="1">
        <f t="shared" si="14"/>
        <v>-1.4233319130235782E-2</v>
      </c>
    </row>
    <row r="92" spans="1:8" x14ac:dyDescent="0.25">
      <c r="A92" s="1">
        <v>20</v>
      </c>
      <c r="B92" s="1">
        <v>2</v>
      </c>
      <c r="C92" s="1">
        <f t="shared" si="15"/>
        <v>0.13533565640815381</v>
      </c>
      <c r="D92" s="1">
        <f t="shared" si="10"/>
        <v>-0.13533528323558369</v>
      </c>
      <c r="E92" s="1">
        <f t="shared" si="11"/>
        <v>-0.12874297936926632</v>
      </c>
      <c r="F92" s="1">
        <f t="shared" si="12"/>
        <v>-0.1287265050819896</v>
      </c>
      <c r="G92" s="1">
        <f t="shared" si="13"/>
        <v>-0.12245577009964034</v>
      </c>
      <c r="H92" s="1">
        <f t="shared" si="14"/>
        <v>-1.2878833703962264E-2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TheTDRA Rong</dc:creator>
  <cp:lastModifiedBy>TheTDRA Rong</cp:lastModifiedBy>
  <dcterms:created xsi:type="dcterms:W3CDTF">2020-11-06T11:50:43Z</dcterms:created>
  <dcterms:modified xsi:type="dcterms:W3CDTF">2020-11-14T11:14:26Z</dcterms:modified>
</cp:coreProperties>
</file>