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Самостоятельная часть\Транспортные задачи\"/>
    </mc:Choice>
  </mc:AlternateContent>
  <xr:revisionPtr revIDLastSave="0" documentId="13_ncr:1_{23784E89-F1F4-47F6-A140-ACF725ACB35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Задание № 1" sheetId="1" r:id="rId1"/>
    <sheet name="Задание № 2" sheetId="2" r:id="rId2"/>
    <sheet name="Задание № 3" sheetId="3" r:id="rId3"/>
    <sheet name="Задание № 4" sheetId="4" r:id="rId4"/>
  </sheets>
  <definedNames>
    <definedName name="solver_adj" localSheetId="0" hidden="1">'Задание № 1'!$B$14:$F$17</definedName>
    <definedName name="solver_adj" localSheetId="1" hidden="1">'Задание № 2'!$B$12:$G$15</definedName>
    <definedName name="solver_adj" localSheetId="2" hidden="1">'Задание № 3'!$B$24:$D$28</definedName>
    <definedName name="solver_adj" localSheetId="3" hidden="1">'Задание № 4'!$D$17:$L$23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'Задание № 1'!$B$18:$F$18</definedName>
    <definedName name="solver_lhs1" localSheetId="1" hidden="1">'Задание № 2'!$B$16:$G$16</definedName>
    <definedName name="solver_lhs1" localSheetId="2" hidden="1">'Задание № 3'!$B$29:$D$29</definedName>
    <definedName name="solver_lhs1" localSheetId="3" hidden="1">'Задание № 4'!$D$12:$L$12</definedName>
    <definedName name="solver_lhs2" localSheetId="0" hidden="1">'Задание № 1'!$G$14:$G$17</definedName>
    <definedName name="solver_lhs2" localSheetId="1" hidden="1">'Задание № 2'!$H$12:$H$15</definedName>
    <definedName name="solver_lhs2" localSheetId="2" hidden="1">'Задание № 3'!$E$24:$E$28</definedName>
    <definedName name="solver_lhs2" localSheetId="3" hidden="1">'Задание № 4'!$M$5:$M$11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'Задание № 1'!$C$20</definedName>
    <definedName name="solver_opt" localSheetId="1" hidden="1">'Задание № 2'!$C$18</definedName>
    <definedName name="solver_opt" localSheetId="2" hidden="1">'Задание № 3'!$C$31</definedName>
    <definedName name="solver_opt" localSheetId="3" hidden="1">'Задание № 4'!$M$12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hs1" localSheetId="0" hidden="1">'Задание № 1'!$B$9:$F$9</definedName>
    <definedName name="solver_rhs1" localSheetId="1" hidden="1">'Задание № 2'!$B$8:$G$8</definedName>
    <definedName name="solver_rhs1" localSheetId="2" hidden="1">'Задание № 3'!$B$20:$D$20</definedName>
    <definedName name="solver_rhs1" localSheetId="3" hidden="1">'Задание № 4'!$D$24:$L$24</definedName>
    <definedName name="solver_rhs2" localSheetId="0" hidden="1">'Задание № 1'!$G$5:$G$8</definedName>
    <definedName name="solver_rhs2" localSheetId="1" hidden="1">'Задание № 2'!$H$4:$H$7</definedName>
    <definedName name="solver_rhs2" localSheetId="2" hidden="1">'Задание № 3'!$E$15:$E$19</definedName>
    <definedName name="solver_rhs2" localSheetId="3" hidden="1">'Задание № 4'!$M$17:$M$23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E24" i="4"/>
  <c r="G24" i="4"/>
  <c r="H24" i="4"/>
  <c r="I24" i="4"/>
  <c r="J24" i="4"/>
  <c r="K24" i="4"/>
  <c r="L24" i="4"/>
  <c r="D24" i="4"/>
  <c r="M23" i="4"/>
  <c r="M21" i="4"/>
  <c r="M20" i="4"/>
  <c r="M19" i="4"/>
  <c r="M18" i="4"/>
  <c r="M22" i="4"/>
  <c r="M17" i="4"/>
  <c r="M12" i="4"/>
  <c r="O4" i="4"/>
  <c r="P7" i="4"/>
  <c r="O7" i="4"/>
  <c r="P6" i="4"/>
  <c r="O6" i="4"/>
  <c r="P4" i="4"/>
  <c r="C31" i="3"/>
  <c r="E28" i="3"/>
  <c r="E27" i="3"/>
  <c r="E26" i="3"/>
  <c r="E25" i="3"/>
  <c r="E24" i="3"/>
  <c r="D29" i="3"/>
  <c r="C29" i="3"/>
  <c r="B29" i="3"/>
  <c r="G16" i="3"/>
  <c r="G15" i="3"/>
  <c r="C18" i="2"/>
  <c r="G5" i="3"/>
  <c r="G4" i="3"/>
  <c r="J5" i="2"/>
  <c r="J4" i="2"/>
  <c r="G16" i="2"/>
  <c r="F16" i="2"/>
  <c r="E16" i="2"/>
  <c r="D16" i="2"/>
  <c r="C16" i="2"/>
  <c r="B16" i="2"/>
  <c r="H15" i="2"/>
  <c r="H14" i="2"/>
  <c r="H13" i="2"/>
  <c r="H12" i="2"/>
  <c r="C20" i="1"/>
  <c r="G17" i="1"/>
  <c r="G16" i="1"/>
  <c r="G14" i="1"/>
  <c r="G15" i="1"/>
  <c r="F18" i="1"/>
  <c r="E18" i="1"/>
  <c r="C18" i="1"/>
  <c r="D18" i="1"/>
  <c r="B18" i="1"/>
  <c r="J6" i="1"/>
  <c r="J5" i="1"/>
</calcChain>
</file>

<file path=xl/sharedStrings.xml><?xml version="1.0" encoding="utf-8"?>
<sst xmlns="http://schemas.openxmlformats.org/spreadsheetml/2006/main" count="170" uniqueCount="45">
  <si>
    <t>Размещение туристов в гостиницах</t>
  </si>
  <si>
    <t>Исходный пункт</t>
  </si>
  <si>
    <t>ЖД ВОКЗАЛ</t>
  </si>
  <si>
    <t>АЭРОПОРТ</t>
  </si>
  <si>
    <t>МОРПОРТ</t>
  </si>
  <si>
    <t>АВТОВОКЗАЛ</t>
  </si>
  <si>
    <t>Забронировано мест</t>
  </si>
  <si>
    <t>Стоимость переезда одногоо человека от места прибытия до гостиницы</t>
  </si>
  <si>
    <t>Гостиница 1</t>
  </si>
  <si>
    <t>Гостиница 2</t>
  </si>
  <si>
    <t>Гостиница 3</t>
  </si>
  <si>
    <t>Гостиница 4</t>
  </si>
  <si>
    <t>Гостиница 5</t>
  </si>
  <si>
    <t>Кол туристов</t>
  </si>
  <si>
    <t>Задание № 1</t>
  </si>
  <si>
    <t>Кол-во</t>
  </si>
  <si>
    <t>Забронировано</t>
  </si>
  <si>
    <t>ЦЕЛЬ</t>
  </si>
  <si>
    <t>Задание № 2</t>
  </si>
  <si>
    <t>Поставщик</t>
  </si>
  <si>
    <t>A1</t>
  </si>
  <si>
    <t>A2</t>
  </si>
  <si>
    <t>A3</t>
  </si>
  <si>
    <t>A4</t>
  </si>
  <si>
    <t>Потребности</t>
  </si>
  <si>
    <t>B1</t>
  </si>
  <si>
    <t>B2</t>
  </si>
  <si>
    <t>B3</t>
  </si>
  <si>
    <t>B4</t>
  </si>
  <si>
    <t>B5</t>
  </si>
  <si>
    <t>B6</t>
  </si>
  <si>
    <t>Потребность</t>
  </si>
  <si>
    <t>Запасы</t>
  </si>
  <si>
    <t>Задание № 3</t>
  </si>
  <si>
    <t>Как видно, суммарная потребность груза в пунктах назначения превышает запасы груза на базах. Следовательно, модель исходной транспортной задачи является открытой.</t>
  </si>
  <si>
    <t>A5</t>
  </si>
  <si>
    <t>Чтобы получить закрытую модель, введем дополнительную (фиктивную) базу с запасом груза, равным 40 (510 - 550).</t>
  </si>
  <si>
    <t>Задание № 4</t>
  </si>
  <si>
    <t>Заказы</t>
  </si>
  <si>
    <t>A</t>
  </si>
  <si>
    <t>B</t>
  </si>
  <si>
    <t>Потребитель</t>
  </si>
  <si>
    <t>Есть</t>
  </si>
  <si>
    <t>Надо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</si>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</sst>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7" formatCode="_-* #,##0\ &quot;₽&quot;_-;\-* #,##0\ &quot;₽&quot;_-;_-* &quot;-&quot;??\ &quot;₽&quot;_-;_-@_-"/>
    <numFmt numFmtId="172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44" fontId="5" fillId="0" borderId="1" xfId="1" applyFont="1" applyBorder="1" applyAlignment="1">
      <alignment horizontal="left"/>
    </xf>
    <xf numFmtId="0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/>
    <xf numFmtId="44" fontId="5" fillId="0" borderId="1" xfId="0" applyNumberFormat="1" applyFont="1" applyBorder="1"/>
    <xf numFmtId="0" fontId="5" fillId="0" borderId="1" xfId="1" applyNumberFormat="1" applyFont="1" applyBorder="1" applyAlignment="1">
      <alignment horizontal="right"/>
    </xf>
    <xf numFmtId="44" fontId="5" fillId="0" borderId="1" xfId="1" applyNumberFormat="1" applyFont="1" applyBorder="1" applyAlignment="1">
      <alignment horizontal="left"/>
    </xf>
    <xf numFmtId="167" fontId="5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2" fontId="5" fillId="0" borderId="1" xfId="0" applyNumberFormat="1" applyFont="1" applyBorder="1"/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D32" sqref="D32"/>
    </sheetView>
  </sheetViews>
  <sheetFormatPr defaultRowHeight="15" x14ac:dyDescent="0.25"/>
  <cols>
    <col min="1" max="1" width="22.140625" customWidth="1"/>
    <col min="2" max="3" width="13.85546875" customWidth="1"/>
    <col min="4" max="4" width="14" customWidth="1"/>
    <col min="5" max="5" width="14.28515625" customWidth="1"/>
    <col min="6" max="6" width="18.28515625" customWidth="1"/>
    <col min="7" max="7" width="10.85546875" customWidth="1"/>
    <col min="8" max="8" width="15.42578125" bestFit="1" customWidth="1"/>
    <col min="9" max="9" width="5.28515625" hidden="1" customWidth="1"/>
    <col min="10" max="10" width="13.42578125" customWidth="1"/>
  </cols>
  <sheetData>
    <row r="1" spans="1:10" x14ac:dyDescent="0.25">
      <c r="A1" s="2" t="s">
        <v>14</v>
      </c>
    </row>
    <row r="2" spans="1:10" x14ac:dyDescent="0.25">
      <c r="A2" s="4" t="s">
        <v>0</v>
      </c>
      <c r="B2" s="4"/>
      <c r="C2" s="4"/>
      <c r="D2" s="4"/>
      <c r="E2" s="4"/>
      <c r="F2" s="4"/>
      <c r="G2" s="4"/>
    </row>
    <row r="3" spans="1:10" ht="29.25" customHeight="1" x14ac:dyDescent="0.25">
      <c r="A3" s="5"/>
      <c r="B3" s="6" t="s">
        <v>7</v>
      </c>
      <c r="C3" s="6"/>
      <c r="D3" s="6"/>
      <c r="E3" s="6"/>
      <c r="F3" s="6"/>
      <c r="G3" s="7" t="s">
        <v>13</v>
      </c>
      <c r="H3" s="3"/>
      <c r="I3" s="3"/>
    </row>
    <row r="4" spans="1:10" x14ac:dyDescent="0.25">
      <c r="A4" s="8" t="s">
        <v>1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7"/>
    </row>
    <row r="5" spans="1:10" x14ac:dyDescent="0.25">
      <c r="A5" s="10" t="s">
        <v>2</v>
      </c>
      <c r="B5" s="11">
        <v>150</v>
      </c>
      <c r="C5" s="11">
        <v>50</v>
      </c>
      <c r="D5" s="11">
        <v>200</v>
      </c>
      <c r="E5" s="11">
        <v>180</v>
      </c>
      <c r="F5" s="11">
        <v>250</v>
      </c>
      <c r="G5" s="12">
        <v>40</v>
      </c>
      <c r="H5" s="10" t="s">
        <v>15</v>
      </c>
      <c r="I5" s="5"/>
      <c r="J5" s="10">
        <f xml:space="preserve"> SUM(G5:G8)</f>
        <v>85</v>
      </c>
    </row>
    <row r="6" spans="1:10" x14ac:dyDescent="0.25">
      <c r="A6" s="10" t="s">
        <v>3</v>
      </c>
      <c r="B6" s="11">
        <v>800</v>
      </c>
      <c r="C6" s="11">
        <v>700</v>
      </c>
      <c r="D6" s="11">
        <v>900</v>
      </c>
      <c r="E6" s="11">
        <v>650</v>
      </c>
      <c r="F6" s="11">
        <v>500</v>
      </c>
      <c r="G6" s="12">
        <v>19</v>
      </c>
      <c r="H6" s="10" t="s">
        <v>16</v>
      </c>
      <c r="I6" s="10"/>
      <c r="J6" s="10">
        <f xml:space="preserve"> SUM(B9:F9)</f>
        <v>85</v>
      </c>
    </row>
    <row r="7" spans="1:10" x14ac:dyDescent="0.25">
      <c r="A7" s="10" t="s">
        <v>4</v>
      </c>
      <c r="B7" s="11">
        <v>300</v>
      </c>
      <c r="C7" s="11">
        <v>250</v>
      </c>
      <c r="D7" s="11">
        <v>180</v>
      </c>
      <c r="E7" s="11">
        <v>300</v>
      </c>
      <c r="F7" s="11">
        <v>250</v>
      </c>
      <c r="G7" s="12">
        <v>11</v>
      </c>
    </row>
    <row r="8" spans="1:10" x14ac:dyDescent="0.25">
      <c r="A8" s="10" t="s">
        <v>5</v>
      </c>
      <c r="B8" s="11">
        <v>450</v>
      </c>
      <c r="C8" s="11">
        <v>150</v>
      </c>
      <c r="D8" s="11">
        <v>250</v>
      </c>
      <c r="E8" s="11">
        <v>190</v>
      </c>
      <c r="F8" s="11">
        <v>400</v>
      </c>
      <c r="G8" s="12">
        <v>15</v>
      </c>
    </row>
    <row r="9" spans="1:10" x14ac:dyDescent="0.25">
      <c r="A9" s="9" t="s">
        <v>6</v>
      </c>
      <c r="B9" s="13">
        <v>24</v>
      </c>
      <c r="C9" s="13">
        <v>27</v>
      </c>
      <c r="D9" s="13">
        <v>18</v>
      </c>
      <c r="E9" s="13">
        <v>7</v>
      </c>
      <c r="F9" s="13">
        <v>9</v>
      </c>
      <c r="G9" s="5"/>
    </row>
    <row r="11" spans="1:10" x14ac:dyDescent="0.25">
      <c r="A11" s="4" t="s">
        <v>0</v>
      </c>
      <c r="B11" s="4"/>
      <c r="C11" s="4"/>
      <c r="D11" s="4"/>
      <c r="E11" s="4"/>
      <c r="F11" s="4"/>
      <c r="G11" s="4"/>
    </row>
    <row r="12" spans="1:10" x14ac:dyDescent="0.25">
      <c r="A12" s="5"/>
      <c r="B12" s="6" t="s">
        <v>7</v>
      </c>
      <c r="C12" s="6"/>
      <c r="D12" s="6"/>
      <c r="E12" s="6"/>
      <c r="F12" s="6"/>
      <c r="G12" s="7" t="s">
        <v>13</v>
      </c>
    </row>
    <row r="13" spans="1:10" x14ac:dyDescent="0.25">
      <c r="A13" s="8" t="s">
        <v>1</v>
      </c>
      <c r="B13" s="9" t="s">
        <v>8</v>
      </c>
      <c r="C13" s="9" t="s">
        <v>9</v>
      </c>
      <c r="D13" s="9" t="s">
        <v>10</v>
      </c>
      <c r="E13" s="9" t="s">
        <v>11</v>
      </c>
      <c r="F13" s="9" t="s">
        <v>12</v>
      </c>
      <c r="G13" s="7"/>
    </row>
    <row r="14" spans="1:10" x14ac:dyDescent="0.25">
      <c r="A14" s="10" t="s">
        <v>2</v>
      </c>
      <c r="B14" s="15">
        <v>21</v>
      </c>
      <c r="C14" s="15">
        <v>19</v>
      </c>
      <c r="D14" s="15">
        <v>0</v>
      </c>
      <c r="E14" s="15">
        <v>0</v>
      </c>
      <c r="F14" s="15">
        <v>0</v>
      </c>
      <c r="G14" s="12">
        <f xml:space="preserve"> SUM(B14:F14)</f>
        <v>40</v>
      </c>
    </row>
    <row r="15" spans="1:10" x14ac:dyDescent="0.25">
      <c r="A15" s="10" t="s">
        <v>3</v>
      </c>
      <c r="B15" s="15">
        <v>3</v>
      </c>
      <c r="C15" s="15">
        <v>0</v>
      </c>
      <c r="D15" s="15">
        <v>0</v>
      </c>
      <c r="E15" s="15">
        <v>7</v>
      </c>
      <c r="F15" s="15">
        <v>9</v>
      </c>
      <c r="G15" s="12">
        <f xml:space="preserve"> SUM(B15:F15)</f>
        <v>19</v>
      </c>
    </row>
    <row r="16" spans="1:10" x14ac:dyDescent="0.25">
      <c r="A16" s="10" t="s">
        <v>4</v>
      </c>
      <c r="B16" s="15">
        <v>0</v>
      </c>
      <c r="C16" s="15">
        <v>0</v>
      </c>
      <c r="D16" s="15">
        <v>11</v>
      </c>
      <c r="E16" s="15">
        <v>0</v>
      </c>
      <c r="F16" s="15">
        <v>0</v>
      </c>
      <c r="G16" s="12">
        <f xml:space="preserve"> SUM(B16:F16)</f>
        <v>11</v>
      </c>
    </row>
    <row r="17" spans="1:7" x14ac:dyDescent="0.25">
      <c r="A17" s="10" t="s">
        <v>5</v>
      </c>
      <c r="B17" s="15">
        <v>0</v>
      </c>
      <c r="C17" s="15">
        <v>8</v>
      </c>
      <c r="D17" s="15">
        <v>7</v>
      </c>
      <c r="E17" s="15">
        <v>0</v>
      </c>
      <c r="F17" s="15">
        <v>0</v>
      </c>
      <c r="G17" s="12">
        <f xml:space="preserve"> SUM(B17:F17)</f>
        <v>15</v>
      </c>
    </row>
    <row r="18" spans="1:7" x14ac:dyDescent="0.25">
      <c r="A18" s="9" t="s">
        <v>6</v>
      </c>
      <c r="B18" s="13">
        <f xml:space="preserve"> SUM(B14:B17)</f>
        <v>24</v>
      </c>
      <c r="C18" s="13">
        <f xml:space="preserve"> SUM(C14:C17)</f>
        <v>27</v>
      </c>
      <c r="D18" s="13">
        <f xml:space="preserve"> SUM(D14:D17)</f>
        <v>18</v>
      </c>
      <c r="E18" s="13">
        <f xml:space="preserve"> SUM(E14:E17)</f>
        <v>7</v>
      </c>
      <c r="F18" s="13">
        <f xml:space="preserve"> SUM(F14:F17)</f>
        <v>9</v>
      </c>
      <c r="G18" s="5"/>
    </row>
    <row r="20" spans="1:7" x14ac:dyDescent="0.25">
      <c r="B20" s="9" t="s">
        <v>17</v>
      </c>
      <c r="C20" s="14">
        <f xml:space="preserve"> SUMPRODUCT(B5:F8,B14:F17)</f>
        <v>20480</v>
      </c>
    </row>
  </sheetData>
  <mergeCells count="4">
    <mergeCell ref="G3:G4"/>
    <mergeCell ref="A2:G2"/>
    <mergeCell ref="A11:G11"/>
    <mergeCell ref="G12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D1E3-0D1E-41F4-A5AA-6E498459ED39}">
  <dimension ref="A1:J18"/>
  <sheetViews>
    <sheetView workbookViewId="0">
      <selection activeCell="L16" sqref="L16"/>
    </sheetView>
  </sheetViews>
  <sheetFormatPr defaultRowHeight="15" x14ac:dyDescent="0.25"/>
  <cols>
    <col min="1" max="1" width="14.42578125" customWidth="1"/>
    <col min="3" max="3" width="12.140625" customWidth="1"/>
    <col min="6" max="6" width="10.85546875" customWidth="1"/>
    <col min="9" max="9" width="13.28515625" customWidth="1"/>
  </cols>
  <sheetData>
    <row r="1" spans="1:10" x14ac:dyDescent="0.25">
      <c r="A1" s="2" t="s">
        <v>18</v>
      </c>
    </row>
    <row r="2" spans="1:10" x14ac:dyDescent="0.25">
      <c r="A2" s="9" t="s">
        <v>19</v>
      </c>
      <c r="B2" s="4" t="s">
        <v>31</v>
      </c>
      <c r="C2" s="4"/>
      <c r="D2" s="4"/>
      <c r="E2" s="4"/>
      <c r="F2" s="4"/>
      <c r="G2" s="4"/>
      <c r="H2" s="19" t="s">
        <v>32</v>
      </c>
    </row>
    <row r="3" spans="1:10" x14ac:dyDescent="0.25">
      <c r="A3" s="9"/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30</v>
      </c>
      <c r="H3" s="20"/>
    </row>
    <row r="4" spans="1:10" x14ac:dyDescent="0.25">
      <c r="A4" s="9" t="s">
        <v>20</v>
      </c>
      <c r="B4" s="17">
        <v>1500</v>
      </c>
      <c r="C4" s="17">
        <v>10000</v>
      </c>
      <c r="D4" s="17">
        <v>4000</v>
      </c>
      <c r="E4" s="17">
        <v>6500</v>
      </c>
      <c r="F4" s="17">
        <v>2000</v>
      </c>
      <c r="G4" s="17">
        <v>1000</v>
      </c>
      <c r="H4" s="9">
        <v>80</v>
      </c>
      <c r="I4" s="10" t="s">
        <v>32</v>
      </c>
      <c r="J4" s="10">
        <f xml:space="preserve"> SUM(H4:H7)</f>
        <v>230</v>
      </c>
    </row>
    <row r="5" spans="1:10" x14ac:dyDescent="0.25">
      <c r="A5" s="9" t="s">
        <v>21</v>
      </c>
      <c r="B5" s="17">
        <v>2000</v>
      </c>
      <c r="C5" s="17">
        <v>2000</v>
      </c>
      <c r="D5" s="17">
        <v>9000</v>
      </c>
      <c r="E5" s="17">
        <v>7000</v>
      </c>
      <c r="F5" s="17">
        <v>1500</v>
      </c>
      <c r="G5" s="16">
        <v>0</v>
      </c>
      <c r="H5" s="9">
        <v>60</v>
      </c>
      <c r="I5" s="10" t="s">
        <v>24</v>
      </c>
      <c r="J5" s="10">
        <f xml:space="preserve"> SUM(B8:G8)</f>
        <v>230</v>
      </c>
    </row>
    <row r="6" spans="1:10" x14ac:dyDescent="0.25">
      <c r="A6" s="9" t="s">
        <v>22</v>
      </c>
      <c r="B6" s="17">
        <v>5000</v>
      </c>
      <c r="C6" s="17">
        <v>2000</v>
      </c>
      <c r="D6" s="17">
        <v>9000</v>
      </c>
      <c r="E6" s="17">
        <v>4000</v>
      </c>
      <c r="F6" s="17">
        <v>3000</v>
      </c>
      <c r="G6" s="16">
        <v>0</v>
      </c>
      <c r="H6" s="9">
        <v>30</v>
      </c>
    </row>
    <row r="7" spans="1:10" x14ac:dyDescent="0.25">
      <c r="A7" s="9" t="s">
        <v>23</v>
      </c>
      <c r="B7" s="17">
        <v>3500</v>
      </c>
      <c r="C7" s="17">
        <v>9500</v>
      </c>
      <c r="D7" s="17">
        <v>8500</v>
      </c>
      <c r="E7" s="17">
        <v>5000</v>
      </c>
      <c r="F7" s="17">
        <v>25000</v>
      </c>
      <c r="G7" s="17">
        <v>2000</v>
      </c>
      <c r="H7" s="9">
        <v>60</v>
      </c>
    </row>
    <row r="8" spans="1:10" x14ac:dyDescent="0.25">
      <c r="A8" s="9" t="s">
        <v>24</v>
      </c>
      <c r="B8" s="9">
        <v>10</v>
      </c>
      <c r="C8" s="9">
        <v>30</v>
      </c>
      <c r="D8" s="9">
        <v>40</v>
      </c>
      <c r="E8" s="9">
        <v>50</v>
      </c>
      <c r="F8" s="9">
        <v>70</v>
      </c>
      <c r="G8" s="9">
        <v>30</v>
      </c>
      <c r="H8" s="5"/>
    </row>
    <row r="10" spans="1:10" x14ac:dyDescent="0.25">
      <c r="A10" s="9" t="s">
        <v>19</v>
      </c>
      <c r="B10" s="4" t="s">
        <v>31</v>
      </c>
      <c r="C10" s="4"/>
      <c r="D10" s="4"/>
      <c r="E10" s="4"/>
      <c r="F10" s="4"/>
      <c r="G10" s="4"/>
      <c r="H10" s="19" t="s">
        <v>32</v>
      </c>
    </row>
    <row r="11" spans="1:10" x14ac:dyDescent="0.25">
      <c r="A11" s="9"/>
      <c r="B11" s="9" t="s">
        <v>25</v>
      </c>
      <c r="C11" s="9" t="s">
        <v>26</v>
      </c>
      <c r="D11" s="9" t="s">
        <v>27</v>
      </c>
      <c r="E11" s="9" t="s">
        <v>28</v>
      </c>
      <c r="F11" s="9" t="s">
        <v>29</v>
      </c>
      <c r="G11" s="9" t="s">
        <v>30</v>
      </c>
      <c r="H11" s="20"/>
    </row>
    <row r="12" spans="1:10" x14ac:dyDescent="0.25">
      <c r="A12" s="9" t="s">
        <v>20</v>
      </c>
      <c r="B12" s="15">
        <v>10</v>
      </c>
      <c r="C12" s="15">
        <v>0</v>
      </c>
      <c r="D12" s="15">
        <v>40</v>
      </c>
      <c r="E12" s="15">
        <v>0</v>
      </c>
      <c r="F12" s="15">
        <v>30</v>
      </c>
      <c r="G12" s="15">
        <v>0</v>
      </c>
      <c r="H12" s="9">
        <f xml:space="preserve"> SUM(B12:G12)</f>
        <v>80</v>
      </c>
    </row>
    <row r="13" spans="1:10" x14ac:dyDescent="0.25">
      <c r="A13" s="9" t="s">
        <v>21</v>
      </c>
      <c r="B13" s="15">
        <v>0</v>
      </c>
      <c r="C13" s="15">
        <v>20</v>
      </c>
      <c r="D13" s="15">
        <v>0</v>
      </c>
      <c r="E13" s="15">
        <v>0</v>
      </c>
      <c r="F13" s="15">
        <v>40</v>
      </c>
      <c r="G13" s="15">
        <v>0</v>
      </c>
      <c r="H13" s="9">
        <f xml:space="preserve"> SUM(B13:G13)</f>
        <v>60</v>
      </c>
    </row>
    <row r="14" spans="1:10" x14ac:dyDescent="0.25">
      <c r="A14" s="9" t="s">
        <v>22</v>
      </c>
      <c r="B14" s="15">
        <v>0</v>
      </c>
      <c r="C14" s="15">
        <v>10</v>
      </c>
      <c r="D14" s="15">
        <v>0</v>
      </c>
      <c r="E14" s="15">
        <v>0</v>
      </c>
      <c r="F14" s="15">
        <v>0</v>
      </c>
      <c r="G14" s="15">
        <v>20</v>
      </c>
      <c r="H14" s="9">
        <f xml:space="preserve"> SUM(B14:G14)</f>
        <v>30</v>
      </c>
    </row>
    <row r="15" spans="1:10" x14ac:dyDescent="0.25">
      <c r="A15" s="9" t="s">
        <v>23</v>
      </c>
      <c r="B15" s="15">
        <v>0</v>
      </c>
      <c r="C15" s="15">
        <v>0</v>
      </c>
      <c r="D15" s="15">
        <v>0</v>
      </c>
      <c r="E15" s="15">
        <v>50</v>
      </c>
      <c r="F15" s="15">
        <v>0</v>
      </c>
      <c r="G15" s="15">
        <v>10</v>
      </c>
      <c r="H15" s="9">
        <f xml:space="preserve"> SUM(B15:G15)</f>
        <v>60</v>
      </c>
    </row>
    <row r="16" spans="1:10" x14ac:dyDescent="0.25">
      <c r="A16" s="9" t="s">
        <v>24</v>
      </c>
      <c r="B16" s="9">
        <f xml:space="preserve"> SUM(B12:B15)</f>
        <v>10</v>
      </c>
      <c r="C16" s="9">
        <f xml:space="preserve"> SUM(C12:C15)</f>
        <v>30</v>
      </c>
      <c r="D16" s="9">
        <f xml:space="preserve"> SUM(D12:D15)</f>
        <v>40</v>
      </c>
      <c r="E16" s="9">
        <f xml:space="preserve"> SUM(E12:E15)</f>
        <v>50</v>
      </c>
      <c r="F16" s="9">
        <f xml:space="preserve"> SUM(F12:F15)</f>
        <v>70</v>
      </c>
      <c r="G16" s="9">
        <f xml:space="preserve"> SUM(G12:G15)</f>
        <v>30</v>
      </c>
      <c r="H16" s="5"/>
    </row>
    <row r="18" spans="2:3" x14ac:dyDescent="0.25">
      <c r="B18" s="9" t="s">
        <v>17</v>
      </c>
      <c r="C18" s="25">
        <f xml:space="preserve"> SUMPRODUCT(B4:G7,B12:G15)</f>
        <v>625000</v>
      </c>
    </row>
  </sheetData>
  <mergeCells count="4">
    <mergeCell ref="B2:G2"/>
    <mergeCell ref="H2:H3"/>
    <mergeCell ref="B10:G10"/>
    <mergeCell ref="H10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39EC-DED3-43CD-9730-B3B4FEDB3B72}">
  <dimension ref="A1:Q31"/>
  <sheetViews>
    <sheetView workbookViewId="0">
      <selection activeCell="G21" sqref="G21"/>
    </sheetView>
  </sheetViews>
  <sheetFormatPr defaultRowHeight="15" x14ac:dyDescent="0.25"/>
  <cols>
    <col min="1" max="1" width="14" customWidth="1"/>
    <col min="2" max="2" width="11.5703125" customWidth="1"/>
    <col min="3" max="3" width="13.42578125" customWidth="1"/>
    <col min="4" max="4" width="11.140625" bestFit="1" customWidth="1"/>
    <col min="6" max="6" width="14.42578125" customWidth="1"/>
  </cols>
  <sheetData>
    <row r="1" spans="1:17" x14ac:dyDescent="0.25">
      <c r="A1" s="2" t="s">
        <v>33</v>
      </c>
    </row>
    <row r="2" spans="1:17" x14ac:dyDescent="0.25">
      <c r="A2" s="9" t="s">
        <v>19</v>
      </c>
      <c r="B2" s="22" t="s">
        <v>31</v>
      </c>
      <c r="C2" s="23"/>
      <c r="D2" s="23"/>
      <c r="E2" s="21" t="s">
        <v>32</v>
      </c>
    </row>
    <row r="3" spans="1:17" x14ac:dyDescent="0.25">
      <c r="A3" s="9"/>
      <c r="B3" s="9" t="s">
        <v>25</v>
      </c>
      <c r="C3" s="9" t="s">
        <v>26</v>
      </c>
      <c r="D3" s="9" t="s">
        <v>27</v>
      </c>
      <c r="E3" s="5"/>
    </row>
    <row r="4" spans="1:17" x14ac:dyDescent="0.25">
      <c r="A4" s="9" t="s">
        <v>20</v>
      </c>
      <c r="B4" s="16">
        <v>6000</v>
      </c>
      <c r="C4" s="16">
        <v>5000</v>
      </c>
      <c r="D4" s="16">
        <v>2000</v>
      </c>
      <c r="E4" s="9">
        <v>250</v>
      </c>
      <c r="F4" s="10" t="s">
        <v>32</v>
      </c>
      <c r="G4" s="10">
        <f xml:space="preserve"> SUM(E4:E7)</f>
        <v>510</v>
      </c>
    </row>
    <row r="5" spans="1:17" x14ac:dyDescent="0.25">
      <c r="A5" s="9" t="s">
        <v>21</v>
      </c>
      <c r="B5" s="16">
        <v>3000</v>
      </c>
      <c r="C5" s="16">
        <v>7000</v>
      </c>
      <c r="D5" s="16">
        <v>4000</v>
      </c>
      <c r="E5" s="9">
        <v>100</v>
      </c>
      <c r="F5" s="10" t="s">
        <v>24</v>
      </c>
      <c r="G5" s="10">
        <f xml:space="preserve"> SUM(B8:D8)</f>
        <v>550</v>
      </c>
    </row>
    <row r="6" spans="1:17" x14ac:dyDescent="0.25">
      <c r="A6" s="9" t="s">
        <v>22</v>
      </c>
      <c r="B6" s="16">
        <v>7000</v>
      </c>
      <c r="C6" s="16">
        <v>8000</v>
      </c>
      <c r="D6" s="16">
        <v>1000</v>
      </c>
      <c r="E6" s="9">
        <v>80</v>
      </c>
    </row>
    <row r="7" spans="1:17" x14ac:dyDescent="0.25">
      <c r="A7" s="9" t="s">
        <v>23</v>
      </c>
      <c r="B7" s="16">
        <v>2000</v>
      </c>
      <c r="C7" s="16">
        <v>2000</v>
      </c>
      <c r="D7" s="16">
        <v>3000</v>
      </c>
      <c r="E7" s="9">
        <v>80</v>
      </c>
    </row>
    <row r="8" spans="1:17" x14ac:dyDescent="0.25">
      <c r="A8" s="9" t="s">
        <v>24</v>
      </c>
      <c r="B8" s="21">
        <v>150</v>
      </c>
      <c r="C8" s="21">
        <v>150</v>
      </c>
      <c r="D8" s="21">
        <v>250</v>
      </c>
      <c r="E8" s="5"/>
    </row>
    <row r="10" spans="1:17" x14ac:dyDescent="0.25">
      <c r="A10" s="1" t="s">
        <v>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36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7" x14ac:dyDescent="0.25">
      <c r="A13" s="9" t="s">
        <v>19</v>
      </c>
      <c r="B13" s="22" t="s">
        <v>31</v>
      </c>
      <c r="C13" s="23"/>
      <c r="D13" s="23"/>
      <c r="E13" s="21" t="s">
        <v>32</v>
      </c>
    </row>
    <row r="14" spans="1:17" x14ac:dyDescent="0.25">
      <c r="A14" s="9"/>
      <c r="B14" s="9" t="s">
        <v>25</v>
      </c>
      <c r="C14" s="9" t="s">
        <v>26</v>
      </c>
      <c r="D14" s="9" t="s">
        <v>27</v>
      </c>
      <c r="E14" s="5"/>
    </row>
    <row r="15" spans="1:17" x14ac:dyDescent="0.25">
      <c r="A15" s="9" t="s">
        <v>20</v>
      </c>
      <c r="B15" s="16">
        <v>6000</v>
      </c>
      <c r="C15" s="16">
        <v>5000</v>
      </c>
      <c r="D15" s="16">
        <v>2000</v>
      </c>
      <c r="E15" s="9">
        <v>250</v>
      </c>
      <c r="F15" s="10" t="s">
        <v>32</v>
      </c>
      <c r="G15" s="10">
        <f xml:space="preserve"> SUM(E15:E19)</f>
        <v>550</v>
      </c>
    </row>
    <row r="16" spans="1:17" x14ac:dyDescent="0.25">
      <c r="A16" s="9" t="s">
        <v>21</v>
      </c>
      <c r="B16" s="16">
        <v>3000</v>
      </c>
      <c r="C16" s="16">
        <v>7000</v>
      </c>
      <c r="D16" s="16">
        <v>4000</v>
      </c>
      <c r="E16" s="9">
        <v>100</v>
      </c>
      <c r="F16" s="10" t="s">
        <v>24</v>
      </c>
      <c r="G16" s="10">
        <f xml:space="preserve"> SUM(B20:D20)</f>
        <v>550</v>
      </c>
    </row>
    <row r="17" spans="1:5" x14ac:dyDescent="0.25">
      <c r="A17" s="9" t="s">
        <v>22</v>
      </c>
      <c r="B17" s="16">
        <v>7000</v>
      </c>
      <c r="C17" s="16">
        <v>8000</v>
      </c>
      <c r="D17" s="16">
        <v>1000</v>
      </c>
      <c r="E17" s="9">
        <v>80</v>
      </c>
    </row>
    <row r="18" spans="1:5" x14ac:dyDescent="0.25">
      <c r="A18" s="9" t="s">
        <v>23</v>
      </c>
      <c r="B18" s="16">
        <v>2000</v>
      </c>
      <c r="C18" s="16">
        <v>2000</v>
      </c>
      <c r="D18" s="16">
        <v>3000</v>
      </c>
      <c r="E18" s="9">
        <v>80</v>
      </c>
    </row>
    <row r="19" spans="1:5" x14ac:dyDescent="0.25">
      <c r="A19" s="9" t="s">
        <v>35</v>
      </c>
      <c r="B19" s="16">
        <v>0</v>
      </c>
      <c r="C19" s="16">
        <v>0</v>
      </c>
      <c r="D19" s="16">
        <v>0</v>
      </c>
      <c r="E19" s="9">
        <v>40</v>
      </c>
    </row>
    <row r="20" spans="1:5" x14ac:dyDescent="0.25">
      <c r="A20" s="9" t="s">
        <v>24</v>
      </c>
      <c r="B20" s="21">
        <v>150</v>
      </c>
      <c r="C20" s="21">
        <v>150</v>
      </c>
      <c r="D20" s="21">
        <v>250</v>
      </c>
      <c r="E20" s="5"/>
    </row>
    <row r="22" spans="1:5" x14ac:dyDescent="0.25">
      <c r="A22" s="9" t="s">
        <v>19</v>
      </c>
      <c r="B22" s="22" t="s">
        <v>31</v>
      </c>
      <c r="C22" s="23"/>
      <c r="D22" s="23"/>
      <c r="E22" s="21" t="s">
        <v>32</v>
      </c>
    </row>
    <row r="23" spans="1:5" x14ac:dyDescent="0.25">
      <c r="A23" s="9"/>
      <c r="B23" s="9" t="s">
        <v>25</v>
      </c>
      <c r="C23" s="9" t="s">
        <v>26</v>
      </c>
      <c r="D23" s="9" t="s">
        <v>27</v>
      </c>
      <c r="E23" s="5"/>
    </row>
    <row r="24" spans="1:5" x14ac:dyDescent="0.25">
      <c r="A24" s="9" t="s">
        <v>20</v>
      </c>
      <c r="B24" s="15">
        <v>0</v>
      </c>
      <c r="C24" s="15">
        <v>80</v>
      </c>
      <c r="D24" s="15">
        <v>170</v>
      </c>
      <c r="E24" s="26">
        <f xml:space="preserve"> SUM(B24:D24)</f>
        <v>250</v>
      </c>
    </row>
    <row r="25" spans="1:5" x14ac:dyDescent="0.25">
      <c r="A25" s="9" t="s">
        <v>21</v>
      </c>
      <c r="B25" s="15">
        <v>100</v>
      </c>
      <c r="C25" s="15">
        <v>0</v>
      </c>
      <c r="D25" s="15">
        <v>0</v>
      </c>
      <c r="E25" s="26">
        <f xml:space="preserve"> SUM(B25:D25)</f>
        <v>100</v>
      </c>
    </row>
    <row r="26" spans="1:5" x14ac:dyDescent="0.25">
      <c r="A26" s="9" t="s">
        <v>22</v>
      </c>
      <c r="B26" s="15">
        <v>0</v>
      </c>
      <c r="C26" s="15">
        <v>0</v>
      </c>
      <c r="D26" s="15">
        <v>80</v>
      </c>
      <c r="E26" s="26">
        <f xml:space="preserve"> SUM(B26:D26)</f>
        <v>80</v>
      </c>
    </row>
    <row r="27" spans="1:5" x14ac:dyDescent="0.25">
      <c r="A27" s="9" t="s">
        <v>23</v>
      </c>
      <c r="B27" s="15">
        <v>10</v>
      </c>
      <c r="C27" s="15">
        <v>70</v>
      </c>
      <c r="D27" s="15">
        <v>0</v>
      </c>
      <c r="E27" s="26">
        <f xml:space="preserve"> SUM(B27:D27)</f>
        <v>80</v>
      </c>
    </row>
    <row r="28" spans="1:5" x14ac:dyDescent="0.25">
      <c r="A28" s="9" t="s">
        <v>35</v>
      </c>
      <c r="B28" s="15">
        <v>40</v>
      </c>
      <c r="C28" s="15">
        <v>0</v>
      </c>
      <c r="D28" s="15">
        <v>0</v>
      </c>
      <c r="E28" s="26">
        <f xml:space="preserve"> SUM(B28:D28)</f>
        <v>40</v>
      </c>
    </row>
    <row r="29" spans="1:5" x14ac:dyDescent="0.25">
      <c r="A29" s="9" t="s">
        <v>24</v>
      </c>
      <c r="B29" s="27">
        <f xml:space="preserve"> SUM(B24:B28)</f>
        <v>150</v>
      </c>
      <c r="C29" s="27">
        <f xml:space="preserve"> SUM(C24:C28)</f>
        <v>150</v>
      </c>
      <c r="D29" s="27">
        <f xml:space="preserve"> SUM(D24:D28)</f>
        <v>250</v>
      </c>
      <c r="E29" s="28"/>
    </row>
    <row r="31" spans="1:5" x14ac:dyDescent="0.25">
      <c r="B31" s="9" t="s">
        <v>17</v>
      </c>
      <c r="C31" s="25">
        <f xml:space="preserve"> SUMPRODUCT(B15:D19,B24:D28)</f>
        <v>1280000</v>
      </c>
    </row>
  </sheetData>
  <mergeCells count="3">
    <mergeCell ref="B2:D2"/>
    <mergeCell ref="B13:D13"/>
    <mergeCell ref="B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E304-B3F0-4603-B11D-71EA121E727F}">
  <dimension ref="A1:P24"/>
  <sheetViews>
    <sheetView tabSelected="1" workbookViewId="0">
      <selection activeCell="W23" sqref="W23"/>
    </sheetView>
  </sheetViews>
  <sheetFormatPr defaultRowHeight="15" x14ac:dyDescent="0.25"/>
  <cols>
    <col min="1" max="1" width="13.5703125" customWidth="1"/>
    <col min="13" max="13" width="13.42578125" customWidth="1"/>
  </cols>
  <sheetData>
    <row r="1" spans="1:16" x14ac:dyDescent="0.25">
      <c r="A1" s="2" t="s">
        <v>37</v>
      </c>
    </row>
    <row r="2" spans="1:16" x14ac:dyDescent="0.25">
      <c r="A2" s="4" t="s">
        <v>19</v>
      </c>
      <c r="B2" s="4"/>
      <c r="C2" s="4"/>
      <c r="D2" s="22" t="s">
        <v>41</v>
      </c>
      <c r="E2" s="23"/>
      <c r="F2" s="23"/>
      <c r="G2" s="23"/>
      <c r="H2" s="23"/>
      <c r="I2" s="23"/>
      <c r="J2" s="23"/>
      <c r="K2" s="23"/>
      <c r="L2" s="24"/>
      <c r="M2" s="4" t="s">
        <v>32</v>
      </c>
    </row>
    <row r="3" spans="1:16" x14ac:dyDescent="0.25">
      <c r="A3" s="4"/>
      <c r="B3" s="4"/>
      <c r="C3" s="4"/>
      <c r="D3" s="4" t="s">
        <v>25</v>
      </c>
      <c r="E3" s="4"/>
      <c r="F3" s="4" t="s">
        <v>26</v>
      </c>
      <c r="G3" s="4"/>
      <c r="H3" s="4" t="s">
        <v>27</v>
      </c>
      <c r="I3" s="4"/>
      <c r="J3" s="4" t="s">
        <v>28</v>
      </c>
      <c r="K3" s="4"/>
      <c r="L3" s="21" t="s">
        <v>44</v>
      </c>
      <c r="M3" s="4"/>
    </row>
    <row r="4" spans="1:16" ht="13.5" customHeight="1" x14ac:dyDescent="0.25">
      <c r="A4" s="4"/>
      <c r="B4" s="4"/>
      <c r="C4" s="4"/>
      <c r="D4" s="21" t="s">
        <v>39</v>
      </c>
      <c r="E4" s="21" t="s">
        <v>40</v>
      </c>
      <c r="F4" s="21" t="s">
        <v>39</v>
      </c>
      <c r="G4" s="21" t="s">
        <v>40</v>
      </c>
      <c r="H4" s="21" t="s">
        <v>39</v>
      </c>
      <c r="I4" s="21" t="s">
        <v>40</v>
      </c>
      <c r="J4" s="21" t="s">
        <v>39</v>
      </c>
      <c r="K4" s="21" t="s">
        <v>40</v>
      </c>
      <c r="L4" s="21" t="s">
        <v>39</v>
      </c>
      <c r="M4" s="5"/>
      <c r="N4" s="5"/>
      <c r="O4" s="29">
        <f xml:space="preserve"> SUM(M5:M10)</f>
        <v>180</v>
      </c>
      <c r="P4" s="18">
        <f xml:space="preserve"> SUM(D12:K12)</f>
        <v>191</v>
      </c>
    </row>
    <row r="5" spans="1:16" ht="15" customHeight="1" x14ac:dyDescent="0.25">
      <c r="A5" s="4" t="s">
        <v>20</v>
      </c>
      <c r="B5" s="4" t="s">
        <v>39</v>
      </c>
      <c r="C5" s="4"/>
      <c r="D5" s="29">
        <v>804</v>
      </c>
      <c r="E5" s="34">
        <v>9999</v>
      </c>
      <c r="F5" s="29">
        <v>576</v>
      </c>
      <c r="G5" s="34">
        <v>9999</v>
      </c>
      <c r="H5" s="29">
        <v>824</v>
      </c>
      <c r="I5" s="34">
        <v>9999</v>
      </c>
      <c r="J5" s="29">
        <v>587</v>
      </c>
      <c r="K5" s="34">
        <v>9999</v>
      </c>
      <c r="L5" s="35"/>
      <c r="M5" s="21">
        <v>23</v>
      </c>
      <c r="N5" s="5"/>
      <c r="O5" s="21" t="s">
        <v>42</v>
      </c>
      <c r="P5" s="21" t="s">
        <v>43</v>
      </c>
    </row>
    <row r="6" spans="1:16" ht="13.5" customHeight="1" x14ac:dyDescent="0.25">
      <c r="A6" s="4"/>
      <c r="B6" s="4" t="s">
        <v>40</v>
      </c>
      <c r="C6" s="4"/>
      <c r="D6" s="34">
        <v>9999</v>
      </c>
      <c r="E6" s="29">
        <v>860</v>
      </c>
      <c r="F6" s="34">
        <v>9999</v>
      </c>
      <c r="G6" s="29">
        <v>880</v>
      </c>
      <c r="H6" s="34">
        <v>9999</v>
      </c>
      <c r="I6" s="29">
        <v>752</v>
      </c>
      <c r="J6" s="34">
        <v>9999</v>
      </c>
      <c r="K6" s="29">
        <v>767</v>
      </c>
      <c r="L6" s="35"/>
      <c r="M6" s="21">
        <v>31</v>
      </c>
      <c r="N6" s="21" t="s">
        <v>39</v>
      </c>
      <c r="O6" s="18">
        <f xml:space="preserve"> SUM(M5+M7+M9)</f>
        <v>111</v>
      </c>
      <c r="P6" s="18">
        <f xml:space="preserve"> SUM(D12+F12+H12+J12)</f>
        <v>81</v>
      </c>
    </row>
    <row r="7" spans="1:16" x14ac:dyDescent="0.25">
      <c r="A7" s="4" t="s">
        <v>21</v>
      </c>
      <c r="B7" s="4" t="s">
        <v>39</v>
      </c>
      <c r="C7" s="4"/>
      <c r="D7" s="29">
        <v>589</v>
      </c>
      <c r="E7" s="34">
        <v>9999</v>
      </c>
      <c r="F7" s="29">
        <v>653</v>
      </c>
      <c r="G7" s="34">
        <v>9999</v>
      </c>
      <c r="H7" s="29">
        <v>892</v>
      </c>
      <c r="I7" s="34">
        <v>9999</v>
      </c>
      <c r="J7" s="29">
        <v>559</v>
      </c>
      <c r="K7" s="34">
        <v>9999</v>
      </c>
      <c r="L7" s="35"/>
      <c r="M7" s="21">
        <v>32</v>
      </c>
      <c r="N7" s="21" t="s">
        <v>40</v>
      </c>
      <c r="O7" s="18">
        <f xml:space="preserve"> SUM(M6+M8+M10)</f>
        <v>69</v>
      </c>
      <c r="P7" s="18">
        <f xml:space="preserve"> SUM(E12+G12+I12+K12)</f>
        <v>110</v>
      </c>
    </row>
    <row r="8" spans="1:16" x14ac:dyDescent="0.25">
      <c r="A8" s="4"/>
      <c r="B8" s="4" t="s">
        <v>40</v>
      </c>
      <c r="C8" s="4"/>
      <c r="D8" s="34">
        <v>9999</v>
      </c>
      <c r="E8" s="29">
        <v>888</v>
      </c>
      <c r="F8" s="34">
        <v>9999</v>
      </c>
      <c r="G8" s="29">
        <v>651</v>
      </c>
      <c r="H8" s="34">
        <v>9999</v>
      </c>
      <c r="I8" s="29">
        <v>628</v>
      </c>
      <c r="J8" s="34">
        <v>9999</v>
      </c>
      <c r="K8" s="29">
        <v>672</v>
      </c>
      <c r="L8" s="35"/>
      <c r="M8" s="21">
        <v>18</v>
      </c>
    </row>
    <row r="9" spans="1:16" x14ac:dyDescent="0.25">
      <c r="A9" s="30" t="s">
        <v>22</v>
      </c>
      <c r="B9" s="4" t="s">
        <v>39</v>
      </c>
      <c r="C9" s="4"/>
      <c r="D9" s="29">
        <v>802</v>
      </c>
      <c r="E9" s="34">
        <v>9999</v>
      </c>
      <c r="F9" s="29">
        <v>805</v>
      </c>
      <c r="G9" s="34">
        <v>9999</v>
      </c>
      <c r="H9" s="29">
        <v>965</v>
      </c>
      <c r="I9" s="34">
        <v>9999</v>
      </c>
      <c r="J9" s="29">
        <v>760</v>
      </c>
      <c r="K9" s="34">
        <v>9999</v>
      </c>
      <c r="L9" s="35"/>
      <c r="M9" s="21">
        <v>56</v>
      </c>
    </row>
    <row r="10" spans="1:16" x14ac:dyDescent="0.25">
      <c r="A10" s="30"/>
      <c r="B10" s="4" t="s">
        <v>40</v>
      </c>
      <c r="C10" s="4"/>
      <c r="D10" s="34">
        <v>9999</v>
      </c>
      <c r="E10" s="29">
        <v>947</v>
      </c>
      <c r="F10" s="34">
        <v>9999</v>
      </c>
      <c r="G10" s="29">
        <v>534</v>
      </c>
      <c r="H10" s="34">
        <v>9999</v>
      </c>
      <c r="I10" s="29">
        <v>762</v>
      </c>
      <c r="J10" s="34">
        <v>9999</v>
      </c>
      <c r="K10" s="29">
        <v>902</v>
      </c>
      <c r="L10" s="35"/>
      <c r="M10" s="21">
        <v>20</v>
      </c>
    </row>
    <row r="11" spans="1:16" x14ac:dyDescent="0.25">
      <c r="A11" s="33" t="s">
        <v>44</v>
      </c>
      <c r="B11" s="22" t="s">
        <v>40</v>
      </c>
      <c r="C11" s="24"/>
      <c r="D11" s="35"/>
      <c r="E11" s="35"/>
      <c r="F11" s="35"/>
      <c r="G11" s="35"/>
      <c r="H11" s="35"/>
      <c r="I11" s="35"/>
      <c r="J11" s="35"/>
      <c r="K11" s="35"/>
      <c r="L11" s="35"/>
      <c r="M11" s="21">
        <v>41</v>
      </c>
    </row>
    <row r="12" spans="1:16" x14ac:dyDescent="0.25">
      <c r="A12" s="21" t="s">
        <v>38</v>
      </c>
      <c r="B12" s="31"/>
      <c r="C12" s="32"/>
      <c r="D12" s="21">
        <v>15</v>
      </c>
      <c r="E12" s="21">
        <v>20</v>
      </c>
      <c r="F12" s="21">
        <v>22</v>
      </c>
      <c r="G12" s="21">
        <v>26</v>
      </c>
      <c r="H12" s="21">
        <v>12</v>
      </c>
      <c r="I12" s="21">
        <v>22</v>
      </c>
      <c r="J12" s="21">
        <v>32</v>
      </c>
      <c r="K12" s="21">
        <v>42</v>
      </c>
      <c r="L12" s="21">
        <v>30</v>
      </c>
      <c r="M12" s="14">
        <f xml:space="preserve"> SUMPRODUCT(D5:L11,D17:L23)</f>
        <v>99518</v>
      </c>
    </row>
    <row r="14" spans="1:16" x14ac:dyDescent="0.25">
      <c r="A14" s="4" t="s">
        <v>19</v>
      </c>
      <c r="B14" s="4"/>
      <c r="C14" s="4"/>
      <c r="D14" s="22" t="s">
        <v>41</v>
      </c>
      <c r="E14" s="23"/>
      <c r="F14" s="23"/>
      <c r="G14" s="23"/>
      <c r="H14" s="23"/>
      <c r="I14" s="23"/>
      <c r="J14" s="23"/>
      <c r="K14" s="23"/>
      <c r="L14" s="24"/>
      <c r="M14" s="4" t="s">
        <v>32</v>
      </c>
    </row>
    <row r="15" spans="1:16" x14ac:dyDescent="0.25">
      <c r="A15" s="4"/>
      <c r="B15" s="4"/>
      <c r="C15" s="4"/>
      <c r="D15" s="4" t="s">
        <v>25</v>
      </c>
      <c r="E15" s="4"/>
      <c r="F15" s="4" t="s">
        <v>26</v>
      </c>
      <c r="G15" s="4"/>
      <c r="H15" s="4" t="s">
        <v>27</v>
      </c>
      <c r="I15" s="4"/>
      <c r="J15" s="4" t="s">
        <v>28</v>
      </c>
      <c r="K15" s="4"/>
      <c r="L15" s="21" t="s">
        <v>44</v>
      </c>
      <c r="M15" s="4"/>
    </row>
    <row r="16" spans="1:16" x14ac:dyDescent="0.25">
      <c r="A16" s="4"/>
      <c r="B16" s="4"/>
      <c r="C16" s="4"/>
      <c r="D16" s="21" t="s">
        <v>39</v>
      </c>
      <c r="E16" s="21" t="s">
        <v>40</v>
      </c>
      <c r="F16" s="21" t="s">
        <v>39</v>
      </c>
      <c r="G16" s="21" t="s">
        <v>40</v>
      </c>
      <c r="H16" s="21" t="s">
        <v>39</v>
      </c>
      <c r="I16" s="21" t="s">
        <v>40</v>
      </c>
      <c r="J16" s="21" t="s">
        <v>39</v>
      </c>
      <c r="K16" s="21" t="s">
        <v>40</v>
      </c>
      <c r="L16" s="21" t="s">
        <v>39</v>
      </c>
      <c r="M16" s="5"/>
    </row>
    <row r="17" spans="1:13" x14ac:dyDescent="0.25">
      <c r="A17" s="4" t="s">
        <v>20</v>
      </c>
      <c r="B17" s="4" t="s">
        <v>39</v>
      </c>
      <c r="C17" s="4"/>
      <c r="D17" s="29">
        <v>0</v>
      </c>
      <c r="E17" s="29">
        <v>0</v>
      </c>
      <c r="F17" s="10">
        <v>22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21">
        <f xml:space="preserve"> SUM(D17:L17)</f>
        <v>23</v>
      </c>
    </row>
    <row r="18" spans="1:13" x14ac:dyDescent="0.25">
      <c r="A18" s="4"/>
      <c r="B18" s="4" t="s">
        <v>40</v>
      </c>
      <c r="C18" s="4"/>
      <c r="D18" s="29">
        <v>0</v>
      </c>
      <c r="E18" s="29">
        <v>0</v>
      </c>
      <c r="F18" s="10">
        <v>0</v>
      </c>
      <c r="G18" s="10">
        <v>0</v>
      </c>
      <c r="H18" s="10">
        <v>0</v>
      </c>
      <c r="I18" s="10">
        <v>4</v>
      </c>
      <c r="J18" s="10">
        <v>0</v>
      </c>
      <c r="K18" s="10">
        <v>27</v>
      </c>
      <c r="L18" s="10">
        <v>0</v>
      </c>
      <c r="M18" s="21">
        <f xml:space="preserve"> SUM(D18:L18)</f>
        <v>31</v>
      </c>
    </row>
    <row r="19" spans="1:13" x14ac:dyDescent="0.25">
      <c r="A19" s="4" t="s">
        <v>21</v>
      </c>
      <c r="B19" s="4" t="s">
        <v>39</v>
      </c>
      <c r="C19" s="4"/>
      <c r="D19" s="29">
        <v>15</v>
      </c>
      <c r="E19" s="29">
        <v>0</v>
      </c>
      <c r="F19" s="10">
        <v>0</v>
      </c>
      <c r="G19" s="10">
        <v>0</v>
      </c>
      <c r="H19" s="10">
        <v>0</v>
      </c>
      <c r="I19" s="10">
        <v>0</v>
      </c>
      <c r="J19" s="10">
        <v>17</v>
      </c>
      <c r="K19" s="10">
        <v>0</v>
      </c>
      <c r="L19" s="10">
        <v>0</v>
      </c>
      <c r="M19" s="21">
        <f xml:space="preserve"> SUM(D19:L19)</f>
        <v>32</v>
      </c>
    </row>
    <row r="20" spans="1:13" x14ac:dyDescent="0.25">
      <c r="A20" s="4"/>
      <c r="B20" s="4" t="s">
        <v>40</v>
      </c>
      <c r="C20" s="4"/>
      <c r="D20" s="29">
        <v>0</v>
      </c>
      <c r="E20" s="29">
        <v>0</v>
      </c>
      <c r="F20" s="10">
        <v>0</v>
      </c>
      <c r="G20" s="10">
        <v>0</v>
      </c>
      <c r="H20" s="10">
        <v>0</v>
      </c>
      <c r="I20" s="10">
        <v>18</v>
      </c>
      <c r="J20" s="10">
        <v>0</v>
      </c>
      <c r="K20" s="10">
        <v>0</v>
      </c>
      <c r="L20" s="10">
        <v>0</v>
      </c>
      <c r="M20" s="21">
        <f xml:space="preserve"> SUM(D20:L20)</f>
        <v>18</v>
      </c>
    </row>
    <row r="21" spans="1:13" x14ac:dyDescent="0.25">
      <c r="A21" s="30" t="s">
        <v>22</v>
      </c>
      <c r="B21" s="4" t="s">
        <v>39</v>
      </c>
      <c r="C21" s="4"/>
      <c r="D21" s="29">
        <v>0</v>
      </c>
      <c r="E21" s="29">
        <v>0</v>
      </c>
      <c r="F21" s="10">
        <v>0</v>
      </c>
      <c r="G21" s="10">
        <v>0</v>
      </c>
      <c r="H21" s="10">
        <v>12</v>
      </c>
      <c r="I21" s="10">
        <v>0</v>
      </c>
      <c r="J21" s="10">
        <v>14</v>
      </c>
      <c r="K21" s="10">
        <v>0</v>
      </c>
      <c r="L21" s="10">
        <v>30</v>
      </c>
      <c r="M21" s="21">
        <f xml:space="preserve"> SUM(D21:L21)</f>
        <v>56</v>
      </c>
    </row>
    <row r="22" spans="1:13" ht="14.25" customHeight="1" x14ac:dyDescent="0.25">
      <c r="A22" s="30"/>
      <c r="B22" s="4" t="s">
        <v>40</v>
      </c>
      <c r="C22" s="4"/>
      <c r="D22" s="29">
        <v>0</v>
      </c>
      <c r="E22" s="29">
        <v>0</v>
      </c>
      <c r="F22" s="10">
        <v>0</v>
      </c>
      <c r="G22" s="10">
        <v>20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21">
        <f t="shared" ref="M18:M23" si="0" xml:space="preserve"> SUM(D22:L22)</f>
        <v>20</v>
      </c>
    </row>
    <row r="23" spans="1:13" ht="14.25" customHeight="1" x14ac:dyDescent="0.25">
      <c r="A23" s="33" t="s">
        <v>44</v>
      </c>
      <c r="B23" s="22" t="s">
        <v>40</v>
      </c>
      <c r="C23" s="24"/>
      <c r="D23" s="29">
        <v>0</v>
      </c>
      <c r="E23" s="29">
        <v>20</v>
      </c>
      <c r="F23" s="10">
        <v>0</v>
      </c>
      <c r="G23" s="10">
        <v>6</v>
      </c>
      <c r="H23" s="10">
        <v>0</v>
      </c>
      <c r="I23" s="10">
        <v>0</v>
      </c>
      <c r="J23" s="10">
        <v>0</v>
      </c>
      <c r="K23" s="10">
        <v>15</v>
      </c>
      <c r="L23" s="10">
        <v>0</v>
      </c>
      <c r="M23" s="21">
        <f xml:space="preserve"> SUM(D23:L23)</f>
        <v>41</v>
      </c>
    </row>
    <row r="24" spans="1:13" x14ac:dyDescent="0.25">
      <c r="A24" s="21" t="s">
        <v>38</v>
      </c>
      <c r="B24" s="31"/>
      <c r="C24" s="32"/>
      <c r="D24" s="21">
        <f xml:space="preserve"> SUM(D17:D23)</f>
        <v>15</v>
      </c>
      <c r="E24" s="21">
        <f xml:space="preserve"> SUM(E17:E23)</f>
        <v>20</v>
      </c>
      <c r="F24" s="21">
        <f xml:space="preserve"> SUM(F17:F23)</f>
        <v>22</v>
      </c>
      <c r="G24" s="21">
        <f t="shared" ref="E24:L24" si="1" xml:space="preserve"> SUM(G17:G23)</f>
        <v>26</v>
      </c>
      <c r="H24" s="21">
        <f t="shared" si="1"/>
        <v>12</v>
      </c>
      <c r="I24" s="21">
        <f t="shared" si="1"/>
        <v>22</v>
      </c>
      <c r="J24" s="21">
        <f t="shared" si="1"/>
        <v>32</v>
      </c>
      <c r="K24" s="21">
        <f t="shared" si="1"/>
        <v>42</v>
      </c>
      <c r="L24" s="21">
        <f t="shared" si="1"/>
        <v>30</v>
      </c>
      <c r="M24" s="5"/>
    </row>
  </sheetData>
  <mergeCells count="36">
    <mergeCell ref="A21:A22"/>
    <mergeCell ref="B21:C21"/>
    <mergeCell ref="B22:C22"/>
    <mergeCell ref="B24:C24"/>
    <mergeCell ref="B11:C11"/>
    <mergeCell ref="B23:C23"/>
    <mergeCell ref="A17:A18"/>
    <mergeCell ref="B17:C17"/>
    <mergeCell ref="B18:C18"/>
    <mergeCell ref="A19:A20"/>
    <mergeCell ref="B19:C19"/>
    <mergeCell ref="B20:C20"/>
    <mergeCell ref="M2:M3"/>
    <mergeCell ref="A14:C16"/>
    <mergeCell ref="M14:M15"/>
    <mergeCell ref="D15:E15"/>
    <mergeCell ref="F15:G15"/>
    <mergeCell ref="H15:I15"/>
    <mergeCell ref="J15:K15"/>
    <mergeCell ref="D2:L2"/>
    <mergeCell ref="D14:L14"/>
    <mergeCell ref="B12:C12"/>
    <mergeCell ref="D3:E3"/>
    <mergeCell ref="F3:G3"/>
    <mergeCell ref="H3:I3"/>
    <mergeCell ref="J3:K3"/>
    <mergeCell ref="A2:C4"/>
    <mergeCell ref="B5:C5"/>
    <mergeCell ref="B6:C6"/>
    <mergeCell ref="A5:A6"/>
    <mergeCell ref="A7:A8"/>
    <mergeCell ref="A9:A10"/>
    <mergeCell ref="B7:C7"/>
    <mergeCell ref="B8:C8"/>
    <mergeCell ref="B10:C10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№ 1</vt:lpstr>
      <vt:lpstr>Задание № 2</vt:lpstr>
      <vt:lpstr>Задание № 3</vt:lpstr>
      <vt:lpstr>Задание №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2022-11-22T15:28:20Z</dcterms:modified>
</cp:coreProperties>
</file>