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s\Documents\GTD File System\PROJECTS\2021-1 SPRING\STEC 4500 - Capstone Research Project\DATA SETS\"/>
    </mc:Choice>
  </mc:AlternateContent>
  <xr:revisionPtr revIDLastSave="0" documentId="13_ncr:1_{5F6DC687-1A66-43BC-8E2A-4625093C65D1}" xr6:coauthVersionLast="46" xr6:coauthVersionMax="46" xr10:uidLastSave="{00000000-0000-0000-0000-000000000000}"/>
  <bookViews>
    <workbookView xWindow="2720" yWindow="2720" windowWidth="14400" windowHeight="7360" activeTab="1" xr2:uid="{8AFFA954-03B7-458B-915C-11D270A79B37}"/>
  </bookViews>
  <sheets>
    <sheet name="Summary - DS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9" i="2" l="1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K5" i="2"/>
  <c r="J5" i="2"/>
  <c r="I5" i="2"/>
  <c r="H5" i="2"/>
  <c r="L19" i="1" l="1"/>
  <c r="K19" i="1"/>
</calcChain>
</file>

<file path=xl/sharedStrings.xml><?xml version="1.0" encoding="utf-8"?>
<sst xmlns="http://schemas.openxmlformats.org/spreadsheetml/2006/main" count="334" uniqueCount="166">
  <si>
    <t>Kaggle.com</t>
  </si>
  <si>
    <t>Size</t>
  </si>
  <si>
    <t>Data Set Host</t>
  </si>
  <si>
    <t>Glassdoor</t>
  </si>
  <si>
    <t>Job Title</t>
  </si>
  <si>
    <t>Salary Estimate</t>
  </si>
  <si>
    <t>Job Description</t>
  </si>
  <si>
    <t>Rating</t>
  </si>
  <si>
    <t>Company Name</t>
  </si>
  <si>
    <t>Location</t>
  </si>
  <si>
    <t>Headquarters</t>
  </si>
  <si>
    <t>Founded</t>
  </si>
  <si>
    <t>Type of ownership</t>
  </si>
  <si>
    <t>Industry</t>
  </si>
  <si>
    <t>Sector</t>
  </si>
  <si>
    <t>Revenue</t>
  </si>
  <si>
    <t>Total Records</t>
  </si>
  <si>
    <t>Column Title2</t>
  </si>
  <si>
    <t>Column Title12</t>
  </si>
  <si>
    <t>Column Title3</t>
  </si>
  <si>
    <t>Column Title4</t>
  </si>
  <si>
    <t>Column Title5</t>
  </si>
  <si>
    <t>Column Title6</t>
  </si>
  <si>
    <t>Column Title7</t>
  </si>
  <si>
    <t>Column Title8</t>
  </si>
  <si>
    <t>Column Title9</t>
  </si>
  <si>
    <t>Column Title10</t>
  </si>
  <si>
    <t>Column Title11</t>
  </si>
  <si>
    <t>Column Title13</t>
  </si>
  <si>
    <t>Column Title14</t>
  </si>
  <si>
    <t>Column Title15</t>
  </si>
  <si>
    <t>Column Title16</t>
  </si>
  <si>
    <t>Column Title1]</t>
  </si>
  <si>
    <t>Column Title17</t>
  </si>
  <si>
    <t>Column Title18</t>
  </si>
  <si>
    <t>Column Title19</t>
  </si>
  <si>
    <t>Column Title20</t>
  </si>
  <si>
    <t>URL</t>
  </si>
  <si>
    <t>https://www.kaggle.com/andrewmvd/data-engineer-jobs</t>
  </si>
  <si>
    <t>https://www.kaggle.com/andrewmvd/business-analyst-jobs</t>
  </si>
  <si>
    <t>https://www.kaggle.com/andrewmvd/data-scientist-jobs</t>
  </si>
  <si>
    <t>https://www.kaggle.com/andrewmvd/data-analyst-jobs</t>
  </si>
  <si>
    <t>Job Listings Data Sets</t>
  </si>
  <si>
    <t>Dice</t>
  </si>
  <si>
    <t>https://www.kaggle.com/PromptCloudHQ/us-technology-jobs-on-dicecom</t>
  </si>
  <si>
    <t>Job Listing Resource</t>
  </si>
  <si>
    <t>US Technology Jobs</t>
  </si>
  <si>
    <t>employmenttype_jobstatus</t>
  </si>
  <si>
    <t>jobdescription</t>
  </si>
  <si>
    <t>joblocation_address</t>
  </si>
  <si>
    <t>jobtitle</t>
  </si>
  <si>
    <t>postdate</t>
  </si>
  <si>
    <t>skills</t>
  </si>
  <si>
    <t>BusinessAnalyst</t>
  </si>
  <si>
    <t>DataEngineer</t>
  </si>
  <si>
    <t>DataAnalyst</t>
  </si>
  <si>
    <t>DataScientist</t>
  </si>
  <si>
    <t>Monster</t>
  </si>
  <si>
    <t>US Job Listings</t>
  </si>
  <si>
    <t>https://www.kaggle.com/PromptCloudHQ/us-jobs-on-monstercom/metadata</t>
  </si>
  <si>
    <t>job_board</t>
  </si>
  <si>
    <t>job_description</t>
  </si>
  <si>
    <t>job_title</t>
  </si>
  <si>
    <t>job_type</t>
  </si>
  <si>
    <t>location</t>
  </si>
  <si>
    <t>organization</t>
  </si>
  <si>
    <t>salary</t>
  </si>
  <si>
    <t>sector</t>
  </si>
  <si>
    <t>crawl_timestamp</t>
  </si>
  <si>
    <t>category</t>
  </si>
  <si>
    <t>company_name</t>
  </si>
  <si>
    <t>city</t>
  </si>
  <si>
    <t>state</t>
  </si>
  <si>
    <t>post_date</t>
  </si>
  <si>
    <t>Column Title21</t>
  </si>
  <si>
    <t>Column Title22</t>
  </si>
  <si>
    <t>Column Title23</t>
  </si>
  <si>
    <t>Data Scientist</t>
  </si>
  <si>
    <t>https://www.kaggle.com/jobspikr/data-scientist-job-postings-from-the-usa</t>
  </si>
  <si>
    <t>Y</t>
  </si>
  <si>
    <t>N</t>
  </si>
  <si>
    <t>Data Science Job Titles</t>
  </si>
  <si>
    <t>Software Development Job Titles</t>
  </si>
  <si>
    <t>Job Title Focus/Scope</t>
  </si>
  <si>
    <t>Software Developer, USA</t>
  </si>
  <si>
    <t>https://www.kaggle.com/jobspikr/software-developer-job-listings-usa</t>
  </si>
  <si>
    <t>JobsPikr</t>
  </si>
  <si>
    <t>File Upload Date</t>
  </si>
  <si>
    <t>Crawl Months/Year</t>
  </si>
  <si>
    <t>2020</t>
  </si>
  <si>
    <t>2017</t>
  </si>
  <si>
    <t>Jan - Oct 2017</t>
  </si>
  <si>
    <t>Jan - Jul 2019</t>
  </si>
  <si>
    <t>Data Science Jobs, US</t>
  </si>
  <si>
    <t>Jun - Oct 2019</t>
  </si>
  <si>
    <t>Data Scientist jobs US - Glassdoor</t>
  </si>
  <si>
    <t>https://www.kaggle.com/mirexcodes/data-scientist-jobs-us-glassdoor/metadata</t>
  </si>
  <si>
    <t>In Google Docs?</t>
  </si>
  <si>
    <t>https://www.kaggle.com/joshmantovani/data-science-jobs</t>
  </si>
  <si>
    <t>Linked-In</t>
  </si>
  <si>
    <t>Data Science Jobs - Linked In</t>
  </si>
  <si>
    <t>https://www.kaggle.com/gawainlai/data-science-jobs</t>
  </si>
  <si>
    <t>Data_Science_Jobs</t>
  </si>
  <si>
    <t>??</t>
  </si>
  <si>
    <t>Est_Salary</t>
  </si>
  <si>
    <t>Max_Salary</t>
  </si>
  <si>
    <t>Min_Salary</t>
  </si>
  <si>
    <t>City</t>
  </si>
  <si>
    <t>State</t>
  </si>
  <si>
    <t>Revenue_USD</t>
  </si>
  <si>
    <t>Job_Title</t>
  </si>
  <si>
    <t>Company</t>
  </si>
  <si>
    <t>Number_of_Applicants</t>
  </si>
  <si>
    <t>Description</t>
  </si>
  <si>
    <t>DS#</t>
  </si>
  <si>
    <t>DS-2</t>
  </si>
  <si>
    <t>DS-1</t>
  </si>
  <si>
    <t>DS-3</t>
  </si>
  <si>
    <t>DS-4</t>
  </si>
  <si>
    <t>DS-5</t>
  </si>
  <si>
    <t>DS-6</t>
  </si>
  <si>
    <t>DS-8</t>
  </si>
  <si>
    <t>DS-9</t>
  </si>
  <si>
    <t>DS-11</t>
  </si>
  <si>
    <t>DS-12</t>
  </si>
  <si>
    <t>DS-13</t>
  </si>
  <si>
    <t>DS-10</t>
  </si>
  <si>
    <t>Data Analysts &amp; Scientists</t>
  </si>
  <si>
    <t>DS-7?</t>
  </si>
  <si>
    <t>Columns Filtered</t>
  </si>
  <si>
    <t>Rows Filtered</t>
  </si>
  <si>
    <t>NO</t>
  </si>
  <si>
    <t>YES</t>
  </si>
  <si>
    <t>Filters on Records</t>
  </si>
  <si>
    <t>Remove Filters</t>
  </si>
  <si>
    <t>Term</t>
  </si>
  <si>
    <t>Formula</t>
  </si>
  <si>
    <t>Senior</t>
  </si>
  <si>
    <t>Sr</t>
  </si>
  <si>
    <t>Lead</t>
  </si>
  <si>
    <t>Sales</t>
  </si>
  <si>
    <t>Titles Column (for formula referencing)</t>
  </si>
  <si>
    <t>Keep Filters</t>
  </si>
  <si>
    <t>Analyst</t>
  </si>
  <si>
    <t>Developer</t>
  </si>
  <si>
    <t>Data</t>
  </si>
  <si>
    <t>Programmer</t>
  </si>
  <si>
    <t>Quality</t>
  </si>
  <si>
    <t>QA</t>
  </si>
  <si>
    <t>Test</t>
  </si>
  <si>
    <t>Technician</t>
  </si>
  <si>
    <t>Help</t>
  </si>
  <si>
    <t>Desk</t>
  </si>
  <si>
    <t>Database</t>
  </si>
  <si>
    <t>System</t>
  </si>
  <si>
    <t>Engineer</t>
  </si>
  <si>
    <t>Technical</t>
  </si>
  <si>
    <t>Service</t>
  </si>
  <si>
    <t xml:space="preserve">Support </t>
  </si>
  <si>
    <t>Specialist</t>
  </si>
  <si>
    <t>Front</t>
  </si>
  <si>
    <t>Entry</t>
  </si>
  <si>
    <t>Junior</t>
  </si>
  <si>
    <t>Coordinator</t>
  </si>
  <si>
    <t>Desktop</t>
  </si>
  <si>
    <t>Copy and paste to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</si>
</sst>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4" fillId="0" borderId="0" xfId="1" applyFill="1"/>
    <xf numFmtId="14" fontId="0" fillId="0" borderId="0" xfId="0" applyNumberForma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4" fillId="2" borderId="0" xfId="1" applyFill="1"/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1" xfId="0" applyFill="1" applyBorder="1"/>
    <xf numFmtId="0" fontId="1" fillId="0" borderId="0" xfId="0" applyFont="1"/>
    <xf numFmtId="0" fontId="0" fillId="0" borderId="2" xfId="0" applyBorder="1"/>
  </cellXfs>
  <cellStyles count="2">
    <cellStyle name="Hyperlink" xfId="1" builtinId="8"/>
    <cellStyle name="Normal" xfId="0" builtinId="0"/>
  </cellStyles>
  <dxfs count="3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C2DBA-8DCE-4567-9537-56E7379D5B5B}" name="Table1" displayName="Table1" ref="B4:AK17" totalsRowShown="0" headerRowDxfId="37" dataDxfId="36">
  <autoFilter ref="B4:AK17" xr:uid="{00007440-8208-4482-9723-1C48BCB5DB41}"/>
  <tableColumns count="36">
    <tableColumn id="28" xr3:uid="{C5FDA036-72A0-40AC-81D2-78FDFE106301}" name="DS#" dataDxfId="35"/>
    <tableColumn id="1" xr3:uid="{004F4F2F-6CE4-4527-9F2F-FE7B51124E28}" name="Data Set Host" dataDxfId="34"/>
    <tableColumn id="27" xr3:uid="{4A5AD54D-32DB-4516-8A29-E1E1133E6B67}" name="URL" dataDxfId="33"/>
    <tableColumn id="18" xr3:uid="{A9C3BC8D-8DC4-4B8C-8D3F-2599F7FA537E}" name="Job Listing Resource" dataDxfId="32"/>
    <tableColumn id="4" xr3:uid="{A6527872-B018-4FFB-857D-3F2F57531B69}" name="File Upload Date" dataDxfId="31"/>
    <tableColumn id="2" xr3:uid="{9886B6C0-2A85-4783-8B55-6AE37CB1F1A5}" name="Job Title Focus/Scope" dataDxfId="30"/>
    <tableColumn id="35" xr3:uid="{CD75436E-593E-45C9-B628-A594E574741B}" name="Columns Filtered" dataDxfId="1"/>
    <tableColumn id="36" xr3:uid="{F88809F6-BF93-49D7-BF77-F9078B654021}" name="Rows Filtered" dataDxfId="0"/>
    <tableColumn id="3" xr3:uid="{3079BB8E-AE14-4C8C-A34B-E26D1EA3A536}" name="In Google Docs?" dataDxfId="29"/>
    <tableColumn id="32" xr3:uid="{945E06C8-1629-421F-B1EB-404AB7B0389F}" name="Data Science Job Titles" dataDxfId="28"/>
    <tableColumn id="33" xr3:uid="{95D465C6-E01F-4567-9310-40C23F0CE5C6}" name="Software Development Job Titles" dataDxfId="27"/>
    <tableColumn id="22" xr3:uid="{8ADFB065-7C43-433F-9D4E-C062B045C541}" name="Total Records" dataDxfId="26"/>
    <tableColumn id="34" xr3:uid="{2DAFB4FA-4344-4925-81A6-4CAD8D3DC83A}" name="Crawl Months/Year" dataDxfId="25"/>
    <tableColumn id="5" xr3:uid="{61A053FE-6F51-4139-B994-C5692DEEF1EA}" name="Column Title1]" dataDxfId="24"/>
    <tableColumn id="21" xr3:uid="{859CD14F-E3D6-4A2B-991E-09CED4E4E871}" name="Column Title2" dataDxfId="23"/>
    <tableColumn id="6" xr3:uid="{0B6F6831-DEA8-4B68-85F1-0DE837050B82}" name="Column Title3" dataDxfId="22"/>
    <tableColumn id="7" xr3:uid="{D5C5826D-8133-4D4D-B63F-8D89A2BC85AC}" name="Column Title4" dataDxfId="21"/>
    <tableColumn id="8" xr3:uid="{EAAA13E3-23E8-4759-85C9-789588F36A34}" name="Column Title5" dataDxfId="20"/>
    <tableColumn id="9" xr3:uid="{4084A1B3-51C6-44D0-878D-47B4E9EC1620}" name="Column Title6" dataDxfId="19"/>
    <tableColumn id="10" xr3:uid="{02CB0199-6432-4036-89EE-936EFC045AE0}" name="Column Title7" dataDxfId="18"/>
    <tableColumn id="11" xr3:uid="{90C3A0B0-3CEF-4CC2-84F0-A9B8ED444094}" name="Column Title8" dataDxfId="17"/>
    <tableColumn id="12" xr3:uid="{8319B474-12C5-4A09-BD25-50AC1B20A8D5}" name="Column Title9" dataDxfId="16"/>
    <tableColumn id="13" xr3:uid="{C20A6C12-3A8E-48B2-9F95-641BCCF56725}" name="Column Title10" dataDxfId="15"/>
    <tableColumn id="14" xr3:uid="{F5F35E26-2A77-4529-B2A0-7960B1D4E325}" name="Column Title11" dataDxfId="14"/>
    <tableColumn id="15" xr3:uid="{9A5A51BF-6BAB-44F5-99C3-81C592000F18}" name="Column Title12" dataDxfId="13"/>
    <tableColumn id="16" xr3:uid="{E99652C4-EE72-4DD0-AC22-4ACD68952B94}" name="Column Title13" dataDxfId="12"/>
    <tableColumn id="17" xr3:uid="{93DCB014-9D9E-4AB8-BBC9-13FC34E0BDCA}" name="Column Title14" dataDxfId="11"/>
    <tableColumn id="19" xr3:uid="{542F12B8-6CEA-4BCE-B996-DB2290660712}" name="Column Title15" dataDxfId="10"/>
    <tableColumn id="20" xr3:uid="{BE3CC1CA-9C09-4477-BF92-921D014C7398}" name="Column Title16" dataDxfId="9"/>
    <tableColumn id="23" xr3:uid="{373DB54B-5DC5-4040-B166-D4D255701FC7}" name="Column Title17" dataDxfId="8"/>
    <tableColumn id="24" xr3:uid="{4FE4DB07-A831-49DE-AEA3-00983220427F}" name="Column Title18" dataDxfId="7"/>
    <tableColumn id="25" xr3:uid="{D1C764F4-7267-4AB6-BA1F-2C79EA4E8E9D}" name="Column Title19" dataDxfId="6"/>
    <tableColumn id="26" xr3:uid="{C7C40748-8BD8-4F75-A786-D96AB9B511E2}" name="Column Title20" dataDxfId="5"/>
    <tableColumn id="29" xr3:uid="{967F9752-646B-4B8F-A394-469FABF546D8}" name="Column Title21" dataDxfId="4"/>
    <tableColumn id="30" xr3:uid="{A864FAD4-F58B-48B5-8285-C98C9F14863D}" name="Column Title22" dataDxfId="3"/>
    <tableColumn id="31" xr3:uid="{EDC1D11F-5170-4366-9CBC-E1890EFAADB0}" name="Column Title23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mirexcodes/data-scientist-jobs-us-glassdoor/metadata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kaggle.com/andrewmvd/data-scientist-jobs" TargetMode="External"/><Relationship Id="rId7" Type="http://schemas.openxmlformats.org/officeDocument/2006/relationships/hyperlink" Target="https://www.kaggle.com/jobspikr/data-scientist-job-postings-from-the-us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andrewmvd/data-engineer-jobs" TargetMode="External"/><Relationship Id="rId1" Type="http://schemas.openxmlformats.org/officeDocument/2006/relationships/hyperlink" Target="https://www.kaggle.com/andrewmvd/business-analyst-jobs" TargetMode="External"/><Relationship Id="rId6" Type="http://schemas.openxmlformats.org/officeDocument/2006/relationships/hyperlink" Target="https://www.kaggle.com/jobspikr/software-developer-job-listings-usa" TargetMode="External"/><Relationship Id="rId11" Type="http://schemas.openxmlformats.org/officeDocument/2006/relationships/hyperlink" Target="https://www.kaggle.com/gawainlai/data-science-jobs" TargetMode="External"/><Relationship Id="rId5" Type="http://schemas.openxmlformats.org/officeDocument/2006/relationships/hyperlink" Target="https://www.kaggle.com/PromptCloudHQ/us-jobs-on-monstercom/metadata" TargetMode="External"/><Relationship Id="rId10" Type="http://schemas.openxmlformats.org/officeDocument/2006/relationships/hyperlink" Target="https://www.kaggle.com/jobspikr/data-scientist-job-postings-from-the-usa" TargetMode="External"/><Relationship Id="rId4" Type="http://schemas.openxmlformats.org/officeDocument/2006/relationships/hyperlink" Target="https://www.kaggle.com/PromptCloudHQ/us-technology-jobs-on-dicecom" TargetMode="External"/><Relationship Id="rId9" Type="http://schemas.openxmlformats.org/officeDocument/2006/relationships/hyperlink" Target="https://www.kaggle.com/joshmantovani/data-science-job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A3F4-4224-4CA9-B74F-AF7F5CCDACF1}">
  <dimension ref="A1:AL39"/>
  <sheetViews>
    <sheetView workbookViewId="0">
      <pane xSplit="2" ySplit="4" topLeftCell="F8" activePane="bottomRight" state="frozen"/>
      <selection pane="topRight" activeCell="C1" sqref="C1"/>
      <selection pane="bottomLeft" activeCell="A5" sqref="A5"/>
      <selection pane="bottomRight" activeCell="K7" sqref="K7"/>
    </sheetView>
  </sheetViews>
  <sheetFormatPr defaultRowHeight="14.5" x14ac:dyDescent="0.35"/>
  <cols>
    <col min="1" max="1" width="8.7265625" style="1"/>
    <col min="2" max="2" width="10.26953125" style="8" customWidth="1"/>
    <col min="3" max="4" width="11.81640625" style="1" customWidth="1"/>
    <col min="5" max="5" width="18.54296875" style="22" customWidth="1"/>
    <col min="6" max="6" width="14.1796875" style="8" customWidth="1"/>
    <col min="7" max="7" width="17.1796875" style="1" bestFit="1" customWidth="1"/>
    <col min="8" max="9" width="11.6328125" style="1" customWidth="1"/>
    <col min="10" max="10" width="8.81640625" style="8" customWidth="1"/>
    <col min="11" max="11" width="11.26953125" style="8" customWidth="1"/>
    <col min="12" max="12" width="14.81640625" style="8" bestFit="1" customWidth="1"/>
    <col min="13" max="13" width="9.7265625" style="8" customWidth="1"/>
    <col min="14" max="14" width="19.1796875" customWidth="1"/>
    <col min="15" max="15" width="14.1796875" style="8" customWidth="1"/>
    <col min="16" max="23" width="10.26953125" style="1" customWidth="1"/>
    <col min="24" max="29" width="11.26953125" style="1" customWidth="1"/>
    <col min="30" max="16384" width="8.7265625" style="1"/>
  </cols>
  <sheetData>
    <row r="1" spans="1:37" ht="26" x14ac:dyDescent="0.6">
      <c r="A1" s="2" t="s">
        <v>42</v>
      </c>
      <c r="E1" s="8"/>
      <c r="F1" s="1"/>
      <c r="G1" s="8"/>
      <c r="H1" s="8"/>
      <c r="I1" s="8"/>
      <c r="N1" s="1"/>
      <c r="O1" s="1"/>
    </row>
    <row r="2" spans="1:37" ht="15.5" customHeight="1" x14ac:dyDescent="0.6">
      <c r="A2" s="2"/>
      <c r="E2" s="8"/>
      <c r="F2" s="1"/>
      <c r="G2" s="8"/>
      <c r="H2" s="8"/>
      <c r="I2" s="8"/>
      <c r="N2" s="1"/>
      <c r="O2" s="1"/>
    </row>
    <row r="3" spans="1:37" x14ac:dyDescent="0.35">
      <c r="B3" s="15"/>
      <c r="E3" s="8"/>
      <c r="F3" s="1"/>
      <c r="G3" s="8"/>
      <c r="H3" s="8"/>
      <c r="I3" s="8"/>
      <c r="N3" s="1"/>
      <c r="O3" s="1"/>
    </row>
    <row r="4" spans="1:37" s="4" customFormat="1" ht="43.5" x14ac:dyDescent="0.35">
      <c r="B4" s="14" t="s">
        <v>114</v>
      </c>
      <c r="C4" s="5" t="s">
        <v>2</v>
      </c>
      <c r="D4" s="5" t="s">
        <v>37</v>
      </c>
      <c r="E4" s="14" t="s">
        <v>45</v>
      </c>
      <c r="F4" s="9" t="s">
        <v>87</v>
      </c>
      <c r="G4" s="14" t="s">
        <v>83</v>
      </c>
      <c r="H4" s="14" t="s">
        <v>129</v>
      </c>
      <c r="I4" s="14" t="s">
        <v>130</v>
      </c>
      <c r="J4" s="14" t="s">
        <v>97</v>
      </c>
      <c r="K4" s="14" t="s">
        <v>81</v>
      </c>
      <c r="L4" s="14" t="s">
        <v>82</v>
      </c>
      <c r="M4" s="9" t="s">
        <v>16</v>
      </c>
      <c r="N4" s="9" t="s">
        <v>88</v>
      </c>
      <c r="O4" s="6" t="s">
        <v>32</v>
      </c>
      <c r="P4" s="6" t="s">
        <v>17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18</v>
      </c>
      <c r="AA4" s="6" t="s">
        <v>28</v>
      </c>
      <c r="AB4" s="6" t="s">
        <v>29</v>
      </c>
      <c r="AC4" s="6" t="s">
        <v>30</v>
      </c>
      <c r="AD4" s="6" t="s">
        <v>31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74</v>
      </c>
      <c r="AJ4" s="6" t="s">
        <v>75</v>
      </c>
      <c r="AK4" s="6" t="s">
        <v>76</v>
      </c>
    </row>
    <row r="5" spans="1:37" x14ac:dyDescent="0.35">
      <c r="B5" s="10" t="s">
        <v>116</v>
      </c>
      <c r="C5" s="3" t="s">
        <v>0</v>
      </c>
      <c r="D5" s="12" t="s">
        <v>39</v>
      </c>
      <c r="E5" s="10" t="s">
        <v>3</v>
      </c>
      <c r="F5" s="11">
        <v>44026</v>
      </c>
      <c r="G5" s="3" t="s">
        <v>53</v>
      </c>
      <c r="H5" s="3" t="s">
        <v>132</v>
      </c>
      <c r="I5" s="3" t="s">
        <v>131</v>
      </c>
      <c r="J5" s="10" t="s">
        <v>79</v>
      </c>
      <c r="K5" s="10" t="s">
        <v>79</v>
      </c>
      <c r="L5" s="10" t="s">
        <v>80</v>
      </c>
      <c r="M5" s="10">
        <v>4092</v>
      </c>
      <c r="N5" s="23" t="s">
        <v>89</v>
      </c>
      <c r="O5" s="7" t="s">
        <v>4</v>
      </c>
      <c r="P5" s="25" t="s">
        <v>5</v>
      </c>
      <c r="Q5" s="26" t="s">
        <v>6</v>
      </c>
      <c r="R5" s="27" t="s">
        <v>9</v>
      </c>
      <c r="S5" s="28" t="s">
        <v>1</v>
      </c>
      <c r="T5" s="28" t="s">
        <v>13</v>
      </c>
      <c r="U5" s="28" t="s">
        <v>14</v>
      </c>
      <c r="V5" s="28" t="s">
        <v>15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35">
      <c r="B6" s="10" t="s">
        <v>115</v>
      </c>
      <c r="C6" s="3" t="s">
        <v>0</v>
      </c>
      <c r="D6" s="12" t="s">
        <v>38</v>
      </c>
      <c r="E6" s="10" t="s">
        <v>3</v>
      </c>
      <c r="F6" s="11">
        <v>44026</v>
      </c>
      <c r="G6" s="3" t="s">
        <v>54</v>
      </c>
      <c r="H6" s="3" t="s">
        <v>132</v>
      </c>
      <c r="I6" s="3" t="s">
        <v>131</v>
      </c>
      <c r="J6" s="10" t="s">
        <v>79</v>
      </c>
      <c r="K6" s="10" t="s">
        <v>79</v>
      </c>
      <c r="L6" s="10" t="s">
        <v>80</v>
      </c>
      <c r="M6" s="10">
        <v>2528</v>
      </c>
      <c r="N6" s="23" t="s">
        <v>89</v>
      </c>
      <c r="O6" s="7" t="s">
        <v>4</v>
      </c>
      <c r="P6" s="25" t="s">
        <v>5</v>
      </c>
      <c r="Q6" s="26" t="s">
        <v>6</v>
      </c>
      <c r="R6" s="27" t="s">
        <v>9</v>
      </c>
      <c r="S6" s="28" t="s">
        <v>1</v>
      </c>
      <c r="T6" s="28" t="s">
        <v>13</v>
      </c>
      <c r="U6" s="28" t="s">
        <v>14</v>
      </c>
      <c r="V6" s="28" t="s">
        <v>15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35">
      <c r="B7" s="10" t="s">
        <v>117</v>
      </c>
      <c r="C7" s="3" t="s">
        <v>0</v>
      </c>
      <c r="D7" s="12" t="s">
        <v>41</v>
      </c>
      <c r="E7" s="10" t="s">
        <v>3</v>
      </c>
      <c r="F7" s="11">
        <v>44026</v>
      </c>
      <c r="G7" s="3" t="s">
        <v>55</v>
      </c>
      <c r="H7" s="3" t="s">
        <v>132</v>
      </c>
      <c r="I7" s="3" t="s">
        <v>131</v>
      </c>
      <c r="J7" s="10" t="s">
        <v>79</v>
      </c>
      <c r="K7" s="10" t="s">
        <v>79</v>
      </c>
      <c r="L7" s="10" t="s">
        <v>80</v>
      </c>
      <c r="M7" s="10">
        <v>2251</v>
      </c>
      <c r="N7" s="23" t="s">
        <v>89</v>
      </c>
      <c r="O7" s="7" t="s">
        <v>4</v>
      </c>
      <c r="P7" s="25" t="s">
        <v>5</v>
      </c>
      <c r="Q7" s="26" t="s">
        <v>6</v>
      </c>
      <c r="R7" t="s">
        <v>7</v>
      </c>
      <c r="S7" s="28" t="s">
        <v>8</v>
      </c>
      <c r="T7" s="27" t="s">
        <v>9</v>
      </c>
      <c r="U7" t="s">
        <v>10</v>
      </c>
      <c r="V7" s="28" t="s">
        <v>1</v>
      </c>
      <c r="W7" t="s">
        <v>11</v>
      </c>
      <c r="X7" s="28" t="s">
        <v>12</v>
      </c>
      <c r="Y7" s="28" t="s">
        <v>13</v>
      </c>
      <c r="Z7" s="28" t="s">
        <v>14</v>
      </c>
      <c r="AA7" s="28" t="s">
        <v>15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35">
      <c r="B8" s="10" t="s">
        <v>118</v>
      </c>
      <c r="C8" s="3" t="s">
        <v>0</v>
      </c>
      <c r="D8" s="12" t="s">
        <v>40</v>
      </c>
      <c r="E8" s="10" t="s">
        <v>3</v>
      </c>
      <c r="F8" s="11">
        <v>44026</v>
      </c>
      <c r="G8" s="3" t="s">
        <v>56</v>
      </c>
      <c r="H8" s="3" t="s">
        <v>132</v>
      </c>
      <c r="I8" s="3" t="s">
        <v>131</v>
      </c>
      <c r="J8" s="10" t="s">
        <v>79</v>
      </c>
      <c r="K8" s="10" t="s">
        <v>79</v>
      </c>
      <c r="L8" s="10" t="s">
        <v>80</v>
      </c>
      <c r="M8" s="10">
        <v>3909</v>
      </c>
      <c r="N8" s="23" t="s">
        <v>89</v>
      </c>
      <c r="O8" s="7" t="s">
        <v>4</v>
      </c>
      <c r="P8" s="25" t="s">
        <v>5</v>
      </c>
      <c r="Q8" s="26" t="s">
        <v>6</v>
      </c>
      <c r="R8" t="s">
        <v>7</v>
      </c>
      <c r="S8" s="28" t="s">
        <v>8</v>
      </c>
      <c r="T8" s="27" t="s">
        <v>9</v>
      </c>
      <c r="U8" t="s">
        <v>10</v>
      </c>
      <c r="V8" s="28" t="s">
        <v>1</v>
      </c>
      <c r="W8" t="s">
        <v>11</v>
      </c>
      <c r="X8" s="28" t="s">
        <v>12</v>
      </c>
      <c r="Y8" s="28" t="s">
        <v>13</v>
      </c>
      <c r="Z8" s="28" t="s">
        <v>14</v>
      </c>
      <c r="AA8" s="28" t="s">
        <v>15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35">
      <c r="B9" s="10" t="s">
        <v>119</v>
      </c>
      <c r="C9" s="3" t="s">
        <v>0</v>
      </c>
      <c r="D9" s="12" t="s">
        <v>44</v>
      </c>
      <c r="E9" s="10" t="s">
        <v>43</v>
      </c>
      <c r="F9" s="13">
        <v>42993</v>
      </c>
      <c r="G9" s="3" t="s">
        <v>46</v>
      </c>
      <c r="H9" s="3" t="s">
        <v>132</v>
      </c>
      <c r="I9" s="3" t="s">
        <v>131</v>
      </c>
      <c r="J9" s="10" t="s">
        <v>79</v>
      </c>
      <c r="K9" s="10" t="s">
        <v>79</v>
      </c>
      <c r="L9" s="10" t="s">
        <v>79</v>
      </c>
      <c r="M9" s="10">
        <v>22000</v>
      </c>
      <c r="N9" s="24" t="s">
        <v>90</v>
      </c>
      <c r="O9" t="s">
        <v>47</v>
      </c>
      <c r="P9" s="26" t="s">
        <v>48</v>
      </c>
      <c r="Q9" s="27" t="s">
        <v>49</v>
      </c>
      <c r="R9" s="7" t="s">
        <v>50</v>
      </c>
      <c r="S9" t="s">
        <v>51</v>
      </c>
      <c r="T9" s="26" t="s">
        <v>52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35">
      <c r="B10" s="10" t="s">
        <v>120</v>
      </c>
      <c r="C10" s="3" t="s">
        <v>0</v>
      </c>
      <c r="D10" s="12" t="s">
        <v>59</v>
      </c>
      <c r="E10" s="10" t="s">
        <v>57</v>
      </c>
      <c r="F10" s="11">
        <v>42993</v>
      </c>
      <c r="G10" s="3" t="s">
        <v>58</v>
      </c>
      <c r="H10" s="3" t="s">
        <v>132</v>
      </c>
      <c r="I10" s="3" t="s">
        <v>131</v>
      </c>
      <c r="J10" s="10" t="s">
        <v>79</v>
      </c>
      <c r="K10" s="10" t="s">
        <v>79</v>
      </c>
      <c r="L10" s="10" t="s">
        <v>79</v>
      </c>
      <c r="M10" s="10">
        <v>22000</v>
      </c>
      <c r="N10" s="23" t="s">
        <v>90</v>
      </c>
      <c r="O10" s="26" t="s">
        <v>61</v>
      </c>
      <c r="P10" s="7" t="s">
        <v>62</v>
      </c>
      <c r="Q10" t="s">
        <v>63</v>
      </c>
      <c r="R10" s="27" t="s">
        <v>64</v>
      </c>
      <c r="S10" s="28" t="s">
        <v>65</v>
      </c>
      <c r="T10" s="25" t="s">
        <v>66</v>
      </c>
      <c r="U10" s="28" t="s">
        <v>67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35">
      <c r="B11" s="10" t="s">
        <v>128</v>
      </c>
      <c r="C11" s="3" t="s">
        <v>0</v>
      </c>
      <c r="D11" s="12" t="s">
        <v>78</v>
      </c>
      <c r="E11" s="10" t="s">
        <v>86</v>
      </c>
      <c r="F11" s="11">
        <v>43023</v>
      </c>
      <c r="G11" s="3" t="s">
        <v>77</v>
      </c>
      <c r="H11" s="3" t="s">
        <v>131</v>
      </c>
      <c r="I11" s="3" t="s">
        <v>131</v>
      </c>
      <c r="J11" s="10"/>
      <c r="K11" s="10" t="s">
        <v>79</v>
      </c>
      <c r="L11" s="10" t="s">
        <v>80</v>
      </c>
      <c r="M11" s="10">
        <v>20000</v>
      </c>
      <c r="N11" s="23" t="s">
        <v>91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35">
      <c r="B12" s="10" t="s">
        <v>121</v>
      </c>
      <c r="C12" s="3" t="s">
        <v>0</v>
      </c>
      <c r="D12" s="12" t="s">
        <v>85</v>
      </c>
      <c r="E12" s="10" t="s">
        <v>86</v>
      </c>
      <c r="F12" s="11">
        <v>43761</v>
      </c>
      <c r="G12" s="3" t="s">
        <v>84</v>
      </c>
      <c r="H12" s="3" t="s">
        <v>132</v>
      </c>
      <c r="I12" s="3" t="s">
        <v>131</v>
      </c>
      <c r="J12" s="10" t="s">
        <v>79</v>
      </c>
      <c r="K12" s="10" t="s">
        <v>80</v>
      </c>
      <c r="L12" s="10" t="s">
        <v>79</v>
      </c>
      <c r="M12" s="10">
        <v>10000</v>
      </c>
      <c r="N12" s="23" t="s">
        <v>92</v>
      </c>
      <c r="O12" t="s">
        <v>68</v>
      </c>
      <c r="P12" s="7" t="s">
        <v>62</v>
      </c>
      <c r="Q12" s="28" t="s">
        <v>69</v>
      </c>
      <c r="R12" s="28" t="s">
        <v>70</v>
      </c>
      <c r="S12" s="27" t="s">
        <v>71</v>
      </c>
      <c r="T12" s="27" t="s">
        <v>72</v>
      </c>
      <c r="U12" t="s">
        <v>73</v>
      </c>
      <c r="V12" s="26" t="s">
        <v>61</v>
      </c>
      <c r="W12" t="s">
        <v>63</v>
      </c>
      <c r="X12" t="s">
        <v>60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35">
      <c r="B13" s="10" t="s">
        <v>122</v>
      </c>
      <c r="C13" s="3" t="s">
        <v>0</v>
      </c>
      <c r="D13" s="12" t="s">
        <v>78</v>
      </c>
      <c r="E13" s="10" t="s">
        <v>86</v>
      </c>
      <c r="F13" s="11">
        <v>43812</v>
      </c>
      <c r="G13" s="3" t="s">
        <v>93</v>
      </c>
      <c r="H13" s="3" t="s">
        <v>132</v>
      </c>
      <c r="I13" s="3" t="s">
        <v>131</v>
      </c>
      <c r="J13" s="10" t="s">
        <v>79</v>
      </c>
      <c r="K13" s="10" t="s">
        <v>79</v>
      </c>
      <c r="L13" s="10" t="s">
        <v>80</v>
      </c>
      <c r="M13" s="10">
        <v>10000</v>
      </c>
      <c r="N13" s="23" t="s">
        <v>94</v>
      </c>
      <c r="O13" t="s">
        <v>68</v>
      </c>
      <c r="P13" s="7" t="s">
        <v>62</v>
      </c>
      <c r="Q13" s="28" t="s">
        <v>69</v>
      </c>
      <c r="R13" s="28" t="s">
        <v>70</v>
      </c>
      <c r="S13" s="27" t="s">
        <v>71</v>
      </c>
      <c r="T13" s="27" t="s">
        <v>72</v>
      </c>
      <c r="U13" t="s">
        <v>73</v>
      </c>
      <c r="V13" s="26" t="s">
        <v>61</v>
      </c>
      <c r="W13" t="s">
        <v>63</v>
      </c>
      <c r="X13" t="s">
        <v>60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35">
      <c r="B14" s="10" t="s">
        <v>126</v>
      </c>
      <c r="C14" s="3" t="s">
        <v>0</v>
      </c>
      <c r="D14" s="12" t="s">
        <v>96</v>
      </c>
      <c r="E14" s="10" t="s">
        <v>3</v>
      </c>
      <c r="F14" s="11">
        <v>44082</v>
      </c>
      <c r="G14" s="3" t="s">
        <v>95</v>
      </c>
      <c r="H14" s="3" t="s">
        <v>132</v>
      </c>
      <c r="I14" s="3" t="s">
        <v>131</v>
      </c>
      <c r="J14" s="10" t="s">
        <v>79</v>
      </c>
      <c r="K14" s="10" t="s">
        <v>79</v>
      </c>
      <c r="L14" s="10" t="s">
        <v>80</v>
      </c>
      <c r="M14" s="10">
        <v>900</v>
      </c>
      <c r="N14" s="23" t="s">
        <v>89</v>
      </c>
      <c r="O14" s="7" t="s">
        <v>4</v>
      </c>
      <c r="P14" s="25" t="s">
        <v>5</v>
      </c>
      <c r="Q14" s="26" t="s">
        <v>6</v>
      </c>
      <c r="R14" t="s">
        <v>7</v>
      </c>
      <c r="S14" s="28" t="s">
        <v>8</v>
      </c>
      <c r="T14" s="27" t="s">
        <v>9</v>
      </c>
      <c r="U14" s="28" t="s">
        <v>1</v>
      </c>
      <c r="V14" s="28" t="s">
        <v>11</v>
      </c>
      <c r="W14" s="28" t="s">
        <v>12</v>
      </c>
      <c r="X14" s="28" t="s">
        <v>13</v>
      </c>
      <c r="Y14" s="28" t="s">
        <v>14</v>
      </c>
      <c r="Z14" s="28" t="s">
        <v>15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35">
      <c r="B15" s="10" t="s">
        <v>123</v>
      </c>
      <c r="C15" s="3" t="s">
        <v>0</v>
      </c>
      <c r="D15" s="12" t="s">
        <v>98</v>
      </c>
      <c r="E15" s="10" t="s">
        <v>99</v>
      </c>
      <c r="F15" s="11">
        <v>43893</v>
      </c>
      <c r="G15" s="3" t="s">
        <v>100</v>
      </c>
      <c r="H15" s="3" t="s">
        <v>132</v>
      </c>
      <c r="I15" s="3" t="s">
        <v>131</v>
      </c>
      <c r="J15" s="10" t="s">
        <v>79</v>
      </c>
      <c r="K15" s="10" t="s">
        <v>79</v>
      </c>
      <c r="L15" s="10" t="s">
        <v>80</v>
      </c>
      <c r="M15" s="10">
        <v>3100</v>
      </c>
      <c r="N15" s="23" t="s">
        <v>89</v>
      </c>
      <c r="O15" s="7" t="s">
        <v>110</v>
      </c>
      <c r="P15" s="28" t="s">
        <v>111</v>
      </c>
      <c r="Q15" s="27" t="s">
        <v>9</v>
      </c>
      <c r="R15" t="s">
        <v>112</v>
      </c>
      <c r="S15" s="26" t="s">
        <v>113</v>
      </c>
      <c r="T15" s="27" t="s">
        <v>108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35">
      <c r="B16" s="10" t="s">
        <v>124</v>
      </c>
      <c r="C16" s="3" t="s">
        <v>0</v>
      </c>
      <c r="D16" s="12" t="s">
        <v>101</v>
      </c>
      <c r="E16" s="10" t="s">
        <v>103</v>
      </c>
      <c r="F16" s="11">
        <v>44104</v>
      </c>
      <c r="G16" s="3" t="s">
        <v>102</v>
      </c>
      <c r="H16" s="3" t="s">
        <v>132</v>
      </c>
      <c r="I16" s="3" t="s">
        <v>131</v>
      </c>
      <c r="J16" s="10" t="s">
        <v>79</v>
      </c>
      <c r="K16" s="10" t="s">
        <v>79</v>
      </c>
      <c r="L16" s="10" t="s">
        <v>80</v>
      </c>
      <c r="M16" s="10">
        <v>12360</v>
      </c>
      <c r="N16" s="23" t="s">
        <v>89</v>
      </c>
      <c r="O16" s="7" t="s">
        <v>4</v>
      </c>
      <c r="P16" s="26" t="s">
        <v>6</v>
      </c>
      <c r="Q16" s="25" t="s">
        <v>104</v>
      </c>
      <c r="R16" s="25" t="s">
        <v>105</v>
      </c>
      <c r="S16" s="25" t="s">
        <v>106</v>
      </c>
      <c r="T16" s="27" t="s">
        <v>107</v>
      </c>
      <c r="U16" s="27" t="s">
        <v>108</v>
      </c>
      <c r="V16" s="28" t="s">
        <v>109</v>
      </c>
      <c r="W16" s="28" t="s">
        <v>7</v>
      </c>
      <c r="X16" s="28" t="s">
        <v>1</v>
      </c>
      <c r="Y16" s="28" t="s">
        <v>13</v>
      </c>
      <c r="Z16" s="28" t="s">
        <v>14</v>
      </c>
      <c r="AA16" s="28" t="s">
        <v>12</v>
      </c>
      <c r="AB16" s="28" t="s">
        <v>8</v>
      </c>
      <c r="AC16"/>
      <c r="AD16" s="3"/>
      <c r="AE16" s="3"/>
      <c r="AF16" s="3"/>
      <c r="AG16" s="3"/>
      <c r="AH16" s="3"/>
      <c r="AI16" s="3"/>
      <c r="AJ16" s="3"/>
      <c r="AK16" s="3"/>
    </row>
    <row r="17" spans="2:38" x14ac:dyDescent="0.35">
      <c r="B17" s="10" t="s">
        <v>125</v>
      </c>
      <c r="C17" s="3" t="s">
        <v>0</v>
      </c>
      <c r="D17" s="3"/>
      <c r="E17" s="10" t="s">
        <v>103</v>
      </c>
      <c r="F17" s="10"/>
      <c r="G17" s="3" t="s">
        <v>127</v>
      </c>
      <c r="H17" s="3" t="s">
        <v>132</v>
      </c>
      <c r="I17" s="3" t="s">
        <v>131</v>
      </c>
      <c r="J17" s="10" t="s">
        <v>79</v>
      </c>
      <c r="K17" s="10" t="s">
        <v>79</v>
      </c>
      <c r="L17" s="10" t="s">
        <v>79</v>
      </c>
      <c r="M17" s="10">
        <v>26000</v>
      </c>
      <c r="N17" s="23" t="s">
        <v>103</v>
      </c>
      <c r="O17" s="7" t="s">
        <v>4</v>
      </c>
      <c r="P17" s="25" t="s">
        <v>5</v>
      </c>
      <c r="Q17" s="26" t="s">
        <v>6</v>
      </c>
      <c r="R17" t="s">
        <v>7</v>
      </c>
      <c r="S17" s="28" t="s">
        <v>8</v>
      </c>
      <c r="T17" s="27" t="s">
        <v>9</v>
      </c>
      <c r="U17" s="28" t="s">
        <v>10</v>
      </c>
      <c r="V17" s="28" t="s">
        <v>1</v>
      </c>
      <c r="W17" s="28" t="s">
        <v>11</v>
      </c>
      <c r="X17" s="28" t="s">
        <v>12</v>
      </c>
      <c r="Y17" s="28" t="s">
        <v>13</v>
      </c>
      <c r="Z17" s="28" t="s">
        <v>14</v>
      </c>
      <c r="AA17" s="28" t="s">
        <v>15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8" x14ac:dyDescent="0.35">
      <c r="E18" s="8"/>
    </row>
    <row r="19" spans="2:38" x14ac:dyDescent="0.35">
      <c r="B19" s="15"/>
      <c r="E19" s="8"/>
      <c r="F19" s="1"/>
      <c r="G19" s="8"/>
      <c r="H19" s="8"/>
      <c r="I19" s="8"/>
      <c r="K19" s="8">
        <f>COUNTIF(Table1[Data Science Job Titles],"Y")</f>
        <v>12</v>
      </c>
      <c r="L19" s="8">
        <f>COUNTIF(Table1[Software Development Job Titles],"Y")</f>
        <v>4</v>
      </c>
      <c r="O19" s="1"/>
    </row>
    <row r="20" spans="2:38" x14ac:dyDescent="0.35">
      <c r="B20" s="16"/>
      <c r="C20" s="17"/>
      <c r="D20" s="17"/>
      <c r="E20" s="16"/>
      <c r="F20" s="18"/>
      <c r="G20" s="17"/>
      <c r="H20" s="17"/>
      <c r="I20" s="17"/>
      <c r="J20" s="16"/>
      <c r="K20" s="16"/>
      <c r="L20" s="16"/>
      <c r="M20" s="18"/>
      <c r="O20" s="1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2:38" x14ac:dyDescent="0.35">
      <c r="D21" s="19"/>
      <c r="E21" s="8"/>
      <c r="F21" s="20"/>
      <c r="O21" s="20"/>
    </row>
    <row r="22" spans="2:38" x14ac:dyDescent="0.35">
      <c r="D22" s="19"/>
      <c r="E22" s="8"/>
      <c r="F22" s="20"/>
      <c r="O22" s="20"/>
    </row>
    <row r="23" spans="2:38" x14ac:dyDescent="0.35">
      <c r="D23" s="19"/>
      <c r="E23" s="8"/>
      <c r="F23" s="20"/>
      <c r="O23" s="20"/>
    </row>
    <row r="24" spans="2:38" x14ac:dyDescent="0.35">
      <c r="D24" s="19"/>
      <c r="E24" s="8"/>
      <c r="F24" s="20"/>
      <c r="O24" s="20"/>
    </row>
    <row r="25" spans="2:38" x14ac:dyDescent="0.35">
      <c r="D25" s="19"/>
      <c r="E25" s="8"/>
      <c r="F25" s="21"/>
      <c r="O25" s="21"/>
    </row>
    <row r="26" spans="2:38" x14ac:dyDescent="0.35">
      <c r="D26" s="19"/>
      <c r="E26" s="8"/>
      <c r="F26" s="20"/>
      <c r="O26" s="20"/>
    </row>
    <row r="27" spans="2:38" x14ac:dyDescent="0.35">
      <c r="D27" s="19"/>
      <c r="E27" s="8"/>
      <c r="F27" s="20"/>
      <c r="O27" s="20"/>
    </row>
    <row r="28" spans="2:38" x14ac:dyDescent="0.35">
      <c r="D28" s="19"/>
      <c r="E28" s="8"/>
      <c r="F28" s="20"/>
      <c r="O28" s="20"/>
    </row>
    <row r="29" spans="2:38" x14ac:dyDescent="0.35">
      <c r="E29" s="8"/>
    </row>
    <row r="30" spans="2:38" x14ac:dyDescent="0.35">
      <c r="E30" s="8"/>
    </row>
    <row r="31" spans="2:38" x14ac:dyDescent="0.35">
      <c r="E31" s="8"/>
    </row>
    <row r="32" spans="2:38" x14ac:dyDescent="0.35">
      <c r="E32" s="8"/>
    </row>
    <row r="33" spans="5:5" x14ac:dyDescent="0.35">
      <c r="E33" s="8"/>
    </row>
    <row r="34" spans="5:5" x14ac:dyDescent="0.35">
      <c r="E34" s="8"/>
    </row>
    <row r="35" spans="5:5" x14ac:dyDescent="0.35">
      <c r="E35" s="8"/>
    </row>
    <row r="36" spans="5:5" x14ac:dyDescent="0.35">
      <c r="E36" s="8"/>
    </row>
    <row r="37" spans="5:5" x14ac:dyDescent="0.35">
      <c r="E37" s="8"/>
    </row>
    <row r="38" spans="5:5" x14ac:dyDescent="0.35">
      <c r="E38" s="8"/>
    </row>
    <row r="39" spans="5:5" x14ac:dyDescent="0.35">
      <c r="E39" s="8"/>
    </row>
  </sheetData>
  <phoneticPr fontId="3" type="noConversion"/>
  <hyperlinks>
    <hyperlink ref="D5" r:id="rId1" xr:uid="{375FFD32-8C21-432D-8841-E69B1E928CB9}"/>
    <hyperlink ref="D6" r:id="rId2" xr:uid="{C7E615F8-D974-43DF-8F0F-F11DA636A0C6}"/>
    <hyperlink ref="D8" r:id="rId3" xr:uid="{0FD1CA88-C152-4397-8C8F-10901E64ED7F}"/>
    <hyperlink ref="D9" r:id="rId4" xr:uid="{163E8882-075F-42C0-8DDA-16E9D385C277}"/>
    <hyperlink ref="D10" r:id="rId5" xr:uid="{8BE7E2D0-9FCF-41FF-A8F2-00D916F11B2B}"/>
    <hyperlink ref="D12" r:id="rId6" xr:uid="{052542C9-CB6A-4C97-AD15-727E894FA9A2}"/>
    <hyperlink ref="D13" r:id="rId7" xr:uid="{988441BD-6F5B-4BD6-ACCD-4C3AE3DCEB22}"/>
    <hyperlink ref="D14" r:id="rId8" xr:uid="{27BD47C6-81EA-4108-9162-55E84A9E68C6}"/>
    <hyperlink ref="D15" r:id="rId9" xr:uid="{D55E3B5A-9C27-4D15-AB6F-033E928D375D}"/>
    <hyperlink ref="D11" r:id="rId10" xr:uid="{52EDD3DB-75E2-4591-B573-707E04AC8DD3}"/>
    <hyperlink ref="D16" r:id="rId11" xr:uid="{85C2B075-B72B-4391-95AC-3A25F36732EC}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2106-7993-448B-8EFA-CD1CB3C30B31}">
  <dimension ref="A1:AK9"/>
  <sheetViews>
    <sheetView tabSelected="1" workbookViewId="0"/>
  </sheetViews>
  <sheetFormatPr defaultRowHeight="14.5" x14ac:dyDescent="0.35"/>
  <cols>
    <col min="1" max="1" width="8.08984375" customWidth="1"/>
    <col min="2" max="2" width="11" customWidth="1"/>
  </cols>
  <sheetData>
    <row r="1" spans="1:37" x14ac:dyDescent="0.35">
      <c r="A1" s="31" t="s">
        <v>133</v>
      </c>
      <c r="C1" t="s">
        <v>165</v>
      </c>
    </row>
    <row r="3" spans="1:37" x14ac:dyDescent="0.35">
      <c r="B3" t="s">
        <v>141</v>
      </c>
      <c r="F3" s="31" t="s">
        <v>134</v>
      </c>
    </row>
    <row r="4" spans="1:37" x14ac:dyDescent="0.35">
      <c r="G4" t="s">
        <v>135</v>
      </c>
      <c r="H4" s="30" t="s">
        <v>137</v>
      </c>
      <c r="I4" s="30" t="s">
        <v>138</v>
      </c>
      <c r="J4" s="30" t="s">
        <v>139</v>
      </c>
      <c r="K4" s="30" t="s">
        <v>140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37" x14ac:dyDescent="0.35">
      <c r="B5" s="29"/>
      <c r="G5" t="s">
        <v>136</v>
      </c>
      <c r="H5" s="29" t="str">
        <f t="shared" ref="H5:K5" si="0">IF(IFERROR(SEARCH(H$2,$B5,1),"")&lt;&gt;"","Y","")</f>
        <v/>
      </c>
      <c r="I5" s="29" t="str">
        <f t="shared" si="0"/>
        <v/>
      </c>
      <c r="J5" s="29" t="str">
        <f t="shared" si="0"/>
        <v/>
      </c>
      <c r="K5" s="29" t="str">
        <f t="shared" si="0"/>
        <v/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7" spans="1:37" x14ac:dyDescent="0.35">
      <c r="B7" t="s">
        <v>141</v>
      </c>
      <c r="F7" s="31" t="s">
        <v>142</v>
      </c>
    </row>
    <row r="8" spans="1:37" x14ac:dyDescent="0.35">
      <c r="G8" t="s">
        <v>135</v>
      </c>
      <c r="H8" s="30" t="s">
        <v>143</v>
      </c>
      <c r="I8" s="30" t="s">
        <v>144</v>
      </c>
      <c r="J8" s="30" t="s">
        <v>145</v>
      </c>
      <c r="K8" s="30" t="s">
        <v>146</v>
      </c>
      <c r="L8" s="30" t="s">
        <v>147</v>
      </c>
      <c r="M8" s="30" t="s">
        <v>148</v>
      </c>
      <c r="N8" s="30" t="s">
        <v>149</v>
      </c>
      <c r="O8" s="30" t="s">
        <v>150</v>
      </c>
      <c r="P8" s="30" t="s">
        <v>151</v>
      </c>
      <c r="Q8" s="30" t="s">
        <v>152</v>
      </c>
      <c r="R8" s="30" t="s">
        <v>153</v>
      </c>
      <c r="S8" s="30" t="s">
        <v>154</v>
      </c>
      <c r="T8" s="30" t="s">
        <v>155</v>
      </c>
      <c r="U8" s="30" t="s">
        <v>156</v>
      </c>
      <c r="V8" s="30" t="s">
        <v>157</v>
      </c>
      <c r="W8" s="30" t="s">
        <v>158</v>
      </c>
      <c r="X8" s="30" t="s">
        <v>159</v>
      </c>
      <c r="Y8" s="30" t="s">
        <v>160</v>
      </c>
      <c r="Z8" s="30" t="s">
        <v>161</v>
      </c>
      <c r="AA8" s="30" t="s">
        <v>162</v>
      </c>
      <c r="AB8" s="30" t="s">
        <v>163</v>
      </c>
      <c r="AC8" s="30" t="s">
        <v>164</v>
      </c>
      <c r="AD8" s="30"/>
      <c r="AE8" s="30"/>
      <c r="AF8" s="30"/>
      <c r="AG8" s="30"/>
      <c r="AH8" s="30"/>
      <c r="AI8" s="30"/>
      <c r="AJ8" s="30"/>
      <c r="AK8" s="30"/>
    </row>
    <row r="9" spans="1:37" x14ac:dyDescent="0.35">
      <c r="B9" s="29"/>
      <c r="G9" t="s">
        <v>136</v>
      </c>
      <c r="H9" s="29" t="str">
        <f t="shared" ref="H9:AC9" si="1">IF(IFERROR(SEARCH(H$2,$B9,1),"")&lt;&gt;"","Y","")</f>
        <v/>
      </c>
      <c r="I9" s="29" t="str">
        <f t="shared" si="1"/>
        <v/>
      </c>
      <c r="J9" s="29" t="str">
        <f t="shared" si="1"/>
        <v/>
      </c>
      <c r="K9" s="29" t="str">
        <f t="shared" si="1"/>
        <v/>
      </c>
      <c r="L9" s="29" t="str">
        <f t="shared" si="1"/>
        <v/>
      </c>
      <c r="M9" s="29" t="str">
        <f t="shared" si="1"/>
        <v/>
      </c>
      <c r="N9" s="29" t="str">
        <f t="shared" si="1"/>
        <v/>
      </c>
      <c r="O9" s="29" t="str">
        <f t="shared" si="1"/>
        <v/>
      </c>
      <c r="P9" s="29" t="str">
        <f t="shared" si="1"/>
        <v/>
      </c>
      <c r="Q9" s="29" t="str">
        <f t="shared" si="1"/>
        <v/>
      </c>
      <c r="R9" s="29" t="str">
        <f t="shared" si="1"/>
        <v/>
      </c>
      <c r="S9" s="29" t="str">
        <f t="shared" si="1"/>
        <v/>
      </c>
      <c r="T9" s="29" t="str">
        <f t="shared" si="1"/>
        <v/>
      </c>
      <c r="U9" s="29" t="str">
        <f t="shared" si="1"/>
        <v/>
      </c>
      <c r="V9" s="29" t="str">
        <f t="shared" si="1"/>
        <v/>
      </c>
      <c r="W9" s="29" t="str">
        <f t="shared" si="1"/>
        <v/>
      </c>
      <c r="X9" s="29" t="str">
        <f t="shared" si="1"/>
        <v/>
      </c>
      <c r="Y9" s="32" t="str">
        <f t="shared" si="1"/>
        <v/>
      </c>
      <c r="Z9" s="32" t="str">
        <f t="shared" si="1"/>
        <v/>
      </c>
      <c r="AA9" s="32" t="str">
        <f t="shared" si="1"/>
        <v/>
      </c>
      <c r="AB9" s="32" t="str">
        <f t="shared" si="1"/>
        <v/>
      </c>
      <c r="AC9" s="32" t="str">
        <f t="shared" si="1"/>
        <v/>
      </c>
      <c r="AD9" s="32"/>
      <c r="AE9" s="32"/>
      <c r="AF9" s="32"/>
      <c r="AG9" s="32"/>
      <c r="AH9" s="32"/>
      <c r="AI9" s="32"/>
      <c r="AJ9" s="32"/>
      <c r="AK9" s="3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29FFB-1DC7-432C-AB5F-4C7325813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- DS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Smith</dc:creator>
  <cp:lastModifiedBy>Hugh Smith</cp:lastModifiedBy>
  <dcterms:created xsi:type="dcterms:W3CDTF">2021-02-17T16:28:13Z</dcterms:created>
  <dcterms:modified xsi:type="dcterms:W3CDTF">2021-02-24T16:29:50Z</dcterms:modified>
</cp:coreProperties>
</file>