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FMM\Documents\DIFA-TD\Artículo-3-Rendimientos\"/>
    </mc:Choice>
  </mc:AlternateContent>
  <xr:revisionPtr revIDLastSave="0" documentId="13_ncr:1_{3E7AF501-AB64-42D2-A8D1-B5FD63D05D96}" xr6:coauthVersionLast="40" xr6:coauthVersionMax="40" xr10:uidLastSave="{00000000-0000-0000-0000-000000000000}"/>
  <bookViews>
    <workbookView xWindow="0" yWindow="0" windowWidth="21570" windowHeight="11355" xr2:uid="{00000000-000D-0000-FFFF-FFFF00000000}"/>
  </bookViews>
  <sheets>
    <sheet name="Libraries" sheetId="26" r:id="rId1"/>
    <sheet name="SDNT-01x" sheetId="1" r:id="rId2"/>
    <sheet name="SDNT-12x" sheetId="17" r:id="rId3"/>
    <sheet name="SDNT-24x" sheetId="18" r:id="rId4"/>
    <sheet name="SDNT-48x" sheetId="19" r:id="rId5"/>
    <sheet name="Trty-01x" sheetId="10" r:id="rId6"/>
    <sheet name="Trty-12x" sheetId="14" r:id="rId7"/>
    <sheet name="Trty-24x" sheetId="15" r:id="rId8"/>
    <sheet name="Trty-48x" sheetId="16" r:id="rId9"/>
    <sheet name="instance costs" sheetId="32" r:id="rId10"/>
  </sheets>
  <externalReferences>
    <externalReference r:id="rId11"/>
  </externalReferences>
  <definedNames>
    <definedName name="c3.2xlarge_cost">'[1]instance costs'!$B$2</definedName>
    <definedName name="c3.4xlarge_cost">'[1]instance costs'!$B$3</definedName>
    <definedName name="c4.2xlarge_cost" localSheetId="9">'instance costs'!$B$2</definedName>
    <definedName name="c4.2xlarge_cost">#REF!</definedName>
    <definedName name="c4.4xlarge_cost" localSheetId="9">'instance costs'!$B$3</definedName>
    <definedName name="c4.4xlarge_cost">#REF!</definedName>
    <definedName name="r3.2xlarge_cost">'[1]instance costs'!$B$5</definedName>
    <definedName name="r3.xlarge_cost">'[1]instance costs'!$B$4</definedName>
    <definedName name="r4.2xlarge_cost" localSheetId="9">'instance costs'!$B$5</definedName>
    <definedName name="r4.2xlarge_cost">#REF!</definedName>
    <definedName name="r4.xlarge_cost" localSheetId="9">'instance costs'!$B$4</definedName>
    <definedName name="r4.xlarge_co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26" l="1"/>
  <c r="D9" i="26"/>
  <c r="D8" i="26"/>
  <c r="D7" i="26"/>
  <c r="D6" i="26"/>
  <c r="D5" i="26"/>
  <c r="D4" i="26"/>
  <c r="D3" i="26"/>
  <c r="C10" i="26"/>
  <c r="C9" i="26"/>
  <c r="C8" i="26"/>
  <c r="C7" i="26"/>
  <c r="C6" i="26"/>
  <c r="C5" i="26"/>
  <c r="C4" i="26"/>
  <c r="C3" i="26"/>
</calcChain>
</file>

<file path=xl/sharedStrings.xml><?xml version="1.0" encoding="utf-8"?>
<sst xmlns="http://schemas.openxmlformats.org/spreadsheetml/2006/main" count="1857" uniqueCount="376">
  <si>
    <t>Process</t>
  </si>
  <si>
    <t>Transcriptome Assembly</t>
  </si>
  <si>
    <t>Software</t>
  </si>
  <si>
    <t>SOAPdenovo-Trans</t>
  </si>
  <si>
    <t>version</t>
  </si>
  <si>
    <t>31 (SOAPdenovo-Trans-31mer) or 127 (SOAPdenovo-Trans-127mer)</t>
  </si>
  <si>
    <t>rpkm</t>
  </si>
  <si>
    <t>NO</t>
  </si>
  <si>
    <t>output assembly RPKM statistics</t>
  </si>
  <si>
    <t>srkgf</t>
  </si>
  <si>
    <t>output gap related redas for SRkgf to fill gap</t>
  </si>
  <si>
    <t>scaffold</t>
  </si>
  <si>
    <t>fill</t>
  </si>
  <si>
    <t>scaffold structure exists</t>
  </si>
  <si>
    <t>YES</t>
  </si>
  <si>
    <t>fill gaps in scaffolds</t>
  </si>
  <si>
    <t>value or values list of K-MER size</t>
  </si>
  <si>
    <t>kmer</t>
  </si>
  <si>
    <t>ncpu</t>
  </si>
  <si>
    <t>number of cpu for use</t>
  </si>
  <si>
    <t>kmer_freq_cutoff</t>
  </si>
  <si>
    <t>kmers with frequency no larger than the value will be deleted</t>
  </si>
  <si>
    <t>edge_cov_cutoff</t>
  </si>
  <si>
    <t>kmers with coverage no larger than the value will be deleted</t>
  </si>
  <si>
    <t>merge_level</t>
  </si>
  <si>
    <t>strength of merging similar sequences during contiging</t>
  </si>
  <si>
    <t>min_contig_len</t>
  </si>
  <si>
    <t>shortest contig for scaffolding</t>
  </si>
  <si>
    <t>locus_max_output</t>
  </si>
  <si>
    <t>output the number of transcripts no more than the value in one locus</t>
  </si>
  <si>
    <t>gap_len_diff</t>
  </si>
  <si>
    <t>allowed length difference between estimated and filled gap</t>
  </si>
  <si>
    <t>max_rd_len</t>
  </si>
  <si>
    <t>any read longer than the value will be cut to this length</t>
  </si>
  <si>
    <t>format</t>
  </si>
  <si>
    <t>FASTA or FASTQ</t>
  </si>
  <si>
    <t>FASTQ</t>
  </si>
  <si>
    <t>readtype</t>
  </si>
  <si>
    <t>SE (single-end) or PE (pair-end) or SP (single fasta file for paired reads)</t>
  </si>
  <si>
    <t>PE</t>
  </si>
  <si>
    <t>avg_ins</t>
  </si>
  <si>
    <t>average insert size</t>
  </si>
  <si>
    <t>reverse_seq</t>
  </si>
  <si>
    <t>0 (forward-reverse) or 1 (reverse-forward)</t>
  </si>
  <si>
    <t>asm_flags</t>
  </si>
  <si>
    <t>1 (only contig assembly) or 2 (only scaffolod assembly) or 3 (both contig and scffold assembly)</t>
  </si>
  <si>
    <t>rd_len_cutof</t>
  </si>
  <si>
    <t>maximum read length</t>
  </si>
  <si>
    <t>map_len</t>
  </si>
  <si>
    <t>minimum aligned length to contigs for a reliable read location</t>
  </si>
  <si>
    <t>Option</t>
  </si>
  <si>
    <t>Comment</t>
  </si>
  <si>
    <t>CPU time in kernel mode (s)</t>
  </si>
  <si>
    <t>CPU time in user mode (s)</t>
  </si>
  <si>
    <t>Trinity</t>
  </si>
  <si>
    <t>max_memory</t>
  </si>
  <si>
    <t>suggested maximum memory in GiB to use by Trinity where limiting can be enabled</t>
  </si>
  <si>
    <t>bfly_heap_space_max</t>
  </si>
  <si>
    <t>java maximum heap space setting in GiB</t>
  </si>
  <si>
    <t>bfly_calculate_cpu</t>
  </si>
  <si>
    <t>calculate CPUs based on 0.8 of max_memory divided by heap space setting for Butterfly</t>
  </si>
  <si>
    <t>SE (single-end) or PE (pair-end)</t>
  </si>
  <si>
    <t>Files</t>
  </si>
  <si>
    <t>normalized_reads</t>
  </si>
  <si>
    <t>use normalized reads</t>
  </si>
  <si>
    <t>fixed_reads_end1.fq &amp; fixed_reads_end2.fq</t>
  </si>
  <si>
    <t>Instance Type</t>
  </si>
  <si>
    <t>Run #1</t>
  </si>
  <si>
    <t>Run #2</t>
  </si>
  <si>
    <t>Performace Results</t>
  </si>
  <si>
    <t>Price ($/hour)</t>
  </si>
  <si>
    <t>Economic Data</t>
  </si>
  <si>
    <t>Run #3</t>
  </si>
  <si>
    <t>OK</t>
  </si>
  <si>
    <t>VCPU</t>
  </si>
  <si>
    <t>Memory (GiB)</t>
  </si>
  <si>
    <t>Use</t>
  </si>
  <si>
    <t>compute optimized</t>
  </si>
  <si>
    <t>memory optimized</t>
  </si>
  <si>
    <t>Run #4</t>
  </si>
  <si>
    <t>Run #5</t>
  </si>
  <si>
    <t>Run #6</t>
  </si>
  <si>
    <t>reads-01x-v01</t>
  </si>
  <si>
    <t>reads-12x-v01</t>
  </si>
  <si>
    <t>reads-24x-v01</t>
  </si>
  <si>
    <t>reads-48x-v01</t>
  </si>
  <si>
    <t>Library</t>
  </si>
  <si>
    <t>File</t>
  </si>
  <si>
    <t>Read number</t>
  </si>
  <si>
    <t>Compressed size
(in B)</t>
  </si>
  <si>
    <t>Decompressed size
(in B)</t>
  </si>
  <si>
    <t>fixed_reads_end1.fq</t>
  </si>
  <si>
    <t>fixed_reads_end2.fq</t>
  </si>
  <si>
    <t>Libraries</t>
  </si>
  <si>
    <t>000:00:50</t>
  </si>
  <si>
    <t>no run</t>
  </si>
  <si>
    <t>min_kmer_cov</t>
  </si>
  <si>
    <t>minimum count for K-mers to be assembled by Inchworm</t>
  </si>
  <si>
    <t>Nucleotide number</t>
  </si>
  <si>
    <t>inchworm memory error</t>
  </si>
  <si>
    <t>Instance Type r4.xlarge</t>
  </si>
  <si>
    <t>Instance Type r4.2xlarge</t>
  </si>
  <si>
    <t>Instance Type c4.2xlarge</t>
  </si>
  <si>
    <t>Instance Type c4.4xlarge</t>
  </si>
  <si>
    <t>180606-092239</t>
  </si>
  <si>
    <t>c4.2xlarge</t>
  </si>
  <si>
    <t>c4.4xlarge</t>
  </si>
  <si>
    <t>r4.xlarge</t>
  </si>
  <si>
    <t>r4.2xlarge</t>
  </si>
  <si>
    <t>003:30:36</t>
  </si>
  <si>
    <t>180606-125434</t>
  </si>
  <si>
    <t>003:30:08</t>
  </si>
  <si>
    <t>180606-162704</t>
  </si>
  <si>
    <t>003:31:57</t>
  </si>
  <si>
    <t>180606-201009</t>
  </si>
  <si>
    <t>180606-201415</t>
  </si>
  <si>
    <t>000:00:35</t>
  </si>
  <si>
    <t>180606-201737</t>
  </si>
  <si>
    <t>000:00:34</t>
  </si>
  <si>
    <t>180606-203621</t>
  </si>
  <si>
    <t>000:07:02</t>
  </si>
  <si>
    <t>180606-204702</t>
  </si>
  <si>
    <t>000:04:29</t>
  </si>
  <si>
    <t>180606-205216</t>
  </si>
  <si>
    <t>000:04:28</t>
  </si>
  <si>
    <t>180606-210323</t>
  </si>
  <si>
    <t>000:13:01</t>
  </si>
  <si>
    <t>180606-211717</t>
  </si>
  <si>
    <t>000:07:42</t>
  </si>
  <si>
    <t>180606-213230</t>
  </si>
  <si>
    <t>000:07:40</t>
  </si>
  <si>
    <t>180606-231453</t>
  </si>
  <si>
    <t>008:12:36</t>
  </si>
  <si>
    <t>180607-073657</t>
  </si>
  <si>
    <t>008:15:48</t>
  </si>
  <si>
    <t>180607-155319</t>
  </si>
  <si>
    <t>008:16:08</t>
  </si>
  <si>
    <t>180610-220011</t>
  </si>
  <si>
    <t>010:06:30</t>
  </si>
  <si>
    <t>180611-080818</t>
  </si>
  <si>
    <t>010:13:53</t>
  </si>
  <si>
    <t>180611-182410</t>
  </si>
  <si>
    <t>010:11:12</t>
  </si>
  <si>
    <t>180612-073844</t>
  </si>
  <si>
    <t>015:58:21</t>
  </si>
  <si>
    <t>180612-233814</t>
  </si>
  <si>
    <t>015:40:51</t>
  </si>
  <si>
    <t>180613-152026</t>
  </si>
  <si>
    <t>015:31:43</t>
  </si>
  <si>
    <t>180614-074958</t>
  </si>
  <si>
    <t>001:52:13</t>
  </si>
  <si>
    <t>180614-094427</t>
  </si>
  <si>
    <t>001:53:19</t>
  </si>
  <si>
    <t>180614-114147</t>
  </si>
  <si>
    <t>001:52:53</t>
  </si>
  <si>
    <t>180614-135129</t>
  </si>
  <si>
    <t>004:39:32</t>
  </si>
  <si>
    <t>180614-183601</t>
  </si>
  <si>
    <t>004:34:26</t>
  </si>
  <si>
    <t>180614-231152</t>
  </si>
  <si>
    <t>004:38:14</t>
  </si>
  <si>
    <t>180618-091528</t>
  </si>
  <si>
    <t>005:53:38</t>
  </si>
  <si>
    <t>180618-151113</t>
  </si>
  <si>
    <t>005:56:24</t>
  </si>
  <si>
    <t>180618-210809</t>
  </si>
  <si>
    <t>005:55:38</t>
  </si>
  <si>
    <t>180619-071320</t>
  </si>
  <si>
    <t>008:38:37</t>
  </si>
  <si>
    <t>180619-155348</t>
  </si>
  <si>
    <t>008:30:45</t>
  </si>
  <si>
    <t>180620-002537</t>
  </si>
  <si>
    <t>008:39:34</t>
  </si>
  <si>
    <t>180620-182349</t>
  </si>
  <si>
    <t>001:47:16</t>
  </si>
  <si>
    <t>180620-201201</t>
  </si>
  <si>
    <t>001:47:36</t>
  </si>
  <si>
    <t>001:44:58</t>
  </si>
  <si>
    <t>180621-073956</t>
  </si>
  <si>
    <t>180621-093924</t>
  </si>
  <si>
    <t>004:24:40</t>
  </si>
  <si>
    <t>180621-140950</t>
  </si>
  <si>
    <t>004:26:55</t>
  </si>
  <si>
    <t>180621-183919</t>
  </si>
  <si>
    <t>004:31:23</t>
  </si>
  <si>
    <t>180622-092432</t>
  </si>
  <si>
    <t>000:27:38</t>
  </si>
  <si>
    <t>180622-100120</t>
  </si>
  <si>
    <t>180622-110218</t>
  </si>
  <si>
    <t>000:59:44</t>
  </si>
  <si>
    <t>000:59:40</t>
  </si>
  <si>
    <t>180622-120411</t>
  </si>
  <si>
    <t>000:59:36</t>
  </si>
  <si>
    <t>180622-131254</t>
  </si>
  <si>
    <t>180622-154128</t>
  </si>
  <si>
    <t>002:26:51</t>
  </si>
  <si>
    <t>180622-182605</t>
  </si>
  <si>
    <t>002:26:52</t>
  </si>
  <si>
    <t>002:25:52</t>
  </si>
  <si>
    <t>180625-102955</t>
  </si>
  <si>
    <t>003:10:44</t>
  </si>
  <si>
    <t>180625-071630</t>
  </si>
  <si>
    <t>180625-134529</t>
  </si>
  <si>
    <t>003:12:28</t>
  </si>
  <si>
    <t>003:11:40</t>
  </si>
  <si>
    <t>180626-064649</t>
  </si>
  <si>
    <t>004:48:40</t>
  </si>
  <si>
    <t>180626-113735</t>
  </si>
  <si>
    <t>004:58:30</t>
  </si>
  <si>
    <t>180626-163840</t>
  </si>
  <si>
    <t>005:00:49</t>
  </si>
  <si>
    <t>180627-111035</t>
  </si>
  <si>
    <t>000:00:43</t>
  </si>
  <si>
    <t>180627-111319</t>
  </si>
  <si>
    <t>000:00:29</t>
  </si>
  <si>
    <t>180627-111444</t>
  </si>
  <si>
    <t>000:00:30</t>
  </si>
  <si>
    <t>180627-113300</t>
  </si>
  <si>
    <t>000:24:54</t>
  </si>
  <si>
    <t>180627-115946</t>
  </si>
  <si>
    <t>000:18:44</t>
  </si>
  <si>
    <t>180627-121947</t>
  </si>
  <si>
    <t>180627-125411</t>
  </si>
  <si>
    <t>000:06:13</t>
  </si>
  <si>
    <t>000:22:41</t>
  </si>
  <si>
    <t>180627-130116</t>
  </si>
  <si>
    <t>000:03:27</t>
  </si>
  <si>
    <t>180627-130757</t>
  </si>
  <si>
    <t>000:03:30</t>
  </si>
  <si>
    <t>180627-132101</t>
  </si>
  <si>
    <t>000:11:24</t>
  </si>
  <si>
    <t>180627-133441</t>
  </si>
  <si>
    <t>000:05:40</t>
  </si>
  <si>
    <t>180627-134532</t>
  </si>
  <si>
    <t>180627-140646</t>
  </si>
  <si>
    <t>000:22:25</t>
  </si>
  <si>
    <t>180627-142952</t>
  </si>
  <si>
    <t>000:11:06</t>
  </si>
  <si>
    <t>180627-144740</t>
  </si>
  <si>
    <t>000:11:08</t>
  </si>
  <si>
    <t>000:00:40</t>
  </si>
  <si>
    <t>180628-120927</t>
  </si>
  <si>
    <t>180628-121152</t>
  </si>
  <si>
    <t>000:00:24</t>
  </si>
  <si>
    <t>180628-121326</t>
  </si>
  <si>
    <t>180628-122246</t>
  </si>
  <si>
    <t>000:05:54</t>
  </si>
  <si>
    <t>180628-123048</t>
  </si>
  <si>
    <t>000:03:09</t>
  </si>
  <si>
    <t>180628-123520</t>
  </si>
  <si>
    <t>000:03:12</t>
  </si>
  <si>
    <t>180628-124536</t>
  </si>
  <si>
    <t>000:13:10</t>
  </si>
  <si>
    <t>180628-130132</t>
  </si>
  <si>
    <t>000:09:52</t>
  </si>
  <si>
    <t>180628-131257</t>
  </si>
  <si>
    <t>000:10:46</t>
  </si>
  <si>
    <t>180628-151215</t>
  </si>
  <si>
    <t>000:00:37</t>
  </si>
  <si>
    <t>180628-151433</t>
  </si>
  <si>
    <t>000:00:19</t>
  </si>
  <si>
    <t>180628-151705</t>
  </si>
  <si>
    <t>180628-152356</t>
  </si>
  <si>
    <t>000:05:47</t>
  </si>
  <si>
    <t>180628-153141</t>
  </si>
  <si>
    <t>000:02:36</t>
  </si>
  <si>
    <t>180628-153546</t>
  </si>
  <si>
    <t>180628-155420</t>
  </si>
  <si>
    <t>180628-160619</t>
  </si>
  <si>
    <t>000:04:11</t>
  </si>
  <si>
    <t>180628-161208</t>
  </si>
  <si>
    <t>000:04:12</t>
  </si>
  <si>
    <t>180628-162437</t>
  </si>
  <si>
    <t>000:18:11</t>
  </si>
  <si>
    <t>180628-164438</t>
  </si>
  <si>
    <t>000:07:34</t>
  </si>
  <si>
    <t>180628-165413</t>
  </si>
  <si>
    <t>000:17:49</t>
  </si>
  <si>
    <t>180629-111807</t>
  </si>
  <si>
    <t>180629-112022</t>
  </si>
  <si>
    <t>180629-112228</t>
  </si>
  <si>
    <t>180629-112920</t>
  </si>
  <si>
    <t>000:06:55</t>
  </si>
  <si>
    <t>180629-113751</t>
  </si>
  <si>
    <t>000:04:30</t>
  </si>
  <si>
    <t>180629-114358</t>
  </si>
  <si>
    <t>180629-115442</t>
  </si>
  <si>
    <t>000:12:57</t>
  </si>
  <si>
    <t>180629-120952</t>
  </si>
  <si>
    <t>000:07:31</t>
  </si>
  <si>
    <t>180629-121854</t>
  </si>
  <si>
    <t>180629-171501</t>
  </si>
  <si>
    <t>000:24:56</t>
  </si>
  <si>
    <t>180629-174218</t>
  </si>
  <si>
    <t>000:19:24</t>
  </si>
  <si>
    <t>180629-180400</t>
  </si>
  <si>
    <t>000:22:43</t>
  </si>
  <si>
    <t>180629-183550</t>
  </si>
  <si>
    <t>000:00:42</t>
  </si>
  <si>
    <t>180629-183733</t>
  </si>
  <si>
    <t>000:00:26</t>
  </si>
  <si>
    <t>180629-183947</t>
  </si>
  <si>
    <t>000:00:27</t>
  </si>
  <si>
    <t>180629-184813</t>
  </si>
  <si>
    <t>000:06:23</t>
  </si>
  <si>
    <t>180629-185618</t>
  </si>
  <si>
    <t>000:03:31</t>
  </si>
  <si>
    <t>180629-190122</t>
  </si>
  <si>
    <t>000:03:28</t>
  </si>
  <si>
    <t>000:11:15</t>
  </si>
  <si>
    <t>180629-191149</t>
  </si>
  <si>
    <t>180629-192425</t>
  </si>
  <si>
    <t>180629-193151</t>
  </si>
  <si>
    <t>180629-194533</t>
  </si>
  <si>
    <t>000:22:17</t>
  </si>
  <si>
    <t>180629-200921</t>
  </si>
  <si>
    <t>000:10:28</t>
  </si>
  <si>
    <t>180629-202230</t>
  </si>
  <si>
    <t>000:10:31</t>
  </si>
  <si>
    <t>180703-160609</t>
  </si>
  <si>
    <t>000:00:39</t>
  </si>
  <si>
    <t>180703-160834</t>
  </si>
  <si>
    <t>000:00:25</t>
  </si>
  <si>
    <t>180703-161042</t>
  </si>
  <si>
    <t>180703-162200</t>
  </si>
  <si>
    <t>000:05:49</t>
  </si>
  <si>
    <t>180703-162910</t>
  </si>
  <si>
    <t>000:03:13</t>
  </si>
  <si>
    <t>180703-163357</t>
  </si>
  <si>
    <t>000:03:16</t>
  </si>
  <si>
    <t>180703-164359</t>
  </si>
  <si>
    <t>000:13:17</t>
  </si>
  <si>
    <t>180703-165854</t>
  </si>
  <si>
    <t>000:09:19</t>
  </si>
  <si>
    <t>180703-171054</t>
  </si>
  <si>
    <t>000:10:25</t>
  </si>
  <si>
    <t>180704-092259</t>
  </si>
  <si>
    <t>180704-092415</t>
  </si>
  <si>
    <t>000:00:20</t>
  </si>
  <si>
    <t>180704-092620</t>
  </si>
  <si>
    <t>180704-093911</t>
  </si>
  <si>
    <t>000:05:04</t>
  </si>
  <si>
    <t>180704-094557</t>
  </si>
  <si>
    <t>000:02:37</t>
  </si>
  <si>
    <t>180704-094957</t>
  </si>
  <si>
    <t>000:02:38</t>
  </si>
  <si>
    <t>180704-095958</t>
  </si>
  <si>
    <t>000:09:45</t>
  </si>
  <si>
    <t>180704-101332</t>
  </si>
  <si>
    <t>000:04:10</t>
  </si>
  <si>
    <t>180704-101905</t>
  </si>
  <si>
    <t>000:04:08</t>
  </si>
  <si>
    <t>180704-103121</t>
  </si>
  <si>
    <t>000:18:20</t>
  </si>
  <si>
    <t>180704-105119</t>
  </si>
  <si>
    <t>000:07:35</t>
  </si>
  <si>
    <t>180704-110922</t>
  </si>
  <si>
    <t>000:17:07</t>
  </si>
  <si>
    <t>other_parameters</t>
  </si>
  <si>
    <t>additional parameters to the previous ones</t>
  </si>
  <si>
    <t>NONE</t>
  </si>
  <si>
    <t>directory (/results/Athaliana01x/sdnt-aammdd-hhmmss)</t>
  </si>
  <si>
    <t>duration (HHH:MM:SS)</t>
  </si>
  <si>
    <t>elapsed real time (s)</t>
  </si>
  <si>
    <t>percentage of CPU</t>
  </si>
  <si>
    <t>maximum resident set size(Kb)</t>
  </si>
  <si>
    <t>average total memory use (Kb)</t>
  </si>
  <si>
    <t>comment</t>
  </si>
  <si>
    <t>cost, taxes not included ($)</t>
  </si>
  <si>
    <t>directory (/results/Athaliana12x/sdnt-aammdd-hhmmss)</t>
  </si>
  <si>
    <t>directory (/results/Athaliana24x/sdnt-aammdd-hhmmss)</t>
  </si>
  <si>
    <t>directory (/results/Athaliana48x/sdnt-aammdd-hhmmss)</t>
  </si>
  <si>
    <t>directory (/results/Athaliana01x/trinity-aammdd-hhmmss)</t>
  </si>
  <si>
    <t>directory (/results/Athaliana12x/trinity-aammdd-hhmmss)</t>
  </si>
  <si>
    <t>directory (/results/Athaliana24x/trinity-aammdd-hhmmss)</t>
  </si>
  <si>
    <t>directory (/results/Athaliana48x/trinity-aammdd-hhmmss)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</si>
</sst>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theme="8" tint="0.79998168889431442"/>
      </patternFill>
    </fill>
    <fill>
      <patternFill patternType="solid">
        <fgColor rgb="FFFFFF00"/>
        <bgColor theme="8" tint="0.5999938962981048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8" tint="0.59999389629810485"/>
      </patternFill>
    </fill>
    <fill>
      <patternFill patternType="solid">
        <fgColor theme="7" tint="0.79998168889431442"/>
        <bgColor theme="8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theme="8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theme="8" tint="0.5999938962981048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4" fontId="0" fillId="3" borderId="1" xfId="0" applyNumberFormat="1" applyFill="1" applyBorder="1"/>
    <xf numFmtId="4" fontId="0" fillId="4" borderId="1" xfId="0" applyNumberFormat="1" applyFill="1" applyBorder="1"/>
    <xf numFmtId="4" fontId="0" fillId="3" borderId="1" xfId="0" applyNumberFormat="1" applyFill="1" applyBorder="1" applyAlignment="1">
      <alignment horizontal="right"/>
    </xf>
    <xf numFmtId="4" fontId="0" fillId="4" borderId="1" xfId="0" applyNumberFormat="1" applyFill="1" applyBorder="1" applyAlignment="1">
      <alignment horizontal="right"/>
    </xf>
    <xf numFmtId="9" fontId="0" fillId="3" borderId="1" xfId="0" applyNumberFormat="1" applyFill="1" applyBorder="1"/>
    <xf numFmtId="3" fontId="0" fillId="4" borderId="1" xfId="0" applyNumberFormat="1" applyFill="1" applyBorder="1"/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0" xfId="0" applyFill="1" applyBorder="1"/>
    <xf numFmtId="0" fontId="1" fillId="2" borderId="9" xfId="0" applyFont="1" applyFill="1" applyBorder="1"/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0" fontId="0" fillId="6" borderId="9" xfId="0" applyFill="1" applyBorder="1"/>
    <xf numFmtId="0" fontId="0" fillId="6" borderId="9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6" xfId="0" applyFill="1" applyBorder="1"/>
    <xf numFmtId="0" fontId="0" fillId="5" borderId="6" xfId="0" applyFill="1" applyBorder="1" applyAlignment="1">
      <alignment horizontal="center"/>
    </xf>
    <xf numFmtId="0" fontId="1" fillId="2" borderId="7" xfId="0" applyFont="1" applyFill="1" applyBorder="1"/>
    <xf numFmtId="0" fontId="1" fillId="2" borderId="10" xfId="0" applyFont="1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 applyAlignment="1">
      <alignment horizontal="center"/>
    </xf>
    <xf numFmtId="0" fontId="0" fillId="5" borderId="13" xfId="0" applyFill="1" applyBorder="1"/>
    <xf numFmtId="0" fontId="0" fillId="5" borderId="14" xfId="0" applyFill="1" applyBorder="1"/>
    <xf numFmtId="0" fontId="0" fillId="5" borderId="1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1" xfId="0" applyFill="1" applyBorder="1"/>
    <xf numFmtId="4" fontId="0" fillId="9" borderId="1" xfId="0" applyNumberFormat="1" applyFill="1" applyBorder="1"/>
    <xf numFmtId="0" fontId="0" fillId="12" borderId="1" xfId="0" applyFont="1" applyFill="1" applyBorder="1"/>
    <xf numFmtId="164" fontId="0" fillId="12" borderId="1" xfId="0" applyNumberFormat="1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0" borderId="1" xfId="0" applyFill="1" applyBorder="1" applyAlignment="1">
      <alignment horizontal="left"/>
    </xf>
    <xf numFmtId="4" fontId="0" fillId="11" borderId="1" xfId="0" applyNumberFormat="1" applyFill="1" applyBorder="1" applyAlignment="1">
      <alignment horizontal="left"/>
    </xf>
    <xf numFmtId="165" fontId="0" fillId="12" borderId="1" xfId="0" applyNumberFormat="1" applyFill="1" applyBorder="1"/>
    <xf numFmtId="0" fontId="0" fillId="6" borderId="1" xfId="0" applyFill="1" applyBorder="1" applyAlignment="1">
      <alignment horizontal="left"/>
    </xf>
    <xf numFmtId="3" fontId="0" fillId="6" borderId="1" xfId="0" applyNumberFormat="1" applyFill="1" applyBorder="1" applyAlignment="1">
      <alignment horizontal="right"/>
    </xf>
    <xf numFmtId="3" fontId="0" fillId="15" borderId="1" xfId="0" applyNumberFormat="1" applyFill="1" applyBorder="1" applyAlignment="1">
      <alignment horizontal="right"/>
    </xf>
    <xf numFmtId="0" fontId="0" fillId="16" borderId="1" xfId="0" applyFill="1" applyBorder="1" applyAlignment="1">
      <alignment horizontal="left"/>
    </xf>
    <xf numFmtId="3" fontId="0" fillId="16" borderId="1" xfId="0" applyNumberFormat="1" applyFill="1" applyBorder="1" applyAlignment="1">
      <alignment horizontal="right"/>
    </xf>
    <xf numFmtId="3" fontId="0" fillId="17" borderId="1" xfId="0" applyNumberFormat="1" applyFill="1" applyBorder="1" applyAlignment="1">
      <alignment horizontal="right"/>
    </xf>
    <xf numFmtId="0" fontId="0" fillId="16" borderId="11" xfId="0" applyFill="1" applyBorder="1"/>
    <xf numFmtId="0" fontId="0" fillId="16" borderId="9" xfId="0" applyFill="1" applyBorder="1"/>
    <xf numFmtId="0" fontId="0" fillId="16" borderId="9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8" borderId="11" xfId="0" applyFill="1" applyBorder="1"/>
    <xf numFmtId="0" fontId="0" fillId="18" borderId="9" xfId="0" applyFill="1" applyBorder="1"/>
    <xf numFmtId="0" fontId="0" fillId="18" borderId="9" xfId="0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0" fillId="16" borderId="13" xfId="0" applyFill="1" applyBorder="1"/>
    <xf numFmtId="0" fontId="0" fillId="16" borderId="14" xfId="0" applyFill="1" applyBorder="1"/>
    <xf numFmtId="0" fontId="0" fillId="16" borderId="14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4" fontId="0" fillId="10" borderId="1" xfId="0" applyNumberFormat="1" applyFill="1" applyBorder="1" applyAlignment="1">
      <alignment horizontal="left"/>
    </xf>
    <xf numFmtId="0" fontId="0" fillId="6" borderId="16" xfId="0" applyFill="1" applyBorder="1"/>
    <xf numFmtId="0" fontId="0" fillId="6" borderId="1" xfId="0" applyFill="1" applyBorder="1" applyAlignment="1">
      <alignment horizontal="center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MM/Documents/DIFA-TD/NGScloud-Athaliana/Athaliana-results-v01-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braries"/>
      <sheetName val="sdnt-01x"/>
      <sheetName val="sdnt-12x"/>
      <sheetName val="sdnt-24x"/>
      <sheetName val="sdnt-48x"/>
      <sheetName val="trinity-01x"/>
      <sheetName val="trinity-12x"/>
      <sheetName val="trinity-24x"/>
      <sheetName val="trinity-48x"/>
      <sheetName val="assembly summary"/>
      <sheetName val="transcriptome assessment"/>
      <sheetName val="instance costs"/>
      <sheetName val="Trty-01x"/>
      <sheetName val="Trty-12x"/>
      <sheetName val="Trty-24x"/>
      <sheetName val="Trty-48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B2">
            <v>0.42</v>
          </cell>
        </row>
        <row r="3">
          <cell r="B3">
            <v>0.84</v>
          </cell>
        </row>
        <row r="4">
          <cell r="B4">
            <v>0.33300000000000002</v>
          </cell>
        </row>
        <row r="5">
          <cell r="B5">
            <v>0.66500000000000004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9384-EE23-4D6C-B08B-D7B13A3FAF77}">
  <dimension ref="A1:F10"/>
  <sheetViews>
    <sheetView showGridLines="0" tabSelected="1" workbookViewId="0">
      <selection sqref="A1:A2"/>
    </sheetView>
  </sheetViews>
  <sheetFormatPr baseColWidth="10" defaultRowHeight="15" x14ac:dyDescent="0.25"/>
  <cols>
    <col min="1" max="1" width="19" customWidth="1"/>
    <col min="2" max="2" width="19.42578125" bestFit="1" customWidth="1"/>
    <col min="3" max="3" width="12.85546875" bestFit="1" customWidth="1"/>
    <col min="4" max="4" width="18.42578125" bestFit="1" customWidth="1"/>
    <col min="5" max="7" width="18.85546875" customWidth="1"/>
  </cols>
  <sheetData>
    <row r="1" spans="1:6" ht="15" customHeight="1" x14ac:dyDescent="0.25">
      <c r="A1" s="73" t="s">
        <v>86</v>
      </c>
      <c r="B1" s="73" t="s">
        <v>87</v>
      </c>
      <c r="C1" s="73" t="s">
        <v>88</v>
      </c>
      <c r="D1" s="73" t="s">
        <v>98</v>
      </c>
      <c r="E1" s="67" t="s">
        <v>89</v>
      </c>
      <c r="F1" s="67" t="s">
        <v>90</v>
      </c>
    </row>
    <row r="2" spans="1:6" x14ac:dyDescent="0.25">
      <c r="A2" s="68"/>
      <c r="B2" s="68"/>
      <c r="C2" s="68"/>
      <c r="D2" s="68"/>
      <c r="E2" s="68"/>
      <c r="F2" s="68"/>
    </row>
    <row r="3" spans="1:6" x14ac:dyDescent="0.25">
      <c r="A3" s="69" t="s">
        <v>82</v>
      </c>
      <c r="B3" s="46" t="s">
        <v>91</v>
      </c>
      <c r="C3" s="47">
        <f>1734152/4</f>
        <v>433538</v>
      </c>
      <c r="D3" s="47">
        <f>1734152/4*101</f>
        <v>43787338</v>
      </c>
      <c r="E3" s="47">
        <v>42805317</v>
      </c>
      <c r="F3" s="47">
        <v>125925677</v>
      </c>
    </row>
    <row r="4" spans="1:6" x14ac:dyDescent="0.25">
      <c r="A4" s="70"/>
      <c r="B4" s="46" t="s">
        <v>92</v>
      </c>
      <c r="C4" s="47">
        <f>1734152/4</f>
        <v>433538</v>
      </c>
      <c r="D4" s="47">
        <f>1734152/4*101</f>
        <v>43787338</v>
      </c>
      <c r="E4" s="48">
        <v>46039465</v>
      </c>
      <c r="F4" s="47">
        <v>125925677</v>
      </c>
    </row>
    <row r="5" spans="1:6" x14ac:dyDescent="0.25">
      <c r="A5" s="71" t="s">
        <v>83</v>
      </c>
      <c r="B5" s="49" t="s">
        <v>91</v>
      </c>
      <c r="C5" s="50">
        <f>20802920/4</f>
        <v>5200730</v>
      </c>
      <c r="D5" s="50">
        <f>20802920/4*101</f>
        <v>525273730</v>
      </c>
      <c r="E5" s="50">
        <v>389912221</v>
      </c>
      <c r="F5" s="50">
        <v>1333352935</v>
      </c>
    </row>
    <row r="6" spans="1:6" x14ac:dyDescent="0.25">
      <c r="A6" s="72"/>
      <c r="B6" s="49" t="s">
        <v>92</v>
      </c>
      <c r="C6" s="50">
        <f>20802920/4</f>
        <v>5200730</v>
      </c>
      <c r="D6" s="50">
        <f>20802920/4*101</f>
        <v>525273730</v>
      </c>
      <c r="E6" s="51">
        <v>427809508</v>
      </c>
      <c r="F6" s="51">
        <v>1333352935</v>
      </c>
    </row>
    <row r="7" spans="1:6" x14ac:dyDescent="0.25">
      <c r="A7" s="69" t="s">
        <v>84</v>
      </c>
      <c r="B7" s="46" t="s">
        <v>91</v>
      </c>
      <c r="C7" s="47">
        <f>41602828/4</f>
        <v>10400707</v>
      </c>
      <c r="D7" s="47">
        <f>41602828/4*101</f>
        <v>1050471407</v>
      </c>
      <c r="E7" s="47">
        <v>762824441</v>
      </c>
      <c r="F7" s="47">
        <v>2671543793</v>
      </c>
    </row>
    <row r="8" spans="1:6" x14ac:dyDescent="0.25">
      <c r="A8" s="70"/>
      <c r="B8" s="46" t="s">
        <v>92</v>
      </c>
      <c r="C8" s="47">
        <f>41602828/4</f>
        <v>10400707</v>
      </c>
      <c r="D8" s="47">
        <f>41602828/4*101</f>
        <v>1050471407</v>
      </c>
      <c r="E8" s="48">
        <v>838795638</v>
      </c>
      <c r="F8" s="48">
        <v>2671543793</v>
      </c>
    </row>
    <row r="9" spans="1:6" x14ac:dyDescent="0.25">
      <c r="A9" s="71" t="s">
        <v>85</v>
      </c>
      <c r="B9" s="49" t="s">
        <v>91</v>
      </c>
      <c r="C9" s="50">
        <f>83203992/4</f>
        <v>20800998</v>
      </c>
      <c r="D9" s="50">
        <f>83203992/4*101</f>
        <v>2100900798</v>
      </c>
      <c r="E9" s="50">
        <v>1509331719</v>
      </c>
      <c r="F9" s="50">
        <v>5375645724</v>
      </c>
    </row>
    <row r="10" spans="1:6" x14ac:dyDescent="0.25">
      <c r="A10" s="72"/>
      <c r="B10" s="49" t="s">
        <v>92</v>
      </c>
      <c r="C10" s="50">
        <f>83203992/4</f>
        <v>20800998</v>
      </c>
      <c r="D10" s="50">
        <f>83203992/4*101</f>
        <v>2100900798</v>
      </c>
      <c r="E10" s="51">
        <v>1661129436</v>
      </c>
      <c r="F10" s="51">
        <v>5375645724</v>
      </c>
    </row>
  </sheetData>
  <mergeCells count="10">
    <mergeCell ref="F1:F2"/>
    <mergeCell ref="A3:A4"/>
    <mergeCell ref="A5:A6"/>
    <mergeCell ref="A7:A8"/>
    <mergeCell ref="A9:A10"/>
    <mergeCell ref="A1:A2"/>
    <mergeCell ref="B1:B2"/>
    <mergeCell ref="D1:D2"/>
    <mergeCell ref="E1:E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RowHeight="15" x14ac:dyDescent="0.25"/>
  <cols>
    <col min="1" max="1" width="20.7109375" customWidth="1"/>
    <col min="2" max="2" width="85.42578125" bestFit="1" customWidth="1"/>
    <col min="3" max="26" width="13.7109375" customWidth="1"/>
  </cols>
  <sheetData>
    <row r="1" spans="1:26" x14ac:dyDescent="0.25">
      <c r="A1" s="1" t="s">
        <v>0</v>
      </c>
      <c r="B1" s="41" t="s">
        <v>1</v>
      </c>
    </row>
    <row r="2" spans="1:26" x14ac:dyDescent="0.25">
      <c r="A2" s="1" t="s">
        <v>2</v>
      </c>
      <c r="B2" s="42" t="s">
        <v>3</v>
      </c>
    </row>
    <row r="3" spans="1:26" x14ac:dyDescent="0.25">
      <c r="A3" s="1" t="s">
        <v>93</v>
      </c>
      <c r="B3" s="41" t="s">
        <v>82</v>
      </c>
    </row>
    <row r="4" spans="1:26" x14ac:dyDescent="0.25">
      <c r="A4" s="1" t="s">
        <v>62</v>
      </c>
      <c r="B4" s="41" t="s">
        <v>65</v>
      </c>
    </row>
    <row r="6" spans="1:26" x14ac:dyDescent="0.25">
      <c r="C6" s="77" t="s">
        <v>100</v>
      </c>
      <c r="D6" s="78"/>
      <c r="E6" s="78"/>
      <c r="F6" s="78"/>
      <c r="G6" s="78"/>
      <c r="H6" s="79"/>
      <c r="I6" s="77" t="s">
        <v>101</v>
      </c>
      <c r="J6" s="78"/>
      <c r="K6" s="78"/>
      <c r="L6" s="78"/>
      <c r="M6" s="78"/>
      <c r="N6" s="79"/>
      <c r="O6" s="77" t="s">
        <v>102</v>
      </c>
      <c r="P6" s="78"/>
      <c r="Q6" s="78"/>
      <c r="R6" s="78"/>
      <c r="S6" s="78"/>
      <c r="T6" s="79"/>
      <c r="U6" s="77" t="s">
        <v>103</v>
      </c>
      <c r="V6" s="78"/>
      <c r="W6" s="78"/>
      <c r="X6" s="78"/>
      <c r="Y6" s="78"/>
      <c r="Z6" s="79"/>
    </row>
    <row r="7" spans="1:26" x14ac:dyDescent="0.25">
      <c r="A7" s="13" t="s">
        <v>50</v>
      </c>
      <c r="B7" s="13" t="s">
        <v>51</v>
      </c>
      <c r="C7" s="13" t="s">
        <v>67</v>
      </c>
      <c r="D7" s="13" t="s">
        <v>68</v>
      </c>
      <c r="E7" s="13" t="s">
        <v>72</v>
      </c>
      <c r="F7" s="13" t="s">
        <v>79</v>
      </c>
      <c r="G7" s="13" t="s">
        <v>80</v>
      </c>
      <c r="H7" s="13" t="s">
        <v>81</v>
      </c>
      <c r="I7" s="13" t="s">
        <v>67</v>
      </c>
      <c r="J7" s="13" t="s">
        <v>68</v>
      </c>
      <c r="K7" s="13" t="s">
        <v>72</v>
      </c>
      <c r="L7" s="13" t="s">
        <v>79</v>
      </c>
      <c r="M7" s="13" t="s">
        <v>80</v>
      </c>
      <c r="N7" s="13" t="s">
        <v>81</v>
      </c>
      <c r="O7" s="13" t="s">
        <v>67</v>
      </c>
      <c r="P7" s="13" t="s">
        <v>68</v>
      </c>
      <c r="Q7" s="13" t="s">
        <v>72</v>
      </c>
      <c r="R7" s="13" t="s">
        <v>79</v>
      </c>
      <c r="S7" s="13" t="s">
        <v>80</v>
      </c>
      <c r="T7" s="13" t="s">
        <v>81</v>
      </c>
      <c r="U7" s="13" t="s">
        <v>67</v>
      </c>
      <c r="V7" s="13" t="s">
        <v>68</v>
      </c>
      <c r="W7" s="13" t="s">
        <v>72</v>
      </c>
      <c r="X7" s="13" t="s">
        <v>79</v>
      </c>
      <c r="Y7" s="13" t="s">
        <v>80</v>
      </c>
      <c r="Z7" s="13" t="s">
        <v>81</v>
      </c>
    </row>
    <row r="8" spans="1:26" x14ac:dyDescent="0.25">
      <c r="A8" s="14" t="s">
        <v>4</v>
      </c>
      <c r="B8" s="14" t="s">
        <v>5</v>
      </c>
      <c r="C8" s="15">
        <v>31</v>
      </c>
      <c r="D8" s="15">
        <v>31</v>
      </c>
      <c r="E8" s="15">
        <v>31</v>
      </c>
      <c r="F8" s="15">
        <v>31</v>
      </c>
      <c r="G8" s="15">
        <v>31</v>
      </c>
      <c r="H8" s="15">
        <v>31</v>
      </c>
      <c r="I8" s="15">
        <v>31</v>
      </c>
      <c r="J8" s="11">
        <v>31</v>
      </c>
      <c r="K8" s="11">
        <v>31</v>
      </c>
      <c r="L8" s="11">
        <v>31</v>
      </c>
      <c r="M8" s="11">
        <v>31</v>
      </c>
      <c r="N8" s="11">
        <v>31</v>
      </c>
      <c r="O8" s="15">
        <v>31</v>
      </c>
      <c r="P8" s="15">
        <v>31</v>
      </c>
      <c r="Q8" s="15">
        <v>31</v>
      </c>
      <c r="R8" s="15">
        <v>31</v>
      </c>
      <c r="S8" s="15">
        <v>31</v>
      </c>
      <c r="T8" s="15">
        <v>31</v>
      </c>
      <c r="U8" s="15">
        <v>31</v>
      </c>
      <c r="V8" s="11">
        <v>31</v>
      </c>
      <c r="W8" s="11">
        <v>31</v>
      </c>
      <c r="X8" s="11">
        <v>31</v>
      </c>
      <c r="Y8" s="11">
        <v>31</v>
      </c>
      <c r="Z8" s="11">
        <v>31</v>
      </c>
    </row>
    <row r="9" spans="1:26" x14ac:dyDescent="0.25">
      <c r="A9" s="16" t="s">
        <v>6</v>
      </c>
      <c r="B9" s="16" t="s">
        <v>8</v>
      </c>
      <c r="C9" s="17" t="s">
        <v>7</v>
      </c>
      <c r="D9" s="17" t="s">
        <v>7</v>
      </c>
      <c r="E9" s="17" t="s">
        <v>7</v>
      </c>
      <c r="F9" s="17" t="s">
        <v>7</v>
      </c>
      <c r="G9" s="17" t="s">
        <v>7</v>
      </c>
      <c r="H9" s="17" t="s">
        <v>7</v>
      </c>
      <c r="I9" s="17" t="s">
        <v>7</v>
      </c>
      <c r="J9" s="18" t="s">
        <v>7</v>
      </c>
      <c r="K9" s="18" t="s">
        <v>7</v>
      </c>
      <c r="L9" s="18" t="s">
        <v>7</v>
      </c>
      <c r="M9" s="18" t="s">
        <v>7</v>
      </c>
      <c r="N9" s="18" t="s">
        <v>7</v>
      </c>
      <c r="O9" s="17" t="s">
        <v>7</v>
      </c>
      <c r="P9" s="17" t="s">
        <v>7</v>
      </c>
      <c r="Q9" s="17" t="s">
        <v>7</v>
      </c>
      <c r="R9" s="17" t="s">
        <v>7</v>
      </c>
      <c r="S9" s="17" t="s">
        <v>7</v>
      </c>
      <c r="T9" s="17" t="s">
        <v>7</v>
      </c>
      <c r="U9" s="17" t="s">
        <v>7</v>
      </c>
      <c r="V9" s="18" t="s">
        <v>7</v>
      </c>
      <c r="W9" s="18" t="s">
        <v>7</v>
      </c>
      <c r="X9" s="18" t="s">
        <v>7</v>
      </c>
      <c r="Y9" s="18" t="s">
        <v>7</v>
      </c>
      <c r="Z9" s="18" t="s">
        <v>7</v>
      </c>
    </row>
    <row r="10" spans="1:26" x14ac:dyDescent="0.25">
      <c r="A10" s="14" t="s">
        <v>9</v>
      </c>
      <c r="B10" s="14" t="s">
        <v>10</v>
      </c>
      <c r="C10" s="15" t="s">
        <v>7</v>
      </c>
      <c r="D10" s="15" t="s">
        <v>7</v>
      </c>
      <c r="E10" s="15" t="s">
        <v>7</v>
      </c>
      <c r="F10" s="15" t="s">
        <v>7</v>
      </c>
      <c r="G10" s="15" t="s">
        <v>7</v>
      </c>
      <c r="H10" s="15" t="s">
        <v>7</v>
      </c>
      <c r="I10" s="15" t="s">
        <v>7</v>
      </c>
      <c r="J10" s="11" t="s">
        <v>7</v>
      </c>
      <c r="K10" s="11" t="s">
        <v>7</v>
      </c>
      <c r="L10" s="11" t="s">
        <v>7</v>
      </c>
      <c r="M10" s="11" t="s">
        <v>7</v>
      </c>
      <c r="N10" s="11" t="s">
        <v>7</v>
      </c>
      <c r="O10" s="15" t="s">
        <v>7</v>
      </c>
      <c r="P10" s="15" t="s">
        <v>7</v>
      </c>
      <c r="Q10" s="15" t="s">
        <v>7</v>
      </c>
      <c r="R10" s="15" t="s">
        <v>7</v>
      </c>
      <c r="S10" s="15" t="s">
        <v>7</v>
      </c>
      <c r="T10" s="15" t="s">
        <v>7</v>
      </c>
      <c r="U10" s="15" t="s">
        <v>7</v>
      </c>
      <c r="V10" s="11" t="s">
        <v>7</v>
      </c>
      <c r="W10" s="11" t="s">
        <v>7</v>
      </c>
      <c r="X10" s="11" t="s">
        <v>7</v>
      </c>
      <c r="Y10" s="11" t="s">
        <v>7</v>
      </c>
      <c r="Z10" s="11" t="s">
        <v>7</v>
      </c>
    </row>
    <row r="11" spans="1:26" x14ac:dyDescent="0.25">
      <c r="A11" s="16" t="s">
        <v>11</v>
      </c>
      <c r="B11" s="16" t="s">
        <v>13</v>
      </c>
      <c r="C11" s="17" t="s">
        <v>7</v>
      </c>
      <c r="D11" s="17" t="s">
        <v>7</v>
      </c>
      <c r="E11" s="17" t="s">
        <v>7</v>
      </c>
      <c r="F11" s="17" t="s">
        <v>7</v>
      </c>
      <c r="G11" s="17" t="s">
        <v>7</v>
      </c>
      <c r="H11" s="17" t="s">
        <v>7</v>
      </c>
      <c r="I11" s="17" t="s">
        <v>7</v>
      </c>
      <c r="J11" s="18" t="s">
        <v>7</v>
      </c>
      <c r="K11" s="18" t="s">
        <v>7</v>
      </c>
      <c r="L11" s="18" t="s">
        <v>7</v>
      </c>
      <c r="M11" s="18" t="s">
        <v>7</v>
      </c>
      <c r="N11" s="18" t="s">
        <v>7</v>
      </c>
      <c r="O11" s="17" t="s">
        <v>7</v>
      </c>
      <c r="P11" s="17" t="s">
        <v>7</v>
      </c>
      <c r="Q11" s="17" t="s">
        <v>7</v>
      </c>
      <c r="R11" s="17" t="s">
        <v>7</v>
      </c>
      <c r="S11" s="17" t="s">
        <v>7</v>
      </c>
      <c r="T11" s="17" t="s">
        <v>7</v>
      </c>
      <c r="U11" s="17" t="s">
        <v>7</v>
      </c>
      <c r="V11" s="18" t="s">
        <v>7</v>
      </c>
      <c r="W11" s="18" t="s">
        <v>7</v>
      </c>
      <c r="X11" s="18" t="s">
        <v>7</v>
      </c>
      <c r="Y11" s="18" t="s">
        <v>7</v>
      </c>
      <c r="Z11" s="18" t="s">
        <v>7</v>
      </c>
    </row>
    <row r="12" spans="1:26" x14ac:dyDescent="0.25">
      <c r="A12" s="14" t="s">
        <v>12</v>
      </c>
      <c r="B12" s="14" t="s">
        <v>15</v>
      </c>
      <c r="C12" s="15" t="s">
        <v>14</v>
      </c>
      <c r="D12" s="15" t="s">
        <v>14</v>
      </c>
      <c r="E12" s="15" t="s">
        <v>14</v>
      </c>
      <c r="F12" s="15" t="s">
        <v>14</v>
      </c>
      <c r="G12" s="15" t="s">
        <v>14</v>
      </c>
      <c r="H12" s="15" t="s">
        <v>14</v>
      </c>
      <c r="I12" s="15" t="s">
        <v>14</v>
      </c>
      <c r="J12" s="11" t="s">
        <v>14</v>
      </c>
      <c r="K12" s="11" t="s">
        <v>14</v>
      </c>
      <c r="L12" s="11" t="s">
        <v>14</v>
      </c>
      <c r="M12" s="11" t="s">
        <v>14</v>
      </c>
      <c r="N12" s="11" t="s">
        <v>14</v>
      </c>
      <c r="O12" s="15" t="s">
        <v>14</v>
      </c>
      <c r="P12" s="15" t="s">
        <v>14</v>
      </c>
      <c r="Q12" s="15" t="s">
        <v>14</v>
      </c>
      <c r="R12" s="15" t="s">
        <v>14</v>
      </c>
      <c r="S12" s="15" t="s">
        <v>14</v>
      </c>
      <c r="T12" s="15" t="s">
        <v>14</v>
      </c>
      <c r="U12" s="15" t="s">
        <v>14</v>
      </c>
      <c r="V12" s="11" t="s">
        <v>14</v>
      </c>
      <c r="W12" s="11" t="s">
        <v>14</v>
      </c>
      <c r="X12" s="11" t="s">
        <v>14</v>
      </c>
      <c r="Y12" s="11" t="s">
        <v>14</v>
      </c>
      <c r="Z12" s="11" t="s">
        <v>14</v>
      </c>
    </row>
    <row r="13" spans="1:26" x14ac:dyDescent="0.25">
      <c r="A13" s="16" t="s">
        <v>17</v>
      </c>
      <c r="B13" s="16" t="s">
        <v>16</v>
      </c>
      <c r="C13" s="17">
        <v>25</v>
      </c>
      <c r="D13" s="17">
        <v>25</v>
      </c>
      <c r="E13" s="17">
        <v>25</v>
      </c>
      <c r="F13" s="17">
        <v>25</v>
      </c>
      <c r="G13" s="17">
        <v>25</v>
      </c>
      <c r="H13" s="17">
        <v>25</v>
      </c>
      <c r="I13" s="17">
        <v>25</v>
      </c>
      <c r="J13" s="18">
        <v>25</v>
      </c>
      <c r="K13" s="18">
        <v>25</v>
      </c>
      <c r="L13" s="18">
        <v>25</v>
      </c>
      <c r="M13" s="18">
        <v>25</v>
      </c>
      <c r="N13" s="18">
        <v>25</v>
      </c>
      <c r="O13" s="17">
        <v>25</v>
      </c>
      <c r="P13" s="17">
        <v>25</v>
      </c>
      <c r="Q13" s="17">
        <v>25</v>
      </c>
      <c r="R13" s="17">
        <v>25</v>
      </c>
      <c r="S13" s="17">
        <v>25</v>
      </c>
      <c r="T13" s="17">
        <v>25</v>
      </c>
      <c r="U13" s="17">
        <v>25</v>
      </c>
      <c r="V13" s="18">
        <v>25</v>
      </c>
      <c r="W13" s="18">
        <v>25</v>
      </c>
      <c r="X13" s="18">
        <v>25</v>
      </c>
      <c r="Y13" s="18">
        <v>25</v>
      </c>
      <c r="Z13" s="18">
        <v>25</v>
      </c>
    </row>
    <row r="14" spans="1:26" x14ac:dyDescent="0.25">
      <c r="A14" s="14" t="s">
        <v>18</v>
      </c>
      <c r="B14" s="14" t="s">
        <v>19</v>
      </c>
      <c r="C14" s="33">
        <v>4</v>
      </c>
      <c r="D14" s="33">
        <v>4</v>
      </c>
      <c r="E14" s="33">
        <v>4</v>
      </c>
      <c r="F14" s="33">
        <v>4</v>
      </c>
      <c r="G14" s="33">
        <v>4</v>
      </c>
      <c r="H14" s="33">
        <v>4</v>
      </c>
      <c r="I14" s="33">
        <v>8</v>
      </c>
      <c r="J14" s="35">
        <v>8</v>
      </c>
      <c r="K14" s="35">
        <v>8</v>
      </c>
      <c r="L14" s="35">
        <v>8</v>
      </c>
      <c r="M14" s="35">
        <v>8</v>
      </c>
      <c r="N14" s="35">
        <v>8</v>
      </c>
      <c r="O14" s="33">
        <v>8</v>
      </c>
      <c r="P14" s="33">
        <v>8</v>
      </c>
      <c r="Q14" s="33">
        <v>8</v>
      </c>
      <c r="R14" s="33">
        <v>8</v>
      </c>
      <c r="S14" s="33">
        <v>8</v>
      </c>
      <c r="T14" s="33">
        <v>8</v>
      </c>
      <c r="U14" s="33">
        <v>16</v>
      </c>
      <c r="V14" s="35">
        <v>16</v>
      </c>
      <c r="W14" s="35">
        <v>16</v>
      </c>
      <c r="X14" s="35">
        <v>16</v>
      </c>
      <c r="Y14" s="35">
        <v>16</v>
      </c>
      <c r="Z14" s="35">
        <v>16</v>
      </c>
    </row>
    <row r="15" spans="1:26" x14ac:dyDescent="0.25">
      <c r="A15" s="16" t="s">
        <v>20</v>
      </c>
      <c r="B15" s="16" t="s">
        <v>21</v>
      </c>
      <c r="C15" s="17">
        <v>2</v>
      </c>
      <c r="D15" s="17">
        <v>2</v>
      </c>
      <c r="E15" s="17">
        <v>2</v>
      </c>
      <c r="F15" s="17">
        <v>2</v>
      </c>
      <c r="G15" s="17">
        <v>2</v>
      </c>
      <c r="H15" s="17">
        <v>2</v>
      </c>
      <c r="I15" s="17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7">
        <v>2</v>
      </c>
      <c r="P15" s="17">
        <v>2</v>
      </c>
      <c r="Q15" s="17">
        <v>2</v>
      </c>
      <c r="R15" s="17">
        <v>2</v>
      </c>
      <c r="S15" s="17">
        <v>2</v>
      </c>
      <c r="T15" s="17">
        <v>2</v>
      </c>
      <c r="U15" s="17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</row>
    <row r="16" spans="1:26" x14ac:dyDescent="0.25">
      <c r="A16" s="14" t="s">
        <v>22</v>
      </c>
      <c r="B16" s="14" t="s">
        <v>23</v>
      </c>
      <c r="C16" s="15">
        <v>2</v>
      </c>
      <c r="D16" s="15">
        <v>2</v>
      </c>
      <c r="E16" s="15">
        <v>2</v>
      </c>
      <c r="F16" s="15">
        <v>2</v>
      </c>
      <c r="G16" s="15">
        <v>2</v>
      </c>
      <c r="H16" s="15">
        <v>2</v>
      </c>
      <c r="I16" s="15">
        <v>2</v>
      </c>
      <c r="J16" s="11">
        <v>2</v>
      </c>
      <c r="K16" s="11">
        <v>2</v>
      </c>
      <c r="L16" s="11">
        <v>2</v>
      </c>
      <c r="M16" s="11">
        <v>2</v>
      </c>
      <c r="N16" s="11">
        <v>2</v>
      </c>
      <c r="O16" s="15">
        <v>2</v>
      </c>
      <c r="P16" s="15">
        <v>2</v>
      </c>
      <c r="Q16" s="15">
        <v>2</v>
      </c>
      <c r="R16" s="15">
        <v>2</v>
      </c>
      <c r="S16" s="15">
        <v>2</v>
      </c>
      <c r="T16" s="15">
        <v>2</v>
      </c>
      <c r="U16" s="15">
        <v>2</v>
      </c>
      <c r="V16" s="11">
        <v>2</v>
      </c>
      <c r="W16" s="11">
        <v>2</v>
      </c>
      <c r="X16" s="11">
        <v>2</v>
      </c>
      <c r="Y16" s="11">
        <v>2</v>
      </c>
      <c r="Z16" s="11">
        <v>2</v>
      </c>
    </row>
    <row r="17" spans="1:26" x14ac:dyDescent="0.25">
      <c r="A17" s="16" t="s">
        <v>24</v>
      </c>
      <c r="B17" s="16" t="s">
        <v>25</v>
      </c>
      <c r="C17" s="17">
        <v>1</v>
      </c>
      <c r="D17" s="17">
        <v>1</v>
      </c>
      <c r="E17" s="17">
        <v>1</v>
      </c>
      <c r="F17" s="17">
        <v>1</v>
      </c>
      <c r="G17" s="17">
        <v>1</v>
      </c>
      <c r="H17" s="17">
        <v>1</v>
      </c>
      <c r="I17" s="17">
        <v>1</v>
      </c>
      <c r="J17" s="18">
        <v>1</v>
      </c>
      <c r="K17" s="18">
        <v>1</v>
      </c>
      <c r="L17" s="18">
        <v>1</v>
      </c>
      <c r="M17" s="18">
        <v>1</v>
      </c>
      <c r="N17" s="18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8">
        <v>1</v>
      </c>
      <c r="W17" s="18">
        <v>1</v>
      </c>
      <c r="X17" s="18">
        <v>1</v>
      </c>
      <c r="Y17" s="18">
        <v>1</v>
      </c>
      <c r="Z17" s="18">
        <v>1</v>
      </c>
    </row>
    <row r="18" spans="1:26" x14ac:dyDescent="0.25">
      <c r="A18" s="14" t="s">
        <v>26</v>
      </c>
      <c r="B18" s="14" t="s">
        <v>27</v>
      </c>
      <c r="C18" s="15">
        <v>101</v>
      </c>
      <c r="D18" s="15">
        <v>101</v>
      </c>
      <c r="E18" s="15">
        <v>101</v>
      </c>
      <c r="F18" s="15">
        <v>101</v>
      </c>
      <c r="G18" s="15">
        <v>101</v>
      </c>
      <c r="H18" s="15">
        <v>101</v>
      </c>
      <c r="I18" s="15">
        <v>101</v>
      </c>
      <c r="J18" s="11">
        <v>101</v>
      </c>
      <c r="K18" s="11">
        <v>101</v>
      </c>
      <c r="L18" s="11">
        <v>101</v>
      </c>
      <c r="M18" s="11">
        <v>101</v>
      </c>
      <c r="N18" s="11">
        <v>101</v>
      </c>
      <c r="O18" s="15">
        <v>101</v>
      </c>
      <c r="P18" s="15">
        <v>101</v>
      </c>
      <c r="Q18" s="15">
        <v>101</v>
      </c>
      <c r="R18" s="15">
        <v>101</v>
      </c>
      <c r="S18" s="15">
        <v>101</v>
      </c>
      <c r="T18" s="15">
        <v>101</v>
      </c>
      <c r="U18" s="15">
        <v>101</v>
      </c>
      <c r="V18" s="11">
        <v>101</v>
      </c>
      <c r="W18" s="11">
        <v>101</v>
      </c>
      <c r="X18" s="11">
        <v>101</v>
      </c>
      <c r="Y18" s="11">
        <v>101</v>
      </c>
      <c r="Z18" s="11">
        <v>101</v>
      </c>
    </row>
    <row r="19" spans="1:26" x14ac:dyDescent="0.25">
      <c r="A19" s="16" t="s">
        <v>28</v>
      </c>
      <c r="B19" s="16" t="s">
        <v>29</v>
      </c>
      <c r="C19" s="17">
        <v>5</v>
      </c>
      <c r="D19" s="17">
        <v>5</v>
      </c>
      <c r="E19" s="17">
        <v>5</v>
      </c>
      <c r="F19" s="17">
        <v>5</v>
      </c>
      <c r="G19" s="17">
        <v>5</v>
      </c>
      <c r="H19" s="17">
        <v>5</v>
      </c>
      <c r="I19" s="17">
        <v>5</v>
      </c>
      <c r="J19" s="18">
        <v>5</v>
      </c>
      <c r="K19" s="18">
        <v>5</v>
      </c>
      <c r="L19" s="18">
        <v>5</v>
      </c>
      <c r="M19" s="18">
        <v>5</v>
      </c>
      <c r="N19" s="18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5</v>
      </c>
      <c r="V19" s="18">
        <v>5</v>
      </c>
      <c r="W19" s="18">
        <v>5</v>
      </c>
      <c r="X19" s="18">
        <v>5</v>
      </c>
      <c r="Y19" s="18">
        <v>5</v>
      </c>
      <c r="Z19" s="18">
        <v>5</v>
      </c>
    </row>
    <row r="20" spans="1:26" x14ac:dyDescent="0.25">
      <c r="A20" s="14" t="s">
        <v>30</v>
      </c>
      <c r="B20" s="14" t="s">
        <v>31</v>
      </c>
      <c r="C20" s="15">
        <v>50</v>
      </c>
      <c r="D20" s="15">
        <v>50</v>
      </c>
      <c r="E20" s="15">
        <v>50</v>
      </c>
      <c r="F20" s="15">
        <v>50</v>
      </c>
      <c r="G20" s="15">
        <v>50</v>
      </c>
      <c r="H20" s="15">
        <v>50</v>
      </c>
      <c r="I20" s="15">
        <v>50</v>
      </c>
      <c r="J20" s="11">
        <v>50</v>
      </c>
      <c r="K20" s="11">
        <v>50</v>
      </c>
      <c r="L20" s="11">
        <v>50</v>
      </c>
      <c r="M20" s="11">
        <v>50</v>
      </c>
      <c r="N20" s="11">
        <v>50</v>
      </c>
      <c r="O20" s="15">
        <v>50</v>
      </c>
      <c r="P20" s="15">
        <v>50</v>
      </c>
      <c r="Q20" s="15">
        <v>50</v>
      </c>
      <c r="R20" s="15">
        <v>50</v>
      </c>
      <c r="S20" s="15">
        <v>50</v>
      </c>
      <c r="T20" s="15">
        <v>50</v>
      </c>
      <c r="U20" s="15">
        <v>50</v>
      </c>
      <c r="V20" s="11">
        <v>50</v>
      </c>
      <c r="W20" s="11">
        <v>50</v>
      </c>
      <c r="X20" s="11">
        <v>50</v>
      </c>
      <c r="Y20" s="11">
        <v>50</v>
      </c>
      <c r="Z20" s="11">
        <v>50</v>
      </c>
    </row>
    <row r="21" spans="1:26" x14ac:dyDescent="0.25">
      <c r="A21" s="16" t="s">
        <v>32</v>
      </c>
      <c r="B21" s="16" t="s">
        <v>33</v>
      </c>
      <c r="C21" s="17">
        <v>101</v>
      </c>
      <c r="D21" s="17">
        <v>101</v>
      </c>
      <c r="E21" s="17">
        <v>101</v>
      </c>
      <c r="F21" s="17">
        <v>101</v>
      </c>
      <c r="G21" s="17">
        <v>101</v>
      </c>
      <c r="H21" s="17">
        <v>101</v>
      </c>
      <c r="I21" s="17">
        <v>101</v>
      </c>
      <c r="J21" s="18">
        <v>101</v>
      </c>
      <c r="K21" s="18">
        <v>101</v>
      </c>
      <c r="L21" s="18">
        <v>101</v>
      </c>
      <c r="M21" s="18">
        <v>101</v>
      </c>
      <c r="N21" s="18">
        <v>101</v>
      </c>
      <c r="O21" s="17">
        <v>101</v>
      </c>
      <c r="P21" s="17">
        <v>101</v>
      </c>
      <c r="Q21" s="17">
        <v>101</v>
      </c>
      <c r="R21" s="17">
        <v>101</v>
      </c>
      <c r="S21" s="17">
        <v>101</v>
      </c>
      <c r="T21" s="17">
        <v>101</v>
      </c>
      <c r="U21" s="17">
        <v>101</v>
      </c>
      <c r="V21" s="18">
        <v>101</v>
      </c>
      <c r="W21" s="18">
        <v>101</v>
      </c>
      <c r="X21" s="18">
        <v>101</v>
      </c>
      <c r="Y21" s="18">
        <v>101</v>
      </c>
      <c r="Z21" s="18">
        <v>101</v>
      </c>
    </row>
    <row r="22" spans="1:26" x14ac:dyDescent="0.25">
      <c r="A22" s="14" t="s">
        <v>34</v>
      </c>
      <c r="B22" s="14" t="s">
        <v>35</v>
      </c>
      <c r="C22" s="15" t="s">
        <v>36</v>
      </c>
      <c r="D22" s="15" t="s">
        <v>36</v>
      </c>
      <c r="E22" s="15" t="s">
        <v>36</v>
      </c>
      <c r="F22" s="15" t="s">
        <v>36</v>
      </c>
      <c r="G22" s="15" t="s">
        <v>36</v>
      </c>
      <c r="H22" s="15" t="s">
        <v>36</v>
      </c>
      <c r="I22" s="15" t="s">
        <v>36</v>
      </c>
      <c r="J22" s="11" t="s">
        <v>36</v>
      </c>
      <c r="K22" s="11" t="s">
        <v>36</v>
      </c>
      <c r="L22" s="11" t="s">
        <v>36</v>
      </c>
      <c r="M22" s="11" t="s">
        <v>36</v>
      </c>
      <c r="N22" s="11" t="s">
        <v>36</v>
      </c>
      <c r="O22" s="15" t="s">
        <v>36</v>
      </c>
      <c r="P22" s="15" t="s">
        <v>36</v>
      </c>
      <c r="Q22" s="15" t="s">
        <v>36</v>
      </c>
      <c r="R22" s="15" t="s">
        <v>36</v>
      </c>
      <c r="S22" s="15" t="s">
        <v>36</v>
      </c>
      <c r="T22" s="15" t="s">
        <v>36</v>
      </c>
      <c r="U22" s="15" t="s">
        <v>36</v>
      </c>
      <c r="V22" s="11" t="s">
        <v>36</v>
      </c>
      <c r="W22" s="11" t="s">
        <v>36</v>
      </c>
      <c r="X22" s="11" t="s">
        <v>36</v>
      </c>
      <c r="Y22" s="11" t="s">
        <v>36</v>
      </c>
      <c r="Z22" s="11" t="s">
        <v>36</v>
      </c>
    </row>
    <row r="23" spans="1:26" x14ac:dyDescent="0.25">
      <c r="A23" s="16" t="s">
        <v>37</v>
      </c>
      <c r="B23" s="16" t="s">
        <v>38</v>
      </c>
      <c r="C23" s="17" t="s">
        <v>39</v>
      </c>
      <c r="D23" s="17" t="s">
        <v>39</v>
      </c>
      <c r="E23" s="17" t="s">
        <v>39</v>
      </c>
      <c r="F23" s="17" t="s">
        <v>39</v>
      </c>
      <c r="G23" s="17" t="s">
        <v>39</v>
      </c>
      <c r="H23" s="17" t="s">
        <v>39</v>
      </c>
      <c r="I23" s="17" t="s">
        <v>39</v>
      </c>
      <c r="J23" s="18" t="s">
        <v>39</v>
      </c>
      <c r="K23" s="18" t="s">
        <v>39</v>
      </c>
      <c r="L23" s="18" t="s">
        <v>39</v>
      </c>
      <c r="M23" s="18" t="s">
        <v>39</v>
      </c>
      <c r="N23" s="18" t="s">
        <v>39</v>
      </c>
      <c r="O23" s="17" t="s">
        <v>39</v>
      </c>
      <c r="P23" s="17" t="s">
        <v>39</v>
      </c>
      <c r="Q23" s="17" t="s">
        <v>39</v>
      </c>
      <c r="R23" s="17" t="s">
        <v>39</v>
      </c>
      <c r="S23" s="17" t="s">
        <v>39</v>
      </c>
      <c r="T23" s="17" t="s">
        <v>39</v>
      </c>
      <c r="U23" s="17" t="s">
        <v>39</v>
      </c>
      <c r="V23" s="18" t="s">
        <v>39</v>
      </c>
      <c r="W23" s="18" t="s">
        <v>39</v>
      </c>
      <c r="X23" s="18" t="s">
        <v>39</v>
      </c>
      <c r="Y23" s="18" t="s">
        <v>39</v>
      </c>
      <c r="Z23" s="18" t="s">
        <v>39</v>
      </c>
    </row>
    <row r="24" spans="1:26" x14ac:dyDescent="0.25">
      <c r="A24" s="14" t="s">
        <v>40</v>
      </c>
      <c r="B24" s="14" t="s">
        <v>41</v>
      </c>
      <c r="C24" s="15">
        <v>200</v>
      </c>
      <c r="D24" s="15">
        <v>200</v>
      </c>
      <c r="E24" s="15">
        <v>200</v>
      </c>
      <c r="F24" s="15">
        <v>200</v>
      </c>
      <c r="G24" s="15">
        <v>200</v>
      </c>
      <c r="H24" s="15">
        <v>200</v>
      </c>
      <c r="I24" s="15">
        <v>200</v>
      </c>
      <c r="J24" s="11">
        <v>200</v>
      </c>
      <c r="K24" s="11">
        <v>200</v>
      </c>
      <c r="L24" s="11">
        <v>200</v>
      </c>
      <c r="M24" s="11">
        <v>200</v>
      </c>
      <c r="N24" s="11">
        <v>200</v>
      </c>
      <c r="O24" s="15">
        <v>200</v>
      </c>
      <c r="P24" s="15">
        <v>200</v>
      </c>
      <c r="Q24" s="15">
        <v>200</v>
      </c>
      <c r="R24" s="15">
        <v>200</v>
      </c>
      <c r="S24" s="15">
        <v>200</v>
      </c>
      <c r="T24" s="15">
        <v>200</v>
      </c>
      <c r="U24" s="15">
        <v>200</v>
      </c>
      <c r="V24" s="11">
        <v>200</v>
      </c>
      <c r="W24" s="11">
        <v>200</v>
      </c>
      <c r="X24" s="11">
        <v>200</v>
      </c>
      <c r="Y24" s="11">
        <v>200</v>
      </c>
      <c r="Z24" s="11">
        <v>200</v>
      </c>
    </row>
    <row r="25" spans="1:26" x14ac:dyDescent="0.25">
      <c r="A25" s="16" t="s">
        <v>42</v>
      </c>
      <c r="B25" s="16" t="s">
        <v>43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</row>
    <row r="26" spans="1:26" x14ac:dyDescent="0.25">
      <c r="A26" s="14" t="s">
        <v>44</v>
      </c>
      <c r="B26" s="14" t="s">
        <v>45</v>
      </c>
      <c r="C26" s="15">
        <v>3</v>
      </c>
      <c r="D26" s="15">
        <v>3</v>
      </c>
      <c r="E26" s="15">
        <v>3</v>
      </c>
      <c r="F26" s="15">
        <v>3</v>
      </c>
      <c r="G26" s="15">
        <v>3</v>
      </c>
      <c r="H26" s="15">
        <v>3</v>
      </c>
      <c r="I26" s="15">
        <v>3</v>
      </c>
      <c r="J26" s="11">
        <v>3</v>
      </c>
      <c r="K26" s="11">
        <v>3</v>
      </c>
      <c r="L26" s="11">
        <v>3</v>
      </c>
      <c r="M26" s="11">
        <v>3</v>
      </c>
      <c r="N26" s="11">
        <v>3</v>
      </c>
      <c r="O26" s="15">
        <v>3</v>
      </c>
      <c r="P26" s="15">
        <v>3</v>
      </c>
      <c r="Q26" s="15">
        <v>3</v>
      </c>
      <c r="R26" s="15">
        <v>3</v>
      </c>
      <c r="S26" s="15">
        <v>3</v>
      </c>
      <c r="T26" s="15">
        <v>3</v>
      </c>
      <c r="U26" s="15">
        <v>3</v>
      </c>
      <c r="V26" s="11">
        <v>3</v>
      </c>
      <c r="W26" s="11">
        <v>3</v>
      </c>
      <c r="X26" s="11">
        <v>3</v>
      </c>
      <c r="Y26" s="11">
        <v>3</v>
      </c>
      <c r="Z26" s="11">
        <v>3</v>
      </c>
    </row>
    <row r="27" spans="1:26" x14ac:dyDescent="0.25">
      <c r="A27" s="16" t="s">
        <v>46</v>
      </c>
      <c r="B27" s="16" t="s">
        <v>47</v>
      </c>
      <c r="C27" s="17">
        <v>101</v>
      </c>
      <c r="D27" s="17">
        <v>101</v>
      </c>
      <c r="E27" s="17">
        <v>101</v>
      </c>
      <c r="F27" s="17">
        <v>101</v>
      </c>
      <c r="G27" s="17">
        <v>101</v>
      </c>
      <c r="H27" s="17">
        <v>101</v>
      </c>
      <c r="I27" s="17">
        <v>101</v>
      </c>
      <c r="J27" s="18">
        <v>101</v>
      </c>
      <c r="K27" s="18">
        <v>101</v>
      </c>
      <c r="L27" s="18">
        <v>101</v>
      </c>
      <c r="M27" s="18">
        <v>101</v>
      </c>
      <c r="N27" s="18">
        <v>101</v>
      </c>
      <c r="O27" s="17">
        <v>101</v>
      </c>
      <c r="P27" s="17">
        <v>101</v>
      </c>
      <c r="Q27" s="17">
        <v>101</v>
      </c>
      <c r="R27" s="17">
        <v>101</v>
      </c>
      <c r="S27" s="17">
        <v>101</v>
      </c>
      <c r="T27" s="17">
        <v>101</v>
      </c>
      <c r="U27" s="17">
        <v>101</v>
      </c>
      <c r="V27" s="18">
        <v>101</v>
      </c>
      <c r="W27" s="18">
        <v>101</v>
      </c>
      <c r="X27" s="18">
        <v>101</v>
      </c>
      <c r="Y27" s="18">
        <v>101</v>
      </c>
      <c r="Z27" s="18">
        <v>101</v>
      </c>
    </row>
    <row r="28" spans="1:26" x14ac:dyDescent="0.25">
      <c r="A28" s="19" t="s">
        <v>48</v>
      </c>
      <c r="B28" s="19" t="s">
        <v>49</v>
      </c>
      <c r="C28" s="20">
        <v>32</v>
      </c>
      <c r="D28" s="20">
        <v>32</v>
      </c>
      <c r="E28" s="20">
        <v>32</v>
      </c>
      <c r="F28" s="20">
        <v>32</v>
      </c>
      <c r="G28" s="20">
        <v>32</v>
      </c>
      <c r="H28" s="20">
        <v>32</v>
      </c>
      <c r="I28" s="20">
        <v>32</v>
      </c>
      <c r="J28" s="10">
        <v>32</v>
      </c>
      <c r="K28" s="10">
        <v>32</v>
      </c>
      <c r="L28" s="10">
        <v>32</v>
      </c>
      <c r="M28" s="10">
        <v>32</v>
      </c>
      <c r="N28" s="10">
        <v>32</v>
      </c>
      <c r="O28" s="20">
        <v>32</v>
      </c>
      <c r="P28" s="20">
        <v>32</v>
      </c>
      <c r="Q28" s="20">
        <v>32</v>
      </c>
      <c r="R28" s="20">
        <v>32</v>
      </c>
      <c r="S28" s="20">
        <v>32</v>
      </c>
      <c r="T28" s="20">
        <v>32</v>
      </c>
      <c r="U28" s="20">
        <v>32</v>
      </c>
      <c r="V28" s="10">
        <v>32</v>
      </c>
      <c r="W28" s="10">
        <v>32</v>
      </c>
      <c r="X28" s="10">
        <v>32</v>
      </c>
      <c r="Y28" s="10">
        <v>32</v>
      </c>
      <c r="Z28" s="10">
        <v>32</v>
      </c>
    </row>
    <row r="29" spans="1:26" x14ac:dyDescent="0.25">
      <c r="A29" s="74" t="s">
        <v>69</v>
      </c>
      <c r="B29" s="3" t="s">
        <v>361</v>
      </c>
      <c r="C29" s="3" t="s">
        <v>114</v>
      </c>
      <c r="D29" s="3" t="s">
        <v>115</v>
      </c>
      <c r="E29" s="3" t="s">
        <v>117</v>
      </c>
      <c r="F29" s="3" t="s">
        <v>278</v>
      </c>
      <c r="G29" s="3" t="s">
        <v>279</v>
      </c>
      <c r="H29" s="3" t="s">
        <v>280</v>
      </c>
      <c r="I29" s="3" t="s">
        <v>211</v>
      </c>
      <c r="J29" s="3" t="s">
        <v>213</v>
      </c>
      <c r="K29" s="3" t="s">
        <v>215</v>
      </c>
      <c r="L29" s="3" t="s">
        <v>297</v>
      </c>
      <c r="M29" s="3" t="s">
        <v>299</v>
      </c>
      <c r="N29" s="3" t="s">
        <v>301</v>
      </c>
      <c r="O29" s="3" t="s">
        <v>241</v>
      </c>
      <c r="P29" s="3" t="s">
        <v>242</v>
      </c>
      <c r="Q29" s="3" t="s">
        <v>244</v>
      </c>
      <c r="R29" s="3" t="s">
        <v>319</v>
      </c>
      <c r="S29" s="3" t="s">
        <v>321</v>
      </c>
      <c r="T29" s="3" t="s">
        <v>323</v>
      </c>
      <c r="U29" s="3" t="s">
        <v>257</v>
      </c>
      <c r="V29" s="3" t="s">
        <v>259</v>
      </c>
      <c r="W29" s="3" t="s">
        <v>261</v>
      </c>
      <c r="X29" s="3" t="s">
        <v>336</v>
      </c>
      <c r="Y29" s="3" t="s">
        <v>337</v>
      </c>
      <c r="Z29" s="3" t="s">
        <v>339</v>
      </c>
    </row>
    <row r="30" spans="1:26" x14ac:dyDescent="0.25">
      <c r="A30" s="75"/>
      <c r="B30" s="2" t="s">
        <v>362</v>
      </c>
      <c r="C30" s="6" t="s">
        <v>94</v>
      </c>
      <c r="D30" s="6" t="s">
        <v>116</v>
      </c>
      <c r="E30" s="6" t="s">
        <v>118</v>
      </c>
      <c r="F30" s="6" t="s">
        <v>94</v>
      </c>
      <c r="G30" s="6" t="s">
        <v>118</v>
      </c>
      <c r="H30" s="6" t="s">
        <v>118</v>
      </c>
      <c r="I30" s="6" t="s">
        <v>212</v>
      </c>
      <c r="J30" s="6" t="s">
        <v>214</v>
      </c>
      <c r="K30" s="6" t="s">
        <v>216</v>
      </c>
      <c r="L30" s="6" t="s">
        <v>298</v>
      </c>
      <c r="M30" s="6" t="s">
        <v>300</v>
      </c>
      <c r="N30" s="6" t="s">
        <v>302</v>
      </c>
      <c r="O30" s="6" t="s">
        <v>240</v>
      </c>
      <c r="P30" s="6" t="s">
        <v>243</v>
      </c>
      <c r="Q30" s="6" t="s">
        <v>243</v>
      </c>
      <c r="R30" s="6" t="s">
        <v>320</v>
      </c>
      <c r="S30" s="6" t="s">
        <v>322</v>
      </c>
      <c r="T30" s="6" t="s">
        <v>322</v>
      </c>
      <c r="U30" s="6" t="s">
        <v>258</v>
      </c>
      <c r="V30" s="6" t="s">
        <v>260</v>
      </c>
      <c r="W30" s="6" t="s">
        <v>260</v>
      </c>
      <c r="X30" s="6" t="s">
        <v>116</v>
      </c>
      <c r="Y30" s="6" t="s">
        <v>338</v>
      </c>
      <c r="Z30" s="6" t="s">
        <v>260</v>
      </c>
    </row>
    <row r="31" spans="1:26" x14ac:dyDescent="0.25">
      <c r="A31" s="75"/>
      <c r="B31" s="3" t="s">
        <v>363</v>
      </c>
      <c r="C31" s="5">
        <v>49.59</v>
      </c>
      <c r="D31" s="5">
        <v>35</v>
      </c>
      <c r="E31" s="5">
        <v>34.700000000000003</v>
      </c>
      <c r="F31" s="5">
        <v>49.89</v>
      </c>
      <c r="G31" s="5">
        <v>34.659999999999997</v>
      </c>
      <c r="H31" s="5">
        <v>34.81</v>
      </c>
      <c r="I31" s="5">
        <v>42.88</v>
      </c>
      <c r="J31" s="5">
        <v>29.01</v>
      </c>
      <c r="K31" s="5">
        <v>29.89</v>
      </c>
      <c r="L31" s="5">
        <v>41.71</v>
      </c>
      <c r="M31" s="5">
        <v>25.93</v>
      </c>
      <c r="N31" s="5">
        <v>26.97</v>
      </c>
      <c r="O31" s="5">
        <v>40.200000000000003</v>
      </c>
      <c r="P31" s="5">
        <v>24.38</v>
      </c>
      <c r="Q31" s="5">
        <v>24.35</v>
      </c>
      <c r="R31" s="5">
        <v>38.979999999999997</v>
      </c>
      <c r="S31" s="5">
        <v>25.77</v>
      </c>
      <c r="T31" s="5">
        <v>25.16</v>
      </c>
      <c r="U31" s="5">
        <v>36.69</v>
      </c>
      <c r="V31" s="5">
        <v>19.62</v>
      </c>
      <c r="W31" s="5">
        <v>19.75</v>
      </c>
      <c r="X31" s="5">
        <v>34.340000000000003</v>
      </c>
      <c r="Y31" s="5">
        <v>20.329999999999998</v>
      </c>
      <c r="Z31" s="5">
        <v>19.670000000000002</v>
      </c>
    </row>
    <row r="32" spans="1:26" x14ac:dyDescent="0.25">
      <c r="A32" s="75"/>
      <c r="B32" s="2" t="s">
        <v>52</v>
      </c>
      <c r="C32" s="4">
        <v>6.26</v>
      </c>
      <c r="D32" s="4">
        <v>6.72</v>
      </c>
      <c r="E32" s="4">
        <v>6.49</v>
      </c>
      <c r="F32" s="4">
        <v>6.62</v>
      </c>
      <c r="G32" s="4">
        <v>6.45</v>
      </c>
      <c r="H32" s="4">
        <v>6.52</v>
      </c>
      <c r="I32" s="4">
        <v>8.18</v>
      </c>
      <c r="J32" s="4">
        <v>7.92</v>
      </c>
      <c r="K32" s="4">
        <v>8.0299999999999994</v>
      </c>
      <c r="L32" s="4">
        <v>8.67</v>
      </c>
      <c r="M32" s="4">
        <v>8.1</v>
      </c>
      <c r="N32" s="4">
        <v>7.54</v>
      </c>
      <c r="O32" s="4">
        <v>6.64</v>
      </c>
      <c r="P32" s="4">
        <v>6.48</v>
      </c>
      <c r="Q32" s="4">
        <v>6.54</v>
      </c>
      <c r="R32" s="4">
        <v>7.34</v>
      </c>
      <c r="S32" s="4">
        <v>6.75</v>
      </c>
      <c r="T32" s="4">
        <v>7.44</v>
      </c>
      <c r="U32" s="4">
        <v>12.65</v>
      </c>
      <c r="V32" s="4">
        <v>9.44</v>
      </c>
      <c r="W32" s="4">
        <v>9.8800000000000008</v>
      </c>
      <c r="X32" s="4">
        <v>11.64</v>
      </c>
      <c r="Y32" s="4">
        <v>8.82</v>
      </c>
      <c r="Z32" s="4">
        <v>10.65</v>
      </c>
    </row>
    <row r="33" spans="1:26" x14ac:dyDescent="0.25">
      <c r="A33" s="75"/>
      <c r="B33" s="3" t="s">
        <v>53</v>
      </c>
      <c r="C33" s="5">
        <v>86.95</v>
      </c>
      <c r="D33" s="5">
        <v>84.64</v>
      </c>
      <c r="E33" s="5">
        <v>84.66</v>
      </c>
      <c r="F33" s="5">
        <v>87.74</v>
      </c>
      <c r="G33" s="5">
        <v>84.15</v>
      </c>
      <c r="H33" s="5">
        <v>84.54</v>
      </c>
      <c r="I33" s="5">
        <v>119.34</v>
      </c>
      <c r="J33" s="5">
        <v>109.85</v>
      </c>
      <c r="K33" s="5">
        <v>111.82</v>
      </c>
      <c r="L33" s="5">
        <v>108.71</v>
      </c>
      <c r="M33" s="5">
        <v>98.5</v>
      </c>
      <c r="N33" s="5">
        <v>100.25</v>
      </c>
      <c r="O33" s="5">
        <v>104.04</v>
      </c>
      <c r="P33" s="5">
        <v>92.47</v>
      </c>
      <c r="Q33" s="5">
        <v>92.71</v>
      </c>
      <c r="R33" s="5">
        <v>105.95</v>
      </c>
      <c r="S33" s="5">
        <v>98.91</v>
      </c>
      <c r="T33" s="5">
        <v>95.97</v>
      </c>
      <c r="U33" s="5">
        <v>135.47999999999999</v>
      </c>
      <c r="V33" s="5">
        <v>116.16</v>
      </c>
      <c r="W33" s="5">
        <v>114.95</v>
      </c>
      <c r="X33" s="5">
        <v>134.21</v>
      </c>
      <c r="Y33" s="5">
        <v>116.69</v>
      </c>
      <c r="Z33" s="5">
        <v>113.98</v>
      </c>
    </row>
    <row r="34" spans="1:26" x14ac:dyDescent="0.25">
      <c r="A34" s="75"/>
      <c r="B34" s="2" t="s">
        <v>364</v>
      </c>
      <c r="C34" s="8">
        <v>1.87</v>
      </c>
      <c r="D34" s="8">
        <v>2.6</v>
      </c>
      <c r="E34" s="8">
        <v>2.62</v>
      </c>
      <c r="F34" s="8">
        <v>1.89</v>
      </c>
      <c r="G34" s="8">
        <v>2.61</v>
      </c>
      <c r="H34" s="8">
        <v>2.61</v>
      </c>
      <c r="I34" s="8">
        <v>2.97</v>
      </c>
      <c r="J34" s="8">
        <v>4.05</v>
      </c>
      <c r="K34" s="8">
        <v>4</v>
      </c>
      <c r="L34" s="8">
        <v>2.81</v>
      </c>
      <c r="M34" s="8">
        <v>4.1100000000000003</v>
      </c>
      <c r="N34" s="8">
        <v>3.99</v>
      </c>
      <c r="O34" s="8">
        <v>2.75</v>
      </c>
      <c r="P34" s="8">
        <v>4.05</v>
      </c>
      <c r="Q34" s="8">
        <v>4.07</v>
      </c>
      <c r="R34" s="8">
        <v>2.9</v>
      </c>
      <c r="S34" s="8">
        <v>4.09</v>
      </c>
      <c r="T34" s="8">
        <v>4.1100000000000003</v>
      </c>
      <c r="U34" s="8">
        <v>4.03</v>
      </c>
      <c r="V34" s="8">
        <v>6.39</v>
      </c>
      <c r="W34" s="8">
        <v>6.31</v>
      </c>
      <c r="X34" s="8">
        <v>4.24</v>
      </c>
      <c r="Y34" s="8">
        <v>6.17</v>
      </c>
      <c r="Z34" s="8">
        <v>6.33</v>
      </c>
    </row>
    <row r="35" spans="1:26" x14ac:dyDescent="0.25">
      <c r="A35" s="75"/>
      <c r="B35" s="3" t="s">
        <v>365</v>
      </c>
      <c r="C35" s="9">
        <v>4018972</v>
      </c>
      <c r="D35" s="9">
        <v>4018980</v>
      </c>
      <c r="E35" s="9">
        <v>4018964</v>
      </c>
      <c r="F35" s="9">
        <v>4018972</v>
      </c>
      <c r="G35" s="9">
        <v>4018968</v>
      </c>
      <c r="H35" s="9">
        <v>4018960</v>
      </c>
      <c r="I35" s="9">
        <v>4019648</v>
      </c>
      <c r="J35" s="9">
        <v>4019652</v>
      </c>
      <c r="K35" s="9">
        <v>4019648</v>
      </c>
      <c r="L35" s="9">
        <v>4019648</v>
      </c>
      <c r="M35" s="9">
        <v>4019648</v>
      </c>
      <c r="N35" s="9">
        <v>4019644</v>
      </c>
      <c r="O35" s="9">
        <v>4019648</v>
      </c>
      <c r="P35" s="9">
        <v>4019648</v>
      </c>
      <c r="Q35" s="9">
        <v>4019648</v>
      </c>
      <c r="R35" s="9">
        <v>4019644</v>
      </c>
      <c r="S35" s="9">
        <v>4019648</v>
      </c>
      <c r="T35" s="9">
        <v>4019648</v>
      </c>
      <c r="U35" s="9">
        <v>4021112</v>
      </c>
      <c r="V35" s="9">
        <v>4021112</v>
      </c>
      <c r="W35" s="9">
        <v>4021112</v>
      </c>
      <c r="X35" s="9">
        <v>4021108</v>
      </c>
      <c r="Y35" s="9">
        <v>4021112</v>
      </c>
      <c r="Z35" s="9">
        <v>4021108</v>
      </c>
    </row>
    <row r="36" spans="1:26" x14ac:dyDescent="0.25">
      <c r="A36" s="75"/>
      <c r="B36" s="2" t="s">
        <v>366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x14ac:dyDescent="0.25">
      <c r="A37" s="76"/>
      <c r="B37" s="3" t="s">
        <v>367</v>
      </c>
      <c r="C37" s="44" t="s">
        <v>73</v>
      </c>
      <c r="D37" s="44" t="s">
        <v>73</v>
      </c>
      <c r="E37" s="44" t="s">
        <v>73</v>
      </c>
      <c r="F37" s="44" t="s">
        <v>73</v>
      </c>
      <c r="G37" s="44" t="s">
        <v>73</v>
      </c>
      <c r="H37" s="44" t="s">
        <v>73</v>
      </c>
      <c r="I37" s="44" t="s">
        <v>73</v>
      </c>
      <c r="J37" s="44" t="s">
        <v>73</v>
      </c>
      <c r="K37" s="44" t="s">
        <v>73</v>
      </c>
      <c r="L37" s="44" t="s">
        <v>73</v>
      </c>
      <c r="M37" s="44" t="s">
        <v>73</v>
      </c>
      <c r="N37" s="44" t="s">
        <v>73</v>
      </c>
      <c r="O37" s="44" t="s">
        <v>73</v>
      </c>
      <c r="P37" s="44" t="s">
        <v>73</v>
      </c>
      <c r="Q37" s="44" t="s">
        <v>73</v>
      </c>
      <c r="R37" s="44" t="s">
        <v>73</v>
      </c>
      <c r="S37" s="44" t="s">
        <v>73</v>
      </c>
      <c r="T37" s="44" t="s">
        <v>73</v>
      </c>
      <c r="U37" s="44" t="s">
        <v>73</v>
      </c>
      <c r="V37" s="44" t="s">
        <v>73</v>
      </c>
      <c r="W37" s="44" t="s">
        <v>73</v>
      </c>
      <c r="X37" s="44" t="s">
        <v>73</v>
      </c>
      <c r="Y37" s="44" t="s">
        <v>73</v>
      </c>
      <c r="Z37" s="44" t="s">
        <v>73</v>
      </c>
    </row>
    <row r="38" spans="1:26" x14ac:dyDescent="0.25">
      <c r="A38" s="1" t="s">
        <v>71</v>
      </c>
      <c r="B38" s="36" t="s">
        <v>368</v>
      </c>
      <c r="C38" s="37">
        <v>3.6641500000000006E-3</v>
      </c>
      <c r="D38" s="37">
        <v>2.5861111111111111E-3</v>
      </c>
      <c r="E38" s="37">
        <v>2.5639444444444446E-3</v>
      </c>
      <c r="F38" s="37">
        <v>3.686316666666667E-3</v>
      </c>
      <c r="G38" s="37">
        <v>2.5609888888888889E-3</v>
      </c>
      <c r="H38" s="37">
        <v>2.5720722222222227E-3</v>
      </c>
      <c r="I38" s="37">
        <v>6.3367111111111117E-3</v>
      </c>
      <c r="J38" s="37">
        <v>4.287033333333334E-3</v>
      </c>
      <c r="K38" s="37">
        <v>4.4170777777777781E-3</v>
      </c>
      <c r="L38" s="37">
        <v>6.1638111111111116E-3</v>
      </c>
      <c r="M38" s="37">
        <v>3.831877777777778E-3</v>
      </c>
      <c r="N38" s="37">
        <v>3.9855666666666666E-3</v>
      </c>
      <c r="O38" s="37">
        <v>4.444333333333334E-3</v>
      </c>
      <c r="P38" s="37">
        <v>2.6953444444444445E-3</v>
      </c>
      <c r="Q38" s="37">
        <v>2.692027777777778E-3</v>
      </c>
      <c r="R38" s="37">
        <v>4.3094555555555549E-3</v>
      </c>
      <c r="S38" s="37">
        <v>2.849016666666667E-3</v>
      </c>
      <c r="T38" s="37">
        <v>2.7815777777777779E-3</v>
      </c>
      <c r="U38" s="37">
        <v>8.1125666666666662E-3</v>
      </c>
      <c r="V38" s="37">
        <v>4.3382000000000004E-3</v>
      </c>
      <c r="W38" s="37">
        <v>4.3669444444444441E-3</v>
      </c>
      <c r="X38" s="37">
        <v>7.5929555555555566E-3</v>
      </c>
      <c r="Y38" s="37">
        <v>4.4951888888888885E-3</v>
      </c>
      <c r="Z38" s="37">
        <v>4.3492555555555562E-3</v>
      </c>
    </row>
  </sheetData>
  <mergeCells count="5">
    <mergeCell ref="A29:A37"/>
    <mergeCell ref="C6:H6"/>
    <mergeCell ref="I6:N6"/>
    <mergeCell ref="O6:T6"/>
    <mergeCell ref="U6:Z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8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RowHeight="15" x14ac:dyDescent="0.25"/>
  <cols>
    <col min="1" max="1" width="20.7109375" customWidth="1"/>
    <col min="2" max="2" width="85.42578125" customWidth="1"/>
    <col min="3" max="26" width="13.7109375" customWidth="1"/>
  </cols>
  <sheetData>
    <row r="1" spans="1:26" x14ac:dyDescent="0.25">
      <c r="A1" s="1" t="s">
        <v>0</v>
      </c>
      <c r="B1" s="41" t="s">
        <v>1</v>
      </c>
      <c r="C1" s="12"/>
      <c r="D1" s="12"/>
      <c r="E1" s="12"/>
      <c r="F1" s="12"/>
      <c r="G1" s="12"/>
      <c r="H1" s="12"/>
    </row>
    <row r="2" spans="1:26" x14ac:dyDescent="0.25">
      <c r="A2" s="1" t="s">
        <v>2</v>
      </c>
      <c r="B2" s="42" t="s">
        <v>3</v>
      </c>
      <c r="C2" s="12"/>
      <c r="D2" s="12"/>
      <c r="E2" s="12"/>
      <c r="F2" s="12"/>
      <c r="G2" s="12"/>
      <c r="H2" s="12"/>
    </row>
    <row r="3" spans="1:26" x14ac:dyDescent="0.25">
      <c r="A3" s="1" t="s">
        <v>93</v>
      </c>
      <c r="B3" s="41" t="s">
        <v>83</v>
      </c>
      <c r="C3" s="12"/>
      <c r="D3" s="12"/>
      <c r="E3" s="12"/>
      <c r="F3" s="12"/>
      <c r="G3" s="12"/>
      <c r="H3" s="12"/>
    </row>
    <row r="4" spans="1:26" x14ac:dyDescent="0.25">
      <c r="A4" s="1" t="s">
        <v>62</v>
      </c>
      <c r="B4" s="41" t="s">
        <v>65</v>
      </c>
      <c r="C4" s="12"/>
      <c r="D4" s="12"/>
      <c r="E4" s="12"/>
      <c r="F4" s="12"/>
      <c r="G4" s="12"/>
      <c r="H4" s="12"/>
    </row>
    <row r="6" spans="1:26" x14ac:dyDescent="0.25">
      <c r="C6" s="77" t="s">
        <v>100</v>
      </c>
      <c r="D6" s="78"/>
      <c r="E6" s="78"/>
      <c r="F6" s="78"/>
      <c r="G6" s="78"/>
      <c r="H6" s="79"/>
      <c r="I6" s="77" t="s">
        <v>101</v>
      </c>
      <c r="J6" s="78"/>
      <c r="K6" s="78"/>
      <c r="L6" s="78"/>
      <c r="M6" s="78"/>
      <c r="N6" s="79"/>
      <c r="O6" s="77" t="s">
        <v>102</v>
      </c>
      <c r="P6" s="78"/>
      <c r="Q6" s="78"/>
      <c r="R6" s="78"/>
      <c r="S6" s="78"/>
      <c r="T6" s="79"/>
      <c r="U6" s="77" t="s">
        <v>103</v>
      </c>
      <c r="V6" s="78"/>
      <c r="W6" s="78"/>
      <c r="X6" s="78"/>
      <c r="Y6" s="78"/>
      <c r="Z6" s="79"/>
    </row>
    <row r="7" spans="1:26" x14ac:dyDescent="0.25">
      <c r="A7" s="21" t="s">
        <v>50</v>
      </c>
      <c r="B7" s="22" t="s">
        <v>51</v>
      </c>
      <c r="C7" s="13" t="s">
        <v>67</v>
      </c>
      <c r="D7" s="13" t="s">
        <v>68</v>
      </c>
      <c r="E7" s="13" t="s">
        <v>72</v>
      </c>
      <c r="F7" s="13" t="s">
        <v>79</v>
      </c>
      <c r="G7" s="13" t="s">
        <v>80</v>
      </c>
      <c r="H7" s="13" t="s">
        <v>81</v>
      </c>
      <c r="I7" s="13" t="s">
        <v>67</v>
      </c>
      <c r="J7" s="13" t="s">
        <v>68</v>
      </c>
      <c r="K7" s="13" t="s">
        <v>72</v>
      </c>
      <c r="L7" s="13" t="s">
        <v>79</v>
      </c>
      <c r="M7" s="13" t="s">
        <v>80</v>
      </c>
      <c r="N7" s="13" t="s">
        <v>81</v>
      </c>
      <c r="O7" s="13" t="s">
        <v>67</v>
      </c>
      <c r="P7" s="13" t="s">
        <v>68</v>
      </c>
      <c r="Q7" s="13" t="s">
        <v>72</v>
      </c>
      <c r="R7" s="13" t="s">
        <v>79</v>
      </c>
      <c r="S7" s="13" t="s">
        <v>80</v>
      </c>
      <c r="T7" s="13" t="s">
        <v>81</v>
      </c>
      <c r="U7" s="13" t="s">
        <v>67</v>
      </c>
      <c r="V7" s="13" t="s">
        <v>68</v>
      </c>
      <c r="W7" s="13" t="s">
        <v>72</v>
      </c>
      <c r="X7" s="13" t="s">
        <v>79</v>
      </c>
      <c r="Y7" s="13" t="s">
        <v>80</v>
      </c>
      <c r="Z7" s="13" t="s">
        <v>81</v>
      </c>
    </row>
    <row r="8" spans="1:26" x14ac:dyDescent="0.25">
      <c r="A8" s="23" t="s">
        <v>4</v>
      </c>
      <c r="B8" s="14" t="s">
        <v>5</v>
      </c>
      <c r="C8" s="15">
        <v>31</v>
      </c>
      <c r="D8" s="15">
        <v>31</v>
      </c>
      <c r="E8" s="15">
        <v>31</v>
      </c>
      <c r="F8" s="15">
        <v>31</v>
      </c>
      <c r="G8" s="15">
        <v>31</v>
      </c>
      <c r="H8" s="15">
        <v>31</v>
      </c>
      <c r="I8" s="15">
        <v>31</v>
      </c>
      <c r="J8" s="24">
        <v>31</v>
      </c>
      <c r="K8" s="24">
        <v>31</v>
      </c>
      <c r="L8" s="24">
        <v>31</v>
      </c>
      <c r="M8" s="24">
        <v>31</v>
      </c>
      <c r="N8" s="24">
        <v>31</v>
      </c>
      <c r="O8" s="15">
        <v>31</v>
      </c>
      <c r="P8" s="15">
        <v>31</v>
      </c>
      <c r="Q8" s="15">
        <v>31</v>
      </c>
      <c r="R8" s="15">
        <v>31</v>
      </c>
      <c r="S8" s="15">
        <v>31</v>
      </c>
      <c r="T8" s="15">
        <v>31</v>
      </c>
      <c r="U8" s="15">
        <v>31</v>
      </c>
      <c r="V8" s="11">
        <v>31</v>
      </c>
      <c r="W8" s="11">
        <v>31</v>
      </c>
      <c r="X8" s="11">
        <v>31</v>
      </c>
      <c r="Y8" s="11">
        <v>31</v>
      </c>
      <c r="Z8" s="11">
        <v>31</v>
      </c>
    </row>
    <row r="9" spans="1:26" x14ac:dyDescent="0.25">
      <c r="A9" s="25" t="s">
        <v>6</v>
      </c>
      <c r="B9" s="16" t="s">
        <v>8</v>
      </c>
      <c r="C9" s="17" t="s">
        <v>7</v>
      </c>
      <c r="D9" s="17" t="s">
        <v>7</v>
      </c>
      <c r="E9" s="17" t="s">
        <v>7</v>
      </c>
      <c r="F9" s="17" t="s">
        <v>7</v>
      </c>
      <c r="G9" s="17" t="s">
        <v>7</v>
      </c>
      <c r="H9" s="17" t="s">
        <v>7</v>
      </c>
      <c r="I9" s="17" t="s">
        <v>7</v>
      </c>
      <c r="J9" s="26" t="s">
        <v>7</v>
      </c>
      <c r="K9" s="26" t="s">
        <v>7</v>
      </c>
      <c r="L9" s="26" t="s">
        <v>7</v>
      </c>
      <c r="M9" s="26" t="s">
        <v>7</v>
      </c>
      <c r="N9" s="26" t="s">
        <v>7</v>
      </c>
      <c r="O9" s="17" t="s">
        <v>7</v>
      </c>
      <c r="P9" s="17" t="s">
        <v>7</v>
      </c>
      <c r="Q9" s="17" t="s">
        <v>7</v>
      </c>
      <c r="R9" s="17" t="s">
        <v>7</v>
      </c>
      <c r="S9" s="17" t="s">
        <v>7</v>
      </c>
      <c r="T9" s="17" t="s">
        <v>7</v>
      </c>
      <c r="U9" s="17" t="s">
        <v>7</v>
      </c>
      <c r="V9" s="18" t="s">
        <v>7</v>
      </c>
      <c r="W9" s="18" t="s">
        <v>7</v>
      </c>
      <c r="X9" s="18" t="s">
        <v>7</v>
      </c>
      <c r="Y9" s="18" t="s">
        <v>7</v>
      </c>
      <c r="Z9" s="18" t="s">
        <v>7</v>
      </c>
    </row>
    <row r="10" spans="1:26" x14ac:dyDescent="0.25">
      <c r="A10" s="23" t="s">
        <v>9</v>
      </c>
      <c r="B10" s="14" t="s">
        <v>10</v>
      </c>
      <c r="C10" s="15" t="s">
        <v>7</v>
      </c>
      <c r="D10" s="15" t="s">
        <v>7</v>
      </c>
      <c r="E10" s="15" t="s">
        <v>7</v>
      </c>
      <c r="F10" s="15" t="s">
        <v>7</v>
      </c>
      <c r="G10" s="15" t="s">
        <v>7</v>
      </c>
      <c r="H10" s="15" t="s">
        <v>7</v>
      </c>
      <c r="I10" s="15" t="s">
        <v>7</v>
      </c>
      <c r="J10" s="24" t="s">
        <v>7</v>
      </c>
      <c r="K10" s="24" t="s">
        <v>7</v>
      </c>
      <c r="L10" s="24" t="s">
        <v>7</v>
      </c>
      <c r="M10" s="24" t="s">
        <v>7</v>
      </c>
      <c r="N10" s="24" t="s">
        <v>7</v>
      </c>
      <c r="O10" s="15" t="s">
        <v>7</v>
      </c>
      <c r="P10" s="15" t="s">
        <v>7</v>
      </c>
      <c r="Q10" s="15" t="s">
        <v>7</v>
      </c>
      <c r="R10" s="15" t="s">
        <v>7</v>
      </c>
      <c r="S10" s="15" t="s">
        <v>7</v>
      </c>
      <c r="T10" s="15" t="s">
        <v>7</v>
      </c>
      <c r="U10" s="15" t="s">
        <v>7</v>
      </c>
      <c r="V10" s="11" t="s">
        <v>7</v>
      </c>
      <c r="W10" s="11" t="s">
        <v>7</v>
      </c>
      <c r="X10" s="11" t="s">
        <v>7</v>
      </c>
      <c r="Y10" s="11" t="s">
        <v>7</v>
      </c>
      <c r="Z10" s="11" t="s">
        <v>7</v>
      </c>
    </row>
    <row r="11" spans="1:26" x14ac:dyDescent="0.25">
      <c r="A11" s="25" t="s">
        <v>11</v>
      </c>
      <c r="B11" s="16" t="s">
        <v>13</v>
      </c>
      <c r="C11" s="17" t="s">
        <v>7</v>
      </c>
      <c r="D11" s="17" t="s">
        <v>7</v>
      </c>
      <c r="E11" s="17" t="s">
        <v>7</v>
      </c>
      <c r="F11" s="17" t="s">
        <v>7</v>
      </c>
      <c r="G11" s="17" t="s">
        <v>7</v>
      </c>
      <c r="H11" s="17" t="s">
        <v>7</v>
      </c>
      <c r="I11" s="17" t="s">
        <v>7</v>
      </c>
      <c r="J11" s="26" t="s">
        <v>7</v>
      </c>
      <c r="K11" s="26" t="s">
        <v>7</v>
      </c>
      <c r="L11" s="26" t="s">
        <v>7</v>
      </c>
      <c r="M11" s="26" t="s">
        <v>7</v>
      </c>
      <c r="N11" s="26" t="s">
        <v>7</v>
      </c>
      <c r="O11" s="17" t="s">
        <v>7</v>
      </c>
      <c r="P11" s="17" t="s">
        <v>7</v>
      </c>
      <c r="Q11" s="17" t="s">
        <v>7</v>
      </c>
      <c r="R11" s="17" t="s">
        <v>7</v>
      </c>
      <c r="S11" s="17" t="s">
        <v>7</v>
      </c>
      <c r="T11" s="17" t="s">
        <v>7</v>
      </c>
      <c r="U11" s="17" t="s">
        <v>7</v>
      </c>
      <c r="V11" s="18" t="s">
        <v>7</v>
      </c>
      <c r="W11" s="18" t="s">
        <v>7</v>
      </c>
      <c r="X11" s="18" t="s">
        <v>7</v>
      </c>
      <c r="Y11" s="18" t="s">
        <v>7</v>
      </c>
      <c r="Z11" s="18" t="s">
        <v>7</v>
      </c>
    </row>
    <row r="12" spans="1:26" x14ac:dyDescent="0.25">
      <c r="A12" s="23" t="s">
        <v>12</v>
      </c>
      <c r="B12" s="14" t="s">
        <v>15</v>
      </c>
      <c r="C12" s="15" t="s">
        <v>14</v>
      </c>
      <c r="D12" s="15" t="s">
        <v>14</v>
      </c>
      <c r="E12" s="15" t="s">
        <v>14</v>
      </c>
      <c r="F12" s="15" t="s">
        <v>14</v>
      </c>
      <c r="G12" s="15" t="s">
        <v>14</v>
      </c>
      <c r="H12" s="15" t="s">
        <v>14</v>
      </c>
      <c r="I12" s="15" t="s">
        <v>14</v>
      </c>
      <c r="J12" s="24" t="s">
        <v>14</v>
      </c>
      <c r="K12" s="24" t="s">
        <v>14</v>
      </c>
      <c r="L12" s="24" t="s">
        <v>14</v>
      </c>
      <c r="M12" s="24" t="s">
        <v>14</v>
      </c>
      <c r="N12" s="24" t="s">
        <v>14</v>
      </c>
      <c r="O12" s="15" t="s">
        <v>14</v>
      </c>
      <c r="P12" s="15" t="s">
        <v>14</v>
      </c>
      <c r="Q12" s="15" t="s">
        <v>14</v>
      </c>
      <c r="R12" s="15" t="s">
        <v>14</v>
      </c>
      <c r="S12" s="15" t="s">
        <v>14</v>
      </c>
      <c r="T12" s="15" t="s">
        <v>14</v>
      </c>
      <c r="U12" s="15" t="s">
        <v>14</v>
      </c>
      <c r="V12" s="11" t="s">
        <v>14</v>
      </c>
      <c r="W12" s="11" t="s">
        <v>14</v>
      </c>
      <c r="X12" s="11" t="s">
        <v>14</v>
      </c>
      <c r="Y12" s="11" t="s">
        <v>14</v>
      </c>
      <c r="Z12" s="11" t="s">
        <v>14</v>
      </c>
    </row>
    <row r="13" spans="1:26" x14ac:dyDescent="0.25">
      <c r="A13" s="25" t="s">
        <v>17</v>
      </c>
      <c r="B13" s="16" t="s">
        <v>16</v>
      </c>
      <c r="C13" s="17">
        <v>25</v>
      </c>
      <c r="D13" s="17">
        <v>25</v>
      </c>
      <c r="E13" s="17">
        <v>25</v>
      </c>
      <c r="F13" s="17">
        <v>25</v>
      </c>
      <c r="G13" s="17">
        <v>25</v>
      </c>
      <c r="H13" s="17">
        <v>25</v>
      </c>
      <c r="I13" s="17">
        <v>25</v>
      </c>
      <c r="J13" s="26">
        <v>25</v>
      </c>
      <c r="K13" s="26">
        <v>25</v>
      </c>
      <c r="L13" s="26">
        <v>25</v>
      </c>
      <c r="M13" s="26">
        <v>25</v>
      </c>
      <c r="N13" s="26">
        <v>25</v>
      </c>
      <c r="O13" s="17">
        <v>25</v>
      </c>
      <c r="P13" s="17">
        <v>25</v>
      </c>
      <c r="Q13" s="17">
        <v>25</v>
      </c>
      <c r="R13" s="17">
        <v>25</v>
      </c>
      <c r="S13" s="17">
        <v>25</v>
      </c>
      <c r="T13" s="17">
        <v>25</v>
      </c>
      <c r="U13" s="17">
        <v>25</v>
      </c>
      <c r="V13" s="18">
        <v>25</v>
      </c>
      <c r="W13" s="18">
        <v>25</v>
      </c>
      <c r="X13" s="18">
        <v>25</v>
      </c>
      <c r="Y13" s="18">
        <v>25</v>
      </c>
      <c r="Z13" s="18">
        <v>25</v>
      </c>
    </row>
    <row r="14" spans="1:26" x14ac:dyDescent="0.25">
      <c r="A14" s="23" t="s">
        <v>18</v>
      </c>
      <c r="B14" s="14" t="s">
        <v>19</v>
      </c>
      <c r="C14" s="33">
        <v>4</v>
      </c>
      <c r="D14" s="33">
        <v>4</v>
      </c>
      <c r="E14" s="33">
        <v>4</v>
      </c>
      <c r="F14" s="33">
        <v>4</v>
      </c>
      <c r="G14" s="33">
        <v>4</v>
      </c>
      <c r="H14" s="33">
        <v>4</v>
      </c>
      <c r="I14" s="33">
        <v>8</v>
      </c>
      <c r="J14" s="34">
        <v>8</v>
      </c>
      <c r="K14" s="34">
        <v>8</v>
      </c>
      <c r="L14" s="34">
        <v>8</v>
      </c>
      <c r="M14" s="34">
        <v>8</v>
      </c>
      <c r="N14" s="34">
        <v>8</v>
      </c>
      <c r="O14" s="33">
        <v>8</v>
      </c>
      <c r="P14" s="33">
        <v>8</v>
      </c>
      <c r="Q14" s="33">
        <v>8</v>
      </c>
      <c r="R14" s="33">
        <v>8</v>
      </c>
      <c r="S14" s="33">
        <v>8</v>
      </c>
      <c r="T14" s="33">
        <v>8</v>
      </c>
      <c r="U14" s="33">
        <v>16</v>
      </c>
      <c r="V14" s="35">
        <v>16</v>
      </c>
      <c r="W14" s="35">
        <v>16</v>
      </c>
      <c r="X14" s="35">
        <v>16</v>
      </c>
      <c r="Y14" s="35">
        <v>16</v>
      </c>
      <c r="Z14" s="35">
        <v>16</v>
      </c>
    </row>
    <row r="15" spans="1:26" x14ac:dyDescent="0.25">
      <c r="A15" s="25" t="s">
        <v>20</v>
      </c>
      <c r="B15" s="16" t="s">
        <v>21</v>
      </c>
      <c r="C15" s="17">
        <v>2</v>
      </c>
      <c r="D15" s="17">
        <v>2</v>
      </c>
      <c r="E15" s="17">
        <v>2</v>
      </c>
      <c r="F15" s="17">
        <v>2</v>
      </c>
      <c r="G15" s="17">
        <v>2</v>
      </c>
      <c r="H15" s="17">
        <v>2</v>
      </c>
      <c r="I15" s="17">
        <v>2</v>
      </c>
      <c r="J15" s="26">
        <v>2</v>
      </c>
      <c r="K15" s="26">
        <v>2</v>
      </c>
      <c r="L15" s="26">
        <v>2</v>
      </c>
      <c r="M15" s="26">
        <v>2</v>
      </c>
      <c r="N15" s="26">
        <v>2</v>
      </c>
      <c r="O15" s="17">
        <v>2</v>
      </c>
      <c r="P15" s="17">
        <v>2</v>
      </c>
      <c r="Q15" s="17">
        <v>2</v>
      </c>
      <c r="R15" s="17">
        <v>2</v>
      </c>
      <c r="S15" s="17">
        <v>2</v>
      </c>
      <c r="T15" s="17">
        <v>2</v>
      </c>
      <c r="U15" s="17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</row>
    <row r="16" spans="1:26" x14ac:dyDescent="0.25">
      <c r="A16" s="23" t="s">
        <v>22</v>
      </c>
      <c r="B16" s="14" t="s">
        <v>23</v>
      </c>
      <c r="C16" s="15">
        <v>2</v>
      </c>
      <c r="D16" s="15">
        <v>2</v>
      </c>
      <c r="E16" s="15">
        <v>2</v>
      </c>
      <c r="F16" s="15">
        <v>2</v>
      </c>
      <c r="G16" s="15">
        <v>2</v>
      </c>
      <c r="H16" s="15">
        <v>2</v>
      </c>
      <c r="I16" s="15">
        <v>2</v>
      </c>
      <c r="J16" s="24">
        <v>2</v>
      </c>
      <c r="K16" s="24">
        <v>2</v>
      </c>
      <c r="L16" s="24">
        <v>2</v>
      </c>
      <c r="M16" s="24">
        <v>2</v>
      </c>
      <c r="N16" s="24">
        <v>2</v>
      </c>
      <c r="O16" s="15">
        <v>2</v>
      </c>
      <c r="P16" s="15">
        <v>2</v>
      </c>
      <c r="Q16" s="15">
        <v>2</v>
      </c>
      <c r="R16" s="15">
        <v>2</v>
      </c>
      <c r="S16" s="15">
        <v>2</v>
      </c>
      <c r="T16" s="15">
        <v>2</v>
      </c>
      <c r="U16" s="15">
        <v>2</v>
      </c>
      <c r="V16" s="11">
        <v>2</v>
      </c>
      <c r="W16" s="11">
        <v>2</v>
      </c>
      <c r="X16" s="11">
        <v>2</v>
      </c>
      <c r="Y16" s="11">
        <v>2</v>
      </c>
      <c r="Z16" s="11">
        <v>2</v>
      </c>
    </row>
    <row r="17" spans="1:26" x14ac:dyDescent="0.25">
      <c r="A17" s="25" t="s">
        <v>24</v>
      </c>
      <c r="B17" s="16" t="s">
        <v>25</v>
      </c>
      <c r="C17" s="17">
        <v>1</v>
      </c>
      <c r="D17" s="17">
        <v>1</v>
      </c>
      <c r="E17" s="17">
        <v>1</v>
      </c>
      <c r="F17" s="17">
        <v>1</v>
      </c>
      <c r="G17" s="17">
        <v>1</v>
      </c>
      <c r="H17" s="17">
        <v>1</v>
      </c>
      <c r="I17" s="17">
        <v>1</v>
      </c>
      <c r="J17" s="26">
        <v>1</v>
      </c>
      <c r="K17" s="26">
        <v>1</v>
      </c>
      <c r="L17" s="26">
        <v>1</v>
      </c>
      <c r="M17" s="26">
        <v>1</v>
      </c>
      <c r="N17" s="26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8">
        <v>1</v>
      </c>
      <c r="W17" s="18">
        <v>1</v>
      </c>
      <c r="X17" s="18">
        <v>1</v>
      </c>
      <c r="Y17" s="18">
        <v>1</v>
      </c>
      <c r="Z17" s="18">
        <v>1</v>
      </c>
    </row>
    <row r="18" spans="1:26" x14ac:dyDescent="0.25">
      <c r="A18" s="23" t="s">
        <v>26</v>
      </c>
      <c r="B18" s="14" t="s">
        <v>27</v>
      </c>
      <c r="C18" s="15">
        <v>101</v>
      </c>
      <c r="D18" s="15">
        <v>101</v>
      </c>
      <c r="E18" s="15">
        <v>101</v>
      </c>
      <c r="F18" s="15">
        <v>101</v>
      </c>
      <c r="G18" s="15">
        <v>101</v>
      </c>
      <c r="H18" s="15">
        <v>101</v>
      </c>
      <c r="I18" s="15">
        <v>101</v>
      </c>
      <c r="J18" s="24">
        <v>101</v>
      </c>
      <c r="K18" s="24">
        <v>101</v>
      </c>
      <c r="L18" s="24">
        <v>101</v>
      </c>
      <c r="M18" s="24">
        <v>101</v>
      </c>
      <c r="N18" s="24">
        <v>101</v>
      </c>
      <c r="O18" s="15">
        <v>101</v>
      </c>
      <c r="P18" s="15">
        <v>101</v>
      </c>
      <c r="Q18" s="15">
        <v>101</v>
      </c>
      <c r="R18" s="15">
        <v>101</v>
      </c>
      <c r="S18" s="15">
        <v>101</v>
      </c>
      <c r="T18" s="15">
        <v>101</v>
      </c>
      <c r="U18" s="15">
        <v>101</v>
      </c>
      <c r="V18" s="11">
        <v>101</v>
      </c>
      <c r="W18" s="11">
        <v>101</v>
      </c>
      <c r="X18" s="11">
        <v>101</v>
      </c>
      <c r="Y18" s="11">
        <v>101</v>
      </c>
      <c r="Z18" s="11">
        <v>101</v>
      </c>
    </row>
    <row r="19" spans="1:26" x14ac:dyDescent="0.25">
      <c r="A19" s="25" t="s">
        <v>28</v>
      </c>
      <c r="B19" s="16" t="s">
        <v>29</v>
      </c>
      <c r="C19" s="17">
        <v>5</v>
      </c>
      <c r="D19" s="17">
        <v>5</v>
      </c>
      <c r="E19" s="17">
        <v>5</v>
      </c>
      <c r="F19" s="17">
        <v>5</v>
      </c>
      <c r="G19" s="17">
        <v>5</v>
      </c>
      <c r="H19" s="17">
        <v>5</v>
      </c>
      <c r="I19" s="17">
        <v>5</v>
      </c>
      <c r="J19" s="26">
        <v>5</v>
      </c>
      <c r="K19" s="26">
        <v>5</v>
      </c>
      <c r="L19" s="26">
        <v>5</v>
      </c>
      <c r="M19" s="26">
        <v>5</v>
      </c>
      <c r="N19" s="26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5</v>
      </c>
      <c r="V19" s="18">
        <v>5</v>
      </c>
      <c r="W19" s="18">
        <v>5</v>
      </c>
      <c r="X19" s="18">
        <v>5</v>
      </c>
      <c r="Y19" s="18">
        <v>5</v>
      </c>
      <c r="Z19" s="18">
        <v>5</v>
      </c>
    </row>
    <row r="20" spans="1:26" x14ac:dyDescent="0.25">
      <c r="A20" s="23" t="s">
        <v>30</v>
      </c>
      <c r="B20" s="14" t="s">
        <v>31</v>
      </c>
      <c r="C20" s="15">
        <v>50</v>
      </c>
      <c r="D20" s="15">
        <v>50</v>
      </c>
      <c r="E20" s="15">
        <v>50</v>
      </c>
      <c r="F20" s="15">
        <v>50</v>
      </c>
      <c r="G20" s="15">
        <v>50</v>
      </c>
      <c r="H20" s="15">
        <v>50</v>
      </c>
      <c r="I20" s="15">
        <v>50</v>
      </c>
      <c r="J20" s="24">
        <v>50</v>
      </c>
      <c r="K20" s="24">
        <v>50</v>
      </c>
      <c r="L20" s="24">
        <v>50</v>
      </c>
      <c r="M20" s="24">
        <v>50</v>
      </c>
      <c r="N20" s="24">
        <v>50</v>
      </c>
      <c r="O20" s="15">
        <v>50</v>
      </c>
      <c r="P20" s="15">
        <v>50</v>
      </c>
      <c r="Q20" s="15">
        <v>50</v>
      </c>
      <c r="R20" s="15">
        <v>50</v>
      </c>
      <c r="S20" s="15">
        <v>50</v>
      </c>
      <c r="T20" s="15">
        <v>50</v>
      </c>
      <c r="U20" s="15">
        <v>50</v>
      </c>
      <c r="V20" s="11">
        <v>50</v>
      </c>
      <c r="W20" s="11">
        <v>50</v>
      </c>
      <c r="X20" s="11">
        <v>50</v>
      </c>
      <c r="Y20" s="11">
        <v>50</v>
      </c>
      <c r="Z20" s="11">
        <v>50</v>
      </c>
    </row>
    <row r="21" spans="1:26" x14ac:dyDescent="0.25">
      <c r="A21" s="25" t="s">
        <v>32</v>
      </c>
      <c r="B21" s="16" t="s">
        <v>33</v>
      </c>
      <c r="C21" s="17">
        <v>101</v>
      </c>
      <c r="D21" s="17">
        <v>101</v>
      </c>
      <c r="E21" s="17">
        <v>101</v>
      </c>
      <c r="F21" s="17">
        <v>101</v>
      </c>
      <c r="G21" s="17">
        <v>101</v>
      </c>
      <c r="H21" s="17">
        <v>101</v>
      </c>
      <c r="I21" s="17">
        <v>101</v>
      </c>
      <c r="J21" s="26">
        <v>101</v>
      </c>
      <c r="K21" s="26">
        <v>101</v>
      </c>
      <c r="L21" s="26">
        <v>101</v>
      </c>
      <c r="M21" s="26">
        <v>101</v>
      </c>
      <c r="N21" s="26">
        <v>101</v>
      </c>
      <c r="O21" s="17">
        <v>101</v>
      </c>
      <c r="P21" s="17">
        <v>101</v>
      </c>
      <c r="Q21" s="17">
        <v>101</v>
      </c>
      <c r="R21" s="17">
        <v>101</v>
      </c>
      <c r="S21" s="17">
        <v>101</v>
      </c>
      <c r="T21" s="17">
        <v>101</v>
      </c>
      <c r="U21" s="17">
        <v>101</v>
      </c>
      <c r="V21" s="18">
        <v>101</v>
      </c>
      <c r="W21" s="18">
        <v>101</v>
      </c>
      <c r="X21" s="18">
        <v>101</v>
      </c>
      <c r="Y21" s="18">
        <v>101</v>
      </c>
      <c r="Z21" s="18">
        <v>101</v>
      </c>
    </row>
    <row r="22" spans="1:26" x14ac:dyDescent="0.25">
      <c r="A22" s="23" t="s">
        <v>34</v>
      </c>
      <c r="B22" s="14" t="s">
        <v>35</v>
      </c>
      <c r="C22" s="15" t="s">
        <v>36</v>
      </c>
      <c r="D22" s="15" t="s">
        <v>36</v>
      </c>
      <c r="E22" s="15" t="s">
        <v>36</v>
      </c>
      <c r="F22" s="15" t="s">
        <v>36</v>
      </c>
      <c r="G22" s="15" t="s">
        <v>36</v>
      </c>
      <c r="H22" s="15" t="s">
        <v>36</v>
      </c>
      <c r="I22" s="15" t="s">
        <v>36</v>
      </c>
      <c r="J22" s="24" t="s">
        <v>36</v>
      </c>
      <c r="K22" s="24" t="s">
        <v>36</v>
      </c>
      <c r="L22" s="24" t="s">
        <v>36</v>
      </c>
      <c r="M22" s="24" t="s">
        <v>36</v>
      </c>
      <c r="N22" s="24" t="s">
        <v>36</v>
      </c>
      <c r="O22" s="15" t="s">
        <v>36</v>
      </c>
      <c r="P22" s="15" t="s">
        <v>36</v>
      </c>
      <c r="Q22" s="15" t="s">
        <v>36</v>
      </c>
      <c r="R22" s="15" t="s">
        <v>36</v>
      </c>
      <c r="S22" s="15" t="s">
        <v>36</v>
      </c>
      <c r="T22" s="15" t="s">
        <v>36</v>
      </c>
      <c r="U22" s="15" t="s">
        <v>36</v>
      </c>
      <c r="V22" s="11" t="s">
        <v>36</v>
      </c>
      <c r="W22" s="11" t="s">
        <v>36</v>
      </c>
      <c r="X22" s="11" t="s">
        <v>36</v>
      </c>
      <c r="Y22" s="11" t="s">
        <v>36</v>
      </c>
      <c r="Z22" s="11" t="s">
        <v>36</v>
      </c>
    </row>
    <row r="23" spans="1:26" x14ac:dyDescent="0.25">
      <c r="A23" s="25" t="s">
        <v>37</v>
      </c>
      <c r="B23" s="16" t="s">
        <v>38</v>
      </c>
      <c r="C23" s="17" t="s">
        <v>39</v>
      </c>
      <c r="D23" s="17" t="s">
        <v>39</v>
      </c>
      <c r="E23" s="17" t="s">
        <v>39</v>
      </c>
      <c r="F23" s="17" t="s">
        <v>39</v>
      </c>
      <c r="G23" s="17" t="s">
        <v>39</v>
      </c>
      <c r="H23" s="17" t="s">
        <v>39</v>
      </c>
      <c r="I23" s="17" t="s">
        <v>39</v>
      </c>
      <c r="J23" s="26" t="s">
        <v>39</v>
      </c>
      <c r="K23" s="26" t="s">
        <v>39</v>
      </c>
      <c r="L23" s="26" t="s">
        <v>39</v>
      </c>
      <c r="M23" s="26" t="s">
        <v>39</v>
      </c>
      <c r="N23" s="26" t="s">
        <v>39</v>
      </c>
      <c r="O23" s="17" t="s">
        <v>39</v>
      </c>
      <c r="P23" s="17" t="s">
        <v>39</v>
      </c>
      <c r="Q23" s="17" t="s">
        <v>39</v>
      </c>
      <c r="R23" s="17" t="s">
        <v>39</v>
      </c>
      <c r="S23" s="17" t="s">
        <v>39</v>
      </c>
      <c r="T23" s="17" t="s">
        <v>39</v>
      </c>
      <c r="U23" s="17" t="s">
        <v>39</v>
      </c>
      <c r="V23" s="18" t="s">
        <v>39</v>
      </c>
      <c r="W23" s="18" t="s">
        <v>39</v>
      </c>
      <c r="X23" s="18" t="s">
        <v>39</v>
      </c>
      <c r="Y23" s="18" t="s">
        <v>39</v>
      </c>
      <c r="Z23" s="18" t="s">
        <v>39</v>
      </c>
    </row>
    <row r="24" spans="1:26" x14ac:dyDescent="0.25">
      <c r="A24" s="23" t="s">
        <v>40</v>
      </c>
      <c r="B24" s="14" t="s">
        <v>41</v>
      </c>
      <c r="C24" s="15">
        <v>200</v>
      </c>
      <c r="D24" s="15">
        <v>200</v>
      </c>
      <c r="E24" s="15">
        <v>200</v>
      </c>
      <c r="F24" s="15">
        <v>200</v>
      </c>
      <c r="G24" s="15">
        <v>200</v>
      </c>
      <c r="H24" s="15">
        <v>200</v>
      </c>
      <c r="I24" s="15">
        <v>200</v>
      </c>
      <c r="J24" s="24">
        <v>200</v>
      </c>
      <c r="K24" s="24">
        <v>200</v>
      </c>
      <c r="L24" s="24">
        <v>200</v>
      </c>
      <c r="M24" s="24">
        <v>200</v>
      </c>
      <c r="N24" s="24">
        <v>200</v>
      </c>
      <c r="O24" s="15">
        <v>200</v>
      </c>
      <c r="P24" s="15">
        <v>200</v>
      </c>
      <c r="Q24" s="15">
        <v>200</v>
      </c>
      <c r="R24" s="15">
        <v>200</v>
      </c>
      <c r="S24" s="15">
        <v>200</v>
      </c>
      <c r="T24" s="15">
        <v>200</v>
      </c>
      <c r="U24" s="15">
        <v>200</v>
      </c>
      <c r="V24" s="11">
        <v>200</v>
      </c>
      <c r="W24" s="11">
        <v>200</v>
      </c>
      <c r="X24" s="11">
        <v>200</v>
      </c>
      <c r="Y24" s="11">
        <v>200</v>
      </c>
      <c r="Z24" s="11">
        <v>200</v>
      </c>
    </row>
    <row r="25" spans="1:26" x14ac:dyDescent="0.25">
      <c r="A25" s="25" t="s">
        <v>42</v>
      </c>
      <c r="B25" s="16" t="s">
        <v>43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</row>
    <row r="26" spans="1:26" x14ac:dyDescent="0.25">
      <c r="A26" s="23" t="s">
        <v>44</v>
      </c>
      <c r="B26" s="14" t="s">
        <v>45</v>
      </c>
      <c r="C26" s="15">
        <v>3</v>
      </c>
      <c r="D26" s="15">
        <v>3</v>
      </c>
      <c r="E26" s="15">
        <v>3</v>
      </c>
      <c r="F26" s="15">
        <v>3</v>
      </c>
      <c r="G26" s="15">
        <v>3</v>
      </c>
      <c r="H26" s="15">
        <v>3</v>
      </c>
      <c r="I26" s="15">
        <v>3</v>
      </c>
      <c r="J26" s="24">
        <v>3</v>
      </c>
      <c r="K26" s="24">
        <v>3</v>
      </c>
      <c r="L26" s="24">
        <v>3</v>
      </c>
      <c r="M26" s="24">
        <v>3</v>
      </c>
      <c r="N26" s="24">
        <v>3</v>
      </c>
      <c r="O26" s="15">
        <v>3</v>
      </c>
      <c r="P26" s="15">
        <v>3</v>
      </c>
      <c r="Q26" s="15">
        <v>3</v>
      </c>
      <c r="R26" s="15">
        <v>3</v>
      </c>
      <c r="S26" s="15">
        <v>3</v>
      </c>
      <c r="T26" s="15">
        <v>3</v>
      </c>
      <c r="U26" s="15">
        <v>3</v>
      </c>
      <c r="V26" s="11">
        <v>3</v>
      </c>
      <c r="W26" s="11">
        <v>3</v>
      </c>
      <c r="X26" s="11">
        <v>3</v>
      </c>
      <c r="Y26" s="11">
        <v>3</v>
      </c>
      <c r="Z26" s="11">
        <v>3</v>
      </c>
    </row>
    <row r="27" spans="1:26" x14ac:dyDescent="0.25">
      <c r="A27" s="25" t="s">
        <v>46</v>
      </c>
      <c r="B27" s="16" t="s">
        <v>47</v>
      </c>
      <c r="C27" s="17">
        <v>101</v>
      </c>
      <c r="D27" s="17">
        <v>101</v>
      </c>
      <c r="E27" s="17">
        <v>101</v>
      </c>
      <c r="F27" s="17">
        <v>101</v>
      </c>
      <c r="G27" s="17">
        <v>101</v>
      </c>
      <c r="H27" s="17">
        <v>101</v>
      </c>
      <c r="I27" s="17">
        <v>101</v>
      </c>
      <c r="J27" s="26">
        <v>101</v>
      </c>
      <c r="K27" s="26">
        <v>101</v>
      </c>
      <c r="L27" s="26">
        <v>101</v>
      </c>
      <c r="M27" s="26">
        <v>101</v>
      </c>
      <c r="N27" s="26">
        <v>101</v>
      </c>
      <c r="O27" s="17">
        <v>101</v>
      </c>
      <c r="P27" s="17">
        <v>101</v>
      </c>
      <c r="Q27" s="17">
        <v>101</v>
      </c>
      <c r="R27" s="17">
        <v>101</v>
      </c>
      <c r="S27" s="17">
        <v>101</v>
      </c>
      <c r="T27" s="17">
        <v>101</v>
      </c>
      <c r="U27" s="17">
        <v>101</v>
      </c>
      <c r="V27" s="18">
        <v>101</v>
      </c>
      <c r="W27" s="18">
        <v>101</v>
      </c>
      <c r="X27" s="18">
        <v>101</v>
      </c>
      <c r="Y27" s="18">
        <v>101</v>
      </c>
      <c r="Z27" s="18">
        <v>101</v>
      </c>
    </row>
    <row r="28" spans="1:26" x14ac:dyDescent="0.25">
      <c r="A28" s="27" t="s">
        <v>48</v>
      </c>
      <c r="B28" s="28" t="s">
        <v>49</v>
      </c>
      <c r="C28" s="20">
        <v>32</v>
      </c>
      <c r="D28" s="20">
        <v>32</v>
      </c>
      <c r="E28" s="20">
        <v>32</v>
      </c>
      <c r="F28" s="20">
        <v>32</v>
      </c>
      <c r="G28" s="20">
        <v>32</v>
      </c>
      <c r="H28" s="20">
        <v>32</v>
      </c>
      <c r="I28" s="29">
        <v>32</v>
      </c>
      <c r="J28" s="30">
        <v>32</v>
      </c>
      <c r="K28" s="30">
        <v>32</v>
      </c>
      <c r="L28" s="30">
        <v>32</v>
      </c>
      <c r="M28" s="30">
        <v>32</v>
      </c>
      <c r="N28" s="30">
        <v>32</v>
      </c>
      <c r="O28" s="20">
        <v>32</v>
      </c>
      <c r="P28" s="20">
        <v>32</v>
      </c>
      <c r="Q28" s="20">
        <v>32</v>
      </c>
      <c r="R28" s="20">
        <v>32</v>
      </c>
      <c r="S28" s="20">
        <v>32</v>
      </c>
      <c r="T28" s="20">
        <v>32</v>
      </c>
      <c r="U28" s="20">
        <v>32</v>
      </c>
      <c r="V28" s="10">
        <v>32</v>
      </c>
      <c r="W28" s="10">
        <v>32</v>
      </c>
      <c r="X28" s="10">
        <v>32</v>
      </c>
      <c r="Y28" s="10">
        <v>32</v>
      </c>
      <c r="Z28" s="10">
        <v>32</v>
      </c>
    </row>
    <row r="29" spans="1:26" x14ac:dyDescent="0.25">
      <c r="A29" s="74" t="s">
        <v>69</v>
      </c>
      <c r="B29" s="3" t="s">
        <v>369</v>
      </c>
      <c r="C29" s="3" t="s">
        <v>119</v>
      </c>
      <c r="D29" s="3" t="s">
        <v>121</v>
      </c>
      <c r="E29" s="3" t="s">
        <v>123</v>
      </c>
      <c r="F29" s="3" t="s">
        <v>281</v>
      </c>
      <c r="G29" s="3" t="s">
        <v>283</v>
      </c>
      <c r="H29" s="3" t="s">
        <v>285</v>
      </c>
      <c r="I29" s="3" t="s">
        <v>222</v>
      </c>
      <c r="J29" s="3" t="s">
        <v>225</v>
      </c>
      <c r="K29" s="3" t="s">
        <v>227</v>
      </c>
      <c r="L29" s="3" t="s">
        <v>303</v>
      </c>
      <c r="M29" s="3" t="s">
        <v>305</v>
      </c>
      <c r="N29" s="3" t="s">
        <v>307</v>
      </c>
      <c r="O29" s="3" t="s">
        <v>245</v>
      </c>
      <c r="P29" s="3" t="s">
        <v>247</v>
      </c>
      <c r="Q29" s="3" t="s">
        <v>249</v>
      </c>
      <c r="R29" s="3" t="s">
        <v>324</v>
      </c>
      <c r="S29" s="3" t="s">
        <v>326</v>
      </c>
      <c r="T29" s="3" t="s">
        <v>328</v>
      </c>
      <c r="U29" s="3" t="s">
        <v>262</v>
      </c>
      <c r="V29" s="3" t="s">
        <v>264</v>
      </c>
      <c r="W29" s="3" t="s">
        <v>266</v>
      </c>
      <c r="X29" s="3" t="s">
        <v>340</v>
      </c>
      <c r="Y29" s="3" t="s">
        <v>342</v>
      </c>
      <c r="Z29" s="3" t="s">
        <v>344</v>
      </c>
    </row>
    <row r="30" spans="1:26" x14ac:dyDescent="0.25">
      <c r="A30" s="75"/>
      <c r="B30" s="2" t="s">
        <v>362</v>
      </c>
      <c r="C30" s="6" t="s">
        <v>120</v>
      </c>
      <c r="D30" s="6" t="s">
        <v>122</v>
      </c>
      <c r="E30" s="6" t="s">
        <v>124</v>
      </c>
      <c r="F30" s="6" t="s">
        <v>282</v>
      </c>
      <c r="G30" s="6" t="s">
        <v>284</v>
      </c>
      <c r="H30" s="6" t="s">
        <v>284</v>
      </c>
      <c r="I30" s="6" t="s">
        <v>223</v>
      </c>
      <c r="J30" s="6" t="s">
        <v>226</v>
      </c>
      <c r="K30" s="6" t="s">
        <v>228</v>
      </c>
      <c r="L30" s="6" t="s">
        <v>304</v>
      </c>
      <c r="M30" s="6" t="s">
        <v>306</v>
      </c>
      <c r="N30" s="6" t="s">
        <v>308</v>
      </c>
      <c r="O30" s="6" t="s">
        <v>246</v>
      </c>
      <c r="P30" s="6" t="s">
        <v>248</v>
      </c>
      <c r="Q30" s="6" t="s">
        <v>250</v>
      </c>
      <c r="R30" s="6" t="s">
        <v>325</v>
      </c>
      <c r="S30" s="6" t="s">
        <v>327</v>
      </c>
      <c r="T30" s="6" t="s">
        <v>329</v>
      </c>
      <c r="U30" s="6" t="s">
        <v>263</v>
      </c>
      <c r="V30" s="6" t="s">
        <v>265</v>
      </c>
      <c r="W30" s="6" t="s">
        <v>265</v>
      </c>
      <c r="X30" s="6" t="s">
        <v>341</v>
      </c>
      <c r="Y30" s="6" t="s">
        <v>343</v>
      </c>
      <c r="Z30" s="6" t="s">
        <v>345</v>
      </c>
    </row>
    <row r="31" spans="1:26" x14ac:dyDescent="0.25">
      <c r="A31" s="75"/>
      <c r="B31" s="3" t="s">
        <v>363</v>
      </c>
      <c r="C31" s="5">
        <v>421.5</v>
      </c>
      <c r="D31" s="5">
        <v>269.17</v>
      </c>
      <c r="E31" s="5">
        <v>268.55</v>
      </c>
      <c r="F31" s="5">
        <v>414.31</v>
      </c>
      <c r="G31" s="5">
        <v>270.62</v>
      </c>
      <c r="H31" s="5">
        <v>270.05</v>
      </c>
      <c r="I31" s="5">
        <v>372.24</v>
      </c>
      <c r="J31" s="5">
        <v>207.34</v>
      </c>
      <c r="K31" s="5">
        <v>210.53</v>
      </c>
      <c r="L31" s="5">
        <v>382.74</v>
      </c>
      <c r="M31" s="5">
        <v>211.48</v>
      </c>
      <c r="N31" s="5">
        <v>208.27</v>
      </c>
      <c r="O31" s="5">
        <v>354.61</v>
      </c>
      <c r="P31" s="5">
        <v>188.95</v>
      </c>
      <c r="Q31" s="5">
        <v>192.01</v>
      </c>
      <c r="R31" s="5">
        <v>349.18</v>
      </c>
      <c r="S31" s="5">
        <v>193.54</v>
      </c>
      <c r="T31" s="5">
        <v>195.87</v>
      </c>
      <c r="U31" s="5">
        <v>347.45</v>
      </c>
      <c r="V31" s="5">
        <v>156.19</v>
      </c>
      <c r="W31" s="5">
        <v>156.22</v>
      </c>
      <c r="X31" s="5">
        <v>304.38</v>
      </c>
      <c r="Y31" s="5">
        <v>156.96</v>
      </c>
      <c r="Z31" s="5">
        <v>158.54</v>
      </c>
    </row>
    <row r="32" spans="1:26" x14ac:dyDescent="0.25">
      <c r="A32" s="75"/>
      <c r="B32" s="2" t="s">
        <v>52</v>
      </c>
      <c r="C32" s="4">
        <v>18.04</v>
      </c>
      <c r="D32" s="4">
        <v>17.64</v>
      </c>
      <c r="E32" s="4">
        <v>17.309999999999999</v>
      </c>
      <c r="F32" s="4">
        <v>17.78</v>
      </c>
      <c r="G32" s="4">
        <v>16.579999999999998</v>
      </c>
      <c r="H32" s="4">
        <v>17.16</v>
      </c>
      <c r="I32" s="4">
        <v>22.32</v>
      </c>
      <c r="J32" s="4">
        <v>18.66</v>
      </c>
      <c r="K32" s="4">
        <v>19.600000000000001</v>
      </c>
      <c r="L32" s="4">
        <v>21.78</v>
      </c>
      <c r="M32" s="4">
        <v>20.420000000000002</v>
      </c>
      <c r="N32" s="4">
        <v>20.04</v>
      </c>
      <c r="O32" s="4">
        <v>17.829999999999998</v>
      </c>
      <c r="P32" s="4">
        <v>17.75</v>
      </c>
      <c r="Q32" s="4">
        <v>17.16</v>
      </c>
      <c r="R32" s="4">
        <v>18.149999999999999</v>
      </c>
      <c r="S32" s="4">
        <v>15.75</v>
      </c>
      <c r="T32" s="4">
        <v>16.34</v>
      </c>
      <c r="U32" s="4">
        <v>29.28</v>
      </c>
      <c r="V32" s="4">
        <v>22.36</v>
      </c>
      <c r="W32" s="4">
        <v>22.09</v>
      </c>
      <c r="X32" s="4">
        <v>25.64</v>
      </c>
      <c r="Y32" s="4">
        <v>20.72</v>
      </c>
      <c r="Z32" s="4">
        <v>18.95</v>
      </c>
    </row>
    <row r="33" spans="1:26" x14ac:dyDescent="0.25">
      <c r="A33" s="75"/>
      <c r="B33" s="3" t="s">
        <v>53</v>
      </c>
      <c r="C33" s="5">
        <v>788.49</v>
      </c>
      <c r="D33" s="5">
        <v>743.94</v>
      </c>
      <c r="E33" s="5">
        <v>741.01</v>
      </c>
      <c r="F33" s="5">
        <v>784.36</v>
      </c>
      <c r="G33" s="5">
        <v>747.89</v>
      </c>
      <c r="H33" s="5">
        <v>743.79</v>
      </c>
      <c r="I33" s="5">
        <v>1042.02</v>
      </c>
      <c r="J33" s="5">
        <v>924.93</v>
      </c>
      <c r="K33" s="5">
        <v>940.28</v>
      </c>
      <c r="L33" s="5">
        <v>1035.7</v>
      </c>
      <c r="M33" s="5">
        <v>928.44</v>
      </c>
      <c r="N33" s="5">
        <v>930.42</v>
      </c>
      <c r="O33" s="5">
        <v>968.46</v>
      </c>
      <c r="P33" s="5">
        <v>861</v>
      </c>
      <c r="Q33" s="5">
        <v>862.93</v>
      </c>
      <c r="R33" s="5">
        <v>977.33</v>
      </c>
      <c r="S33" s="5">
        <v>881</v>
      </c>
      <c r="T33" s="5">
        <v>893.22</v>
      </c>
      <c r="U33" s="5">
        <v>1410.79</v>
      </c>
      <c r="V33" s="5">
        <v>1149.3900000000001</v>
      </c>
      <c r="W33" s="5">
        <v>1150.8499999999999</v>
      </c>
      <c r="X33" s="5">
        <v>1356.98</v>
      </c>
      <c r="Y33" s="5">
        <v>1149.6600000000001</v>
      </c>
      <c r="Z33" s="5">
        <v>1153.1500000000001</v>
      </c>
    </row>
    <row r="34" spans="1:26" x14ac:dyDescent="0.25">
      <c r="A34" s="75"/>
      <c r="B34" s="2" t="s">
        <v>364</v>
      </c>
      <c r="C34" s="8">
        <v>1.91</v>
      </c>
      <c r="D34" s="8">
        <v>2.82</v>
      </c>
      <c r="E34" s="8">
        <v>2.82</v>
      </c>
      <c r="F34" s="8">
        <v>1.93</v>
      </c>
      <c r="G34" s="8">
        <v>2.82</v>
      </c>
      <c r="H34" s="8">
        <v>2.81</v>
      </c>
      <c r="I34" s="8">
        <v>2.85</v>
      </c>
      <c r="J34" s="8">
        <v>4.55</v>
      </c>
      <c r="K34" s="8">
        <v>4.55</v>
      </c>
      <c r="L34" s="8">
        <v>2.76</v>
      </c>
      <c r="M34" s="8">
        <v>4.4800000000000004</v>
      </c>
      <c r="N34" s="8">
        <v>4.5599999999999996</v>
      </c>
      <c r="O34" s="8">
        <v>2.78</v>
      </c>
      <c r="P34" s="8">
        <v>4.6500000000000004</v>
      </c>
      <c r="Q34" s="8">
        <v>4.58</v>
      </c>
      <c r="R34" s="8">
        <v>2.85</v>
      </c>
      <c r="S34" s="8">
        <v>4.63</v>
      </c>
      <c r="T34" s="8">
        <v>4.6399999999999997</v>
      </c>
      <c r="U34" s="8">
        <v>4.1399999999999997</v>
      </c>
      <c r="V34" s="8">
        <v>7.5</v>
      </c>
      <c r="W34" s="8">
        <v>7.5</v>
      </c>
      <c r="X34" s="8">
        <v>4.54</v>
      </c>
      <c r="Y34" s="8">
        <v>7.45</v>
      </c>
      <c r="Z34" s="8">
        <v>7.39</v>
      </c>
    </row>
    <row r="35" spans="1:26" x14ac:dyDescent="0.25">
      <c r="A35" s="75"/>
      <c r="B35" s="3" t="s">
        <v>365</v>
      </c>
      <c r="C35" s="9">
        <v>9910928</v>
      </c>
      <c r="D35" s="9">
        <v>9910928</v>
      </c>
      <c r="E35" s="9">
        <v>9910928</v>
      </c>
      <c r="F35" s="9">
        <v>9910928</v>
      </c>
      <c r="G35" s="9">
        <v>9910932</v>
      </c>
      <c r="H35" s="9">
        <v>9910928</v>
      </c>
      <c r="I35" s="9">
        <v>9911008</v>
      </c>
      <c r="J35" s="9">
        <v>9911008</v>
      </c>
      <c r="K35" s="9">
        <v>9911008</v>
      </c>
      <c r="L35" s="9">
        <v>9911032</v>
      </c>
      <c r="M35" s="9">
        <v>9911008</v>
      </c>
      <c r="N35" s="9">
        <v>9911008</v>
      </c>
      <c r="O35" s="9">
        <v>9911012</v>
      </c>
      <c r="P35" s="9">
        <v>9911008</v>
      </c>
      <c r="Q35" s="9">
        <v>9911008</v>
      </c>
      <c r="R35" s="9">
        <v>9911016</v>
      </c>
      <c r="S35" s="9">
        <v>9911012</v>
      </c>
      <c r="T35" s="9">
        <v>9911012</v>
      </c>
      <c r="U35" s="9">
        <v>9911164</v>
      </c>
      <c r="V35" s="9">
        <v>9911156</v>
      </c>
      <c r="W35" s="9">
        <v>9911164</v>
      </c>
      <c r="X35" s="9">
        <v>9911156</v>
      </c>
      <c r="Y35" s="9">
        <v>9911160</v>
      </c>
      <c r="Z35" s="9">
        <v>9911156</v>
      </c>
    </row>
    <row r="36" spans="1:26" x14ac:dyDescent="0.25">
      <c r="A36" s="75"/>
      <c r="B36" s="2" t="s">
        <v>366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x14ac:dyDescent="0.25">
      <c r="A37" s="76"/>
      <c r="B37" s="3" t="s">
        <v>367</v>
      </c>
      <c r="C37" s="44" t="s">
        <v>73</v>
      </c>
      <c r="D37" s="44" t="s">
        <v>73</v>
      </c>
      <c r="E37" s="44" t="s">
        <v>73</v>
      </c>
      <c r="F37" s="44" t="s">
        <v>73</v>
      </c>
      <c r="G37" s="44" t="s">
        <v>73</v>
      </c>
      <c r="H37" s="44" t="s">
        <v>73</v>
      </c>
      <c r="I37" s="44" t="s">
        <v>73</v>
      </c>
      <c r="J37" s="44" t="s">
        <v>73</v>
      </c>
      <c r="K37" s="44" t="s">
        <v>73</v>
      </c>
      <c r="L37" s="44" t="s">
        <v>73</v>
      </c>
      <c r="M37" s="44" t="s">
        <v>73</v>
      </c>
      <c r="N37" s="44" t="s">
        <v>73</v>
      </c>
      <c r="O37" s="44" t="s">
        <v>73</v>
      </c>
      <c r="P37" s="44" t="s">
        <v>73</v>
      </c>
      <c r="Q37" s="44" t="s">
        <v>73</v>
      </c>
      <c r="R37" s="44" t="s">
        <v>73</v>
      </c>
      <c r="S37" s="44" t="s">
        <v>73</v>
      </c>
      <c r="T37" s="44" t="s">
        <v>73</v>
      </c>
      <c r="U37" s="44" t="s">
        <v>73</v>
      </c>
      <c r="V37" s="44" t="s">
        <v>73</v>
      </c>
      <c r="W37" s="44" t="s">
        <v>73</v>
      </c>
      <c r="X37" s="44" t="s">
        <v>73</v>
      </c>
      <c r="Y37" s="44" t="s">
        <v>73</v>
      </c>
      <c r="Z37" s="44" t="s">
        <v>73</v>
      </c>
    </row>
    <row r="38" spans="1:26" x14ac:dyDescent="0.25">
      <c r="A38" s="1" t="s">
        <v>71</v>
      </c>
      <c r="B38" s="36" t="s">
        <v>368</v>
      </c>
      <c r="C38" s="37">
        <v>3.1144166666666667E-2</v>
      </c>
      <c r="D38" s="37">
        <v>1.9888672222222223E-2</v>
      </c>
      <c r="E38" s="37">
        <v>1.9842861111111113E-2</v>
      </c>
      <c r="F38" s="37">
        <v>3.0612905555555556E-2</v>
      </c>
      <c r="G38" s="37">
        <v>1.9995811111111112E-2</v>
      </c>
      <c r="H38" s="37">
        <v>1.9953694444444448E-2</v>
      </c>
      <c r="I38" s="37">
        <v>5.5008800000000004E-2</v>
      </c>
      <c r="J38" s="37">
        <v>3.0640244444444447E-2</v>
      </c>
      <c r="K38" s="37">
        <v>3.1111655555555558E-2</v>
      </c>
      <c r="L38" s="37">
        <v>5.656046666666667E-2</v>
      </c>
      <c r="M38" s="37">
        <v>3.1252044444444446E-2</v>
      </c>
      <c r="N38" s="37">
        <v>3.0777677777777779E-2</v>
      </c>
      <c r="O38" s="37">
        <v>3.9204105555555563E-2</v>
      </c>
      <c r="P38" s="37">
        <v>2.0889472222222222E-2</v>
      </c>
      <c r="Q38" s="37">
        <v>2.1227772222222222E-2</v>
      </c>
      <c r="R38" s="37">
        <v>3.8603788888888893E-2</v>
      </c>
      <c r="S38" s="37">
        <v>2.1396922222222222E-2</v>
      </c>
      <c r="T38" s="37">
        <v>2.1654516666666668E-2</v>
      </c>
      <c r="U38" s="37">
        <v>7.6825055555555563E-2</v>
      </c>
      <c r="V38" s="37">
        <v>3.4535344444444449E-2</v>
      </c>
      <c r="W38" s="37">
        <v>3.4541977777777781E-2</v>
      </c>
      <c r="X38" s="37">
        <v>6.7301800000000009E-2</v>
      </c>
      <c r="Y38" s="37">
        <v>3.4705600000000003E-2</v>
      </c>
      <c r="Z38" s="37">
        <v>3.5054955555555552E-2</v>
      </c>
    </row>
  </sheetData>
  <mergeCells count="5">
    <mergeCell ref="A29:A37"/>
    <mergeCell ref="I6:N6"/>
    <mergeCell ref="C6:H6"/>
    <mergeCell ref="O6:T6"/>
    <mergeCell ref="U6:Z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8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RowHeight="15" x14ac:dyDescent="0.25"/>
  <cols>
    <col min="1" max="1" width="20.7109375" customWidth="1"/>
    <col min="2" max="2" width="85.42578125" customWidth="1"/>
    <col min="3" max="26" width="13.7109375" customWidth="1"/>
  </cols>
  <sheetData>
    <row r="1" spans="1:26" x14ac:dyDescent="0.25">
      <c r="A1" s="1" t="s">
        <v>0</v>
      </c>
      <c r="B1" s="41" t="s">
        <v>1</v>
      </c>
      <c r="C1" s="12"/>
      <c r="D1" s="12"/>
      <c r="E1" s="12"/>
      <c r="F1" s="12"/>
      <c r="G1" s="12"/>
      <c r="H1" s="12"/>
    </row>
    <row r="2" spans="1:26" x14ac:dyDescent="0.25">
      <c r="A2" s="1" t="s">
        <v>2</v>
      </c>
      <c r="B2" s="42" t="s">
        <v>3</v>
      </c>
      <c r="C2" s="12"/>
      <c r="D2" s="12"/>
      <c r="E2" s="12"/>
      <c r="F2" s="12"/>
      <c r="G2" s="12"/>
      <c r="H2" s="12"/>
    </row>
    <row r="3" spans="1:26" x14ac:dyDescent="0.25">
      <c r="A3" s="1" t="s">
        <v>93</v>
      </c>
      <c r="B3" s="41" t="s">
        <v>84</v>
      </c>
      <c r="C3" s="12"/>
      <c r="D3" s="12"/>
      <c r="E3" s="12"/>
      <c r="F3" s="12"/>
      <c r="G3" s="12"/>
      <c r="H3" s="12"/>
    </row>
    <row r="4" spans="1:26" x14ac:dyDescent="0.25">
      <c r="A4" s="1" t="s">
        <v>62</v>
      </c>
      <c r="B4" s="41" t="s">
        <v>65</v>
      </c>
      <c r="C4" s="12"/>
      <c r="D4" s="12"/>
      <c r="E4" s="12"/>
      <c r="F4" s="12"/>
      <c r="G4" s="12"/>
      <c r="H4" s="12"/>
    </row>
    <row r="6" spans="1:26" x14ac:dyDescent="0.25">
      <c r="C6" s="77" t="s">
        <v>100</v>
      </c>
      <c r="D6" s="78"/>
      <c r="E6" s="78"/>
      <c r="F6" s="78"/>
      <c r="G6" s="78"/>
      <c r="H6" s="79"/>
      <c r="I6" s="77" t="s">
        <v>101</v>
      </c>
      <c r="J6" s="78"/>
      <c r="K6" s="78"/>
      <c r="L6" s="78"/>
      <c r="M6" s="78"/>
      <c r="N6" s="79"/>
      <c r="O6" s="77" t="s">
        <v>102</v>
      </c>
      <c r="P6" s="78"/>
      <c r="Q6" s="78"/>
      <c r="R6" s="78"/>
      <c r="S6" s="78"/>
      <c r="T6" s="79"/>
      <c r="U6" s="77" t="s">
        <v>103</v>
      </c>
      <c r="V6" s="78"/>
      <c r="W6" s="78"/>
      <c r="X6" s="78"/>
      <c r="Y6" s="78"/>
      <c r="Z6" s="78"/>
    </row>
    <row r="7" spans="1:26" x14ac:dyDescent="0.25">
      <c r="A7" s="21" t="s">
        <v>50</v>
      </c>
      <c r="B7" s="22" t="s">
        <v>51</v>
      </c>
      <c r="C7" s="13" t="s">
        <v>67</v>
      </c>
      <c r="D7" s="13" t="s">
        <v>68</v>
      </c>
      <c r="E7" s="13" t="s">
        <v>72</v>
      </c>
      <c r="F7" s="13" t="s">
        <v>79</v>
      </c>
      <c r="G7" s="13" t="s">
        <v>80</v>
      </c>
      <c r="H7" s="13" t="s">
        <v>81</v>
      </c>
      <c r="I7" s="13" t="s">
        <v>67</v>
      </c>
      <c r="J7" s="13" t="s">
        <v>68</v>
      </c>
      <c r="K7" s="13" t="s">
        <v>72</v>
      </c>
      <c r="L7" s="13" t="s">
        <v>79</v>
      </c>
      <c r="M7" s="13" t="s">
        <v>80</v>
      </c>
      <c r="N7" s="13" t="s">
        <v>81</v>
      </c>
      <c r="O7" s="13" t="s">
        <v>67</v>
      </c>
      <c r="P7" s="13" t="s">
        <v>68</v>
      </c>
      <c r="Q7" s="13" t="s">
        <v>72</v>
      </c>
      <c r="R7" s="13" t="s">
        <v>79</v>
      </c>
      <c r="S7" s="13" t="s">
        <v>80</v>
      </c>
      <c r="T7" s="13" t="s">
        <v>81</v>
      </c>
      <c r="U7" s="13" t="s">
        <v>67</v>
      </c>
      <c r="V7" s="13" t="s">
        <v>68</v>
      </c>
      <c r="W7" s="13" t="s">
        <v>72</v>
      </c>
      <c r="X7" s="13" t="s">
        <v>79</v>
      </c>
      <c r="Y7" s="13" t="s">
        <v>80</v>
      </c>
      <c r="Z7" s="13" t="s">
        <v>81</v>
      </c>
    </row>
    <row r="8" spans="1:26" x14ac:dyDescent="0.25">
      <c r="A8" s="23" t="s">
        <v>4</v>
      </c>
      <c r="B8" s="14" t="s">
        <v>5</v>
      </c>
      <c r="C8" s="15">
        <v>31</v>
      </c>
      <c r="D8" s="15">
        <v>31</v>
      </c>
      <c r="E8" s="15">
        <v>31</v>
      </c>
      <c r="F8" s="15">
        <v>31</v>
      </c>
      <c r="G8" s="15">
        <v>31</v>
      </c>
      <c r="H8" s="15">
        <v>31</v>
      </c>
      <c r="I8" s="15">
        <v>31</v>
      </c>
      <c r="J8" s="24">
        <v>31</v>
      </c>
      <c r="K8" s="24">
        <v>31</v>
      </c>
      <c r="L8" s="24">
        <v>31</v>
      </c>
      <c r="M8" s="24">
        <v>31</v>
      </c>
      <c r="N8" s="24">
        <v>31</v>
      </c>
      <c r="O8" s="15">
        <v>31</v>
      </c>
      <c r="P8" s="15">
        <v>31</v>
      </c>
      <c r="Q8" s="15">
        <v>31</v>
      </c>
      <c r="R8" s="15">
        <v>31</v>
      </c>
      <c r="S8" s="15">
        <v>31</v>
      </c>
      <c r="T8" s="15">
        <v>31</v>
      </c>
      <c r="U8" s="15">
        <v>31</v>
      </c>
      <c r="V8" s="11">
        <v>31</v>
      </c>
      <c r="W8" s="11">
        <v>31</v>
      </c>
      <c r="X8" s="11">
        <v>31</v>
      </c>
      <c r="Y8" s="11">
        <v>31</v>
      </c>
      <c r="Z8" s="11">
        <v>31</v>
      </c>
    </row>
    <row r="9" spans="1:26" x14ac:dyDescent="0.25">
      <c r="A9" s="25" t="s">
        <v>6</v>
      </c>
      <c r="B9" s="16" t="s">
        <v>8</v>
      </c>
      <c r="C9" s="17" t="s">
        <v>7</v>
      </c>
      <c r="D9" s="17" t="s">
        <v>7</v>
      </c>
      <c r="E9" s="17" t="s">
        <v>7</v>
      </c>
      <c r="F9" s="17" t="s">
        <v>7</v>
      </c>
      <c r="G9" s="17" t="s">
        <v>7</v>
      </c>
      <c r="H9" s="17" t="s">
        <v>7</v>
      </c>
      <c r="I9" s="17" t="s">
        <v>7</v>
      </c>
      <c r="J9" s="26" t="s">
        <v>7</v>
      </c>
      <c r="K9" s="26" t="s">
        <v>7</v>
      </c>
      <c r="L9" s="26" t="s">
        <v>7</v>
      </c>
      <c r="M9" s="26" t="s">
        <v>7</v>
      </c>
      <c r="N9" s="26" t="s">
        <v>7</v>
      </c>
      <c r="O9" s="17" t="s">
        <v>7</v>
      </c>
      <c r="P9" s="17" t="s">
        <v>7</v>
      </c>
      <c r="Q9" s="17" t="s">
        <v>7</v>
      </c>
      <c r="R9" s="17" t="s">
        <v>7</v>
      </c>
      <c r="S9" s="17" t="s">
        <v>7</v>
      </c>
      <c r="T9" s="17" t="s">
        <v>7</v>
      </c>
      <c r="U9" s="17" t="s">
        <v>7</v>
      </c>
      <c r="V9" s="18" t="s">
        <v>7</v>
      </c>
      <c r="W9" s="18" t="s">
        <v>7</v>
      </c>
      <c r="X9" s="18" t="s">
        <v>7</v>
      </c>
      <c r="Y9" s="18" t="s">
        <v>7</v>
      </c>
      <c r="Z9" s="18" t="s">
        <v>7</v>
      </c>
    </row>
    <row r="10" spans="1:26" x14ac:dyDescent="0.25">
      <c r="A10" s="23" t="s">
        <v>9</v>
      </c>
      <c r="B10" s="14" t="s">
        <v>10</v>
      </c>
      <c r="C10" s="15" t="s">
        <v>7</v>
      </c>
      <c r="D10" s="15" t="s">
        <v>7</v>
      </c>
      <c r="E10" s="15" t="s">
        <v>7</v>
      </c>
      <c r="F10" s="15" t="s">
        <v>7</v>
      </c>
      <c r="G10" s="15" t="s">
        <v>7</v>
      </c>
      <c r="H10" s="15" t="s">
        <v>7</v>
      </c>
      <c r="I10" s="15" t="s">
        <v>7</v>
      </c>
      <c r="J10" s="24" t="s">
        <v>7</v>
      </c>
      <c r="K10" s="24" t="s">
        <v>7</v>
      </c>
      <c r="L10" s="24" t="s">
        <v>7</v>
      </c>
      <c r="M10" s="24" t="s">
        <v>7</v>
      </c>
      <c r="N10" s="24" t="s">
        <v>7</v>
      </c>
      <c r="O10" s="15" t="s">
        <v>7</v>
      </c>
      <c r="P10" s="15" t="s">
        <v>7</v>
      </c>
      <c r="Q10" s="15" t="s">
        <v>7</v>
      </c>
      <c r="R10" s="15" t="s">
        <v>7</v>
      </c>
      <c r="S10" s="15" t="s">
        <v>7</v>
      </c>
      <c r="T10" s="15" t="s">
        <v>7</v>
      </c>
      <c r="U10" s="15" t="s">
        <v>7</v>
      </c>
      <c r="V10" s="11" t="s">
        <v>7</v>
      </c>
      <c r="W10" s="11" t="s">
        <v>7</v>
      </c>
      <c r="X10" s="11" t="s">
        <v>7</v>
      </c>
      <c r="Y10" s="11" t="s">
        <v>7</v>
      </c>
      <c r="Z10" s="11" t="s">
        <v>7</v>
      </c>
    </row>
    <row r="11" spans="1:26" x14ac:dyDescent="0.25">
      <c r="A11" s="25" t="s">
        <v>11</v>
      </c>
      <c r="B11" s="16" t="s">
        <v>13</v>
      </c>
      <c r="C11" s="17" t="s">
        <v>7</v>
      </c>
      <c r="D11" s="17" t="s">
        <v>7</v>
      </c>
      <c r="E11" s="17" t="s">
        <v>7</v>
      </c>
      <c r="F11" s="17" t="s">
        <v>7</v>
      </c>
      <c r="G11" s="17" t="s">
        <v>7</v>
      </c>
      <c r="H11" s="17" t="s">
        <v>7</v>
      </c>
      <c r="I11" s="17" t="s">
        <v>7</v>
      </c>
      <c r="J11" s="26" t="s">
        <v>7</v>
      </c>
      <c r="K11" s="26" t="s">
        <v>7</v>
      </c>
      <c r="L11" s="26" t="s">
        <v>7</v>
      </c>
      <c r="M11" s="26" t="s">
        <v>7</v>
      </c>
      <c r="N11" s="26" t="s">
        <v>7</v>
      </c>
      <c r="O11" s="17" t="s">
        <v>7</v>
      </c>
      <c r="P11" s="17" t="s">
        <v>7</v>
      </c>
      <c r="Q11" s="17" t="s">
        <v>7</v>
      </c>
      <c r="R11" s="17" t="s">
        <v>7</v>
      </c>
      <c r="S11" s="17" t="s">
        <v>7</v>
      </c>
      <c r="T11" s="17" t="s">
        <v>7</v>
      </c>
      <c r="U11" s="17" t="s">
        <v>7</v>
      </c>
      <c r="V11" s="18" t="s">
        <v>7</v>
      </c>
      <c r="W11" s="18" t="s">
        <v>7</v>
      </c>
      <c r="X11" s="18" t="s">
        <v>7</v>
      </c>
      <c r="Y11" s="18" t="s">
        <v>7</v>
      </c>
      <c r="Z11" s="18" t="s">
        <v>7</v>
      </c>
    </row>
    <row r="12" spans="1:26" x14ac:dyDescent="0.25">
      <c r="A12" s="23" t="s">
        <v>12</v>
      </c>
      <c r="B12" s="14" t="s">
        <v>15</v>
      </c>
      <c r="C12" s="15" t="s">
        <v>14</v>
      </c>
      <c r="D12" s="15" t="s">
        <v>14</v>
      </c>
      <c r="E12" s="15" t="s">
        <v>14</v>
      </c>
      <c r="F12" s="15" t="s">
        <v>14</v>
      </c>
      <c r="G12" s="15" t="s">
        <v>14</v>
      </c>
      <c r="H12" s="15" t="s">
        <v>14</v>
      </c>
      <c r="I12" s="15" t="s">
        <v>14</v>
      </c>
      <c r="J12" s="24" t="s">
        <v>14</v>
      </c>
      <c r="K12" s="24" t="s">
        <v>14</v>
      </c>
      <c r="L12" s="24" t="s">
        <v>14</v>
      </c>
      <c r="M12" s="24" t="s">
        <v>14</v>
      </c>
      <c r="N12" s="24" t="s">
        <v>14</v>
      </c>
      <c r="O12" s="15" t="s">
        <v>14</v>
      </c>
      <c r="P12" s="15" t="s">
        <v>14</v>
      </c>
      <c r="Q12" s="15" t="s">
        <v>14</v>
      </c>
      <c r="R12" s="15" t="s">
        <v>14</v>
      </c>
      <c r="S12" s="15" t="s">
        <v>14</v>
      </c>
      <c r="T12" s="15" t="s">
        <v>14</v>
      </c>
      <c r="U12" s="15" t="s">
        <v>14</v>
      </c>
      <c r="V12" s="11" t="s">
        <v>14</v>
      </c>
      <c r="W12" s="11" t="s">
        <v>14</v>
      </c>
      <c r="X12" s="11" t="s">
        <v>14</v>
      </c>
      <c r="Y12" s="11" t="s">
        <v>14</v>
      </c>
      <c r="Z12" s="11" t="s">
        <v>14</v>
      </c>
    </row>
    <row r="13" spans="1:26" x14ac:dyDescent="0.25">
      <c r="A13" s="25" t="s">
        <v>17</v>
      </c>
      <c r="B13" s="16" t="s">
        <v>16</v>
      </c>
      <c r="C13" s="17">
        <v>25</v>
      </c>
      <c r="D13" s="17">
        <v>25</v>
      </c>
      <c r="E13" s="17">
        <v>25</v>
      </c>
      <c r="F13" s="17">
        <v>25</v>
      </c>
      <c r="G13" s="17">
        <v>25</v>
      </c>
      <c r="H13" s="17">
        <v>25</v>
      </c>
      <c r="I13" s="17">
        <v>25</v>
      </c>
      <c r="J13" s="26">
        <v>25</v>
      </c>
      <c r="K13" s="26">
        <v>25</v>
      </c>
      <c r="L13" s="26">
        <v>25</v>
      </c>
      <c r="M13" s="26">
        <v>25</v>
      </c>
      <c r="N13" s="26">
        <v>25</v>
      </c>
      <c r="O13" s="17">
        <v>25</v>
      </c>
      <c r="P13" s="17">
        <v>25</v>
      </c>
      <c r="Q13" s="17">
        <v>25</v>
      </c>
      <c r="R13" s="17">
        <v>25</v>
      </c>
      <c r="S13" s="17">
        <v>25</v>
      </c>
      <c r="T13" s="17">
        <v>25</v>
      </c>
      <c r="U13" s="17">
        <v>25</v>
      </c>
      <c r="V13" s="18">
        <v>25</v>
      </c>
      <c r="W13" s="18">
        <v>25</v>
      </c>
      <c r="X13" s="18">
        <v>25</v>
      </c>
      <c r="Y13" s="18">
        <v>25</v>
      </c>
      <c r="Z13" s="18">
        <v>25</v>
      </c>
    </row>
    <row r="14" spans="1:26" x14ac:dyDescent="0.25">
      <c r="A14" s="23" t="s">
        <v>18</v>
      </c>
      <c r="B14" s="14" t="s">
        <v>19</v>
      </c>
      <c r="C14" s="33">
        <v>4</v>
      </c>
      <c r="D14" s="33">
        <v>4</v>
      </c>
      <c r="E14" s="33">
        <v>4</v>
      </c>
      <c r="F14" s="33">
        <v>4</v>
      </c>
      <c r="G14" s="33">
        <v>4</v>
      </c>
      <c r="H14" s="33">
        <v>4</v>
      </c>
      <c r="I14" s="33">
        <v>8</v>
      </c>
      <c r="J14" s="34">
        <v>8</v>
      </c>
      <c r="K14" s="34">
        <v>8</v>
      </c>
      <c r="L14" s="34">
        <v>8</v>
      </c>
      <c r="M14" s="34">
        <v>8</v>
      </c>
      <c r="N14" s="34">
        <v>8</v>
      </c>
      <c r="O14" s="33">
        <v>8</v>
      </c>
      <c r="P14" s="33">
        <v>8</v>
      </c>
      <c r="Q14" s="33">
        <v>8</v>
      </c>
      <c r="R14" s="33">
        <v>8</v>
      </c>
      <c r="S14" s="33">
        <v>8</v>
      </c>
      <c r="T14" s="33">
        <v>8</v>
      </c>
      <c r="U14" s="33">
        <v>16</v>
      </c>
      <c r="V14" s="35">
        <v>16</v>
      </c>
      <c r="W14" s="35">
        <v>16</v>
      </c>
      <c r="X14" s="35">
        <v>16</v>
      </c>
      <c r="Y14" s="35">
        <v>16</v>
      </c>
      <c r="Z14" s="35">
        <v>16</v>
      </c>
    </row>
    <row r="15" spans="1:26" x14ac:dyDescent="0.25">
      <c r="A15" s="25" t="s">
        <v>20</v>
      </c>
      <c r="B15" s="16" t="s">
        <v>21</v>
      </c>
      <c r="C15" s="17">
        <v>2</v>
      </c>
      <c r="D15" s="17">
        <v>2</v>
      </c>
      <c r="E15" s="17">
        <v>2</v>
      </c>
      <c r="F15" s="17">
        <v>2</v>
      </c>
      <c r="G15" s="17">
        <v>2</v>
      </c>
      <c r="H15" s="17">
        <v>2</v>
      </c>
      <c r="I15" s="17">
        <v>2</v>
      </c>
      <c r="J15" s="26">
        <v>2</v>
      </c>
      <c r="K15" s="26">
        <v>2</v>
      </c>
      <c r="L15" s="26">
        <v>2</v>
      </c>
      <c r="M15" s="26">
        <v>2</v>
      </c>
      <c r="N15" s="26">
        <v>2</v>
      </c>
      <c r="O15" s="17">
        <v>2</v>
      </c>
      <c r="P15" s="17">
        <v>2</v>
      </c>
      <c r="Q15" s="17">
        <v>2</v>
      </c>
      <c r="R15" s="17">
        <v>2</v>
      </c>
      <c r="S15" s="17">
        <v>2</v>
      </c>
      <c r="T15" s="17">
        <v>2</v>
      </c>
      <c r="U15" s="17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</row>
    <row r="16" spans="1:26" x14ac:dyDescent="0.25">
      <c r="A16" s="23" t="s">
        <v>22</v>
      </c>
      <c r="B16" s="14" t="s">
        <v>23</v>
      </c>
      <c r="C16" s="15">
        <v>2</v>
      </c>
      <c r="D16" s="15">
        <v>2</v>
      </c>
      <c r="E16" s="15">
        <v>2</v>
      </c>
      <c r="F16" s="15">
        <v>2</v>
      </c>
      <c r="G16" s="15">
        <v>2</v>
      </c>
      <c r="H16" s="15">
        <v>2</v>
      </c>
      <c r="I16" s="15">
        <v>2</v>
      </c>
      <c r="J16" s="24">
        <v>2</v>
      </c>
      <c r="K16" s="24">
        <v>2</v>
      </c>
      <c r="L16" s="24">
        <v>2</v>
      </c>
      <c r="M16" s="24">
        <v>2</v>
      </c>
      <c r="N16" s="24">
        <v>2</v>
      </c>
      <c r="O16" s="15">
        <v>2</v>
      </c>
      <c r="P16" s="15">
        <v>2</v>
      </c>
      <c r="Q16" s="15">
        <v>2</v>
      </c>
      <c r="R16" s="15">
        <v>2</v>
      </c>
      <c r="S16" s="15">
        <v>2</v>
      </c>
      <c r="T16" s="15">
        <v>2</v>
      </c>
      <c r="U16" s="15">
        <v>2</v>
      </c>
      <c r="V16" s="11">
        <v>2</v>
      </c>
      <c r="W16" s="11">
        <v>2</v>
      </c>
      <c r="X16" s="11">
        <v>2</v>
      </c>
      <c r="Y16" s="11">
        <v>2</v>
      </c>
      <c r="Z16" s="11">
        <v>2</v>
      </c>
    </row>
    <row r="17" spans="1:26" x14ac:dyDescent="0.25">
      <c r="A17" s="25" t="s">
        <v>24</v>
      </c>
      <c r="B17" s="16" t="s">
        <v>25</v>
      </c>
      <c r="C17" s="17">
        <v>1</v>
      </c>
      <c r="D17" s="17">
        <v>1</v>
      </c>
      <c r="E17" s="17">
        <v>1</v>
      </c>
      <c r="F17" s="17">
        <v>1</v>
      </c>
      <c r="G17" s="17">
        <v>1</v>
      </c>
      <c r="H17" s="17">
        <v>1</v>
      </c>
      <c r="I17" s="17">
        <v>1</v>
      </c>
      <c r="J17" s="26">
        <v>1</v>
      </c>
      <c r="K17" s="26">
        <v>1</v>
      </c>
      <c r="L17" s="26">
        <v>1</v>
      </c>
      <c r="M17" s="26">
        <v>1</v>
      </c>
      <c r="N17" s="26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8">
        <v>1</v>
      </c>
      <c r="W17" s="18">
        <v>1</v>
      </c>
      <c r="X17" s="18">
        <v>1</v>
      </c>
      <c r="Y17" s="18">
        <v>1</v>
      </c>
      <c r="Z17" s="18">
        <v>1</v>
      </c>
    </row>
    <row r="18" spans="1:26" x14ac:dyDescent="0.25">
      <c r="A18" s="23" t="s">
        <v>26</v>
      </c>
      <c r="B18" s="14" t="s">
        <v>27</v>
      </c>
      <c r="C18" s="15">
        <v>101</v>
      </c>
      <c r="D18" s="15">
        <v>101</v>
      </c>
      <c r="E18" s="15">
        <v>101</v>
      </c>
      <c r="F18" s="15">
        <v>101</v>
      </c>
      <c r="G18" s="15">
        <v>101</v>
      </c>
      <c r="H18" s="15">
        <v>101</v>
      </c>
      <c r="I18" s="15">
        <v>101</v>
      </c>
      <c r="J18" s="24">
        <v>101</v>
      </c>
      <c r="K18" s="24">
        <v>101</v>
      </c>
      <c r="L18" s="24">
        <v>101</v>
      </c>
      <c r="M18" s="24">
        <v>101</v>
      </c>
      <c r="N18" s="24">
        <v>101</v>
      </c>
      <c r="O18" s="15">
        <v>101</v>
      </c>
      <c r="P18" s="15">
        <v>101</v>
      </c>
      <c r="Q18" s="15">
        <v>101</v>
      </c>
      <c r="R18" s="15">
        <v>101</v>
      </c>
      <c r="S18" s="15">
        <v>101</v>
      </c>
      <c r="T18" s="15">
        <v>101</v>
      </c>
      <c r="U18" s="15">
        <v>101</v>
      </c>
      <c r="V18" s="11">
        <v>101</v>
      </c>
      <c r="W18" s="11">
        <v>101</v>
      </c>
      <c r="X18" s="11">
        <v>101</v>
      </c>
      <c r="Y18" s="11">
        <v>101</v>
      </c>
      <c r="Z18" s="11">
        <v>101</v>
      </c>
    </row>
    <row r="19" spans="1:26" x14ac:dyDescent="0.25">
      <c r="A19" s="25" t="s">
        <v>28</v>
      </c>
      <c r="B19" s="16" t="s">
        <v>29</v>
      </c>
      <c r="C19" s="17">
        <v>5</v>
      </c>
      <c r="D19" s="17">
        <v>5</v>
      </c>
      <c r="E19" s="17">
        <v>5</v>
      </c>
      <c r="F19" s="17">
        <v>5</v>
      </c>
      <c r="G19" s="17">
        <v>5</v>
      </c>
      <c r="H19" s="17">
        <v>5</v>
      </c>
      <c r="I19" s="17">
        <v>5</v>
      </c>
      <c r="J19" s="26">
        <v>5</v>
      </c>
      <c r="K19" s="26">
        <v>5</v>
      </c>
      <c r="L19" s="26">
        <v>5</v>
      </c>
      <c r="M19" s="26">
        <v>5</v>
      </c>
      <c r="N19" s="26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5</v>
      </c>
      <c r="V19" s="18">
        <v>5</v>
      </c>
      <c r="W19" s="18">
        <v>5</v>
      </c>
      <c r="X19" s="18">
        <v>5</v>
      </c>
      <c r="Y19" s="18">
        <v>5</v>
      </c>
      <c r="Z19" s="18">
        <v>5</v>
      </c>
    </row>
    <row r="20" spans="1:26" x14ac:dyDescent="0.25">
      <c r="A20" s="23" t="s">
        <v>30</v>
      </c>
      <c r="B20" s="14" t="s">
        <v>31</v>
      </c>
      <c r="C20" s="15">
        <v>50</v>
      </c>
      <c r="D20" s="15">
        <v>50</v>
      </c>
      <c r="E20" s="15">
        <v>50</v>
      </c>
      <c r="F20" s="15">
        <v>50</v>
      </c>
      <c r="G20" s="15">
        <v>50</v>
      </c>
      <c r="H20" s="15">
        <v>50</v>
      </c>
      <c r="I20" s="15">
        <v>50</v>
      </c>
      <c r="J20" s="24">
        <v>50</v>
      </c>
      <c r="K20" s="24">
        <v>50</v>
      </c>
      <c r="L20" s="24">
        <v>50</v>
      </c>
      <c r="M20" s="24">
        <v>50</v>
      </c>
      <c r="N20" s="24">
        <v>50</v>
      </c>
      <c r="O20" s="15">
        <v>50</v>
      </c>
      <c r="P20" s="15">
        <v>50</v>
      </c>
      <c r="Q20" s="15">
        <v>50</v>
      </c>
      <c r="R20" s="15">
        <v>50</v>
      </c>
      <c r="S20" s="15">
        <v>50</v>
      </c>
      <c r="T20" s="15">
        <v>50</v>
      </c>
      <c r="U20" s="15">
        <v>50</v>
      </c>
      <c r="V20" s="11">
        <v>50</v>
      </c>
      <c r="W20" s="11">
        <v>50</v>
      </c>
      <c r="X20" s="11">
        <v>50</v>
      </c>
      <c r="Y20" s="11">
        <v>50</v>
      </c>
      <c r="Z20" s="11">
        <v>50</v>
      </c>
    </row>
    <row r="21" spans="1:26" x14ac:dyDescent="0.25">
      <c r="A21" s="25" t="s">
        <v>32</v>
      </c>
      <c r="B21" s="16" t="s">
        <v>33</v>
      </c>
      <c r="C21" s="17">
        <v>101</v>
      </c>
      <c r="D21" s="17">
        <v>101</v>
      </c>
      <c r="E21" s="17">
        <v>101</v>
      </c>
      <c r="F21" s="17">
        <v>101</v>
      </c>
      <c r="G21" s="17">
        <v>101</v>
      </c>
      <c r="H21" s="17">
        <v>101</v>
      </c>
      <c r="I21" s="17">
        <v>101</v>
      </c>
      <c r="J21" s="26">
        <v>101</v>
      </c>
      <c r="K21" s="26">
        <v>101</v>
      </c>
      <c r="L21" s="26">
        <v>101</v>
      </c>
      <c r="M21" s="26">
        <v>101</v>
      </c>
      <c r="N21" s="26">
        <v>101</v>
      </c>
      <c r="O21" s="17">
        <v>101</v>
      </c>
      <c r="P21" s="17">
        <v>101</v>
      </c>
      <c r="Q21" s="17">
        <v>101</v>
      </c>
      <c r="R21" s="17">
        <v>101</v>
      </c>
      <c r="S21" s="17">
        <v>101</v>
      </c>
      <c r="T21" s="17">
        <v>101</v>
      </c>
      <c r="U21" s="17">
        <v>101</v>
      </c>
      <c r="V21" s="18">
        <v>101</v>
      </c>
      <c r="W21" s="18">
        <v>101</v>
      </c>
      <c r="X21" s="18">
        <v>101</v>
      </c>
      <c r="Y21" s="18">
        <v>101</v>
      </c>
      <c r="Z21" s="18">
        <v>101</v>
      </c>
    </row>
    <row r="22" spans="1:26" x14ac:dyDescent="0.25">
      <c r="A22" s="23" t="s">
        <v>34</v>
      </c>
      <c r="B22" s="14" t="s">
        <v>35</v>
      </c>
      <c r="C22" s="15" t="s">
        <v>36</v>
      </c>
      <c r="D22" s="15" t="s">
        <v>36</v>
      </c>
      <c r="E22" s="15" t="s">
        <v>36</v>
      </c>
      <c r="F22" s="15" t="s">
        <v>36</v>
      </c>
      <c r="G22" s="15" t="s">
        <v>36</v>
      </c>
      <c r="H22" s="15" t="s">
        <v>36</v>
      </c>
      <c r="I22" s="15" t="s">
        <v>36</v>
      </c>
      <c r="J22" s="24" t="s">
        <v>36</v>
      </c>
      <c r="K22" s="24" t="s">
        <v>36</v>
      </c>
      <c r="L22" s="24" t="s">
        <v>36</v>
      </c>
      <c r="M22" s="24" t="s">
        <v>36</v>
      </c>
      <c r="N22" s="24" t="s">
        <v>36</v>
      </c>
      <c r="O22" s="15" t="s">
        <v>36</v>
      </c>
      <c r="P22" s="15" t="s">
        <v>36</v>
      </c>
      <c r="Q22" s="15" t="s">
        <v>36</v>
      </c>
      <c r="R22" s="15" t="s">
        <v>36</v>
      </c>
      <c r="S22" s="15" t="s">
        <v>36</v>
      </c>
      <c r="T22" s="15" t="s">
        <v>36</v>
      </c>
      <c r="U22" s="15" t="s">
        <v>36</v>
      </c>
      <c r="V22" s="11" t="s">
        <v>36</v>
      </c>
      <c r="W22" s="11" t="s">
        <v>36</v>
      </c>
      <c r="X22" s="11" t="s">
        <v>36</v>
      </c>
      <c r="Y22" s="11" t="s">
        <v>36</v>
      </c>
      <c r="Z22" s="11" t="s">
        <v>36</v>
      </c>
    </row>
    <row r="23" spans="1:26" x14ac:dyDescent="0.25">
      <c r="A23" s="25" t="s">
        <v>37</v>
      </c>
      <c r="B23" s="16" t="s">
        <v>38</v>
      </c>
      <c r="C23" s="17" t="s">
        <v>39</v>
      </c>
      <c r="D23" s="17" t="s">
        <v>39</v>
      </c>
      <c r="E23" s="17" t="s">
        <v>39</v>
      </c>
      <c r="F23" s="17" t="s">
        <v>39</v>
      </c>
      <c r="G23" s="17" t="s">
        <v>39</v>
      </c>
      <c r="H23" s="17" t="s">
        <v>39</v>
      </c>
      <c r="I23" s="17" t="s">
        <v>39</v>
      </c>
      <c r="J23" s="26" t="s">
        <v>39</v>
      </c>
      <c r="K23" s="26" t="s">
        <v>39</v>
      </c>
      <c r="L23" s="26" t="s">
        <v>39</v>
      </c>
      <c r="M23" s="26" t="s">
        <v>39</v>
      </c>
      <c r="N23" s="26" t="s">
        <v>39</v>
      </c>
      <c r="O23" s="17" t="s">
        <v>39</v>
      </c>
      <c r="P23" s="17" t="s">
        <v>39</v>
      </c>
      <c r="Q23" s="17" t="s">
        <v>39</v>
      </c>
      <c r="R23" s="17" t="s">
        <v>39</v>
      </c>
      <c r="S23" s="17" t="s">
        <v>39</v>
      </c>
      <c r="T23" s="17" t="s">
        <v>39</v>
      </c>
      <c r="U23" s="17" t="s">
        <v>39</v>
      </c>
      <c r="V23" s="18" t="s">
        <v>39</v>
      </c>
      <c r="W23" s="18" t="s">
        <v>39</v>
      </c>
      <c r="X23" s="18" t="s">
        <v>39</v>
      </c>
      <c r="Y23" s="18" t="s">
        <v>39</v>
      </c>
      <c r="Z23" s="18" t="s">
        <v>39</v>
      </c>
    </row>
    <row r="24" spans="1:26" x14ac:dyDescent="0.25">
      <c r="A24" s="23" t="s">
        <v>40</v>
      </c>
      <c r="B24" s="14" t="s">
        <v>41</v>
      </c>
      <c r="C24" s="15">
        <v>200</v>
      </c>
      <c r="D24" s="15">
        <v>200</v>
      </c>
      <c r="E24" s="15">
        <v>200</v>
      </c>
      <c r="F24" s="15">
        <v>200</v>
      </c>
      <c r="G24" s="15">
        <v>200</v>
      </c>
      <c r="H24" s="15">
        <v>200</v>
      </c>
      <c r="I24" s="15">
        <v>200</v>
      </c>
      <c r="J24" s="24">
        <v>200</v>
      </c>
      <c r="K24" s="24">
        <v>200</v>
      </c>
      <c r="L24" s="24">
        <v>200</v>
      </c>
      <c r="M24" s="24">
        <v>200</v>
      </c>
      <c r="N24" s="24">
        <v>200</v>
      </c>
      <c r="O24" s="15">
        <v>200</v>
      </c>
      <c r="P24" s="15">
        <v>200</v>
      </c>
      <c r="Q24" s="15">
        <v>200</v>
      </c>
      <c r="R24" s="15">
        <v>200</v>
      </c>
      <c r="S24" s="15">
        <v>200</v>
      </c>
      <c r="T24" s="15">
        <v>200</v>
      </c>
      <c r="U24" s="15">
        <v>200</v>
      </c>
      <c r="V24" s="11">
        <v>200</v>
      </c>
      <c r="W24" s="11">
        <v>200</v>
      </c>
      <c r="X24" s="11">
        <v>200</v>
      </c>
      <c r="Y24" s="11">
        <v>200</v>
      </c>
      <c r="Z24" s="11">
        <v>200</v>
      </c>
    </row>
    <row r="25" spans="1:26" x14ac:dyDescent="0.25">
      <c r="A25" s="25" t="s">
        <v>42</v>
      </c>
      <c r="B25" s="16" t="s">
        <v>43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</row>
    <row r="26" spans="1:26" x14ac:dyDescent="0.25">
      <c r="A26" s="23" t="s">
        <v>44</v>
      </c>
      <c r="B26" s="14" t="s">
        <v>45</v>
      </c>
      <c r="C26" s="15">
        <v>3</v>
      </c>
      <c r="D26" s="15">
        <v>3</v>
      </c>
      <c r="E26" s="15">
        <v>3</v>
      </c>
      <c r="F26" s="15">
        <v>3</v>
      </c>
      <c r="G26" s="15">
        <v>3</v>
      </c>
      <c r="H26" s="15">
        <v>3</v>
      </c>
      <c r="I26" s="15">
        <v>3</v>
      </c>
      <c r="J26" s="24">
        <v>3</v>
      </c>
      <c r="K26" s="24">
        <v>3</v>
      </c>
      <c r="L26" s="24">
        <v>3</v>
      </c>
      <c r="M26" s="24">
        <v>3</v>
      </c>
      <c r="N26" s="24">
        <v>3</v>
      </c>
      <c r="O26" s="15">
        <v>3</v>
      </c>
      <c r="P26" s="15">
        <v>3</v>
      </c>
      <c r="Q26" s="15">
        <v>3</v>
      </c>
      <c r="R26" s="15">
        <v>3</v>
      </c>
      <c r="S26" s="15">
        <v>3</v>
      </c>
      <c r="T26" s="15">
        <v>3</v>
      </c>
      <c r="U26" s="15">
        <v>3</v>
      </c>
      <c r="V26" s="11">
        <v>3</v>
      </c>
      <c r="W26" s="11">
        <v>3</v>
      </c>
      <c r="X26" s="11">
        <v>3</v>
      </c>
      <c r="Y26" s="11">
        <v>3</v>
      </c>
      <c r="Z26" s="11">
        <v>3</v>
      </c>
    </row>
    <row r="27" spans="1:26" x14ac:dyDescent="0.25">
      <c r="A27" s="25" t="s">
        <v>46</v>
      </c>
      <c r="B27" s="16" t="s">
        <v>47</v>
      </c>
      <c r="C27" s="17">
        <v>101</v>
      </c>
      <c r="D27" s="17">
        <v>101</v>
      </c>
      <c r="E27" s="17">
        <v>101</v>
      </c>
      <c r="F27" s="17">
        <v>101</v>
      </c>
      <c r="G27" s="17">
        <v>101</v>
      </c>
      <c r="H27" s="17">
        <v>101</v>
      </c>
      <c r="I27" s="17">
        <v>101</v>
      </c>
      <c r="J27" s="26">
        <v>101</v>
      </c>
      <c r="K27" s="26">
        <v>101</v>
      </c>
      <c r="L27" s="26">
        <v>101</v>
      </c>
      <c r="M27" s="26">
        <v>101</v>
      </c>
      <c r="N27" s="26">
        <v>101</v>
      </c>
      <c r="O27" s="17">
        <v>101</v>
      </c>
      <c r="P27" s="17">
        <v>101</v>
      </c>
      <c r="Q27" s="17">
        <v>101</v>
      </c>
      <c r="R27" s="17">
        <v>101</v>
      </c>
      <c r="S27" s="17">
        <v>101</v>
      </c>
      <c r="T27" s="17">
        <v>101</v>
      </c>
      <c r="U27" s="17">
        <v>101</v>
      </c>
      <c r="V27" s="18">
        <v>101</v>
      </c>
      <c r="W27" s="18">
        <v>101</v>
      </c>
      <c r="X27" s="18">
        <v>101</v>
      </c>
      <c r="Y27" s="18">
        <v>101</v>
      </c>
      <c r="Z27" s="18">
        <v>101</v>
      </c>
    </row>
    <row r="28" spans="1:26" x14ac:dyDescent="0.25">
      <c r="A28" s="27" t="s">
        <v>48</v>
      </c>
      <c r="B28" s="28" t="s">
        <v>49</v>
      </c>
      <c r="C28" s="20">
        <v>32</v>
      </c>
      <c r="D28" s="20">
        <v>32</v>
      </c>
      <c r="E28" s="20">
        <v>32</v>
      </c>
      <c r="F28" s="20">
        <v>32</v>
      </c>
      <c r="G28" s="20">
        <v>32</v>
      </c>
      <c r="H28" s="20">
        <v>32</v>
      </c>
      <c r="I28" s="29">
        <v>32</v>
      </c>
      <c r="J28" s="30">
        <v>32</v>
      </c>
      <c r="K28" s="30">
        <v>32</v>
      </c>
      <c r="L28" s="30">
        <v>32</v>
      </c>
      <c r="M28" s="30">
        <v>32</v>
      </c>
      <c r="N28" s="30">
        <v>32</v>
      </c>
      <c r="O28" s="20">
        <v>32</v>
      </c>
      <c r="P28" s="20">
        <v>32</v>
      </c>
      <c r="Q28" s="20">
        <v>32</v>
      </c>
      <c r="R28" s="20">
        <v>32</v>
      </c>
      <c r="S28" s="20">
        <v>32</v>
      </c>
      <c r="T28" s="20">
        <v>32</v>
      </c>
      <c r="U28" s="20">
        <v>32</v>
      </c>
      <c r="V28" s="10">
        <v>32</v>
      </c>
      <c r="W28" s="10">
        <v>32</v>
      </c>
      <c r="X28" s="10">
        <v>32</v>
      </c>
      <c r="Y28" s="10">
        <v>32</v>
      </c>
      <c r="Z28" s="10">
        <v>32</v>
      </c>
    </row>
    <row r="29" spans="1:26" x14ac:dyDescent="0.25">
      <c r="A29" s="74" t="s">
        <v>69</v>
      </c>
      <c r="B29" s="3" t="s">
        <v>370</v>
      </c>
      <c r="C29" s="3" t="s">
        <v>125</v>
      </c>
      <c r="D29" s="3" t="s">
        <v>127</v>
      </c>
      <c r="E29" s="3" t="s">
        <v>129</v>
      </c>
      <c r="F29" s="3" t="s">
        <v>286</v>
      </c>
      <c r="G29" s="3" t="s">
        <v>288</v>
      </c>
      <c r="H29" s="3" t="s">
        <v>290</v>
      </c>
      <c r="I29" s="3" t="s">
        <v>229</v>
      </c>
      <c r="J29" s="3" t="s">
        <v>231</v>
      </c>
      <c r="K29" s="3" t="s">
        <v>233</v>
      </c>
      <c r="L29" s="3" t="s">
        <v>310</v>
      </c>
      <c r="M29" s="3" t="s">
        <v>311</v>
      </c>
      <c r="N29" s="3" t="s">
        <v>312</v>
      </c>
      <c r="O29" s="3" t="s">
        <v>251</v>
      </c>
      <c r="P29" s="3" t="s">
        <v>253</v>
      </c>
      <c r="Q29" s="3" t="s">
        <v>255</v>
      </c>
      <c r="R29" s="3" t="s">
        <v>330</v>
      </c>
      <c r="S29" s="3" t="s">
        <v>332</v>
      </c>
      <c r="T29" s="3" t="s">
        <v>334</v>
      </c>
      <c r="U29" s="3" t="s">
        <v>267</v>
      </c>
      <c r="V29" s="3" t="s">
        <v>268</v>
      </c>
      <c r="W29" s="3" t="s">
        <v>270</v>
      </c>
      <c r="X29" s="3" t="s">
        <v>346</v>
      </c>
      <c r="Y29" s="3" t="s">
        <v>348</v>
      </c>
      <c r="Z29" s="3" t="s">
        <v>350</v>
      </c>
    </row>
    <row r="30" spans="1:26" x14ac:dyDescent="0.25">
      <c r="A30" s="75"/>
      <c r="B30" s="2" t="s">
        <v>362</v>
      </c>
      <c r="C30" s="6" t="s">
        <v>126</v>
      </c>
      <c r="D30" s="6" t="s">
        <v>128</v>
      </c>
      <c r="E30" s="6" t="s">
        <v>130</v>
      </c>
      <c r="F30" s="6" t="s">
        <v>287</v>
      </c>
      <c r="G30" s="6" t="s">
        <v>289</v>
      </c>
      <c r="H30" s="6" t="s">
        <v>289</v>
      </c>
      <c r="I30" s="6" t="s">
        <v>230</v>
      </c>
      <c r="J30" s="6" t="s">
        <v>232</v>
      </c>
      <c r="K30" s="6" t="s">
        <v>232</v>
      </c>
      <c r="L30" s="6" t="s">
        <v>309</v>
      </c>
      <c r="M30" s="6" t="s">
        <v>263</v>
      </c>
      <c r="N30" s="6" t="s">
        <v>263</v>
      </c>
      <c r="O30" s="6" t="s">
        <v>252</v>
      </c>
      <c r="P30" s="6" t="s">
        <v>254</v>
      </c>
      <c r="Q30" s="6" t="s">
        <v>256</v>
      </c>
      <c r="R30" s="6" t="s">
        <v>331</v>
      </c>
      <c r="S30" s="6" t="s">
        <v>333</v>
      </c>
      <c r="T30" s="6" t="s">
        <v>335</v>
      </c>
      <c r="U30" s="6" t="s">
        <v>254</v>
      </c>
      <c r="V30" s="6" t="s">
        <v>269</v>
      </c>
      <c r="W30" s="6" t="s">
        <v>271</v>
      </c>
      <c r="X30" s="6" t="s">
        <v>347</v>
      </c>
      <c r="Y30" s="6" t="s">
        <v>349</v>
      </c>
      <c r="Z30" s="6" t="s">
        <v>351</v>
      </c>
    </row>
    <row r="31" spans="1:26" x14ac:dyDescent="0.25">
      <c r="A31" s="75"/>
      <c r="B31" s="3" t="s">
        <v>363</v>
      </c>
      <c r="C31" s="5">
        <v>780.68</v>
      </c>
      <c r="D31" s="5">
        <v>462.78</v>
      </c>
      <c r="E31" s="5">
        <v>460.66</v>
      </c>
      <c r="F31" s="5">
        <v>777.28</v>
      </c>
      <c r="G31" s="5">
        <v>451.2</v>
      </c>
      <c r="H31" s="5">
        <v>451.35</v>
      </c>
      <c r="I31" s="5">
        <v>684.82</v>
      </c>
      <c r="J31" s="5">
        <v>339.87</v>
      </c>
      <c r="K31" s="5">
        <v>340.69</v>
      </c>
      <c r="L31" s="5">
        <v>674.84</v>
      </c>
      <c r="M31" s="5">
        <v>346.98</v>
      </c>
      <c r="N31" s="5">
        <v>347.73</v>
      </c>
      <c r="O31" s="5">
        <v>789.58</v>
      </c>
      <c r="P31" s="5">
        <v>592.1</v>
      </c>
      <c r="Q31" s="5">
        <v>645.92999999999995</v>
      </c>
      <c r="R31" s="5">
        <v>796.39</v>
      </c>
      <c r="S31" s="5">
        <v>559.32000000000005</v>
      </c>
      <c r="T31" s="5">
        <v>624.87</v>
      </c>
      <c r="U31" s="5">
        <v>591.79999999999995</v>
      </c>
      <c r="V31" s="5">
        <v>251.03</v>
      </c>
      <c r="W31" s="5">
        <v>252.11</v>
      </c>
      <c r="X31" s="5">
        <v>584.85</v>
      </c>
      <c r="Y31" s="5">
        <v>250.21</v>
      </c>
      <c r="Z31" s="5">
        <v>248.43</v>
      </c>
    </row>
    <row r="32" spans="1:26" x14ac:dyDescent="0.25">
      <c r="A32" s="75"/>
      <c r="B32" s="2" t="s">
        <v>52</v>
      </c>
      <c r="C32" s="4">
        <v>21.75</v>
      </c>
      <c r="D32" s="4">
        <v>20.81</v>
      </c>
      <c r="E32" s="4">
        <v>21.77</v>
      </c>
      <c r="F32" s="4">
        <v>21.88</v>
      </c>
      <c r="G32" s="4">
        <v>21.05</v>
      </c>
      <c r="H32" s="4">
        <v>21.06</v>
      </c>
      <c r="I32" s="4">
        <v>27.07</v>
      </c>
      <c r="J32" s="4">
        <v>24.08</v>
      </c>
      <c r="K32" s="4">
        <v>23.52</v>
      </c>
      <c r="L32" s="4">
        <v>26.67</v>
      </c>
      <c r="M32" s="4">
        <v>23.54</v>
      </c>
      <c r="N32" s="4">
        <v>24</v>
      </c>
      <c r="O32" s="4">
        <v>23.4</v>
      </c>
      <c r="P32" s="4">
        <v>20.48</v>
      </c>
      <c r="Q32" s="4">
        <v>22.79</v>
      </c>
      <c r="R32" s="4">
        <v>22.27</v>
      </c>
      <c r="S32" s="4">
        <v>21.51</v>
      </c>
      <c r="T32" s="4">
        <v>23.2</v>
      </c>
      <c r="U32" s="4">
        <v>31.05</v>
      </c>
      <c r="V32" s="4">
        <v>25.82</v>
      </c>
      <c r="W32" s="4">
        <v>22.98</v>
      </c>
      <c r="X32" s="4">
        <v>30</v>
      </c>
      <c r="Y32" s="4">
        <v>26.42</v>
      </c>
      <c r="Z32" s="4">
        <v>24.72</v>
      </c>
    </row>
    <row r="33" spans="1:26" x14ac:dyDescent="0.25">
      <c r="A33" s="75"/>
      <c r="B33" s="3" t="s">
        <v>53</v>
      </c>
      <c r="C33" s="5">
        <v>1473.28</v>
      </c>
      <c r="D33" s="5">
        <v>1378.14</v>
      </c>
      <c r="E33" s="5">
        <v>1370.54</v>
      </c>
      <c r="F33" s="5">
        <v>1441.29</v>
      </c>
      <c r="G33" s="5">
        <v>1347.45</v>
      </c>
      <c r="H33" s="5">
        <v>1343.42</v>
      </c>
      <c r="I33" s="5">
        <v>1934.12</v>
      </c>
      <c r="J33" s="5">
        <v>1699.24</v>
      </c>
      <c r="K33" s="5">
        <v>1696.38</v>
      </c>
      <c r="L33" s="5">
        <v>1934.29</v>
      </c>
      <c r="M33" s="5">
        <v>1720.47</v>
      </c>
      <c r="N33" s="5">
        <v>1724.17</v>
      </c>
      <c r="O33" s="5">
        <v>1926.12</v>
      </c>
      <c r="P33" s="5">
        <v>1799.12</v>
      </c>
      <c r="Q33" s="5">
        <v>1839.12</v>
      </c>
      <c r="R33" s="5">
        <v>1957.89</v>
      </c>
      <c r="S33" s="5">
        <v>1813.95</v>
      </c>
      <c r="T33" s="5">
        <v>1846.84</v>
      </c>
      <c r="U33" s="5">
        <v>2580.81</v>
      </c>
      <c r="V33" s="5">
        <v>2130.83</v>
      </c>
      <c r="W33" s="5">
        <v>2114.84</v>
      </c>
      <c r="X33" s="5">
        <v>2576.54</v>
      </c>
      <c r="Y33" s="5">
        <v>2110.91</v>
      </c>
      <c r="Z33" s="5">
        <v>2111.2600000000002</v>
      </c>
    </row>
    <row r="34" spans="1:26" x14ac:dyDescent="0.25">
      <c r="A34" s="75"/>
      <c r="B34" s="2" t="s">
        <v>364</v>
      </c>
      <c r="C34" s="8">
        <v>1.91</v>
      </c>
      <c r="D34" s="8">
        <v>3.02</v>
      </c>
      <c r="E34" s="8">
        <v>3.02</v>
      </c>
      <c r="F34" s="8">
        <v>1.88</v>
      </c>
      <c r="G34" s="8">
        <v>3.03</v>
      </c>
      <c r="H34" s="8">
        <v>3.02</v>
      </c>
      <c r="I34" s="8">
        <v>2.86</v>
      </c>
      <c r="J34" s="8">
        <v>5.07</v>
      </c>
      <c r="K34" s="8">
        <v>5.04</v>
      </c>
      <c r="L34" s="8">
        <v>2.9</v>
      </c>
      <c r="M34" s="8">
        <v>5.0199999999999996</v>
      </c>
      <c r="N34" s="8">
        <v>5.0199999999999996</v>
      </c>
      <c r="O34" s="8">
        <v>2.46</v>
      </c>
      <c r="P34" s="8">
        <v>3.07</v>
      </c>
      <c r="Q34" s="8">
        <v>2.88</v>
      </c>
      <c r="R34" s="8">
        <v>2.48</v>
      </c>
      <c r="S34" s="8">
        <v>3.28</v>
      </c>
      <c r="T34" s="8">
        <v>2.99</v>
      </c>
      <c r="U34" s="8">
        <v>4.41</v>
      </c>
      <c r="V34" s="8">
        <v>8.59</v>
      </c>
      <c r="W34" s="8">
        <v>8.4700000000000006</v>
      </c>
      <c r="X34" s="8">
        <v>4.45</v>
      </c>
      <c r="Y34" s="8">
        <v>8.5399999999999991</v>
      </c>
      <c r="Z34" s="8">
        <v>8.59</v>
      </c>
    </row>
    <row r="35" spans="1:26" x14ac:dyDescent="0.25">
      <c r="A35" s="75"/>
      <c r="B35" s="3" t="s">
        <v>365</v>
      </c>
      <c r="C35" s="9">
        <v>9911340</v>
      </c>
      <c r="D35" s="9">
        <v>9911344</v>
      </c>
      <c r="E35" s="9">
        <v>9911352</v>
      </c>
      <c r="F35" s="9">
        <v>9911344</v>
      </c>
      <c r="G35" s="9">
        <v>9911344</v>
      </c>
      <c r="H35" s="9">
        <v>9911344</v>
      </c>
      <c r="I35" s="9">
        <v>9911416</v>
      </c>
      <c r="J35" s="9">
        <v>9911420</v>
      </c>
      <c r="K35" s="9">
        <v>9911420</v>
      </c>
      <c r="L35" s="9">
        <v>9911416</v>
      </c>
      <c r="M35" s="9">
        <v>9911416</v>
      </c>
      <c r="N35" s="9">
        <v>9911416</v>
      </c>
      <c r="O35" s="9">
        <v>9911448</v>
      </c>
      <c r="P35" s="9">
        <v>9911416</v>
      </c>
      <c r="Q35" s="9">
        <v>9911424</v>
      </c>
      <c r="R35" s="9">
        <v>9911416</v>
      </c>
      <c r="S35" s="9">
        <v>9911416</v>
      </c>
      <c r="T35" s="9">
        <v>9911444</v>
      </c>
      <c r="U35" s="9">
        <v>9911588</v>
      </c>
      <c r="V35" s="9">
        <v>9911596</v>
      </c>
      <c r="W35" s="9">
        <v>9911588</v>
      </c>
      <c r="X35" s="9">
        <v>9911584</v>
      </c>
      <c r="Y35" s="9">
        <v>9911588</v>
      </c>
      <c r="Z35" s="9">
        <v>9911588</v>
      </c>
    </row>
    <row r="36" spans="1:26" x14ac:dyDescent="0.25">
      <c r="A36" s="75"/>
      <c r="B36" s="2" t="s">
        <v>366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x14ac:dyDescent="0.25">
      <c r="A37" s="76"/>
      <c r="B37" s="3" t="s">
        <v>367</v>
      </c>
      <c r="C37" s="44" t="s">
        <v>73</v>
      </c>
      <c r="D37" s="44" t="s">
        <v>73</v>
      </c>
      <c r="E37" s="44" t="s">
        <v>73</v>
      </c>
      <c r="F37" s="44" t="s">
        <v>73</v>
      </c>
      <c r="G37" s="44" t="s">
        <v>73</v>
      </c>
      <c r="H37" s="44" t="s">
        <v>73</v>
      </c>
      <c r="I37" s="44" t="s">
        <v>73</v>
      </c>
      <c r="J37" s="44" t="s">
        <v>73</v>
      </c>
      <c r="K37" s="44" t="s">
        <v>73</v>
      </c>
      <c r="L37" s="44" t="s">
        <v>73</v>
      </c>
      <c r="M37" s="44" t="s">
        <v>73</v>
      </c>
      <c r="N37" s="44" t="s">
        <v>73</v>
      </c>
      <c r="O37" s="44" t="s">
        <v>73</v>
      </c>
      <c r="P37" s="44" t="s">
        <v>73</v>
      </c>
      <c r="Q37" s="44" t="s">
        <v>73</v>
      </c>
      <c r="R37" s="44" t="s">
        <v>73</v>
      </c>
      <c r="S37" s="44" t="s">
        <v>73</v>
      </c>
      <c r="T37" s="44" t="s">
        <v>73</v>
      </c>
      <c r="U37" s="44" t="s">
        <v>73</v>
      </c>
      <c r="V37" s="44" t="s">
        <v>73</v>
      </c>
      <c r="W37" s="44" t="s">
        <v>73</v>
      </c>
      <c r="X37" s="44" t="s">
        <v>73</v>
      </c>
      <c r="Y37" s="44" t="s">
        <v>73</v>
      </c>
      <c r="Z37" s="44" t="s">
        <v>73</v>
      </c>
    </row>
    <row r="38" spans="1:26" x14ac:dyDescent="0.25">
      <c r="A38" s="1" t="s">
        <v>71</v>
      </c>
      <c r="B38" s="36" t="s">
        <v>368</v>
      </c>
      <c r="C38" s="37">
        <v>5.7683577777777779E-2</v>
      </c>
      <c r="D38" s="37">
        <v>3.4194300000000004E-2</v>
      </c>
      <c r="E38" s="37">
        <v>3.403765555555556E-2</v>
      </c>
      <c r="F38" s="37">
        <v>5.7432355555555557E-2</v>
      </c>
      <c r="G38" s="37">
        <v>3.3338666666666669E-2</v>
      </c>
      <c r="H38" s="37">
        <v>3.3349750000000004E-2</v>
      </c>
      <c r="I38" s="37">
        <v>0.10120117777777779</v>
      </c>
      <c r="J38" s="37">
        <v>5.0225233333333334E-2</v>
      </c>
      <c r="K38" s="37">
        <v>5.0346411111111114E-2</v>
      </c>
      <c r="L38" s="37">
        <v>9.9726355555555563E-2</v>
      </c>
      <c r="M38" s="37">
        <v>5.1275933333333336E-2</v>
      </c>
      <c r="N38" s="37">
        <v>5.1386766666666674E-2</v>
      </c>
      <c r="O38" s="37">
        <v>8.7292455555555565E-2</v>
      </c>
      <c r="P38" s="37">
        <v>6.5459944444444459E-2</v>
      </c>
      <c r="Q38" s="37">
        <v>7.1411149999999993E-2</v>
      </c>
      <c r="R38" s="37">
        <v>8.8045338888888894E-2</v>
      </c>
      <c r="S38" s="37">
        <v>6.1835933333333343E-2</v>
      </c>
      <c r="T38" s="37">
        <v>6.9082850000000001E-2</v>
      </c>
      <c r="U38" s="37">
        <v>0.13085355555555556</v>
      </c>
      <c r="V38" s="37">
        <v>5.5505522222222228E-2</v>
      </c>
      <c r="W38" s="37">
        <v>5.5744322222222226E-2</v>
      </c>
      <c r="X38" s="37">
        <v>0.12931683333333335</v>
      </c>
      <c r="Y38" s="37">
        <v>5.5324211111111112E-2</v>
      </c>
      <c r="Z38" s="37">
        <v>5.493063333333334E-2</v>
      </c>
    </row>
  </sheetData>
  <mergeCells count="5">
    <mergeCell ref="A29:A37"/>
    <mergeCell ref="I6:N6"/>
    <mergeCell ref="C6:H6"/>
    <mergeCell ref="O6:T6"/>
    <mergeCell ref="U6:Z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8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RowHeight="15" x14ac:dyDescent="0.25"/>
  <cols>
    <col min="1" max="1" width="20.7109375" customWidth="1"/>
    <col min="2" max="2" width="85.42578125" customWidth="1"/>
    <col min="3" max="26" width="13.7109375" customWidth="1"/>
  </cols>
  <sheetData>
    <row r="1" spans="1:26" x14ac:dyDescent="0.25">
      <c r="A1" s="1" t="s">
        <v>0</v>
      </c>
      <c r="B1" s="41" t="s">
        <v>1</v>
      </c>
      <c r="C1" s="12"/>
      <c r="D1" s="12"/>
      <c r="E1" s="12"/>
      <c r="F1" s="12"/>
      <c r="G1" s="12"/>
      <c r="H1" s="12"/>
    </row>
    <row r="2" spans="1:26" x14ac:dyDescent="0.25">
      <c r="A2" s="1" t="s">
        <v>2</v>
      </c>
      <c r="B2" s="42" t="s">
        <v>3</v>
      </c>
      <c r="C2" s="12"/>
      <c r="D2" s="12"/>
      <c r="E2" s="12"/>
      <c r="F2" s="12"/>
      <c r="G2" s="12"/>
      <c r="H2" s="12"/>
    </row>
    <row r="3" spans="1:26" x14ac:dyDescent="0.25">
      <c r="A3" s="1" t="s">
        <v>93</v>
      </c>
      <c r="B3" s="41" t="s">
        <v>85</v>
      </c>
      <c r="C3" s="12"/>
      <c r="D3" s="12"/>
      <c r="E3" s="12"/>
      <c r="F3" s="12"/>
      <c r="G3" s="12"/>
      <c r="H3" s="12"/>
    </row>
    <row r="4" spans="1:26" x14ac:dyDescent="0.25">
      <c r="A4" s="1" t="s">
        <v>62</v>
      </c>
      <c r="B4" s="41" t="s">
        <v>65</v>
      </c>
      <c r="C4" s="12"/>
      <c r="D4" s="12"/>
      <c r="E4" s="12"/>
      <c r="F4" s="12"/>
      <c r="G4" s="12"/>
      <c r="H4" s="12"/>
    </row>
    <row r="6" spans="1:26" x14ac:dyDescent="0.25">
      <c r="C6" s="77" t="s">
        <v>100</v>
      </c>
      <c r="D6" s="78"/>
      <c r="E6" s="78"/>
      <c r="F6" s="78"/>
      <c r="G6" s="78"/>
      <c r="H6" s="79"/>
      <c r="I6" s="77" t="s">
        <v>101</v>
      </c>
      <c r="J6" s="78"/>
      <c r="K6" s="78"/>
      <c r="L6" s="78"/>
      <c r="M6" s="78"/>
      <c r="N6" s="79"/>
      <c r="O6" s="77" t="s">
        <v>102</v>
      </c>
      <c r="P6" s="78"/>
      <c r="Q6" s="78"/>
      <c r="R6" s="78"/>
      <c r="S6" s="78"/>
      <c r="T6" s="79"/>
      <c r="U6" s="77" t="s">
        <v>103</v>
      </c>
      <c r="V6" s="78"/>
      <c r="W6" s="78"/>
      <c r="X6" s="78"/>
      <c r="Y6" s="78"/>
      <c r="Z6" s="79"/>
    </row>
    <row r="7" spans="1:26" x14ac:dyDescent="0.25">
      <c r="A7" s="21" t="s">
        <v>50</v>
      </c>
      <c r="B7" s="22" t="s">
        <v>51</v>
      </c>
      <c r="C7" s="13" t="s">
        <v>67</v>
      </c>
      <c r="D7" s="13" t="s">
        <v>68</v>
      </c>
      <c r="E7" s="13" t="s">
        <v>72</v>
      </c>
      <c r="F7" s="13" t="s">
        <v>79</v>
      </c>
      <c r="G7" s="13" t="s">
        <v>80</v>
      </c>
      <c r="H7" s="13" t="s">
        <v>81</v>
      </c>
      <c r="I7" s="13" t="s">
        <v>67</v>
      </c>
      <c r="J7" s="13" t="s">
        <v>68</v>
      </c>
      <c r="K7" s="13" t="s">
        <v>72</v>
      </c>
      <c r="L7" s="13" t="s">
        <v>79</v>
      </c>
      <c r="M7" s="13" t="s">
        <v>80</v>
      </c>
      <c r="N7" s="13" t="s">
        <v>81</v>
      </c>
      <c r="O7" s="13" t="s">
        <v>67</v>
      </c>
      <c r="P7" s="13" t="s">
        <v>68</v>
      </c>
      <c r="Q7" s="13" t="s">
        <v>72</v>
      </c>
      <c r="R7" s="13" t="s">
        <v>79</v>
      </c>
      <c r="S7" s="13" t="s">
        <v>80</v>
      </c>
      <c r="T7" s="13" t="s">
        <v>81</v>
      </c>
      <c r="U7" s="13" t="s">
        <v>67</v>
      </c>
      <c r="V7" s="13" t="s">
        <v>68</v>
      </c>
      <c r="W7" s="13" t="s">
        <v>72</v>
      </c>
      <c r="X7" s="13" t="s">
        <v>79</v>
      </c>
      <c r="Y7" s="13" t="s">
        <v>80</v>
      </c>
      <c r="Z7" s="13" t="s">
        <v>81</v>
      </c>
    </row>
    <row r="8" spans="1:26" x14ac:dyDescent="0.25">
      <c r="A8" s="23" t="s">
        <v>4</v>
      </c>
      <c r="B8" s="14" t="s">
        <v>5</v>
      </c>
      <c r="C8" s="15">
        <v>31</v>
      </c>
      <c r="D8" s="15">
        <v>31</v>
      </c>
      <c r="E8" s="15">
        <v>31</v>
      </c>
      <c r="F8" s="15">
        <v>31</v>
      </c>
      <c r="G8" s="15">
        <v>31</v>
      </c>
      <c r="H8" s="15">
        <v>31</v>
      </c>
      <c r="I8" s="15">
        <v>31</v>
      </c>
      <c r="J8" s="24">
        <v>31</v>
      </c>
      <c r="K8" s="24">
        <v>31</v>
      </c>
      <c r="L8" s="24">
        <v>31</v>
      </c>
      <c r="M8" s="24">
        <v>31</v>
      </c>
      <c r="N8" s="24">
        <v>31</v>
      </c>
      <c r="O8" s="15">
        <v>31</v>
      </c>
      <c r="P8" s="15">
        <v>31</v>
      </c>
      <c r="Q8" s="15">
        <v>31</v>
      </c>
      <c r="R8" s="15">
        <v>31</v>
      </c>
      <c r="S8" s="15">
        <v>31</v>
      </c>
      <c r="T8" s="15">
        <v>31</v>
      </c>
      <c r="U8" s="15">
        <v>31</v>
      </c>
      <c r="V8" s="11">
        <v>31</v>
      </c>
      <c r="W8" s="11">
        <v>31</v>
      </c>
      <c r="X8" s="11">
        <v>31</v>
      </c>
      <c r="Y8" s="11">
        <v>31</v>
      </c>
      <c r="Z8" s="11">
        <v>31</v>
      </c>
    </row>
    <row r="9" spans="1:26" x14ac:dyDescent="0.25">
      <c r="A9" s="25" t="s">
        <v>6</v>
      </c>
      <c r="B9" s="16" t="s">
        <v>8</v>
      </c>
      <c r="C9" s="17" t="s">
        <v>7</v>
      </c>
      <c r="D9" s="17" t="s">
        <v>7</v>
      </c>
      <c r="E9" s="17" t="s">
        <v>7</v>
      </c>
      <c r="F9" s="17" t="s">
        <v>7</v>
      </c>
      <c r="G9" s="17" t="s">
        <v>7</v>
      </c>
      <c r="H9" s="17" t="s">
        <v>7</v>
      </c>
      <c r="I9" s="17" t="s">
        <v>7</v>
      </c>
      <c r="J9" s="26" t="s">
        <v>7</v>
      </c>
      <c r="K9" s="26" t="s">
        <v>7</v>
      </c>
      <c r="L9" s="26" t="s">
        <v>7</v>
      </c>
      <c r="M9" s="26" t="s">
        <v>7</v>
      </c>
      <c r="N9" s="26" t="s">
        <v>7</v>
      </c>
      <c r="O9" s="17" t="s">
        <v>7</v>
      </c>
      <c r="P9" s="17" t="s">
        <v>7</v>
      </c>
      <c r="Q9" s="17" t="s">
        <v>7</v>
      </c>
      <c r="R9" s="17" t="s">
        <v>7</v>
      </c>
      <c r="S9" s="17" t="s">
        <v>7</v>
      </c>
      <c r="T9" s="17" t="s">
        <v>7</v>
      </c>
      <c r="U9" s="17" t="s">
        <v>7</v>
      </c>
      <c r="V9" s="18" t="s">
        <v>7</v>
      </c>
      <c r="W9" s="18" t="s">
        <v>7</v>
      </c>
      <c r="X9" s="18" t="s">
        <v>7</v>
      </c>
      <c r="Y9" s="18" t="s">
        <v>7</v>
      </c>
      <c r="Z9" s="18" t="s">
        <v>7</v>
      </c>
    </row>
    <row r="10" spans="1:26" x14ac:dyDescent="0.25">
      <c r="A10" s="23" t="s">
        <v>9</v>
      </c>
      <c r="B10" s="14" t="s">
        <v>10</v>
      </c>
      <c r="C10" s="15" t="s">
        <v>7</v>
      </c>
      <c r="D10" s="15" t="s">
        <v>7</v>
      </c>
      <c r="E10" s="15" t="s">
        <v>7</v>
      </c>
      <c r="F10" s="15" t="s">
        <v>7</v>
      </c>
      <c r="G10" s="15" t="s">
        <v>7</v>
      </c>
      <c r="H10" s="15" t="s">
        <v>7</v>
      </c>
      <c r="I10" s="15" t="s">
        <v>7</v>
      </c>
      <c r="J10" s="24" t="s">
        <v>7</v>
      </c>
      <c r="K10" s="24" t="s">
        <v>7</v>
      </c>
      <c r="L10" s="24" t="s">
        <v>7</v>
      </c>
      <c r="M10" s="24" t="s">
        <v>7</v>
      </c>
      <c r="N10" s="24" t="s">
        <v>7</v>
      </c>
      <c r="O10" s="15" t="s">
        <v>7</v>
      </c>
      <c r="P10" s="15" t="s">
        <v>7</v>
      </c>
      <c r="Q10" s="15" t="s">
        <v>7</v>
      </c>
      <c r="R10" s="15" t="s">
        <v>7</v>
      </c>
      <c r="S10" s="15" t="s">
        <v>7</v>
      </c>
      <c r="T10" s="15" t="s">
        <v>7</v>
      </c>
      <c r="U10" s="15" t="s">
        <v>7</v>
      </c>
      <c r="V10" s="11" t="s">
        <v>7</v>
      </c>
      <c r="W10" s="11" t="s">
        <v>7</v>
      </c>
      <c r="X10" s="11" t="s">
        <v>7</v>
      </c>
      <c r="Y10" s="11" t="s">
        <v>7</v>
      </c>
      <c r="Z10" s="11" t="s">
        <v>7</v>
      </c>
    </row>
    <row r="11" spans="1:26" x14ac:dyDescent="0.25">
      <c r="A11" s="25" t="s">
        <v>11</v>
      </c>
      <c r="B11" s="16" t="s">
        <v>13</v>
      </c>
      <c r="C11" s="17" t="s">
        <v>7</v>
      </c>
      <c r="D11" s="17" t="s">
        <v>7</v>
      </c>
      <c r="E11" s="17" t="s">
        <v>7</v>
      </c>
      <c r="F11" s="17" t="s">
        <v>7</v>
      </c>
      <c r="G11" s="17" t="s">
        <v>7</v>
      </c>
      <c r="H11" s="17" t="s">
        <v>7</v>
      </c>
      <c r="I11" s="17" t="s">
        <v>7</v>
      </c>
      <c r="J11" s="26" t="s">
        <v>7</v>
      </c>
      <c r="K11" s="26" t="s">
        <v>7</v>
      </c>
      <c r="L11" s="26" t="s">
        <v>7</v>
      </c>
      <c r="M11" s="26" t="s">
        <v>7</v>
      </c>
      <c r="N11" s="26" t="s">
        <v>7</v>
      </c>
      <c r="O11" s="17" t="s">
        <v>7</v>
      </c>
      <c r="P11" s="17" t="s">
        <v>7</v>
      </c>
      <c r="Q11" s="17" t="s">
        <v>7</v>
      </c>
      <c r="R11" s="17" t="s">
        <v>7</v>
      </c>
      <c r="S11" s="17" t="s">
        <v>7</v>
      </c>
      <c r="T11" s="17" t="s">
        <v>7</v>
      </c>
      <c r="U11" s="17" t="s">
        <v>7</v>
      </c>
      <c r="V11" s="18" t="s">
        <v>7</v>
      </c>
      <c r="W11" s="18" t="s">
        <v>7</v>
      </c>
      <c r="X11" s="18" t="s">
        <v>7</v>
      </c>
      <c r="Y11" s="18" t="s">
        <v>7</v>
      </c>
      <c r="Z11" s="18" t="s">
        <v>7</v>
      </c>
    </row>
    <row r="12" spans="1:26" x14ac:dyDescent="0.25">
      <c r="A12" s="23" t="s">
        <v>12</v>
      </c>
      <c r="B12" s="14" t="s">
        <v>15</v>
      </c>
      <c r="C12" s="15" t="s">
        <v>14</v>
      </c>
      <c r="D12" s="15" t="s">
        <v>14</v>
      </c>
      <c r="E12" s="15" t="s">
        <v>14</v>
      </c>
      <c r="F12" s="15" t="s">
        <v>14</v>
      </c>
      <c r="G12" s="15" t="s">
        <v>14</v>
      </c>
      <c r="H12" s="15" t="s">
        <v>14</v>
      </c>
      <c r="I12" s="15" t="s">
        <v>14</v>
      </c>
      <c r="J12" s="24" t="s">
        <v>14</v>
      </c>
      <c r="K12" s="24" t="s">
        <v>14</v>
      </c>
      <c r="L12" s="24" t="s">
        <v>14</v>
      </c>
      <c r="M12" s="24" t="s">
        <v>14</v>
      </c>
      <c r="N12" s="24" t="s">
        <v>14</v>
      </c>
      <c r="O12" s="15" t="s">
        <v>14</v>
      </c>
      <c r="P12" s="15" t="s">
        <v>14</v>
      </c>
      <c r="Q12" s="15" t="s">
        <v>14</v>
      </c>
      <c r="R12" s="15" t="s">
        <v>14</v>
      </c>
      <c r="S12" s="15" t="s">
        <v>14</v>
      </c>
      <c r="T12" s="15" t="s">
        <v>14</v>
      </c>
      <c r="U12" s="15" t="s">
        <v>14</v>
      </c>
      <c r="V12" s="11" t="s">
        <v>14</v>
      </c>
      <c r="W12" s="11" t="s">
        <v>14</v>
      </c>
      <c r="X12" s="11" t="s">
        <v>14</v>
      </c>
      <c r="Y12" s="11" t="s">
        <v>14</v>
      </c>
      <c r="Z12" s="11" t="s">
        <v>14</v>
      </c>
    </row>
    <row r="13" spans="1:26" x14ac:dyDescent="0.25">
      <c r="A13" s="25" t="s">
        <v>17</v>
      </c>
      <c r="B13" s="16" t="s">
        <v>16</v>
      </c>
      <c r="C13" s="17">
        <v>25</v>
      </c>
      <c r="D13" s="17">
        <v>25</v>
      </c>
      <c r="E13" s="17">
        <v>25</v>
      </c>
      <c r="F13" s="17">
        <v>25</v>
      </c>
      <c r="G13" s="17">
        <v>25</v>
      </c>
      <c r="H13" s="17">
        <v>25</v>
      </c>
      <c r="I13" s="17">
        <v>25</v>
      </c>
      <c r="J13" s="26">
        <v>25</v>
      </c>
      <c r="K13" s="26">
        <v>25</v>
      </c>
      <c r="L13" s="26">
        <v>25</v>
      </c>
      <c r="M13" s="26">
        <v>25</v>
      </c>
      <c r="N13" s="26">
        <v>25</v>
      </c>
      <c r="O13" s="17">
        <v>25</v>
      </c>
      <c r="P13" s="17">
        <v>25</v>
      </c>
      <c r="Q13" s="17">
        <v>25</v>
      </c>
      <c r="R13" s="17">
        <v>25</v>
      </c>
      <c r="S13" s="17">
        <v>25</v>
      </c>
      <c r="T13" s="17">
        <v>25</v>
      </c>
      <c r="U13" s="17">
        <v>25</v>
      </c>
      <c r="V13" s="18">
        <v>25</v>
      </c>
      <c r="W13" s="18">
        <v>25</v>
      </c>
      <c r="X13" s="18">
        <v>25</v>
      </c>
      <c r="Y13" s="18">
        <v>25</v>
      </c>
      <c r="Z13" s="18">
        <v>25</v>
      </c>
    </row>
    <row r="14" spans="1:26" x14ac:dyDescent="0.25">
      <c r="A14" s="23" t="s">
        <v>18</v>
      </c>
      <c r="B14" s="14" t="s">
        <v>19</v>
      </c>
      <c r="C14" s="33">
        <v>4</v>
      </c>
      <c r="D14" s="33">
        <v>4</v>
      </c>
      <c r="E14" s="33">
        <v>4</v>
      </c>
      <c r="F14" s="33">
        <v>4</v>
      </c>
      <c r="G14" s="33">
        <v>4</v>
      </c>
      <c r="H14" s="33">
        <v>4</v>
      </c>
      <c r="I14" s="33">
        <v>8</v>
      </c>
      <c r="J14" s="34">
        <v>8</v>
      </c>
      <c r="K14" s="34">
        <v>8</v>
      </c>
      <c r="L14" s="34">
        <v>8</v>
      </c>
      <c r="M14" s="34">
        <v>8</v>
      </c>
      <c r="N14" s="34">
        <v>8</v>
      </c>
      <c r="O14" s="33">
        <v>8</v>
      </c>
      <c r="P14" s="33">
        <v>8</v>
      </c>
      <c r="Q14" s="33">
        <v>8</v>
      </c>
      <c r="R14" s="33">
        <v>8</v>
      </c>
      <c r="S14" s="33">
        <v>8</v>
      </c>
      <c r="T14" s="33">
        <v>8</v>
      </c>
      <c r="U14" s="33">
        <v>16</v>
      </c>
      <c r="V14" s="35">
        <v>16</v>
      </c>
      <c r="W14" s="35">
        <v>16</v>
      </c>
      <c r="X14" s="35">
        <v>16</v>
      </c>
      <c r="Y14" s="35">
        <v>16</v>
      </c>
      <c r="Z14" s="35">
        <v>16</v>
      </c>
    </row>
    <row r="15" spans="1:26" x14ac:dyDescent="0.25">
      <c r="A15" s="25" t="s">
        <v>20</v>
      </c>
      <c r="B15" s="16" t="s">
        <v>21</v>
      </c>
      <c r="C15" s="17">
        <v>2</v>
      </c>
      <c r="D15" s="17">
        <v>2</v>
      </c>
      <c r="E15" s="17">
        <v>2</v>
      </c>
      <c r="F15" s="17">
        <v>2</v>
      </c>
      <c r="G15" s="17">
        <v>2</v>
      </c>
      <c r="H15" s="17">
        <v>2</v>
      </c>
      <c r="I15" s="17">
        <v>2</v>
      </c>
      <c r="J15" s="26">
        <v>2</v>
      </c>
      <c r="K15" s="26">
        <v>2</v>
      </c>
      <c r="L15" s="26">
        <v>2</v>
      </c>
      <c r="M15" s="26">
        <v>2</v>
      </c>
      <c r="N15" s="26">
        <v>2</v>
      </c>
      <c r="O15" s="17">
        <v>2</v>
      </c>
      <c r="P15" s="17">
        <v>2</v>
      </c>
      <c r="Q15" s="17">
        <v>2</v>
      </c>
      <c r="R15" s="17">
        <v>2</v>
      </c>
      <c r="S15" s="17">
        <v>2</v>
      </c>
      <c r="T15" s="17">
        <v>2</v>
      </c>
      <c r="U15" s="17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</row>
    <row r="16" spans="1:26" x14ac:dyDescent="0.25">
      <c r="A16" s="23" t="s">
        <v>22</v>
      </c>
      <c r="B16" s="14" t="s">
        <v>23</v>
      </c>
      <c r="C16" s="15">
        <v>2</v>
      </c>
      <c r="D16" s="15">
        <v>2</v>
      </c>
      <c r="E16" s="15">
        <v>2</v>
      </c>
      <c r="F16" s="15">
        <v>2</v>
      </c>
      <c r="G16" s="15">
        <v>2</v>
      </c>
      <c r="H16" s="15">
        <v>2</v>
      </c>
      <c r="I16" s="15">
        <v>2</v>
      </c>
      <c r="J16" s="24">
        <v>2</v>
      </c>
      <c r="K16" s="24">
        <v>2</v>
      </c>
      <c r="L16" s="24">
        <v>2</v>
      </c>
      <c r="M16" s="24">
        <v>2</v>
      </c>
      <c r="N16" s="24">
        <v>2</v>
      </c>
      <c r="O16" s="15">
        <v>2</v>
      </c>
      <c r="P16" s="15">
        <v>2</v>
      </c>
      <c r="Q16" s="15">
        <v>2</v>
      </c>
      <c r="R16" s="15">
        <v>2</v>
      </c>
      <c r="S16" s="15">
        <v>2</v>
      </c>
      <c r="T16" s="15">
        <v>2</v>
      </c>
      <c r="U16" s="15">
        <v>2</v>
      </c>
      <c r="V16" s="11">
        <v>2</v>
      </c>
      <c r="W16" s="11">
        <v>2</v>
      </c>
      <c r="X16" s="11">
        <v>2</v>
      </c>
      <c r="Y16" s="11">
        <v>2</v>
      </c>
      <c r="Z16" s="11">
        <v>2</v>
      </c>
    </row>
    <row r="17" spans="1:26" x14ac:dyDescent="0.25">
      <c r="A17" s="25" t="s">
        <v>24</v>
      </c>
      <c r="B17" s="16" t="s">
        <v>25</v>
      </c>
      <c r="C17" s="17">
        <v>1</v>
      </c>
      <c r="D17" s="17">
        <v>1</v>
      </c>
      <c r="E17" s="17">
        <v>1</v>
      </c>
      <c r="F17" s="17">
        <v>1</v>
      </c>
      <c r="G17" s="17">
        <v>1</v>
      </c>
      <c r="H17" s="17">
        <v>1</v>
      </c>
      <c r="I17" s="17">
        <v>1</v>
      </c>
      <c r="J17" s="26">
        <v>1</v>
      </c>
      <c r="K17" s="26">
        <v>1</v>
      </c>
      <c r="L17" s="26">
        <v>1</v>
      </c>
      <c r="M17" s="26">
        <v>1</v>
      </c>
      <c r="N17" s="26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8">
        <v>1</v>
      </c>
      <c r="W17" s="18">
        <v>1</v>
      </c>
      <c r="X17" s="18">
        <v>1</v>
      </c>
      <c r="Y17" s="18">
        <v>1</v>
      </c>
      <c r="Z17" s="18">
        <v>1</v>
      </c>
    </row>
    <row r="18" spans="1:26" x14ac:dyDescent="0.25">
      <c r="A18" s="23" t="s">
        <v>26</v>
      </c>
      <c r="B18" s="14" t="s">
        <v>27</v>
      </c>
      <c r="C18" s="15">
        <v>101</v>
      </c>
      <c r="D18" s="15">
        <v>101</v>
      </c>
      <c r="E18" s="15">
        <v>101</v>
      </c>
      <c r="F18" s="15">
        <v>101</v>
      </c>
      <c r="G18" s="15">
        <v>101</v>
      </c>
      <c r="H18" s="15">
        <v>101</v>
      </c>
      <c r="I18" s="15">
        <v>101</v>
      </c>
      <c r="J18" s="24">
        <v>101</v>
      </c>
      <c r="K18" s="24">
        <v>101</v>
      </c>
      <c r="L18" s="24">
        <v>101</v>
      </c>
      <c r="M18" s="24">
        <v>101</v>
      </c>
      <c r="N18" s="24">
        <v>101</v>
      </c>
      <c r="O18" s="15">
        <v>101</v>
      </c>
      <c r="P18" s="15">
        <v>101</v>
      </c>
      <c r="Q18" s="15">
        <v>101</v>
      </c>
      <c r="R18" s="15">
        <v>101</v>
      </c>
      <c r="S18" s="15">
        <v>101</v>
      </c>
      <c r="T18" s="15">
        <v>101</v>
      </c>
      <c r="U18" s="15">
        <v>101</v>
      </c>
      <c r="V18" s="11">
        <v>101</v>
      </c>
      <c r="W18" s="11">
        <v>101</v>
      </c>
      <c r="X18" s="11">
        <v>101</v>
      </c>
      <c r="Y18" s="11">
        <v>101</v>
      </c>
      <c r="Z18" s="11">
        <v>101</v>
      </c>
    </row>
    <row r="19" spans="1:26" x14ac:dyDescent="0.25">
      <c r="A19" s="25" t="s">
        <v>28</v>
      </c>
      <c r="B19" s="16" t="s">
        <v>29</v>
      </c>
      <c r="C19" s="17">
        <v>5</v>
      </c>
      <c r="D19" s="17">
        <v>5</v>
      </c>
      <c r="E19" s="17">
        <v>5</v>
      </c>
      <c r="F19" s="17">
        <v>5</v>
      </c>
      <c r="G19" s="17">
        <v>5</v>
      </c>
      <c r="H19" s="17">
        <v>5</v>
      </c>
      <c r="I19" s="17">
        <v>5</v>
      </c>
      <c r="J19" s="26">
        <v>5</v>
      </c>
      <c r="K19" s="26">
        <v>5</v>
      </c>
      <c r="L19" s="26">
        <v>5</v>
      </c>
      <c r="M19" s="26">
        <v>5</v>
      </c>
      <c r="N19" s="26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T19" s="17">
        <v>5</v>
      </c>
      <c r="U19" s="17">
        <v>5</v>
      </c>
      <c r="V19" s="18">
        <v>5</v>
      </c>
      <c r="W19" s="18">
        <v>5</v>
      </c>
      <c r="X19" s="18">
        <v>5</v>
      </c>
      <c r="Y19" s="18">
        <v>5</v>
      </c>
      <c r="Z19" s="18">
        <v>5</v>
      </c>
    </row>
    <row r="20" spans="1:26" x14ac:dyDescent="0.25">
      <c r="A20" s="23" t="s">
        <v>30</v>
      </c>
      <c r="B20" s="14" t="s">
        <v>31</v>
      </c>
      <c r="C20" s="15">
        <v>50</v>
      </c>
      <c r="D20" s="15">
        <v>50</v>
      </c>
      <c r="E20" s="15">
        <v>50</v>
      </c>
      <c r="F20" s="15">
        <v>50</v>
      </c>
      <c r="G20" s="15">
        <v>50</v>
      </c>
      <c r="H20" s="15">
        <v>50</v>
      </c>
      <c r="I20" s="15">
        <v>50</v>
      </c>
      <c r="J20" s="24">
        <v>50</v>
      </c>
      <c r="K20" s="24">
        <v>50</v>
      </c>
      <c r="L20" s="24">
        <v>50</v>
      </c>
      <c r="M20" s="24">
        <v>50</v>
      </c>
      <c r="N20" s="24">
        <v>50</v>
      </c>
      <c r="O20" s="15">
        <v>50</v>
      </c>
      <c r="P20" s="15">
        <v>50</v>
      </c>
      <c r="Q20" s="15">
        <v>50</v>
      </c>
      <c r="R20" s="15">
        <v>50</v>
      </c>
      <c r="S20" s="15">
        <v>50</v>
      </c>
      <c r="T20" s="15">
        <v>50</v>
      </c>
      <c r="U20" s="15">
        <v>50</v>
      </c>
      <c r="V20" s="11">
        <v>50</v>
      </c>
      <c r="W20" s="11">
        <v>50</v>
      </c>
      <c r="X20" s="11">
        <v>50</v>
      </c>
      <c r="Y20" s="11">
        <v>50</v>
      </c>
      <c r="Z20" s="11">
        <v>50</v>
      </c>
    </row>
    <row r="21" spans="1:26" x14ac:dyDescent="0.25">
      <c r="A21" s="25" t="s">
        <v>32</v>
      </c>
      <c r="B21" s="16" t="s">
        <v>33</v>
      </c>
      <c r="C21" s="17">
        <v>101</v>
      </c>
      <c r="D21" s="17">
        <v>101</v>
      </c>
      <c r="E21" s="17">
        <v>101</v>
      </c>
      <c r="F21" s="17">
        <v>101</v>
      </c>
      <c r="G21" s="17">
        <v>101</v>
      </c>
      <c r="H21" s="17">
        <v>101</v>
      </c>
      <c r="I21" s="17">
        <v>101</v>
      </c>
      <c r="J21" s="26">
        <v>101</v>
      </c>
      <c r="K21" s="26">
        <v>101</v>
      </c>
      <c r="L21" s="26">
        <v>101</v>
      </c>
      <c r="M21" s="26">
        <v>101</v>
      </c>
      <c r="N21" s="26">
        <v>101</v>
      </c>
      <c r="O21" s="17">
        <v>101</v>
      </c>
      <c r="P21" s="17">
        <v>101</v>
      </c>
      <c r="Q21" s="17">
        <v>101</v>
      </c>
      <c r="R21" s="17">
        <v>101</v>
      </c>
      <c r="S21" s="17">
        <v>101</v>
      </c>
      <c r="T21" s="17">
        <v>101</v>
      </c>
      <c r="U21" s="17">
        <v>101</v>
      </c>
      <c r="V21" s="18">
        <v>101</v>
      </c>
      <c r="W21" s="18">
        <v>101</v>
      </c>
      <c r="X21" s="18">
        <v>101</v>
      </c>
      <c r="Y21" s="18">
        <v>101</v>
      </c>
      <c r="Z21" s="18">
        <v>101</v>
      </c>
    </row>
    <row r="22" spans="1:26" x14ac:dyDescent="0.25">
      <c r="A22" s="23" t="s">
        <v>34</v>
      </c>
      <c r="B22" s="14" t="s">
        <v>35</v>
      </c>
      <c r="C22" s="15" t="s">
        <v>36</v>
      </c>
      <c r="D22" s="15" t="s">
        <v>36</v>
      </c>
      <c r="E22" s="15" t="s">
        <v>36</v>
      </c>
      <c r="F22" s="15" t="s">
        <v>36</v>
      </c>
      <c r="G22" s="15" t="s">
        <v>36</v>
      </c>
      <c r="H22" s="15" t="s">
        <v>36</v>
      </c>
      <c r="I22" s="15" t="s">
        <v>36</v>
      </c>
      <c r="J22" s="24" t="s">
        <v>36</v>
      </c>
      <c r="K22" s="24" t="s">
        <v>36</v>
      </c>
      <c r="L22" s="24" t="s">
        <v>36</v>
      </c>
      <c r="M22" s="24" t="s">
        <v>36</v>
      </c>
      <c r="N22" s="24" t="s">
        <v>36</v>
      </c>
      <c r="O22" s="15" t="s">
        <v>36</v>
      </c>
      <c r="P22" s="15" t="s">
        <v>36</v>
      </c>
      <c r="Q22" s="15" t="s">
        <v>36</v>
      </c>
      <c r="R22" s="15" t="s">
        <v>36</v>
      </c>
      <c r="S22" s="15" t="s">
        <v>36</v>
      </c>
      <c r="T22" s="15" t="s">
        <v>36</v>
      </c>
      <c r="U22" s="15" t="s">
        <v>36</v>
      </c>
      <c r="V22" s="11" t="s">
        <v>36</v>
      </c>
      <c r="W22" s="11" t="s">
        <v>36</v>
      </c>
      <c r="X22" s="11" t="s">
        <v>36</v>
      </c>
      <c r="Y22" s="11" t="s">
        <v>36</v>
      </c>
      <c r="Z22" s="11" t="s">
        <v>36</v>
      </c>
    </row>
    <row r="23" spans="1:26" x14ac:dyDescent="0.25">
      <c r="A23" s="25" t="s">
        <v>37</v>
      </c>
      <c r="B23" s="16" t="s">
        <v>38</v>
      </c>
      <c r="C23" s="17" t="s">
        <v>39</v>
      </c>
      <c r="D23" s="17" t="s">
        <v>39</v>
      </c>
      <c r="E23" s="17" t="s">
        <v>39</v>
      </c>
      <c r="F23" s="17" t="s">
        <v>39</v>
      </c>
      <c r="G23" s="17" t="s">
        <v>39</v>
      </c>
      <c r="H23" s="17" t="s">
        <v>39</v>
      </c>
      <c r="I23" s="17" t="s">
        <v>39</v>
      </c>
      <c r="J23" s="26" t="s">
        <v>39</v>
      </c>
      <c r="K23" s="26" t="s">
        <v>39</v>
      </c>
      <c r="L23" s="26" t="s">
        <v>39</v>
      </c>
      <c r="M23" s="26" t="s">
        <v>39</v>
      </c>
      <c r="N23" s="26" t="s">
        <v>39</v>
      </c>
      <c r="O23" s="17" t="s">
        <v>39</v>
      </c>
      <c r="P23" s="17" t="s">
        <v>39</v>
      </c>
      <c r="Q23" s="17" t="s">
        <v>39</v>
      </c>
      <c r="R23" s="17" t="s">
        <v>39</v>
      </c>
      <c r="S23" s="17" t="s">
        <v>39</v>
      </c>
      <c r="T23" s="17" t="s">
        <v>39</v>
      </c>
      <c r="U23" s="17" t="s">
        <v>39</v>
      </c>
      <c r="V23" s="18" t="s">
        <v>39</v>
      </c>
      <c r="W23" s="18" t="s">
        <v>39</v>
      </c>
      <c r="X23" s="18" t="s">
        <v>39</v>
      </c>
      <c r="Y23" s="18" t="s">
        <v>39</v>
      </c>
      <c r="Z23" s="18" t="s">
        <v>39</v>
      </c>
    </row>
    <row r="24" spans="1:26" x14ac:dyDescent="0.25">
      <c r="A24" s="23" t="s">
        <v>40</v>
      </c>
      <c r="B24" s="14" t="s">
        <v>41</v>
      </c>
      <c r="C24" s="15">
        <v>200</v>
      </c>
      <c r="D24" s="15">
        <v>200</v>
      </c>
      <c r="E24" s="15">
        <v>200</v>
      </c>
      <c r="F24" s="15">
        <v>200</v>
      </c>
      <c r="G24" s="15">
        <v>200</v>
      </c>
      <c r="H24" s="15">
        <v>200</v>
      </c>
      <c r="I24" s="15">
        <v>200</v>
      </c>
      <c r="J24" s="24">
        <v>200</v>
      </c>
      <c r="K24" s="24">
        <v>200</v>
      </c>
      <c r="L24" s="24">
        <v>200</v>
      </c>
      <c r="M24" s="24">
        <v>200</v>
      </c>
      <c r="N24" s="24">
        <v>200</v>
      </c>
      <c r="O24" s="15">
        <v>200</v>
      </c>
      <c r="P24" s="15">
        <v>200</v>
      </c>
      <c r="Q24" s="15">
        <v>200</v>
      </c>
      <c r="R24" s="15">
        <v>200</v>
      </c>
      <c r="S24" s="15">
        <v>200</v>
      </c>
      <c r="T24" s="15">
        <v>200</v>
      </c>
      <c r="U24" s="15">
        <v>200</v>
      </c>
      <c r="V24" s="11">
        <v>200</v>
      </c>
      <c r="W24" s="11">
        <v>200</v>
      </c>
      <c r="X24" s="11">
        <v>200</v>
      </c>
      <c r="Y24" s="11">
        <v>200</v>
      </c>
      <c r="Z24" s="11">
        <v>200</v>
      </c>
    </row>
    <row r="25" spans="1:26" x14ac:dyDescent="0.25">
      <c r="A25" s="25" t="s">
        <v>42</v>
      </c>
      <c r="B25" s="16" t="s">
        <v>43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</row>
    <row r="26" spans="1:26" x14ac:dyDescent="0.25">
      <c r="A26" s="23" t="s">
        <v>44</v>
      </c>
      <c r="B26" s="14" t="s">
        <v>45</v>
      </c>
      <c r="C26" s="15">
        <v>3</v>
      </c>
      <c r="D26" s="15">
        <v>3</v>
      </c>
      <c r="E26" s="15">
        <v>3</v>
      </c>
      <c r="F26" s="15">
        <v>3</v>
      </c>
      <c r="G26" s="15">
        <v>3</v>
      </c>
      <c r="H26" s="15">
        <v>3</v>
      </c>
      <c r="I26" s="15">
        <v>3</v>
      </c>
      <c r="J26" s="24">
        <v>3</v>
      </c>
      <c r="K26" s="24">
        <v>3</v>
      </c>
      <c r="L26" s="24">
        <v>3</v>
      </c>
      <c r="M26" s="24">
        <v>3</v>
      </c>
      <c r="N26" s="24">
        <v>3</v>
      </c>
      <c r="O26" s="15">
        <v>3</v>
      </c>
      <c r="P26" s="15">
        <v>3</v>
      </c>
      <c r="Q26" s="15">
        <v>3</v>
      </c>
      <c r="R26" s="15">
        <v>3</v>
      </c>
      <c r="S26" s="15">
        <v>3</v>
      </c>
      <c r="T26" s="15">
        <v>3</v>
      </c>
      <c r="U26" s="15">
        <v>3</v>
      </c>
      <c r="V26" s="11">
        <v>3</v>
      </c>
      <c r="W26" s="11">
        <v>3</v>
      </c>
      <c r="X26" s="11">
        <v>3</v>
      </c>
      <c r="Y26" s="11">
        <v>3</v>
      </c>
      <c r="Z26" s="11">
        <v>3</v>
      </c>
    </row>
    <row r="27" spans="1:26" x14ac:dyDescent="0.25">
      <c r="A27" s="25" t="s">
        <v>46</v>
      </c>
      <c r="B27" s="16" t="s">
        <v>47</v>
      </c>
      <c r="C27" s="17">
        <v>101</v>
      </c>
      <c r="D27" s="17">
        <v>101</v>
      </c>
      <c r="E27" s="17">
        <v>101</v>
      </c>
      <c r="F27" s="17">
        <v>101</v>
      </c>
      <c r="G27" s="17">
        <v>101</v>
      </c>
      <c r="H27" s="17">
        <v>101</v>
      </c>
      <c r="I27" s="17">
        <v>101</v>
      </c>
      <c r="J27" s="26">
        <v>101</v>
      </c>
      <c r="K27" s="26">
        <v>101</v>
      </c>
      <c r="L27" s="26">
        <v>101</v>
      </c>
      <c r="M27" s="26">
        <v>101</v>
      </c>
      <c r="N27" s="26">
        <v>101</v>
      </c>
      <c r="O27" s="17">
        <v>101</v>
      </c>
      <c r="P27" s="17">
        <v>101</v>
      </c>
      <c r="Q27" s="17">
        <v>101</v>
      </c>
      <c r="R27" s="17">
        <v>101</v>
      </c>
      <c r="S27" s="17">
        <v>101</v>
      </c>
      <c r="T27" s="17">
        <v>101</v>
      </c>
      <c r="U27" s="17">
        <v>101</v>
      </c>
      <c r="V27" s="18">
        <v>101</v>
      </c>
      <c r="W27" s="18">
        <v>101</v>
      </c>
      <c r="X27" s="18">
        <v>101</v>
      </c>
      <c r="Y27" s="18">
        <v>101</v>
      </c>
      <c r="Z27" s="18">
        <v>101</v>
      </c>
    </row>
    <row r="28" spans="1:26" x14ac:dyDescent="0.25">
      <c r="A28" s="27" t="s">
        <v>48</v>
      </c>
      <c r="B28" s="28" t="s">
        <v>49</v>
      </c>
      <c r="C28" s="20">
        <v>32</v>
      </c>
      <c r="D28" s="20">
        <v>32</v>
      </c>
      <c r="E28" s="20">
        <v>32</v>
      </c>
      <c r="F28" s="20">
        <v>32</v>
      </c>
      <c r="G28" s="20">
        <v>32</v>
      </c>
      <c r="H28" s="20">
        <v>32</v>
      </c>
      <c r="I28" s="29">
        <v>32</v>
      </c>
      <c r="J28" s="30">
        <v>32</v>
      </c>
      <c r="K28" s="30">
        <v>32</v>
      </c>
      <c r="L28" s="30">
        <v>32</v>
      </c>
      <c r="M28" s="30">
        <v>32</v>
      </c>
      <c r="N28" s="30">
        <v>32</v>
      </c>
      <c r="O28" s="20">
        <v>32</v>
      </c>
      <c r="P28" s="20">
        <v>32</v>
      </c>
      <c r="Q28" s="20">
        <v>32</v>
      </c>
      <c r="R28" s="20">
        <v>32</v>
      </c>
      <c r="S28" s="20">
        <v>32</v>
      </c>
      <c r="T28" s="20">
        <v>32</v>
      </c>
      <c r="U28" s="20">
        <v>32</v>
      </c>
      <c r="V28" s="10">
        <v>32</v>
      </c>
      <c r="W28" s="10">
        <v>32</v>
      </c>
      <c r="X28" s="10">
        <v>32</v>
      </c>
      <c r="Y28" s="10">
        <v>32</v>
      </c>
      <c r="Z28" s="10">
        <v>32</v>
      </c>
    </row>
    <row r="29" spans="1:26" x14ac:dyDescent="0.25">
      <c r="A29" s="74" t="s">
        <v>69</v>
      </c>
      <c r="B29" s="3" t="s">
        <v>371</v>
      </c>
      <c r="C29" s="3" t="s">
        <v>217</v>
      </c>
      <c r="D29" s="3" t="s">
        <v>219</v>
      </c>
      <c r="E29" s="3" t="s">
        <v>221</v>
      </c>
      <c r="F29" s="3" t="s">
        <v>291</v>
      </c>
      <c r="G29" s="3" t="s">
        <v>293</v>
      </c>
      <c r="H29" s="3" t="s">
        <v>295</v>
      </c>
      <c r="I29" s="3" t="s">
        <v>234</v>
      </c>
      <c r="J29" s="3" t="s">
        <v>236</v>
      </c>
      <c r="K29" s="3" t="s">
        <v>238</v>
      </c>
      <c r="L29" s="3" t="s">
        <v>313</v>
      </c>
      <c r="M29" s="3" t="s">
        <v>315</v>
      </c>
      <c r="N29" s="3" t="s">
        <v>317</v>
      </c>
      <c r="O29" s="3"/>
      <c r="P29" s="3"/>
      <c r="Q29" s="3"/>
      <c r="R29" s="3"/>
      <c r="S29" s="3"/>
      <c r="T29" s="3"/>
      <c r="U29" s="3" t="s">
        <v>272</v>
      </c>
      <c r="V29" s="3" t="s">
        <v>274</v>
      </c>
      <c r="W29" s="3" t="s">
        <v>276</v>
      </c>
      <c r="X29" s="3" t="s">
        <v>352</v>
      </c>
      <c r="Y29" s="3" t="s">
        <v>354</v>
      </c>
      <c r="Z29" s="3" t="s">
        <v>356</v>
      </c>
    </row>
    <row r="30" spans="1:26" x14ac:dyDescent="0.25">
      <c r="A30" s="75"/>
      <c r="B30" s="2" t="s">
        <v>362</v>
      </c>
      <c r="C30" s="6" t="s">
        <v>218</v>
      </c>
      <c r="D30" s="6" t="s">
        <v>220</v>
      </c>
      <c r="E30" s="6" t="s">
        <v>224</v>
      </c>
      <c r="F30" s="6" t="s">
        <v>292</v>
      </c>
      <c r="G30" s="6" t="s">
        <v>294</v>
      </c>
      <c r="H30" s="6" t="s">
        <v>296</v>
      </c>
      <c r="I30" s="6" t="s">
        <v>235</v>
      </c>
      <c r="J30" s="6" t="s">
        <v>237</v>
      </c>
      <c r="K30" s="6" t="s">
        <v>239</v>
      </c>
      <c r="L30" s="6" t="s">
        <v>314</v>
      </c>
      <c r="M30" s="6" t="s">
        <v>316</v>
      </c>
      <c r="N30" s="6" t="s">
        <v>318</v>
      </c>
      <c r="O30" s="6"/>
      <c r="P30" s="6"/>
      <c r="Q30" s="6"/>
      <c r="R30" s="6"/>
      <c r="S30" s="6"/>
      <c r="T30" s="6"/>
      <c r="U30" s="6" t="s">
        <v>273</v>
      </c>
      <c r="V30" s="6" t="s">
        <v>275</v>
      </c>
      <c r="W30" s="6" t="s">
        <v>277</v>
      </c>
      <c r="X30" s="6" t="s">
        <v>353</v>
      </c>
      <c r="Y30" s="6" t="s">
        <v>355</v>
      </c>
      <c r="Z30" s="6" t="s">
        <v>357</v>
      </c>
    </row>
    <row r="31" spans="1:26" x14ac:dyDescent="0.25">
      <c r="A31" s="75"/>
      <c r="B31" s="3" t="s">
        <v>363</v>
      </c>
      <c r="C31" s="5">
        <v>1494.49</v>
      </c>
      <c r="D31" s="5">
        <v>1124.51</v>
      </c>
      <c r="E31" s="5">
        <v>1360.92</v>
      </c>
      <c r="F31" s="5">
        <v>1495.92</v>
      </c>
      <c r="G31" s="5">
        <v>1163.6500000000001</v>
      </c>
      <c r="H31" s="5">
        <v>1362.53</v>
      </c>
      <c r="I31" s="5">
        <v>1345.4</v>
      </c>
      <c r="J31" s="5">
        <v>666.4</v>
      </c>
      <c r="K31" s="5">
        <v>668.09</v>
      </c>
      <c r="L31" s="5">
        <v>1337.67</v>
      </c>
      <c r="M31" s="5">
        <v>628.03</v>
      </c>
      <c r="N31" s="5">
        <v>631.32000000000005</v>
      </c>
      <c r="O31" s="5"/>
      <c r="P31" s="5"/>
      <c r="Q31" s="5"/>
      <c r="R31" s="5"/>
      <c r="S31" s="5"/>
      <c r="T31" s="5"/>
      <c r="U31" s="5">
        <v>1091.22</v>
      </c>
      <c r="V31" s="5">
        <v>454.52</v>
      </c>
      <c r="W31" s="5">
        <v>1069.1600000000001</v>
      </c>
      <c r="X31" s="5">
        <v>1099.8599999999999</v>
      </c>
      <c r="Y31" s="5">
        <v>455.58</v>
      </c>
      <c r="Z31" s="5">
        <v>1027.72</v>
      </c>
    </row>
    <row r="32" spans="1:26" x14ac:dyDescent="0.25">
      <c r="A32" s="75"/>
      <c r="B32" s="2" t="s">
        <v>52</v>
      </c>
      <c r="C32" s="4">
        <v>33.68</v>
      </c>
      <c r="D32" s="4">
        <v>32.03</v>
      </c>
      <c r="E32" s="4">
        <v>32.76</v>
      </c>
      <c r="F32" s="4">
        <v>34.479999999999997</v>
      </c>
      <c r="G32" s="4">
        <v>34.090000000000003</v>
      </c>
      <c r="H32" s="4">
        <v>33.340000000000003</v>
      </c>
      <c r="I32" s="4">
        <v>40.83</v>
      </c>
      <c r="J32" s="4">
        <v>37</v>
      </c>
      <c r="K32" s="4">
        <v>37.08</v>
      </c>
      <c r="L32" s="4">
        <v>40.04</v>
      </c>
      <c r="M32" s="4">
        <v>35.19</v>
      </c>
      <c r="N32" s="4">
        <v>35.68</v>
      </c>
      <c r="O32" s="4"/>
      <c r="P32" s="4"/>
      <c r="Q32" s="4"/>
      <c r="R32" s="4"/>
      <c r="S32" s="4"/>
      <c r="T32" s="4"/>
      <c r="U32" s="4">
        <v>44.44</v>
      </c>
      <c r="V32" s="4">
        <v>34.78</v>
      </c>
      <c r="W32" s="4">
        <v>44.21</v>
      </c>
      <c r="X32" s="4">
        <v>42.92</v>
      </c>
      <c r="Y32" s="4">
        <v>34.729999999999997</v>
      </c>
      <c r="Z32" s="4">
        <v>45.79</v>
      </c>
    </row>
    <row r="33" spans="1:26" x14ac:dyDescent="0.25">
      <c r="A33" s="75"/>
      <c r="B33" s="3" t="s">
        <v>53</v>
      </c>
      <c r="C33" s="5">
        <v>2791.82</v>
      </c>
      <c r="D33" s="5">
        <v>2700.03</v>
      </c>
      <c r="E33" s="5">
        <v>2783.4</v>
      </c>
      <c r="F33" s="5">
        <v>2842.73</v>
      </c>
      <c r="G33" s="5">
        <v>2764.24</v>
      </c>
      <c r="H33" s="5">
        <v>2812.1</v>
      </c>
      <c r="I33" s="5">
        <v>3800.46</v>
      </c>
      <c r="J33" s="5">
        <v>3472.34</v>
      </c>
      <c r="K33" s="5">
        <v>3490.1</v>
      </c>
      <c r="L33" s="5">
        <v>3704.42</v>
      </c>
      <c r="M33" s="5">
        <v>3278.28</v>
      </c>
      <c r="N33" s="5">
        <v>3287.93</v>
      </c>
      <c r="O33" s="5"/>
      <c r="P33" s="5"/>
      <c r="Q33" s="5"/>
      <c r="R33" s="5"/>
      <c r="S33" s="5"/>
      <c r="T33" s="5"/>
      <c r="U33" s="5">
        <v>5011.51</v>
      </c>
      <c r="V33" s="5">
        <v>4141.42</v>
      </c>
      <c r="W33" s="5">
        <v>4972.42</v>
      </c>
      <c r="X33" s="5">
        <v>5027.76</v>
      </c>
      <c r="Y33" s="5">
        <v>4155.37</v>
      </c>
      <c r="Z33" s="5">
        <v>4933.62</v>
      </c>
    </row>
    <row r="34" spans="1:26" x14ac:dyDescent="0.25">
      <c r="A34" s="75"/>
      <c r="B34" s="2" t="s">
        <v>364</v>
      </c>
      <c r="C34" s="8">
        <v>1.89</v>
      </c>
      <c r="D34" s="8">
        <v>2.42</v>
      </c>
      <c r="E34" s="8">
        <v>2.06</v>
      </c>
      <c r="F34" s="8">
        <v>1.92</v>
      </c>
      <c r="G34" s="8">
        <v>2.4</v>
      </c>
      <c r="H34" s="8">
        <v>2.08</v>
      </c>
      <c r="I34" s="8">
        <v>2.85</v>
      </c>
      <c r="J34" s="8">
        <v>5.26</v>
      </c>
      <c r="K34" s="8">
        <v>5.27</v>
      </c>
      <c r="L34" s="8">
        <v>2.79</v>
      </c>
      <c r="M34" s="8">
        <v>5.27</v>
      </c>
      <c r="N34" s="8">
        <v>5.26</v>
      </c>
      <c r="O34" s="8"/>
      <c r="P34" s="8"/>
      <c r="Q34" s="8"/>
      <c r="R34" s="8"/>
      <c r="S34" s="8"/>
      <c r="T34" s="8"/>
      <c r="U34" s="8">
        <v>4.63</v>
      </c>
      <c r="V34" s="8">
        <v>9.18</v>
      </c>
      <c r="W34" s="8">
        <v>4.6900000000000004</v>
      </c>
      <c r="X34" s="8">
        <v>4.6100000000000003</v>
      </c>
      <c r="Y34" s="8">
        <v>9.19</v>
      </c>
      <c r="Z34" s="8">
        <v>4.84</v>
      </c>
    </row>
    <row r="35" spans="1:26" x14ac:dyDescent="0.25">
      <c r="A35" s="75"/>
      <c r="B35" s="3" t="s">
        <v>365</v>
      </c>
      <c r="C35" s="9">
        <v>16329796</v>
      </c>
      <c r="D35" s="9">
        <v>16329800</v>
      </c>
      <c r="E35" s="9">
        <v>16329796</v>
      </c>
      <c r="F35" s="9">
        <v>16329800</v>
      </c>
      <c r="G35" s="9">
        <v>16329800</v>
      </c>
      <c r="H35" s="9">
        <v>16329804</v>
      </c>
      <c r="I35" s="9">
        <v>16329920</v>
      </c>
      <c r="J35" s="9">
        <v>16329920</v>
      </c>
      <c r="K35" s="9">
        <v>16329888</v>
      </c>
      <c r="L35" s="9">
        <v>16329916</v>
      </c>
      <c r="M35" s="9">
        <v>16329892</v>
      </c>
      <c r="N35" s="9">
        <v>16329892</v>
      </c>
      <c r="O35" s="9"/>
      <c r="P35" s="9"/>
      <c r="Q35" s="9"/>
      <c r="R35" s="9"/>
      <c r="S35" s="9"/>
      <c r="T35" s="9"/>
      <c r="U35" s="9">
        <v>16330084</v>
      </c>
      <c r="V35" s="9">
        <v>16330080</v>
      </c>
      <c r="W35" s="9">
        <v>16330080</v>
      </c>
      <c r="X35" s="9">
        <v>16330084</v>
      </c>
      <c r="Y35" s="9">
        <v>16330084</v>
      </c>
      <c r="Z35" s="9">
        <v>16330084</v>
      </c>
    </row>
    <row r="36" spans="1:26" x14ac:dyDescent="0.25">
      <c r="A36" s="75"/>
      <c r="B36" s="2" t="s">
        <v>366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/>
      <c r="P36" s="2"/>
      <c r="Q36" s="2"/>
      <c r="R36" s="2"/>
      <c r="S36" s="2"/>
      <c r="T36" s="2"/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 x14ac:dyDescent="0.25">
      <c r="A37" s="76"/>
      <c r="B37" s="3" t="s">
        <v>367</v>
      </c>
      <c r="C37" s="44" t="s">
        <v>73</v>
      </c>
      <c r="D37" s="44" t="s">
        <v>73</v>
      </c>
      <c r="E37" s="44" t="s">
        <v>73</v>
      </c>
      <c r="F37" s="44" t="s">
        <v>73</v>
      </c>
      <c r="G37" s="44" t="s">
        <v>73</v>
      </c>
      <c r="H37" s="44" t="s">
        <v>73</v>
      </c>
      <c r="I37" s="44" t="s">
        <v>73</v>
      </c>
      <c r="J37" s="44" t="s">
        <v>73</v>
      </c>
      <c r="K37" s="44" t="s">
        <v>73</v>
      </c>
      <c r="L37" s="44" t="s">
        <v>73</v>
      </c>
      <c r="M37" s="44" t="s">
        <v>73</v>
      </c>
      <c r="N37" s="44" t="s">
        <v>73</v>
      </c>
      <c r="O37" s="43" t="s">
        <v>95</v>
      </c>
      <c r="P37" s="43" t="s">
        <v>95</v>
      </c>
      <c r="Q37" s="43" t="s">
        <v>95</v>
      </c>
      <c r="R37" s="43" t="s">
        <v>95</v>
      </c>
      <c r="S37" s="43" t="s">
        <v>95</v>
      </c>
      <c r="T37" s="43" t="s">
        <v>95</v>
      </c>
      <c r="U37" s="44" t="s">
        <v>73</v>
      </c>
      <c r="V37" s="44" t="s">
        <v>73</v>
      </c>
      <c r="W37" s="44" t="s">
        <v>73</v>
      </c>
      <c r="X37" s="44" t="s">
        <v>73</v>
      </c>
      <c r="Y37" s="44" t="s">
        <v>73</v>
      </c>
      <c r="Z37" s="44" t="s">
        <v>73</v>
      </c>
    </row>
    <row r="38" spans="1:26" x14ac:dyDescent="0.25">
      <c r="A38" s="1" t="s">
        <v>71</v>
      </c>
      <c r="B38" s="36" t="s">
        <v>368</v>
      </c>
      <c r="C38" s="37">
        <v>0.11042620555555556</v>
      </c>
      <c r="D38" s="37">
        <v>8.3088794444444447E-2</v>
      </c>
      <c r="E38" s="37">
        <v>0.10055686666666667</v>
      </c>
      <c r="F38" s="37">
        <v>0.11053186666666669</v>
      </c>
      <c r="G38" s="37">
        <v>8.5980805555555567E-2</v>
      </c>
      <c r="H38" s="37">
        <v>0.10067582777777778</v>
      </c>
      <c r="I38" s="37">
        <v>0.19882022222222223</v>
      </c>
      <c r="J38" s="37">
        <v>9.8479111111111114E-2</v>
      </c>
      <c r="K38" s="37">
        <v>9.8728855555555564E-2</v>
      </c>
      <c r="L38" s="37">
        <v>0.19767790000000005</v>
      </c>
      <c r="M38" s="37">
        <v>9.2808877777777771E-2</v>
      </c>
      <c r="N38" s="37">
        <v>9.3295066666666676E-2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0.2412808666666667</v>
      </c>
      <c r="V38" s="37">
        <v>0.10049942222222222</v>
      </c>
      <c r="W38" s="37">
        <v>0.23640315555555558</v>
      </c>
      <c r="X38" s="37">
        <v>0.24319126666666668</v>
      </c>
      <c r="Y38" s="37">
        <v>0.1007338</v>
      </c>
      <c r="Z38" s="37">
        <v>0.22724031111111112</v>
      </c>
    </row>
  </sheetData>
  <mergeCells count="5">
    <mergeCell ref="A29:A37"/>
    <mergeCell ref="I6:N6"/>
    <mergeCell ref="C6:H6"/>
    <mergeCell ref="O6:T6"/>
    <mergeCell ref="U6:Z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7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RowHeight="15" x14ac:dyDescent="0.25"/>
  <cols>
    <col min="1" max="1" width="20.7109375" customWidth="1"/>
    <col min="2" max="2" width="85.42578125" bestFit="1" customWidth="1"/>
    <col min="3" max="14" width="13.7109375" customWidth="1"/>
  </cols>
  <sheetData>
    <row r="1" spans="1:14" x14ac:dyDescent="0.25">
      <c r="A1" s="1" t="s">
        <v>0</v>
      </c>
      <c r="B1" s="41" t="s">
        <v>1</v>
      </c>
      <c r="C1" s="12"/>
      <c r="D1" s="12"/>
      <c r="E1" s="12"/>
      <c r="I1" s="12"/>
      <c r="J1" s="12"/>
      <c r="K1" s="12"/>
    </row>
    <row r="2" spans="1:14" x14ac:dyDescent="0.25">
      <c r="A2" s="1" t="s">
        <v>2</v>
      </c>
      <c r="B2" s="42" t="s">
        <v>54</v>
      </c>
      <c r="C2" s="12"/>
      <c r="D2" s="12"/>
      <c r="E2" s="12"/>
      <c r="I2" s="12"/>
      <c r="J2" s="12"/>
      <c r="K2" s="12"/>
    </row>
    <row r="3" spans="1:14" x14ac:dyDescent="0.25">
      <c r="A3" s="1" t="s">
        <v>93</v>
      </c>
      <c r="B3" s="41" t="s">
        <v>82</v>
      </c>
      <c r="C3" s="12"/>
      <c r="D3" s="12"/>
      <c r="E3" s="12"/>
      <c r="I3" s="12"/>
      <c r="J3" s="12"/>
      <c r="K3" s="12"/>
    </row>
    <row r="4" spans="1:14" x14ac:dyDescent="0.25">
      <c r="A4" s="1" t="s">
        <v>62</v>
      </c>
      <c r="B4" s="41" t="s">
        <v>65</v>
      </c>
      <c r="C4" s="12"/>
      <c r="D4" s="12"/>
      <c r="E4" s="12"/>
      <c r="I4" s="12"/>
      <c r="J4" s="12"/>
      <c r="K4" s="12"/>
    </row>
    <row r="6" spans="1:14" x14ac:dyDescent="0.25">
      <c r="C6" s="77" t="s">
        <v>100</v>
      </c>
      <c r="D6" s="78"/>
      <c r="E6" s="78"/>
      <c r="F6" s="77" t="s">
        <v>101</v>
      </c>
      <c r="G6" s="78"/>
      <c r="H6" s="78"/>
      <c r="I6" s="77" t="s">
        <v>102</v>
      </c>
      <c r="J6" s="78"/>
      <c r="K6" s="78"/>
      <c r="L6" s="77" t="s">
        <v>103</v>
      </c>
      <c r="M6" s="78"/>
      <c r="N6" s="78"/>
    </row>
    <row r="7" spans="1:14" x14ac:dyDescent="0.25">
      <c r="A7" s="21" t="s">
        <v>50</v>
      </c>
      <c r="B7" s="22" t="s">
        <v>51</v>
      </c>
      <c r="C7" s="13" t="s">
        <v>67</v>
      </c>
      <c r="D7" s="13" t="s">
        <v>68</v>
      </c>
      <c r="E7" s="13" t="s">
        <v>72</v>
      </c>
      <c r="F7" s="13" t="s">
        <v>67</v>
      </c>
      <c r="G7" s="13" t="s">
        <v>68</v>
      </c>
      <c r="H7" s="13" t="s">
        <v>72</v>
      </c>
      <c r="I7" s="13" t="s">
        <v>67</v>
      </c>
      <c r="J7" s="13" t="s">
        <v>68</v>
      </c>
      <c r="K7" s="13" t="s">
        <v>72</v>
      </c>
      <c r="L7" s="13" t="s">
        <v>67</v>
      </c>
      <c r="M7" s="13" t="s">
        <v>68</v>
      </c>
      <c r="N7" s="13" t="s">
        <v>72</v>
      </c>
    </row>
    <row r="8" spans="1:14" x14ac:dyDescent="0.25">
      <c r="A8" s="23" t="s">
        <v>17</v>
      </c>
      <c r="B8" s="14" t="s">
        <v>16</v>
      </c>
      <c r="C8" s="15">
        <v>25</v>
      </c>
      <c r="D8" s="24">
        <v>25</v>
      </c>
      <c r="E8" s="24">
        <v>25</v>
      </c>
      <c r="F8" s="15">
        <v>25</v>
      </c>
      <c r="G8" s="24">
        <v>25</v>
      </c>
      <c r="H8" s="24">
        <v>25</v>
      </c>
      <c r="I8" s="15">
        <v>25</v>
      </c>
      <c r="J8" s="24">
        <v>25</v>
      </c>
      <c r="K8" s="24">
        <v>25</v>
      </c>
      <c r="L8" s="15">
        <v>25</v>
      </c>
      <c r="M8" s="24">
        <v>25</v>
      </c>
      <c r="N8" s="24">
        <v>25</v>
      </c>
    </row>
    <row r="9" spans="1:14" x14ac:dyDescent="0.25">
      <c r="A9" s="25" t="s">
        <v>18</v>
      </c>
      <c r="B9" s="16" t="s">
        <v>19</v>
      </c>
      <c r="C9" s="31">
        <v>4</v>
      </c>
      <c r="D9" s="32">
        <v>4</v>
      </c>
      <c r="E9" s="32">
        <v>4</v>
      </c>
      <c r="F9" s="31">
        <v>8</v>
      </c>
      <c r="G9" s="32">
        <v>8</v>
      </c>
      <c r="H9" s="32">
        <v>8</v>
      </c>
      <c r="I9" s="31">
        <v>8</v>
      </c>
      <c r="J9" s="32">
        <v>8</v>
      </c>
      <c r="K9" s="32">
        <v>8</v>
      </c>
      <c r="L9" s="31">
        <v>16</v>
      </c>
      <c r="M9" s="32">
        <v>16</v>
      </c>
      <c r="N9" s="32">
        <v>16</v>
      </c>
    </row>
    <row r="10" spans="1:14" x14ac:dyDescent="0.25">
      <c r="A10" s="23" t="s">
        <v>55</v>
      </c>
      <c r="B10" s="14" t="s">
        <v>56</v>
      </c>
      <c r="C10" s="33">
        <v>30</v>
      </c>
      <c r="D10" s="34">
        <v>30</v>
      </c>
      <c r="E10" s="34">
        <v>30</v>
      </c>
      <c r="F10" s="33">
        <v>60</v>
      </c>
      <c r="G10" s="34">
        <v>60</v>
      </c>
      <c r="H10" s="34">
        <v>60</v>
      </c>
      <c r="I10" s="33">
        <v>15</v>
      </c>
      <c r="J10" s="34">
        <v>15</v>
      </c>
      <c r="K10" s="34">
        <v>15</v>
      </c>
      <c r="L10" s="33">
        <v>30</v>
      </c>
      <c r="M10" s="34">
        <v>30</v>
      </c>
      <c r="N10" s="34">
        <v>30</v>
      </c>
    </row>
    <row r="11" spans="1:14" x14ac:dyDescent="0.25">
      <c r="A11" s="25" t="s">
        <v>96</v>
      </c>
      <c r="B11" s="16" t="s">
        <v>97</v>
      </c>
      <c r="C11" s="17">
        <v>1</v>
      </c>
      <c r="D11" s="17">
        <v>1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7">
        <v>1</v>
      </c>
      <c r="K11" s="17">
        <v>1</v>
      </c>
      <c r="L11" s="17">
        <v>1</v>
      </c>
      <c r="M11" s="17">
        <v>1</v>
      </c>
      <c r="N11" s="17">
        <v>1</v>
      </c>
    </row>
    <row r="12" spans="1:14" x14ac:dyDescent="0.25">
      <c r="A12" s="52" t="s">
        <v>57</v>
      </c>
      <c r="B12" s="53" t="s">
        <v>58</v>
      </c>
      <c r="C12" s="54">
        <v>4</v>
      </c>
      <c r="D12" s="54">
        <v>4</v>
      </c>
      <c r="E12" s="54">
        <v>4</v>
      </c>
      <c r="F12" s="54">
        <v>4</v>
      </c>
      <c r="G12" s="54">
        <v>4</v>
      </c>
      <c r="H12" s="54">
        <v>4</v>
      </c>
      <c r="I12" s="54">
        <v>4</v>
      </c>
      <c r="J12" s="54">
        <v>4</v>
      </c>
      <c r="K12" s="54">
        <v>4</v>
      </c>
      <c r="L12" s="54">
        <v>4</v>
      </c>
      <c r="M12" s="54">
        <v>4</v>
      </c>
      <c r="N12" s="54">
        <v>4</v>
      </c>
    </row>
    <row r="13" spans="1:14" x14ac:dyDescent="0.25">
      <c r="A13" s="56" t="s">
        <v>59</v>
      </c>
      <c r="B13" s="57" t="s">
        <v>60</v>
      </c>
      <c r="C13" s="58" t="s">
        <v>14</v>
      </c>
      <c r="D13" s="58" t="s">
        <v>14</v>
      </c>
      <c r="E13" s="58" t="s">
        <v>14</v>
      </c>
      <c r="F13" s="58" t="s">
        <v>14</v>
      </c>
      <c r="G13" s="58" t="s">
        <v>14</v>
      </c>
      <c r="H13" s="58" t="s">
        <v>14</v>
      </c>
      <c r="I13" s="58" t="s">
        <v>14</v>
      </c>
      <c r="J13" s="58" t="s">
        <v>14</v>
      </c>
      <c r="K13" s="58" t="s">
        <v>14</v>
      </c>
      <c r="L13" s="58" t="s">
        <v>14</v>
      </c>
      <c r="M13" s="58" t="s">
        <v>14</v>
      </c>
      <c r="N13" s="58" t="s">
        <v>14</v>
      </c>
    </row>
    <row r="14" spans="1:14" x14ac:dyDescent="0.25">
      <c r="A14" s="52" t="s">
        <v>63</v>
      </c>
      <c r="B14" s="53" t="s">
        <v>64</v>
      </c>
      <c r="C14" s="54" t="s">
        <v>7</v>
      </c>
      <c r="D14" s="54" t="s">
        <v>7</v>
      </c>
      <c r="E14" s="54" t="s">
        <v>7</v>
      </c>
      <c r="F14" s="54" t="s">
        <v>7</v>
      </c>
      <c r="G14" s="54" t="s">
        <v>7</v>
      </c>
      <c r="H14" s="54" t="s">
        <v>7</v>
      </c>
      <c r="I14" s="54" t="s">
        <v>7</v>
      </c>
      <c r="J14" s="54" t="s">
        <v>7</v>
      </c>
      <c r="K14" s="54" t="s">
        <v>7</v>
      </c>
      <c r="L14" s="54" t="s">
        <v>7</v>
      </c>
      <c r="M14" s="54" t="s">
        <v>7</v>
      </c>
      <c r="N14" s="54" t="s">
        <v>7</v>
      </c>
    </row>
    <row r="15" spans="1:14" x14ac:dyDescent="0.25">
      <c r="A15" s="56" t="s">
        <v>34</v>
      </c>
      <c r="B15" s="57" t="s">
        <v>35</v>
      </c>
      <c r="C15" s="58" t="s">
        <v>36</v>
      </c>
      <c r="D15" s="58" t="s">
        <v>36</v>
      </c>
      <c r="E15" s="58" t="s">
        <v>36</v>
      </c>
      <c r="F15" s="58" t="s">
        <v>36</v>
      </c>
      <c r="G15" s="58" t="s">
        <v>36</v>
      </c>
      <c r="H15" s="58" t="s">
        <v>36</v>
      </c>
      <c r="I15" s="58" t="s">
        <v>36</v>
      </c>
      <c r="J15" s="58" t="s">
        <v>36</v>
      </c>
      <c r="K15" s="58" t="s">
        <v>36</v>
      </c>
      <c r="L15" s="58" t="s">
        <v>36</v>
      </c>
      <c r="M15" s="58" t="s">
        <v>36</v>
      </c>
      <c r="N15" s="58" t="s">
        <v>36</v>
      </c>
    </row>
    <row r="16" spans="1:14" x14ac:dyDescent="0.25">
      <c r="A16" s="60" t="s">
        <v>37</v>
      </c>
      <c r="B16" s="61" t="s">
        <v>61</v>
      </c>
      <c r="C16" s="62" t="s">
        <v>39</v>
      </c>
      <c r="D16" s="62" t="s">
        <v>39</v>
      </c>
      <c r="E16" s="62" t="s">
        <v>39</v>
      </c>
      <c r="F16" s="62" t="s">
        <v>39</v>
      </c>
      <c r="G16" s="62" t="s">
        <v>39</v>
      </c>
      <c r="H16" s="62" t="s">
        <v>39</v>
      </c>
      <c r="I16" s="62" t="s">
        <v>39</v>
      </c>
      <c r="J16" s="62" t="s">
        <v>39</v>
      </c>
      <c r="K16" s="62" t="s">
        <v>39</v>
      </c>
      <c r="L16" s="62" t="s">
        <v>39</v>
      </c>
      <c r="M16" s="62" t="s">
        <v>39</v>
      </c>
      <c r="N16" s="62" t="s">
        <v>39</v>
      </c>
    </row>
    <row r="17" spans="1:14" x14ac:dyDescent="0.25">
      <c r="A17" s="65" t="s">
        <v>358</v>
      </c>
      <c r="B17" s="16" t="s">
        <v>359</v>
      </c>
      <c r="C17" s="66" t="s">
        <v>360</v>
      </c>
      <c r="D17" s="66" t="s">
        <v>360</v>
      </c>
      <c r="E17" s="66" t="s">
        <v>360</v>
      </c>
      <c r="F17" s="66" t="s">
        <v>360</v>
      </c>
      <c r="G17" s="66" t="s">
        <v>360</v>
      </c>
      <c r="H17" s="66" t="s">
        <v>360</v>
      </c>
      <c r="I17" s="66" t="s">
        <v>360</v>
      </c>
      <c r="J17" s="66" t="s">
        <v>360</v>
      </c>
      <c r="K17" s="66" t="s">
        <v>360</v>
      </c>
      <c r="L17" s="66" t="s">
        <v>360</v>
      </c>
      <c r="M17" s="66" t="s">
        <v>360</v>
      </c>
      <c r="N17" s="66" t="s">
        <v>360</v>
      </c>
    </row>
    <row r="18" spans="1:14" x14ac:dyDescent="0.25">
      <c r="A18" s="74" t="s">
        <v>69</v>
      </c>
      <c r="B18" s="3" t="s">
        <v>372</v>
      </c>
      <c r="C18" s="3" t="s">
        <v>104</v>
      </c>
      <c r="D18" s="3" t="s">
        <v>110</v>
      </c>
      <c r="E18" s="3" t="s">
        <v>112</v>
      </c>
      <c r="F18" s="3" t="s">
        <v>149</v>
      </c>
      <c r="G18" s="3" t="s">
        <v>151</v>
      </c>
      <c r="H18" s="3" t="s">
        <v>153</v>
      </c>
      <c r="I18" s="3" t="s">
        <v>173</v>
      </c>
      <c r="J18" s="3" t="s">
        <v>175</v>
      </c>
      <c r="K18" s="3" t="s">
        <v>178</v>
      </c>
      <c r="L18" s="3" t="s">
        <v>187</v>
      </c>
      <c r="M18" s="3" t="s">
        <v>188</v>
      </c>
      <c r="N18" s="3" t="s">
        <v>191</v>
      </c>
    </row>
    <row r="19" spans="1:14" x14ac:dyDescent="0.25">
      <c r="A19" s="75"/>
      <c r="B19" s="2" t="s">
        <v>362</v>
      </c>
      <c r="C19" s="6" t="s">
        <v>109</v>
      </c>
      <c r="D19" s="6" t="s">
        <v>111</v>
      </c>
      <c r="E19" s="6" t="s">
        <v>113</v>
      </c>
      <c r="F19" s="6" t="s">
        <v>152</v>
      </c>
      <c r="G19" s="6" t="s">
        <v>150</v>
      </c>
      <c r="H19" s="6" t="s">
        <v>154</v>
      </c>
      <c r="I19" s="6" t="s">
        <v>174</v>
      </c>
      <c r="J19" s="6" t="s">
        <v>176</v>
      </c>
      <c r="K19" s="6" t="s">
        <v>177</v>
      </c>
      <c r="L19" s="6" t="s">
        <v>189</v>
      </c>
      <c r="M19" s="6" t="s">
        <v>190</v>
      </c>
      <c r="N19" s="6" t="s">
        <v>192</v>
      </c>
    </row>
    <row r="20" spans="1:14" x14ac:dyDescent="0.25">
      <c r="A20" s="75"/>
      <c r="B20" s="3" t="s">
        <v>363</v>
      </c>
      <c r="C20" s="5">
        <v>12633.65</v>
      </c>
      <c r="D20" s="5">
        <v>12607.2</v>
      </c>
      <c r="E20" s="5">
        <v>12717.31</v>
      </c>
      <c r="F20" s="5">
        <v>6797.64</v>
      </c>
      <c r="G20" s="5">
        <v>6733.03</v>
      </c>
      <c r="H20" s="5">
        <v>6772.5</v>
      </c>
      <c r="I20" s="5">
        <v>6433.05</v>
      </c>
      <c r="J20" s="5">
        <v>6456.07</v>
      </c>
      <c r="K20" s="5">
        <v>6296.39</v>
      </c>
      <c r="L20" s="5">
        <v>3583.15</v>
      </c>
      <c r="M20" s="5">
        <v>3580.1</v>
      </c>
      <c r="N20" s="5">
        <v>3576.02</v>
      </c>
    </row>
    <row r="21" spans="1:14" x14ac:dyDescent="0.25">
      <c r="A21" s="75"/>
      <c r="B21" s="2" t="s">
        <v>52</v>
      </c>
      <c r="C21" s="4">
        <v>10021.08</v>
      </c>
      <c r="D21" s="4">
        <v>9937.49</v>
      </c>
      <c r="E21" s="4">
        <v>9977.51</v>
      </c>
      <c r="F21" s="4">
        <v>10144.280000000001</v>
      </c>
      <c r="G21" s="4">
        <v>10050.26</v>
      </c>
      <c r="H21" s="4">
        <v>10052.4</v>
      </c>
      <c r="I21" s="4">
        <v>9714.56</v>
      </c>
      <c r="J21" s="4">
        <v>9647.48</v>
      </c>
      <c r="K21" s="4">
        <v>9463.94</v>
      </c>
      <c r="L21" s="4">
        <v>10552.18</v>
      </c>
      <c r="M21" s="4">
        <v>10571.41</v>
      </c>
      <c r="N21" s="4">
        <v>10570</v>
      </c>
    </row>
    <row r="22" spans="1:14" x14ac:dyDescent="0.25">
      <c r="A22" s="75"/>
      <c r="B22" s="3" t="s">
        <v>53</v>
      </c>
      <c r="C22" s="5">
        <v>34317.019999999997</v>
      </c>
      <c r="D22" s="5">
        <v>34237.519999999997</v>
      </c>
      <c r="E22" s="5">
        <v>34385.620000000003</v>
      </c>
      <c r="F22" s="5">
        <v>36612.61</v>
      </c>
      <c r="G22" s="5">
        <v>36610.04</v>
      </c>
      <c r="H22" s="5">
        <v>36705.129999999997</v>
      </c>
      <c r="I22" s="5">
        <v>33675.57</v>
      </c>
      <c r="J22" s="5">
        <v>33751.42</v>
      </c>
      <c r="K22" s="5">
        <v>33078.26</v>
      </c>
      <c r="L22" s="5">
        <v>35007.040000000001</v>
      </c>
      <c r="M22" s="5">
        <v>35012.269999999997</v>
      </c>
      <c r="N22" s="5">
        <v>35008.93</v>
      </c>
    </row>
    <row r="23" spans="1:14" x14ac:dyDescent="0.25">
      <c r="A23" s="75"/>
      <c r="B23" s="2" t="s">
        <v>364</v>
      </c>
      <c r="C23" s="8">
        <v>3.5</v>
      </c>
      <c r="D23" s="8">
        <v>3.5</v>
      </c>
      <c r="E23" s="8">
        <v>3.48</v>
      </c>
      <c r="F23" s="8">
        <v>6.87</v>
      </c>
      <c r="G23" s="8">
        <v>6.93</v>
      </c>
      <c r="H23" s="8">
        <v>6.9</v>
      </c>
      <c r="I23" s="8">
        <v>6.74</v>
      </c>
      <c r="J23" s="8">
        <v>6.72</v>
      </c>
      <c r="K23" s="8">
        <v>6.75</v>
      </c>
      <c r="L23" s="8">
        <v>12.71</v>
      </c>
      <c r="M23" s="8">
        <v>12.73</v>
      </c>
      <c r="N23" s="8">
        <v>12.74</v>
      </c>
    </row>
    <row r="24" spans="1:14" x14ac:dyDescent="0.25">
      <c r="A24" s="75"/>
      <c r="B24" s="3" t="s">
        <v>365</v>
      </c>
      <c r="C24" s="9">
        <v>2595652</v>
      </c>
      <c r="D24" s="9">
        <v>2595824</v>
      </c>
      <c r="E24" s="9">
        <v>2595588</v>
      </c>
      <c r="F24" s="9">
        <v>2595352</v>
      </c>
      <c r="G24" s="9">
        <v>2595524</v>
      </c>
      <c r="H24" s="9">
        <v>2595804</v>
      </c>
      <c r="I24" s="9">
        <v>2595904</v>
      </c>
      <c r="J24" s="9">
        <v>2595132</v>
      </c>
      <c r="K24" s="9">
        <v>2595396</v>
      </c>
      <c r="L24" s="9">
        <v>2595900</v>
      </c>
      <c r="M24" s="9">
        <v>2595464</v>
      </c>
      <c r="N24" s="9">
        <v>2595152</v>
      </c>
    </row>
    <row r="25" spans="1:14" x14ac:dyDescent="0.25">
      <c r="A25" s="75"/>
      <c r="B25" s="2" t="s">
        <v>366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x14ac:dyDescent="0.25">
      <c r="A26" s="76"/>
      <c r="B26" s="3" t="s">
        <v>367</v>
      </c>
      <c r="C26" s="44" t="s">
        <v>73</v>
      </c>
      <c r="D26" s="44" t="s">
        <v>73</v>
      </c>
      <c r="E26" s="44" t="s">
        <v>73</v>
      </c>
      <c r="F26" s="44" t="s">
        <v>73</v>
      </c>
      <c r="G26" s="44" t="s">
        <v>73</v>
      </c>
      <c r="H26" s="44" t="s">
        <v>73</v>
      </c>
      <c r="I26" s="44" t="s">
        <v>73</v>
      </c>
      <c r="J26" s="44" t="s">
        <v>73</v>
      </c>
      <c r="K26" s="44" t="s">
        <v>73</v>
      </c>
      <c r="L26" s="44" t="s">
        <v>73</v>
      </c>
      <c r="M26" s="44" t="s">
        <v>73</v>
      </c>
      <c r="N26" s="44" t="s">
        <v>73</v>
      </c>
    </row>
    <row r="27" spans="1:14" x14ac:dyDescent="0.25">
      <c r="A27" s="1" t="s">
        <v>71</v>
      </c>
      <c r="B27" s="36" t="s">
        <v>368</v>
      </c>
      <c r="C27" s="37">
        <v>0.93348636111111105</v>
      </c>
      <c r="D27" s="37">
        <v>0.93153200000000014</v>
      </c>
      <c r="E27" s="37">
        <v>0.93966790555555546</v>
      </c>
      <c r="F27" s="37">
        <v>1.0045401333333335</v>
      </c>
      <c r="G27" s="37">
        <v>0.99499221111111114</v>
      </c>
      <c r="H27" s="37">
        <v>1.0008250000000001</v>
      </c>
      <c r="I27" s="37">
        <v>0.7112094166666667</v>
      </c>
      <c r="J27" s="37">
        <v>0.71375440555555558</v>
      </c>
      <c r="K27" s="37">
        <v>0.69610089444444456</v>
      </c>
      <c r="L27" s="37">
        <v>0.79227427777777781</v>
      </c>
      <c r="M27" s="37">
        <v>0.79159988888888888</v>
      </c>
      <c r="N27" s="37">
        <v>0.79069775555555555</v>
      </c>
    </row>
  </sheetData>
  <mergeCells count="5">
    <mergeCell ref="A18:A26"/>
    <mergeCell ref="F6:H6"/>
    <mergeCell ref="C6:E6"/>
    <mergeCell ref="I6:K6"/>
    <mergeCell ref="L6:N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7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RowHeight="15" x14ac:dyDescent="0.25"/>
  <cols>
    <col min="1" max="1" width="20.7109375" customWidth="1"/>
    <col min="2" max="2" width="85.42578125" customWidth="1"/>
    <col min="3" max="14" width="13.7109375" customWidth="1"/>
  </cols>
  <sheetData>
    <row r="1" spans="1:14" x14ac:dyDescent="0.25">
      <c r="A1" s="1" t="s">
        <v>0</v>
      </c>
      <c r="B1" s="41" t="s">
        <v>1</v>
      </c>
      <c r="C1" s="12"/>
      <c r="D1" s="12"/>
      <c r="E1" s="12"/>
      <c r="I1" s="12"/>
      <c r="J1" s="12"/>
      <c r="K1" s="12"/>
    </row>
    <row r="2" spans="1:14" x14ac:dyDescent="0.25">
      <c r="A2" s="1" t="s">
        <v>2</v>
      </c>
      <c r="B2" s="42" t="s">
        <v>54</v>
      </c>
      <c r="C2" s="12"/>
      <c r="D2" s="12"/>
      <c r="E2" s="12"/>
      <c r="I2" s="12"/>
      <c r="J2" s="12"/>
      <c r="K2" s="12"/>
    </row>
    <row r="3" spans="1:14" x14ac:dyDescent="0.25">
      <c r="A3" s="1" t="s">
        <v>93</v>
      </c>
      <c r="B3" s="41" t="s">
        <v>83</v>
      </c>
      <c r="C3" s="12"/>
      <c r="D3" s="12"/>
      <c r="E3" s="12"/>
      <c r="I3" s="12"/>
      <c r="J3" s="12"/>
      <c r="K3" s="12"/>
    </row>
    <row r="4" spans="1:14" x14ac:dyDescent="0.25">
      <c r="A4" s="1" t="s">
        <v>62</v>
      </c>
      <c r="B4" s="41" t="s">
        <v>65</v>
      </c>
      <c r="C4" s="12"/>
      <c r="D4" s="12"/>
      <c r="E4" s="12"/>
      <c r="I4" s="12"/>
      <c r="J4" s="12"/>
      <c r="K4" s="12"/>
    </row>
    <row r="6" spans="1:14" x14ac:dyDescent="0.25">
      <c r="C6" s="77" t="s">
        <v>100</v>
      </c>
      <c r="D6" s="78"/>
      <c r="E6" s="78"/>
      <c r="F6" s="77" t="s">
        <v>101</v>
      </c>
      <c r="G6" s="78"/>
      <c r="H6" s="78"/>
      <c r="I6" s="77" t="s">
        <v>102</v>
      </c>
      <c r="J6" s="78"/>
      <c r="K6" s="78"/>
      <c r="L6" s="77" t="s">
        <v>103</v>
      </c>
      <c r="M6" s="78"/>
      <c r="N6" s="78"/>
    </row>
    <row r="7" spans="1:14" x14ac:dyDescent="0.25">
      <c r="A7" s="21" t="s">
        <v>50</v>
      </c>
      <c r="B7" s="22" t="s">
        <v>51</v>
      </c>
      <c r="C7" s="13" t="s">
        <v>67</v>
      </c>
      <c r="D7" s="13" t="s">
        <v>68</v>
      </c>
      <c r="E7" s="13" t="s">
        <v>72</v>
      </c>
      <c r="F7" s="13" t="s">
        <v>67</v>
      </c>
      <c r="G7" s="13" t="s">
        <v>68</v>
      </c>
      <c r="H7" s="13" t="s">
        <v>72</v>
      </c>
      <c r="I7" s="13" t="s">
        <v>67</v>
      </c>
      <c r="J7" s="13" t="s">
        <v>68</v>
      </c>
      <c r="K7" s="13" t="s">
        <v>72</v>
      </c>
      <c r="L7" s="13" t="s">
        <v>67</v>
      </c>
      <c r="M7" s="13" t="s">
        <v>68</v>
      </c>
      <c r="N7" s="13" t="s">
        <v>72</v>
      </c>
    </row>
    <row r="8" spans="1:14" x14ac:dyDescent="0.25">
      <c r="A8" s="23" t="s">
        <v>17</v>
      </c>
      <c r="B8" s="14" t="s">
        <v>16</v>
      </c>
      <c r="C8" s="15">
        <v>25</v>
      </c>
      <c r="D8" s="24">
        <v>25</v>
      </c>
      <c r="E8" s="24">
        <v>25</v>
      </c>
      <c r="F8" s="15">
        <v>25</v>
      </c>
      <c r="G8" s="24">
        <v>25</v>
      </c>
      <c r="H8" s="24">
        <v>25</v>
      </c>
      <c r="I8" s="15">
        <v>25</v>
      </c>
      <c r="J8" s="24">
        <v>25</v>
      </c>
      <c r="K8" s="24">
        <v>25</v>
      </c>
      <c r="L8" s="15">
        <v>25</v>
      </c>
      <c r="M8" s="24">
        <v>25</v>
      </c>
      <c r="N8" s="24">
        <v>25</v>
      </c>
    </row>
    <row r="9" spans="1:14" x14ac:dyDescent="0.25">
      <c r="A9" s="25" t="s">
        <v>18</v>
      </c>
      <c r="B9" s="16" t="s">
        <v>19</v>
      </c>
      <c r="C9" s="31">
        <v>4</v>
      </c>
      <c r="D9" s="32">
        <v>4</v>
      </c>
      <c r="E9" s="32">
        <v>4</v>
      </c>
      <c r="F9" s="31">
        <v>8</v>
      </c>
      <c r="G9" s="32">
        <v>8</v>
      </c>
      <c r="H9" s="32">
        <v>8</v>
      </c>
      <c r="I9" s="31">
        <v>8</v>
      </c>
      <c r="J9" s="32">
        <v>8</v>
      </c>
      <c r="K9" s="32">
        <v>8</v>
      </c>
      <c r="L9" s="31">
        <v>16</v>
      </c>
      <c r="M9" s="32">
        <v>16</v>
      </c>
      <c r="N9" s="32">
        <v>16</v>
      </c>
    </row>
    <row r="10" spans="1:14" x14ac:dyDescent="0.25">
      <c r="A10" s="23" t="s">
        <v>55</v>
      </c>
      <c r="B10" s="14" t="s">
        <v>56</v>
      </c>
      <c r="C10" s="33">
        <v>30</v>
      </c>
      <c r="D10" s="34">
        <v>30</v>
      </c>
      <c r="E10" s="34">
        <v>30</v>
      </c>
      <c r="F10" s="33">
        <v>60</v>
      </c>
      <c r="G10" s="34">
        <v>60</v>
      </c>
      <c r="H10" s="34">
        <v>60</v>
      </c>
      <c r="I10" s="33">
        <v>15</v>
      </c>
      <c r="J10" s="34">
        <v>15</v>
      </c>
      <c r="K10" s="34">
        <v>15</v>
      </c>
      <c r="L10" s="33">
        <v>30</v>
      </c>
      <c r="M10" s="34">
        <v>30</v>
      </c>
      <c r="N10" s="34">
        <v>30</v>
      </c>
    </row>
    <row r="11" spans="1:14" x14ac:dyDescent="0.25">
      <c r="A11" s="25" t="s">
        <v>96</v>
      </c>
      <c r="B11" s="16" t="s">
        <v>97</v>
      </c>
      <c r="C11" s="17">
        <v>1</v>
      </c>
      <c r="D11" s="17">
        <v>1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7">
        <v>1</v>
      </c>
      <c r="K11" s="17">
        <v>1</v>
      </c>
      <c r="L11" s="17">
        <v>1</v>
      </c>
      <c r="M11" s="17">
        <v>1</v>
      </c>
      <c r="N11" s="17">
        <v>1</v>
      </c>
    </row>
    <row r="12" spans="1:14" x14ac:dyDescent="0.25">
      <c r="A12" s="52" t="s">
        <v>57</v>
      </c>
      <c r="B12" s="53" t="s">
        <v>58</v>
      </c>
      <c r="C12" s="54">
        <v>4</v>
      </c>
      <c r="D12" s="54">
        <v>4</v>
      </c>
      <c r="E12" s="54">
        <v>4</v>
      </c>
      <c r="F12" s="54">
        <v>4</v>
      </c>
      <c r="G12" s="54">
        <v>4</v>
      </c>
      <c r="H12" s="54">
        <v>4</v>
      </c>
      <c r="I12" s="54">
        <v>4</v>
      </c>
      <c r="J12" s="54">
        <v>4</v>
      </c>
      <c r="K12" s="54">
        <v>4</v>
      </c>
      <c r="L12" s="54">
        <v>4</v>
      </c>
      <c r="M12" s="54">
        <v>4</v>
      </c>
      <c r="N12" s="54">
        <v>4</v>
      </c>
    </row>
    <row r="13" spans="1:14" x14ac:dyDescent="0.25">
      <c r="A13" s="56" t="s">
        <v>59</v>
      </c>
      <c r="B13" s="57" t="s">
        <v>60</v>
      </c>
      <c r="C13" s="58" t="s">
        <v>14</v>
      </c>
      <c r="D13" s="58" t="s">
        <v>14</v>
      </c>
      <c r="E13" s="58" t="s">
        <v>14</v>
      </c>
      <c r="F13" s="58" t="s">
        <v>14</v>
      </c>
      <c r="G13" s="58" t="s">
        <v>14</v>
      </c>
      <c r="H13" s="58" t="s">
        <v>14</v>
      </c>
      <c r="I13" s="58" t="s">
        <v>14</v>
      </c>
      <c r="J13" s="58" t="s">
        <v>14</v>
      </c>
      <c r="K13" s="58" t="s">
        <v>14</v>
      </c>
      <c r="L13" s="58" t="s">
        <v>14</v>
      </c>
      <c r="M13" s="58" t="s">
        <v>14</v>
      </c>
      <c r="N13" s="58" t="s">
        <v>14</v>
      </c>
    </row>
    <row r="14" spans="1:14" x14ac:dyDescent="0.25">
      <c r="A14" s="52" t="s">
        <v>63</v>
      </c>
      <c r="B14" s="53" t="s">
        <v>64</v>
      </c>
      <c r="C14" s="54" t="s">
        <v>7</v>
      </c>
      <c r="D14" s="54" t="s">
        <v>7</v>
      </c>
      <c r="E14" s="54" t="s">
        <v>7</v>
      </c>
      <c r="F14" s="54" t="s">
        <v>7</v>
      </c>
      <c r="G14" s="54" t="s">
        <v>7</v>
      </c>
      <c r="H14" s="54" t="s">
        <v>7</v>
      </c>
      <c r="I14" s="54" t="s">
        <v>7</v>
      </c>
      <c r="J14" s="54" t="s">
        <v>7</v>
      </c>
      <c r="K14" s="54" t="s">
        <v>7</v>
      </c>
      <c r="L14" s="54" t="s">
        <v>7</v>
      </c>
      <c r="M14" s="54" t="s">
        <v>7</v>
      </c>
      <c r="N14" s="54" t="s">
        <v>7</v>
      </c>
    </row>
    <row r="15" spans="1:14" x14ac:dyDescent="0.25">
      <c r="A15" s="56" t="s">
        <v>34</v>
      </c>
      <c r="B15" s="57" t="s">
        <v>35</v>
      </c>
      <c r="C15" s="58" t="s">
        <v>36</v>
      </c>
      <c r="D15" s="58" t="s">
        <v>36</v>
      </c>
      <c r="E15" s="58" t="s">
        <v>36</v>
      </c>
      <c r="F15" s="58" t="s">
        <v>36</v>
      </c>
      <c r="G15" s="58" t="s">
        <v>36</v>
      </c>
      <c r="H15" s="58" t="s">
        <v>36</v>
      </c>
      <c r="I15" s="58" t="s">
        <v>36</v>
      </c>
      <c r="J15" s="58" t="s">
        <v>36</v>
      </c>
      <c r="K15" s="58" t="s">
        <v>36</v>
      </c>
      <c r="L15" s="58" t="s">
        <v>36</v>
      </c>
      <c r="M15" s="58" t="s">
        <v>36</v>
      </c>
      <c r="N15" s="58" t="s">
        <v>36</v>
      </c>
    </row>
    <row r="16" spans="1:14" x14ac:dyDescent="0.25">
      <c r="A16" s="60" t="s">
        <v>37</v>
      </c>
      <c r="B16" s="61" t="s">
        <v>61</v>
      </c>
      <c r="C16" s="62" t="s">
        <v>39</v>
      </c>
      <c r="D16" s="62" t="s">
        <v>39</v>
      </c>
      <c r="E16" s="62" t="s">
        <v>39</v>
      </c>
      <c r="F16" s="62" t="s">
        <v>39</v>
      </c>
      <c r="G16" s="62" t="s">
        <v>39</v>
      </c>
      <c r="H16" s="62" t="s">
        <v>39</v>
      </c>
      <c r="I16" s="62" t="s">
        <v>39</v>
      </c>
      <c r="J16" s="62" t="s">
        <v>39</v>
      </c>
      <c r="K16" s="62" t="s">
        <v>39</v>
      </c>
      <c r="L16" s="62" t="s">
        <v>39</v>
      </c>
      <c r="M16" s="62" t="s">
        <v>39</v>
      </c>
      <c r="N16" s="62" t="s">
        <v>39</v>
      </c>
    </row>
    <row r="17" spans="1:14" x14ac:dyDescent="0.25">
      <c r="A17" s="65" t="s">
        <v>358</v>
      </c>
      <c r="B17" s="16" t="s">
        <v>359</v>
      </c>
      <c r="C17" s="66" t="s">
        <v>360</v>
      </c>
      <c r="D17" s="66" t="s">
        <v>360</v>
      </c>
      <c r="E17" s="66" t="s">
        <v>360</v>
      </c>
      <c r="F17" s="66" t="s">
        <v>360</v>
      </c>
      <c r="G17" s="66" t="s">
        <v>360</v>
      </c>
      <c r="H17" s="66" t="s">
        <v>360</v>
      </c>
      <c r="I17" s="66" t="s">
        <v>360</v>
      </c>
      <c r="J17" s="66" t="s">
        <v>360</v>
      </c>
      <c r="K17" s="66" t="s">
        <v>360</v>
      </c>
      <c r="L17" s="66" t="s">
        <v>360</v>
      </c>
      <c r="M17" s="66" t="s">
        <v>360</v>
      </c>
      <c r="N17" s="66" t="s">
        <v>360</v>
      </c>
    </row>
    <row r="18" spans="1:14" x14ac:dyDescent="0.25">
      <c r="A18" s="74" t="s">
        <v>69</v>
      </c>
      <c r="B18" s="3" t="s">
        <v>373</v>
      </c>
      <c r="C18" s="3" t="s">
        <v>131</v>
      </c>
      <c r="D18" s="3" t="s">
        <v>133</v>
      </c>
      <c r="E18" s="3" t="s">
        <v>135</v>
      </c>
      <c r="F18" s="3" t="s">
        <v>155</v>
      </c>
      <c r="G18" s="3" t="s">
        <v>157</v>
      </c>
      <c r="H18" s="3" t="s">
        <v>159</v>
      </c>
      <c r="I18" s="3" t="s">
        <v>179</v>
      </c>
      <c r="J18" s="3" t="s">
        <v>181</v>
      </c>
      <c r="K18" s="3" t="s">
        <v>183</v>
      </c>
      <c r="L18" s="3" t="s">
        <v>193</v>
      </c>
      <c r="M18" s="3" t="s">
        <v>194</v>
      </c>
      <c r="N18" s="3" t="s">
        <v>196</v>
      </c>
    </row>
    <row r="19" spans="1:14" x14ac:dyDescent="0.25">
      <c r="A19" s="75"/>
      <c r="B19" s="2" t="s">
        <v>362</v>
      </c>
      <c r="C19" s="6" t="s">
        <v>132</v>
      </c>
      <c r="D19" s="6" t="s">
        <v>134</v>
      </c>
      <c r="E19" s="6" t="s">
        <v>136</v>
      </c>
      <c r="F19" s="6" t="s">
        <v>156</v>
      </c>
      <c r="G19" s="6" t="s">
        <v>158</v>
      </c>
      <c r="H19" s="6" t="s">
        <v>160</v>
      </c>
      <c r="I19" s="6" t="s">
        <v>180</v>
      </c>
      <c r="J19" s="6" t="s">
        <v>182</v>
      </c>
      <c r="K19" s="6" t="s">
        <v>184</v>
      </c>
      <c r="L19" s="6" t="s">
        <v>195</v>
      </c>
      <c r="M19" s="6" t="s">
        <v>197</v>
      </c>
      <c r="N19" s="6" t="s">
        <v>198</v>
      </c>
    </row>
    <row r="20" spans="1:14" x14ac:dyDescent="0.25">
      <c r="A20" s="75"/>
      <c r="B20" s="3" t="s">
        <v>363</v>
      </c>
      <c r="C20" s="5">
        <v>29554.42</v>
      </c>
      <c r="D20" s="5">
        <v>29747.91</v>
      </c>
      <c r="E20" s="5">
        <v>29767.3</v>
      </c>
      <c r="F20" s="7">
        <v>16770.7</v>
      </c>
      <c r="G20" s="5">
        <v>16466.18</v>
      </c>
      <c r="H20" s="5">
        <v>16693.39</v>
      </c>
      <c r="I20" s="5">
        <v>15878.81</v>
      </c>
      <c r="J20" s="5">
        <v>16014.27</v>
      </c>
      <c r="K20" s="5">
        <v>16281.63</v>
      </c>
      <c r="L20" s="5">
        <v>8809.67</v>
      </c>
      <c r="M20" s="5">
        <v>8812.11</v>
      </c>
      <c r="N20" s="5">
        <v>8751.99</v>
      </c>
    </row>
    <row r="21" spans="1:14" x14ac:dyDescent="0.25">
      <c r="A21" s="75"/>
      <c r="B21" s="2" t="s">
        <v>52</v>
      </c>
      <c r="C21" s="4">
        <v>10785.86</v>
      </c>
      <c r="D21" s="4">
        <v>10999.3</v>
      </c>
      <c r="E21" s="4">
        <v>10889.69</v>
      </c>
      <c r="F21" s="4">
        <v>11247.92</v>
      </c>
      <c r="G21" s="4">
        <v>11198.1</v>
      </c>
      <c r="H21" s="4">
        <v>11099.67</v>
      </c>
      <c r="I21" s="4">
        <v>10968.62</v>
      </c>
      <c r="J21" s="4">
        <v>11089.63</v>
      </c>
      <c r="K21" s="4">
        <v>11114.54</v>
      </c>
      <c r="L21" s="4">
        <v>11519.75</v>
      </c>
      <c r="M21" s="4">
        <v>11570.63</v>
      </c>
      <c r="N21" s="4">
        <v>11618.45</v>
      </c>
    </row>
    <row r="22" spans="1:14" x14ac:dyDescent="0.25">
      <c r="A22" s="75"/>
      <c r="B22" s="3" t="s">
        <v>53</v>
      </c>
      <c r="C22" s="5">
        <v>100420.67</v>
      </c>
      <c r="D22" s="5">
        <v>100978.91</v>
      </c>
      <c r="E22" s="5">
        <v>101133.96</v>
      </c>
      <c r="F22" s="5">
        <v>111136.39</v>
      </c>
      <c r="G22" s="5">
        <v>109397.52</v>
      </c>
      <c r="H22" s="5">
        <v>111447.85</v>
      </c>
      <c r="I22" s="5">
        <v>104951.62</v>
      </c>
      <c r="J22" s="5">
        <v>105212.55</v>
      </c>
      <c r="K22" s="5">
        <v>106598.76</v>
      </c>
      <c r="L22" s="5">
        <v>107710.34</v>
      </c>
      <c r="M22" s="5">
        <v>107664.3</v>
      </c>
      <c r="N22" s="5">
        <v>108607.16</v>
      </c>
    </row>
    <row r="23" spans="1:14" x14ac:dyDescent="0.25">
      <c r="A23" s="75"/>
      <c r="B23" s="2" t="s">
        <v>364</v>
      </c>
      <c r="C23" s="8">
        <v>3.76</v>
      </c>
      <c r="D23" s="8">
        <v>3.76</v>
      </c>
      <c r="E23" s="8">
        <v>3.76</v>
      </c>
      <c r="F23" s="8">
        <v>7.29</v>
      </c>
      <c r="G23" s="8">
        <v>7.32</v>
      </c>
      <c r="H23" s="8">
        <v>7.34</v>
      </c>
      <c r="I23" s="8">
        <v>7.3</v>
      </c>
      <c r="J23" s="8">
        <v>7.26</v>
      </c>
      <c r="K23" s="8">
        <v>7.22</v>
      </c>
      <c r="L23" s="8">
        <v>13.53</v>
      </c>
      <c r="M23" s="8">
        <v>13.53</v>
      </c>
      <c r="N23" s="8">
        <v>13.73</v>
      </c>
    </row>
    <row r="24" spans="1:14" x14ac:dyDescent="0.25">
      <c r="A24" s="75"/>
      <c r="B24" s="3" t="s">
        <v>365</v>
      </c>
      <c r="C24" s="9">
        <v>7644216</v>
      </c>
      <c r="D24" s="9">
        <v>7643520</v>
      </c>
      <c r="E24" s="9">
        <v>7643740</v>
      </c>
      <c r="F24" s="9">
        <v>7643608</v>
      </c>
      <c r="G24" s="9">
        <v>7643392</v>
      </c>
      <c r="H24" s="9">
        <v>7644272</v>
      </c>
      <c r="I24" s="9">
        <v>7644620</v>
      </c>
      <c r="J24" s="9">
        <v>7643988</v>
      </c>
      <c r="K24" s="9">
        <v>7644320</v>
      </c>
      <c r="L24" s="9">
        <v>7644356</v>
      </c>
      <c r="M24" s="9">
        <v>7644132</v>
      </c>
      <c r="N24" s="9">
        <v>7644388</v>
      </c>
    </row>
    <row r="25" spans="1:14" x14ac:dyDescent="0.25">
      <c r="A25" s="75"/>
      <c r="B25" s="2" t="s">
        <v>366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 x14ac:dyDescent="0.25">
      <c r="A26" s="76"/>
      <c r="B26" s="3" t="s">
        <v>367</v>
      </c>
      <c r="C26" s="44" t="s">
        <v>73</v>
      </c>
      <c r="D26" s="44" t="s">
        <v>73</v>
      </c>
      <c r="E26" s="44" t="s">
        <v>73</v>
      </c>
      <c r="F26" s="44" t="s">
        <v>73</v>
      </c>
      <c r="G26" s="44" t="s">
        <v>73</v>
      </c>
      <c r="H26" s="44" t="s">
        <v>73</v>
      </c>
      <c r="I26" s="44" t="s">
        <v>73</v>
      </c>
      <c r="J26" s="44" t="s">
        <v>73</v>
      </c>
      <c r="K26" s="44" t="s">
        <v>73</v>
      </c>
      <c r="L26" s="44" t="s">
        <v>73</v>
      </c>
      <c r="M26" s="44" t="s">
        <v>73</v>
      </c>
      <c r="N26" s="44" t="s">
        <v>73</v>
      </c>
    </row>
    <row r="27" spans="1:14" x14ac:dyDescent="0.25">
      <c r="A27" s="1" t="s">
        <v>71</v>
      </c>
      <c r="B27" s="36" t="s">
        <v>368</v>
      </c>
      <c r="C27" s="37">
        <v>2.1837432555555556</v>
      </c>
      <c r="D27" s="37">
        <v>2.1980400166666665</v>
      </c>
      <c r="E27" s="37">
        <v>2.1994727222222221</v>
      </c>
      <c r="F27" s="37">
        <v>2.4783367777777778</v>
      </c>
      <c r="G27" s="37">
        <v>2.433335488888889</v>
      </c>
      <c r="H27" s="37">
        <v>2.4669120777777778</v>
      </c>
      <c r="I27" s="37">
        <v>1.7554906611111112</v>
      </c>
      <c r="J27" s="37">
        <v>1.7704665166666667</v>
      </c>
      <c r="K27" s="37">
        <v>1.8000246499999999</v>
      </c>
      <c r="L27" s="37">
        <v>1.9479159222222222</v>
      </c>
      <c r="M27" s="37">
        <v>1.9484554333333337</v>
      </c>
      <c r="N27" s="37">
        <v>1.9351622333333336</v>
      </c>
    </row>
  </sheetData>
  <mergeCells count="5">
    <mergeCell ref="A18:A26"/>
    <mergeCell ref="F6:H6"/>
    <mergeCell ref="C6:E6"/>
    <mergeCell ref="I6:K6"/>
    <mergeCell ref="L6:N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7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RowHeight="15" x14ac:dyDescent="0.25"/>
  <cols>
    <col min="1" max="1" width="20.7109375" customWidth="1"/>
    <col min="2" max="2" width="85.42578125" customWidth="1"/>
    <col min="3" max="14" width="13.7109375" customWidth="1"/>
  </cols>
  <sheetData>
    <row r="1" spans="1:14" x14ac:dyDescent="0.25">
      <c r="A1" s="1" t="s">
        <v>0</v>
      </c>
      <c r="B1" s="41" t="s">
        <v>1</v>
      </c>
      <c r="C1" s="12"/>
      <c r="D1" s="12"/>
      <c r="E1" s="12"/>
      <c r="I1" s="12"/>
      <c r="J1" s="12"/>
      <c r="K1" s="12"/>
    </row>
    <row r="2" spans="1:14" x14ac:dyDescent="0.25">
      <c r="A2" s="1" t="s">
        <v>2</v>
      </c>
      <c r="B2" s="42" t="s">
        <v>54</v>
      </c>
      <c r="C2" s="12"/>
      <c r="D2" s="12"/>
      <c r="E2" s="12"/>
      <c r="I2" s="12"/>
      <c r="J2" s="12"/>
      <c r="K2" s="12"/>
    </row>
    <row r="3" spans="1:14" x14ac:dyDescent="0.25">
      <c r="A3" s="1" t="s">
        <v>93</v>
      </c>
      <c r="B3" s="41" t="s">
        <v>84</v>
      </c>
      <c r="C3" s="12"/>
      <c r="D3" s="12"/>
      <c r="E3" s="12"/>
      <c r="I3" s="12"/>
      <c r="J3" s="12"/>
      <c r="K3" s="12"/>
    </row>
    <row r="4" spans="1:14" x14ac:dyDescent="0.25">
      <c r="A4" s="1" t="s">
        <v>62</v>
      </c>
      <c r="B4" s="41" t="s">
        <v>65</v>
      </c>
      <c r="C4" s="12"/>
      <c r="D4" s="12"/>
      <c r="E4" s="12"/>
      <c r="I4" s="12"/>
      <c r="J4" s="12"/>
      <c r="K4" s="12"/>
    </row>
    <row r="6" spans="1:14" x14ac:dyDescent="0.25">
      <c r="C6" s="77" t="s">
        <v>100</v>
      </c>
      <c r="D6" s="78"/>
      <c r="E6" s="78"/>
      <c r="F6" s="77" t="s">
        <v>101</v>
      </c>
      <c r="G6" s="78"/>
      <c r="H6" s="78"/>
      <c r="I6" s="77" t="s">
        <v>102</v>
      </c>
      <c r="J6" s="78"/>
      <c r="K6" s="79"/>
      <c r="L6" s="77" t="s">
        <v>103</v>
      </c>
      <c r="M6" s="78"/>
      <c r="N6" s="78"/>
    </row>
    <row r="7" spans="1:14" x14ac:dyDescent="0.25">
      <c r="A7" s="21" t="s">
        <v>50</v>
      </c>
      <c r="B7" s="22" t="s">
        <v>51</v>
      </c>
      <c r="C7" s="13" t="s">
        <v>67</v>
      </c>
      <c r="D7" s="13" t="s">
        <v>68</v>
      </c>
      <c r="E7" s="13" t="s">
        <v>72</v>
      </c>
      <c r="F7" s="13" t="s">
        <v>67</v>
      </c>
      <c r="G7" s="13" t="s">
        <v>68</v>
      </c>
      <c r="H7" s="13" t="s">
        <v>72</v>
      </c>
      <c r="I7" s="13" t="s">
        <v>67</v>
      </c>
      <c r="J7" s="13" t="s">
        <v>68</v>
      </c>
      <c r="K7" s="13" t="s">
        <v>72</v>
      </c>
      <c r="L7" s="13" t="s">
        <v>67</v>
      </c>
      <c r="M7" s="13" t="s">
        <v>68</v>
      </c>
      <c r="N7" s="13" t="s">
        <v>72</v>
      </c>
    </row>
    <row r="8" spans="1:14" x14ac:dyDescent="0.25">
      <c r="A8" s="23" t="s">
        <v>17</v>
      </c>
      <c r="B8" s="14" t="s">
        <v>16</v>
      </c>
      <c r="C8" s="15">
        <v>25</v>
      </c>
      <c r="D8" s="24">
        <v>25</v>
      </c>
      <c r="E8" s="24">
        <v>25</v>
      </c>
      <c r="F8" s="15">
        <v>25</v>
      </c>
      <c r="G8" s="24">
        <v>25</v>
      </c>
      <c r="H8" s="24">
        <v>25</v>
      </c>
      <c r="I8" s="15">
        <v>25</v>
      </c>
      <c r="J8" s="24">
        <v>25</v>
      </c>
      <c r="K8" s="24">
        <v>25</v>
      </c>
      <c r="L8" s="15">
        <v>25</v>
      </c>
      <c r="M8" s="24">
        <v>25</v>
      </c>
      <c r="N8" s="24">
        <v>25</v>
      </c>
    </row>
    <row r="9" spans="1:14" x14ac:dyDescent="0.25">
      <c r="A9" s="25" t="s">
        <v>18</v>
      </c>
      <c r="B9" s="16" t="s">
        <v>19</v>
      </c>
      <c r="C9" s="31">
        <v>4</v>
      </c>
      <c r="D9" s="32">
        <v>4</v>
      </c>
      <c r="E9" s="32">
        <v>4</v>
      </c>
      <c r="F9" s="31">
        <v>8</v>
      </c>
      <c r="G9" s="32">
        <v>8</v>
      </c>
      <c r="H9" s="32">
        <v>8</v>
      </c>
      <c r="I9" s="31">
        <v>8</v>
      </c>
      <c r="J9" s="32">
        <v>8</v>
      </c>
      <c r="K9" s="32">
        <v>8</v>
      </c>
      <c r="L9" s="31">
        <v>16</v>
      </c>
      <c r="M9" s="32">
        <v>16</v>
      </c>
      <c r="N9" s="32">
        <v>16</v>
      </c>
    </row>
    <row r="10" spans="1:14" x14ac:dyDescent="0.25">
      <c r="A10" s="23" t="s">
        <v>55</v>
      </c>
      <c r="B10" s="14" t="s">
        <v>56</v>
      </c>
      <c r="C10" s="33">
        <v>30</v>
      </c>
      <c r="D10" s="34">
        <v>30</v>
      </c>
      <c r="E10" s="34">
        <v>30</v>
      </c>
      <c r="F10" s="33">
        <v>60</v>
      </c>
      <c r="G10" s="34">
        <v>60</v>
      </c>
      <c r="H10" s="34">
        <v>60</v>
      </c>
      <c r="I10" s="33">
        <v>15</v>
      </c>
      <c r="J10" s="34">
        <v>15</v>
      </c>
      <c r="K10" s="34">
        <v>15</v>
      </c>
      <c r="L10" s="33">
        <v>30</v>
      </c>
      <c r="M10" s="34">
        <v>30</v>
      </c>
      <c r="N10" s="34">
        <v>30</v>
      </c>
    </row>
    <row r="11" spans="1:14" x14ac:dyDescent="0.25">
      <c r="A11" s="25" t="s">
        <v>96</v>
      </c>
      <c r="B11" s="16" t="s">
        <v>97</v>
      </c>
      <c r="C11" s="17">
        <v>1</v>
      </c>
      <c r="D11" s="17">
        <v>1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7">
        <v>1</v>
      </c>
      <c r="K11" s="17">
        <v>1</v>
      </c>
      <c r="L11" s="17">
        <v>1</v>
      </c>
      <c r="M11" s="17">
        <v>1</v>
      </c>
      <c r="N11" s="17">
        <v>1</v>
      </c>
    </row>
    <row r="12" spans="1:14" x14ac:dyDescent="0.25">
      <c r="A12" s="52" t="s">
        <v>57</v>
      </c>
      <c r="B12" s="53" t="s">
        <v>58</v>
      </c>
      <c r="C12" s="54">
        <v>4</v>
      </c>
      <c r="D12" s="54">
        <v>4</v>
      </c>
      <c r="E12" s="54">
        <v>4</v>
      </c>
      <c r="F12" s="54">
        <v>4</v>
      </c>
      <c r="G12" s="54">
        <v>4</v>
      </c>
      <c r="H12" s="54">
        <v>4</v>
      </c>
      <c r="I12" s="54">
        <v>4</v>
      </c>
      <c r="J12" s="54">
        <v>4</v>
      </c>
      <c r="K12" s="54">
        <v>4</v>
      </c>
      <c r="L12" s="54">
        <v>4</v>
      </c>
      <c r="M12" s="54">
        <v>4</v>
      </c>
      <c r="N12" s="54">
        <v>4</v>
      </c>
    </row>
    <row r="13" spans="1:14" x14ac:dyDescent="0.25">
      <c r="A13" s="56" t="s">
        <v>59</v>
      </c>
      <c r="B13" s="57" t="s">
        <v>60</v>
      </c>
      <c r="C13" s="58" t="s">
        <v>14</v>
      </c>
      <c r="D13" s="58" t="s">
        <v>14</v>
      </c>
      <c r="E13" s="58" t="s">
        <v>14</v>
      </c>
      <c r="F13" s="58" t="s">
        <v>14</v>
      </c>
      <c r="G13" s="58" t="s">
        <v>14</v>
      </c>
      <c r="H13" s="58" t="s">
        <v>14</v>
      </c>
      <c r="I13" s="58" t="s">
        <v>14</v>
      </c>
      <c r="J13" s="58" t="s">
        <v>14</v>
      </c>
      <c r="K13" s="58" t="s">
        <v>14</v>
      </c>
      <c r="L13" s="58" t="s">
        <v>14</v>
      </c>
      <c r="M13" s="58" t="s">
        <v>14</v>
      </c>
      <c r="N13" s="58" t="s">
        <v>14</v>
      </c>
    </row>
    <row r="14" spans="1:14" x14ac:dyDescent="0.25">
      <c r="A14" s="52" t="s">
        <v>63</v>
      </c>
      <c r="B14" s="53" t="s">
        <v>64</v>
      </c>
      <c r="C14" s="54" t="s">
        <v>7</v>
      </c>
      <c r="D14" s="54" t="s">
        <v>7</v>
      </c>
      <c r="E14" s="54" t="s">
        <v>7</v>
      </c>
      <c r="F14" s="54" t="s">
        <v>7</v>
      </c>
      <c r="G14" s="54" t="s">
        <v>7</v>
      </c>
      <c r="H14" s="54" t="s">
        <v>7</v>
      </c>
      <c r="I14" s="54" t="s">
        <v>7</v>
      </c>
      <c r="J14" s="54" t="s">
        <v>7</v>
      </c>
      <c r="K14" s="54" t="s">
        <v>7</v>
      </c>
      <c r="L14" s="54" t="s">
        <v>7</v>
      </c>
      <c r="M14" s="54" t="s">
        <v>7</v>
      </c>
      <c r="N14" s="54" t="s">
        <v>7</v>
      </c>
    </row>
    <row r="15" spans="1:14" x14ac:dyDescent="0.25">
      <c r="A15" s="56" t="s">
        <v>34</v>
      </c>
      <c r="B15" s="57" t="s">
        <v>35</v>
      </c>
      <c r="C15" s="58" t="s">
        <v>36</v>
      </c>
      <c r="D15" s="58" t="s">
        <v>36</v>
      </c>
      <c r="E15" s="58" t="s">
        <v>36</v>
      </c>
      <c r="F15" s="58" t="s">
        <v>36</v>
      </c>
      <c r="G15" s="58" t="s">
        <v>36</v>
      </c>
      <c r="H15" s="58" t="s">
        <v>36</v>
      </c>
      <c r="I15" s="58" t="s">
        <v>36</v>
      </c>
      <c r="J15" s="58" t="s">
        <v>36</v>
      </c>
      <c r="K15" s="58" t="s">
        <v>36</v>
      </c>
      <c r="L15" s="58" t="s">
        <v>36</v>
      </c>
      <c r="M15" s="58" t="s">
        <v>36</v>
      </c>
      <c r="N15" s="58" t="s">
        <v>36</v>
      </c>
    </row>
    <row r="16" spans="1:14" x14ac:dyDescent="0.25">
      <c r="A16" s="60" t="s">
        <v>37</v>
      </c>
      <c r="B16" s="61" t="s">
        <v>61</v>
      </c>
      <c r="C16" s="62" t="s">
        <v>39</v>
      </c>
      <c r="D16" s="62" t="s">
        <v>39</v>
      </c>
      <c r="E16" s="62" t="s">
        <v>39</v>
      </c>
      <c r="F16" s="62" t="s">
        <v>39</v>
      </c>
      <c r="G16" s="62" t="s">
        <v>39</v>
      </c>
      <c r="H16" s="62" t="s">
        <v>39</v>
      </c>
      <c r="I16" s="62" t="s">
        <v>39</v>
      </c>
      <c r="J16" s="62" t="s">
        <v>39</v>
      </c>
      <c r="K16" s="62" t="s">
        <v>39</v>
      </c>
      <c r="L16" s="62" t="s">
        <v>39</v>
      </c>
      <c r="M16" s="62" t="s">
        <v>39</v>
      </c>
      <c r="N16" s="62" t="s">
        <v>39</v>
      </c>
    </row>
    <row r="17" spans="1:14" x14ac:dyDescent="0.25">
      <c r="A17" s="65" t="s">
        <v>358</v>
      </c>
      <c r="B17" s="16" t="s">
        <v>359</v>
      </c>
      <c r="C17" s="66" t="s">
        <v>360</v>
      </c>
      <c r="D17" s="66" t="s">
        <v>360</v>
      </c>
      <c r="E17" s="66" t="s">
        <v>360</v>
      </c>
      <c r="F17" s="66" t="s">
        <v>360</v>
      </c>
      <c r="G17" s="66" t="s">
        <v>360</v>
      </c>
      <c r="H17" s="66" t="s">
        <v>360</v>
      </c>
      <c r="I17" s="66" t="s">
        <v>360</v>
      </c>
      <c r="J17" s="66" t="s">
        <v>360</v>
      </c>
      <c r="K17" s="66" t="s">
        <v>360</v>
      </c>
      <c r="L17" s="66" t="s">
        <v>360</v>
      </c>
      <c r="M17" s="66" t="s">
        <v>360</v>
      </c>
      <c r="N17" s="66" t="s">
        <v>360</v>
      </c>
    </row>
    <row r="18" spans="1:14" x14ac:dyDescent="0.25">
      <c r="A18" s="74" t="s">
        <v>69</v>
      </c>
      <c r="B18" s="3" t="s">
        <v>374</v>
      </c>
      <c r="C18" s="3" t="s">
        <v>137</v>
      </c>
      <c r="D18" s="3" t="s">
        <v>139</v>
      </c>
      <c r="E18" s="3" t="s">
        <v>141</v>
      </c>
      <c r="F18" s="3" t="s">
        <v>161</v>
      </c>
      <c r="G18" s="3" t="s">
        <v>163</v>
      </c>
      <c r="H18" s="3" t="s">
        <v>165</v>
      </c>
      <c r="I18" s="3" t="s">
        <v>185</v>
      </c>
      <c r="J18" s="3"/>
      <c r="K18" s="3"/>
      <c r="L18" s="3" t="s">
        <v>201</v>
      </c>
      <c r="M18" s="3" t="s">
        <v>199</v>
      </c>
      <c r="N18" s="3" t="s">
        <v>202</v>
      </c>
    </row>
    <row r="19" spans="1:14" x14ac:dyDescent="0.25">
      <c r="A19" s="75"/>
      <c r="B19" s="2" t="s">
        <v>362</v>
      </c>
      <c r="C19" s="6" t="s">
        <v>138</v>
      </c>
      <c r="D19" s="6" t="s">
        <v>140</v>
      </c>
      <c r="E19" s="6" t="s">
        <v>142</v>
      </c>
      <c r="F19" s="6" t="s">
        <v>162</v>
      </c>
      <c r="G19" s="6" t="s">
        <v>164</v>
      </c>
      <c r="H19" s="6" t="s">
        <v>166</v>
      </c>
      <c r="I19" s="6" t="s">
        <v>186</v>
      </c>
      <c r="J19" s="6"/>
      <c r="K19" s="6"/>
      <c r="L19" s="6" t="s">
        <v>200</v>
      </c>
      <c r="M19" s="6" t="s">
        <v>203</v>
      </c>
      <c r="N19" s="6" t="s">
        <v>204</v>
      </c>
    </row>
    <row r="20" spans="1:14" x14ac:dyDescent="0.25">
      <c r="A20" s="75"/>
      <c r="B20" s="3" t="s">
        <v>363</v>
      </c>
      <c r="C20" s="5">
        <v>36389.14</v>
      </c>
      <c r="D20" s="5">
        <v>36833.06</v>
      </c>
      <c r="E20" s="5">
        <v>36670.699999999997</v>
      </c>
      <c r="F20" s="5">
        <v>21216.12</v>
      </c>
      <c r="G20" s="5">
        <v>21383.919999999998</v>
      </c>
      <c r="H20" s="5">
        <v>21337.17</v>
      </c>
      <c r="I20" s="5">
        <v>1655.8</v>
      </c>
      <c r="J20" s="5"/>
      <c r="K20" s="5"/>
      <c r="L20" s="5">
        <v>11442.57</v>
      </c>
      <c r="M20" s="5">
        <v>11547.31</v>
      </c>
      <c r="N20" s="5">
        <v>11499.25</v>
      </c>
    </row>
    <row r="21" spans="1:14" x14ac:dyDescent="0.25">
      <c r="A21" s="75"/>
      <c r="B21" s="2" t="s">
        <v>52</v>
      </c>
      <c r="C21" s="4">
        <v>10487.87</v>
      </c>
      <c r="D21" s="4">
        <v>10579.5</v>
      </c>
      <c r="E21" s="4">
        <v>10567.34</v>
      </c>
      <c r="F21" s="4">
        <v>11455.29</v>
      </c>
      <c r="G21" s="4">
        <v>11427.64</v>
      </c>
      <c r="H21" s="4">
        <v>11686.3</v>
      </c>
      <c r="I21" s="4">
        <v>47.26</v>
      </c>
      <c r="J21" s="4"/>
      <c r="K21" s="4"/>
      <c r="L21" s="4">
        <v>12128.28</v>
      </c>
      <c r="M21" s="4">
        <v>12224.12</v>
      </c>
      <c r="N21" s="4">
        <v>12229.84</v>
      </c>
    </row>
    <row r="22" spans="1:14" x14ac:dyDescent="0.25">
      <c r="A22" s="75"/>
      <c r="B22" s="3" t="s">
        <v>53</v>
      </c>
      <c r="C22" s="5">
        <v>126414.91</v>
      </c>
      <c r="D22" s="5">
        <v>128206.36</v>
      </c>
      <c r="E22" s="5">
        <v>127427.33</v>
      </c>
      <c r="F22" s="5">
        <v>142358.66</v>
      </c>
      <c r="G22" s="5">
        <v>143833.49</v>
      </c>
      <c r="H22" s="5">
        <v>143876.71</v>
      </c>
      <c r="I22" s="5">
        <v>2698.3</v>
      </c>
      <c r="J22" s="5"/>
      <c r="K22" s="5"/>
      <c r="L22" s="5">
        <v>141102.38</v>
      </c>
      <c r="M22" s="5">
        <v>139820.29999999999</v>
      </c>
      <c r="N22" s="5">
        <v>141078.34</v>
      </c>
    </row>
    <row r="23" spans="1:14" x14ac:dyDescent="0.25">
      <c r="A23" s="75"/>
      <c r="B23" s="2" t="s">
        <v>364</v>
      </c>
      <c r="C23" s="8">
        <v>3.76</v>
      </c>
      <c r="D23" s="8">
        <v>3.76</v>
      </c>
      <c r="E23" s="8">
        <v>3.76</v>
      </c>
      <c r="F23" s="8">
        <v>7.24</v>
      </c>
      <c r="G23" s="8">
        <v>7.26</v>
      </c>
      <c r="H23" s="8">
        <v>7.29</v>
      </c>
      <c r="I23" s="8">
        <v>1.65</v>
      </c>
      <c r="J23" s="8"/>
      <c r="K23" s="8"/>
      <c r="L23" s="8">
        <v>13.39</v>
      </c>
      <c r="M23" s="8">
        <v>13.16</v>
      </c>
      <c r="N23" s="8">
        <v>13.33</v>
      </c>
    </row>
    <row r="24" spans="1:14" x14ac:dyDescent="0.25">
      <c r="A24" s="75"/>
      <c r="B24" s="3" t="s">
        <v>365</v>
      </c>
      <c r="C24" s="9">
        <v>13768640</v>
      </c>
      <c r="D24" s="9">
        <v>13768496</v>
      </c>
      <c r="E24" s="9">
        <v>13768744</v>
      </c>
      <c r="F24" s="9">
        <v>13769844</v>
      </c>
      <c r="G24" s="9">
        <v>13769960</v>
      </c>
      <c r="H24" s="9">
        <v>13769668</v>
      </c>
      <c r="I24" s="9">
        <v>11673588</v>
      </c>
      <c r="J24" s="9"/>
      <c r="K24" s="9"/>
      <c r="L24" s="9">
        <v>13770716</v>
      </c>
      <c r="M24" s="9">
        <v>13770048</v>
      </c>
      <c r="N24" s="9">
        <v>13770356</v>
      </c>
    </row>
    <row r="25" spans="1:14" x14ac:dyDescent="0.25">
      <c r="A25" s="75"/>
      <c r="B25" s="2" t="s">
        <v>366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/>
      <c r="K25" s="2"/>
      <c r="L25" s="2">
        <v>0</v>
      </c>
      <c r="M25" s="2">
        <v>0</v>
      </c>
      <c r="N25" s="2">
        <v>0</v>
      </c>
    </row>
    <row r="26" spans="1:14" x14ac:dyDescent="0.25">
      <c r="A26" s="76"/>
      <c r="B26" s="3" t="s">
        <v>367</v>
      </c>
      <c r="C26" s="44" t="s">
        <v>73</v>
      </c>
      <c r="D26" s="44" t="s">
        <v>73</v>
      </c>
      <c r="E26" s="44" t="s">
        <v>73</v>
      </c>
      <c r="F26" s="44" t="s">
        <v>73</v>
      </c>
      <c r="G26" s="44" t="s">
        <v>73</v>
      </c>
      <c r="H26" s="44" t="s">
        <v>73</v>
      </c>
      <c r="I26" s="64" t="s">
        <v>99</v>
      </c>
      <c r="J26" s="43" t="s">
        <v>95</v>
      </c>
      <c r="K26" s="43" t="s">
        <v>95</v>
      </c>
      <c r="L26" s="44" t="s">
        <v>73</v>
      </c>
      <c r="M26" s="44" t="s">
        <v>73</v>
      </c>
      <c r="N26" s="44" t="s">
        <v>73</v>
      </c>
    </row>
    <row r="27" spans="1:14" x14ac:dyDescent="0.25">
      <c r="A27" s="1" t="s">
        <v>71</v>
      </c>
      <c r="B27" s="36" t="s">
        <v>368</v>
      </c>
      <c r="C27" s="37">
        <v>2.6887531222222227</v>
      </c>
      <c r="D27" s="37">
        <v>2.7215538777777777</v>
      </c>
      <c r="E27" s="37">
        <v>2.7095572777777774</v>
      </c>
      <c r="F27" s="37">
        <v>3.1352710666666668</v>
      </c>
      <c r="G27" s="37">
        <v>3.1600681777777777</v>
      </c>
      <c r="H27" s="37">
        <v>3.1531595666666665</v>
      </c>
      <c r="I27" s="37">
        <v>0.18305788888888888</v>
      </c>
      <c r="J27" s="37">
        <v>0</v>
      </c>
      <c r="K27" s="37">
        <v>0</v>
      </c>
      <c r="L27" s="37">
        <v>2.5300793666666666</v>
      </c>
      <c r="M27" s="37">
        <v>2.5532385444444445</v>
      </c>
      <c r="N27" s="37">
        <v>2.5426119444444444</v>
      </c>
    </row>
  </sheetData>
  <mergeCells count="5">
    <mergeCell ref="A18:A26"/>
    <mergeCell ref="F6:H6"/>
    <mergeCell ref="C6:E6"/>
    <mergeCell ref="I6:K6"/>
    <mergeCell ref="L6:N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7"/>
  <sheetViews>
    <sheetView showGridLines="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baseColWidth="10" defaultRowHeight="15" x14ac:dyDescent="0.25"/>
  <cols>
    <col min="1" max="1" width="20.7109375" customWidth="1"/>
    <col min="2" max="2" width="85.42578125" customWidth="1"/>
    <col min="3" max="14" width="13.7109375" customWidth="1"/>
  </cols>
  <sheetData>
    <row r="1" spans="1:14" x14ac:dyDescent="0.25">
      <c r="A1" s="1" t="s">
        <v>0</v>
      </c>
      <c r="B1" s="41" t="s">
        <v>1</v>
      </c>
      <c r="C1" s="12"/>
      <c r="D1" s="12"/>
      <c r="E1" s="12"/>
      <c r="I1" s="12"/>
      <c r="J1" s="12"/>
      <c r="K1" s="12"/>
    </row>
    <row r="2" spans="1:14" x14ac:dyDescent="0.25">
      <c r="A2" s="1" t="s">
        <v>2</v>
      </c>
      <c r="B2" s="42" t="s">
        <v>54</v>
      </c>
      <c r="C2" s="12"/>
      <c r="D2" s="12"/>
      <c r="E2" s="12"/>
      <c r="I2" s="12"/>
      <c r="J2" s="12"/>
      <c r="K2" s="12"/>
    </row>
    <row r="3" spans="1:14" x14ac:dyDescent="0.25">
      <c r="A3" s="1" t="s">
        <v>93</v>
      </c>
      <c r="B3" s="41" t="s">
        <v>85</v>
      </c>
      <c r="C3" s="12"/>
      <c r="D3" s="12"/>
      <c r="E3" s="12"/>
      <c r="I3" s="12"/>
      <c r="J3" s="12"/>
      <c r="K3" s="12"/>
    </row>
    <row r="4" spans="1:14" x14ac:dyDescent="0.25">
      <c r="A4" s="1" t="s">
        <v>62</v>
      </c>
      <c r="B4" s="41" t="s">
        <v>65</v>
      </c>
      <c r="C4" s="12"/>
      <c r="D4" s="12"/>
      <c r="E4" s="12"/>
      <c r="I4" s="12"/>
      <c r="J4" s="12"/>
      <c r="K4" s="12"/>
    </row>
    <row r="6" spans="1:14" x14ac:dyDescent="0.25">
      <c r="C6" s="77" t="s">
        <v>100</v>
      </c>
      <c r="D6" s="78"/>
      <c r="E6" s="78"/>
      <c r="F6" s="77" t="s">
        <v>101</v>
      </c>
      <c r="G6" s="78"/>
      <c r="H6" s="78"/>
      <c r="I6" s="77" t="s">
        <v>102</v>
      </c>
      <c r="J6" s="78"/>
      <c r="K6" s="78"/>
      <c r="L6" s="77" t="s">
        <v>103</v>
      </c>
      <c r="M6" s="78"/>
      <c r="N6" s="78"/>
    </row>
    <row r="7" spans="1:14" x14ac:dyDescent="0.25">
      <c r="A7" s="21" t="s">
        <v>50</v>
      </c>
      <c r="B7" s="22" t="s">
        <v>51</v>
      </c>
      <c r="C7" s="13" t="s">
        <v>67</v>
      </c>
      <c r="D7" s="13" t="s">
        <v>68</v>
      </c>
      <c r="E7" s="13" t="s">
        <v>72</v>
      </c>
      <c r="F7" s="13" t="s">
        <v>67</v>
      </c>
      <c r="G7" s="13" t="s">
        <v>68</v>
      </c>
      <c r="H7" s="13" t="s">
        <v>72</v>
      </c>
      <c r="I7" s="13" t="s">
        <v>67</v>
      </c>
      <c r="J7" s="13" t="s">
        <v>68</v>
      </c>
      <c r="K7" s="13" t="s">
        <v>72</v>
      </c>
      <c r="L7" s="13" t="s">
        <v>67</v>
      </c>
      <c r="M7" s="13" t="s">
        <v>68</v>
      </c>
      <c r="N7" s="13" t="s">
        <v>72</v>
      </c>
    </row>
    <row r="8" spans="1:14" x14ac:dyDescent="0.25">
      <c r="A8" s="23" t="s">
        <v>17</v>
      </c>
      <c r="B8" s="14" t="s">
        <v>16</v>
      </c>
      <c r="C8" s="15">
        <v>25</v>
      </c>
      <c r="D8" s="24">
        <v>25</v>
      </c>
      <c r="E8" s="24">
        <v>25</v>
      </c>
      <c r="F8" s="15">
        <v>25</v>
      </c>
      <c r="G8" s="24">
        <v>25</v>
      </c>
      <c r="H8" s="24">
        <v>25</v>
      </c>
      <c r="I8" s="15">
        <v>25</v>
      </c>
      <c r="J8" s="24">
        <v>25</v>
      </c>
      <c r="K8" s="24">
        <v>25</v>
      </c>
      <c r="L8" s="15">
        <v>25</v>
      </c>
      <c r="M8" s="24">
        <v>25</v>
      </c>
      <c r="N8" s="24">
        <v>25</v>
      </c>
    </row>
    <row r="9" spans="1:14" x14ac:dyDescent="0.25">
      <c r="A9" s="25" t="s">
        <v>18</v>
      </c>
      <c r="B9" s="16" t="s">
        <v>19</v>
      </c>
      <c r="C9" s="31">
        <v>4</v>
      </c>
      <c r="D9" s="32">
        <v>4</v>
      </c>
      <c r="E9" s="32">
        <v>4</v>
      </c>
      <c r="F9" s="31">
        <v>8</v>
      </c>
      <c r="G9" s="32">
        <v>8</v>
      </c>
      <c r="H9" s="32">
        <v>8</v>
      </c>
      <c r="I9" s="31">
        <v>8</v>
      </c>
      <c r="J9" s="32">
        <v>8</v>
      </c>
      <c r="K9" s="32">
        <v>8</v>
      </c>
      <c r="L9" s="31">
        <v>16</v>
      </c>
      <c r="M9" s="32">
        <v>16</v>
      </c>
      <c r="N9" s="32">
        <v>16</v>
      </c>
    </row>
    <row r="10" spans="1:14" x14ac:dyDescent="0.25">
      <c r="A10" s="23" t="s">
        <v>55</v>
      </c>
      <c r="B10" s="14" t="s">
        <v>56</v>
      </c>
      <c r="C10" s="33">
        <v>30</v>
      </c>
      <c r="D10" s="34">
        <v>30</v>
      </c>
      <c r="E10" s="34">
        <v>30</v>
      </c>
      <c r="F10" s="33">
        <v>60</v>
      </c>
      <c r="G10" s="34">
        <v>60</v>
      </c>
      <c r="H10" s="34">
        <v>60</v>
      </c>
      <c r="I10" s="33">
        <v>15</v>
      </c>
      <c r="J10" s="34">
        <v>15</v>
      </c>
      <c r="K10" s="34">
        <v>15</v>
      </c>
      <c r="L10" s="33">
        <v>30</v>
      </c>
      <c r="M10" s="34">
        <v>30</v>
      </c>
      <c r="N10" s="34">
        <v>30</v>
      </c>
    </row>
    <row r="11" spans="1:14" x14ac:dyDescent="0.25">
      <c r="A11" s="25" t="s">
        <v>96</v>
      </c>
      <c r="B11" s="16" t="s">
        <v>97</v>
      </c>
      <c r="C11" s="17">
        <v>1</v>
      </c>
      <c r="D11" s="26">
        <v>1</v>
      </c>
      <c r="E11" s="26">
        <v>1</v>
      </c>
      <c r="F11" s="17">
        <v>1</v>
      </c>
      <c r="G11" s="26">
        <v>1</v>
      </c>
      <c r="H11" s="26">
        <v>1</v>
      </c>
      <c r="I11" s="17">
        <v>1</v>
      </c>
      <c r="J11" s="26">
        <v>1</v>
      </c>
      <c r="K11" s="26">
        <v>1</v>
      </c>
      <c r="L11" s="17">
        <v>1</v>
      </c>
      <c r="M11" s="26">
        <v>1</v>
      </c>
      <c r="N11" s="26">
        <v>1</v>
      </c>
    </row>
    <row r="12" spans="1:14" x14ac:dyDescent="0.25">
      <c r="A12" s="52" t="s">
        <v>57</v>
      </c>
      <c r="B12" s="53" t="s">
        <v>58</v>
      </c>
      <c r="C12" s="54">
        <v>4</v>
      </c>
      <c r="D12" s="55">
        <v>4</v>
      </c>
      <c r="E12" s="55">
        <v>4</v>
      </c>
      <c r="F12" s="54">
        <v>4</v>
      </c>
      <c r="G12" s="55">
        <v>4</v>
      </c>
      <c r="H12" s="55">
        <v>4</v>
      </c>
      <c r="I12" s="54">
        <v>4</v>
      </c>
      <c r="J12" s="55">
        <v>4</v>
      </c>
      <c r="K12" s="55">
        <v>4</v>
      </c>
      <c r="L12" s="54">
        <v>4</v>
      </c>
      <c r="M12" s="55">
        <v>4</v>
      </c>
      <c r="N12" s="55">
        <v>4</v>
      </c>
    </row>
    <row r="13" spans="1:14" x14ac:dyDescent="0.25">
      <c r="A13" s="56" t="s">
        <v>59</v>
      </c>
      <c r="B13" s="57" t="s">
        <v>60</v>
      </c>
      <c r="C13" s="58" t="s">
        <v>14</v>
      </c>
      <c r="D13" s="59" t="s">
        <v>14</v>
      </c>
      <c r="E13" s="59" t="s">
        <v>14</v>
      </c>
      <c r="F13" s="58" t="s">
        <v>14</v>
      </c>
      <c r="G13" s="59" t="s">
        <v>14</v>
      </c>
      <c r="H13" s="59" t="s">
        <v>14</v>
      </c>
      <c r="I13" s="58" t="s">
        <v>14</v>
      </c>
      <c r="J13" s="59" t="s">
        <v>14</v>
      </c>
      <c r="K13" s="59" t="s">
        <v>14</v>
      </c>
      <c r="L13" s="58" t="s">
        <v>14</v>
      </c>
      <c r="M13" s="59" t="s">
        <v>14</v>
      </c>
      <c r="N13" s="59" t="s">
        <v>14</v>
      </c>
    </row>
    <row r="14" spans="1:14" x14ac:dyDescent="0.25">
      <c r="A14" s="52" t="s">
        <v>63</v>
      </c>
      <c r="B14" s="53" t="s">
        <v>64</v>
      </c>
      <c r="C14" s="54" t="s">
        <v>7</v>
      </c>
      <c r="D14" s="55" t="s">
        <v>7</v>
      </c>
      <c r="E14" s="55" t="s">
        <v>7</v>
      </c>
      <c r="F14" s="54" t="s">
        <v>7</v>
      </c>
      <c r="G14" s="55" t="s">
        <v>7</v>
      </c>
      <c r="H14" s="55" t="s">
        <v>7</v>
      </c>
      <c r="I14" s="54" t="s">
        <v>7</v>
      </c>
      <c r="J14" s="55" t="s">
        <v>7</v>
      </c>
      <c r="K14" s="55" t="s">
        <v>7</v>
      </c>
      <c r="L14" s="54" t="s">
        <v>7</v>
      </c>
      <c r="M14" s="55" t="s">
        <v>7</v>
      </c>
      <c r="N14" s="55" t="s">
        <v>7</v>
      </c>
    </row>
    <row r="15" spans="1:14" x14ac:dyDescent="0.25">
      <c r="A15" s="56" t="s">
        <v>34</v>
      </c>
      <c r="B15" s="57" t="s">
        <v>35</v>
      </c>
      <c r="C15" s="58" t="s">
        <v>36</v>
      </c>
      <c r="D15" s="59" t="s">
        <v>36</v>
      </c>
      <c r="E15" s="59" t="s">
        <v>36</v>
      </c>
      <c r="F15" s="58" t="s">
        <v>36</v>
      </c>
      <c r="G15" s="59" t="s">
        <v>36</v>
      </c>
      <c r="H15" s="59" t="s">
        <v>36</v>
      </c>
      <c r="I15" s="58" t="s">
        <v>36</v>
      </c>
      <c r="J15" s="59" t="s">
        <v>36</v>
      </c>
      <c r="K15" s="59" t="s">
        <v>36</v>
      </c>
      <c r="L15" s="58" t="s">
        <v>36</v>
      </c>
      <c r="M15" s="59" t="s">
        <v>36</v>
      </c>
      <c r="N15" s="59" t="s">
        <v>36</v>
      </c>
    </row>
    <row r="16" spans="1:14" x14ac:dyDescent="0.25">
      <c r="A16" s="60" t="s">
        <v>37</v>
      </c>
      <c r="B16" s="61" t="s">
        <v>61</v>
      </c>
      <c r="C16" s="62" t="s">
        <v>39</v>
      </c>
      <c r="D16" s="63" t="s">
        <v>39</v>
      </c>
      <c r="E16" s="63" t="s">
        <v>39</v>
      </c>
      <c r="F16" s="62" t="s">
        <v>39</v>
      </c>
      <c r="G16" s="63" t="s">
        <v>39</v>
      </c>
      <c r="H16" s="63" t="s">
        <v>39</v>
      </c>
      <c r="I16" s="62" t="s">
        <v>39</v>
      </c>
      <c r="J16" s="63" t="s">
        <v>39</v>
      </c>
      <c r="K16" s="63" t="s">
        <v>39</v>
      </c>
      <c r="L16" s="62" t="s">
        <v>39</v>
      </c>
      <c r="M16" s="63" t="s">
        <v>39</v>
      </c>
      <c r="N16" s="63" t="s">
        <v>39</v>
      </c>
    </row>
    <row r="17" spans="1:14" x14ac:dyDescent="0.25">
      <c r="A17" s="65" t="s">
        <v>358</v>
      </c>
      <c r="B17" s="16" t="s">
        <v>359</v>
      </c>
      <c r="C17" s="66" t="s">
        <v>360</v>
      </c>
      <c r="D17" s="66" t="s">
        <v>360</v>
      </c>
      <c r="E17" s="66" t="s">
        <v>360</v>
      </c>
      <c r="F17" s="66" t="s">
        <v>360</v>
      </c>
      <c r="G17" s="66" t="s">
        <v>360</v>
      </c>
      <c r="H17" s="66" t="s">
        <v>360</v>
      </c>
      <c r="I17" s="66" t="s">
        <v>360</v>
      </c>
      <c r="J17" s="66" t="s">
        <v>360</v>
      </c>
      <c r="K17" s="66" t="s">
        <v>360</v>
      </c>
      <c r="L17" s="66" t="s">
        <v>360</v>
      </c>
      <c r="M17" s="66" t="s">
        <v>360</v>
      </c>
      <c r="N17" s="66" t="s">
        <v>360</v>
      </c>
    </row>
    <row r="18" spans="1:14" x14ac:dyDescent="0.25">
      <c r="A18" s="74" t="s">
        <v>69</v>
      </c>
      <c r="B18" s="3" t="s">
        <v>375</v>
      </c>
      <c r="C18" s="3" t="s">
        <v>143</v>
      </c>
      <c r="D18" s="3" t="s">
        <v>145</v>
      </c>
      <c r="E18" s="3" t="s">
        <v>147</v>
      </c>
      <c r="F18" s="3" t="s">
        <v>167</v>
      </c>
      <c r="G18" s="3" t="s">
        <v>169</v>
      </c>
      <c r="H18" s="3" t="s">
        <v>171</v>
      </c>
      <c r="I18" s="3"/>
      <c r="J18" s="3"/>
      <c r="K18" s="3"/>
      <c r="L18" s="3" t="s">
        <v>205</v>
      </c>
      <c r="M18" s="3" t="s">
        <v>207</v>
      </c>
      <c r="N18" s="3" t="s">
        <v>209</v>
      </c>
    </row>
    <row r="19" spans="1:14" x14ac:dyDescent="0.25">
      <c r="A19" s="75"/>
      <c r="B19" s="2" t="s">
        <v>362</v>
      </c>
      <c r="C19" s="6" t="s">
        <v>144</v>
      </c>
      <c r="D19" s="6" t="s">
        <v>146</v>
      </c>
      <c r="E19" s="6" t="s">
        <v>148</v>
      </c>
      <c r="F19" s="6" t="s">
        <v>168</v>
      </c>
      <c r="G19" s="6" t="s">
        <v>170</v>
      </c>
      <c r="H19" s="6" t="s">
        <v>172</v>
      </c>
      <c r="I19" s="6"/>
      <c r="J19" s="6"/>
      <c r="K19" s="6"/>
      <c r="L19" s="6" t="s">
        <v>206</v>
      </c>
      <c r="M19" s="6" t="s">
        <v>208</v>
      </c>
      <c r="N19" s="6" t="s">
        <v>210</v>
      </c>
    </row>
    <row r="20" spans="1:14" x14ac:dyDescent="0.25">
      <c r="A20" s="75"/>
      <c r="B20" s="3" t="s">
        <v>363</v>
      </c>
      <c r="C20" s="5">
        <v>57499.42</v>
      </c>
      <c r="D20" s="5">
        <v>56449.84</v>
      </c>
      <c r="E20" s="5">
        <v>55901.64</v>
      </c>
      <c r="F20" s="5">
        <v>31116.03</v>
      </c>
      <c r="G20" s="5">
        <v>30644.04</v>
      </c>
      <c r="H20" s="5">
        <v>31173.81</v>
      </c>
      <c r="I20" s="5"/>
      <c r="J20" s="5"/>
      <c r="K20" s="5"/>
      <c r="L20" s="5">
        <v>17318.04</v>
      </c>
      <c r="M20" s="5">
        <v>17909.12</v>
      </c>
      <c r="N20" s="5">
        <v>18048.11</v>
      </c>
    </row>
    <row r="21" spans="1:14" x14ac:dyDescent="0.25">
      <c r="A21" s="75"/>
      <c r="B21" s="2" t="s">
        <v>52</v>
      </c>
      <c r="C21" s="4">
        <v>13274.74</v>
      </c>
      <c r="D21" s="4">
        <v>13255.67</v>
      </c>
      <c r="E21" s="4">
        <v>13199.14</v>
      </c>
      <c r="F21" s="4">
        <v>12728.57</v>
      </c>
      <c r="G21" s="4">
        <v>12635.25</v>
      </c>
      <c r="H21" s="4">
        <v>12730.1</v>
      </c>
      <c r="I21" s="4"/>
      <c r="J21" s="4"/>
      <c r="K21" s="4"/>
      <c r="L21" s="4">
        <v>17068.349999999999</v>
      </c>
      <c r="M21" s="4">
        <v>17161.07</v>
      </c>
      <c r="N21" s="4">
        <v>18041</v>
      </c>
    </row>
    <row r="22" spans="1:14" x14ac:dyDescent="0.25">
      <c r="A22" s="75"/>
      <c r="B22" s="3" t="s">
        <v>53</v>
      </c>
      <c r="C22" s="5">
        <v>200637.76</v>
      </c>
      <c r="D22" s="5">
        <v>196821.45</v>
      </c>
      <c r="E22" s="5">
        <v>194407.95</v>
      </c>
      <c r="F22" s="5">
        <v>209299.49</v>
      </c>
      <c r="G22" s="5">
        <v>205052.28</v>
      </c>
      <c r="H22" s="5">
        <v>209674.56</v>
      </c>
      <c r="I22" s="5"/>
      <c r="J22" s="5"/>
      <c r="K22" s="5"/>
      <c r="L22" s="5">
        <v>199530.57</v>
      </c>
      <c r="M22" s="5">
        <v>204767.07</v>
      </c>
      <c r="N22" s="5">
        <v>205294.92</v>
      </c>
    </row>
    <row r="23" spans="1:14" x14ac:dyDescent="0.25">
      <c r="A23" s="75"/>
      <c r="B23" s="2" t="s">
        <v>364</v>
      </c>
      <c r="C23" s="8">
        <v>3.72</v>
      </c>
      <c r="D23" s="8">
        <v>3.72</v>
      </c>
      <c r="E23" s="8">
        <v>3.71</v>
      </c>
      <c r="F23" s="8">
        <v>7.13</v>
      </c>
      <c r="G23" s="8">
        <v>7.1</v>
      </c>
      <c r="H23" s="8">
        <v>7.13</v>
      </c>
      <c r="I23" s="8"/>
      <c r="J23" s="8"/>
      <c r="K23" s="8"/>
      <c r="L23" s="8">
        <v>12.5</v>
      </c>
      <c r="M23" s="8">
        <v>12.39</v>
      </c>
      <c r="N23" s="8">
        <v>12.37</v>
      </c>
    </row>
    <row r="24" spans="1:14" x14ac:dyDescent="0.25">
      <c r="A24" s="75"/>
      <c r="B24" s="3" t="s">
        <v>365</v>
      </c>
      <c r="C24" s="9">
        <v>22625896</v>
      </c>
      <c r="D24" s="9">
        <v>22625440</v>
      </c>
      <c r="E24" s="9">
        <v>22625860</v>
      </c>
      <c r="F24" s="9">
        <v>33560824</v>
      </c>
      <c r="G24" s="9">
        <v>33560828</v>
      </c>
      <c r="H24" s="9">
        <v>33560824</v>
      </c>
      <c r="I24" s="9"/>
      <c r="J24" s="9"/>
      <c r="K24" s="9"/>
      <c r="L24" s="9">
        <v>22629016</v>
      </c>
      <c r="M24" s="9">
        <v>22629068</v>
      </c>
      <c r="N24" s="9">
        <v>22629228</v>
      </c>
    </row>
    <row r="25" spans="1:14" x14ac:dyDescent="0.25">
      <c r="A25" s="75"/>
      <c r="B25" s="2" t="s">
        <v>366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/>
      <c r="J25" s="2"/>
      <c r="K25" s="2"/>
      <c r="L25" s="2">
        <v>0</v>
      </c>
      <c r="M25" s="2">
        <v>0</v>
      </c>
      <c r="N25" s="2">
        <v>0</v>
      </c>
    </row>
    <row r="26" spans="1:14" x14ac:dyDescent="0.25">
      <c r="A26" s="75"/>
      <c r="B26" s="3" t="s">
        <v>367</v>
      </c>
      <c r="C26" s="44" t="s">
        <v>73</v>
      </c>
      <c r="D26" s="44" t="s">
        <v>73</v>
      </c>
      <c r="E26" s="44" t="s">
        <v>73</v>
      </c>
      <c r="F26" s="44" t="s">
        <v>73</v>
      </c>
      <c r="G26" s="44" t="s">
        <v>73</v>
      </c>
      <c r="H26" s="44" t="s">
        <v>73</v>
      </c>
      <c r="I26" s="43" t="s">
        <v>95</v>
      </c>
      <c r="J26" s="43" t="s">
        <v>95</v>
      </c>
      <c r="K26" s="43" t="s">
        <v>95</v>
      </c>
      <c r="L26" s="44" t="s">
        <v>73</v>
      </c>
      <c r="M26" s="44" t="s">
        <v>73</v>
      </c>
      <c r="N26" s="44" t="s">
        <v>73</v>
      </c>
    </row>
    <row r="27" spans="1:14" x14ac:dyDescent="0.25">
      <c r="A27" s="1" t="s">
        <v>71</v>
      </c>
      <c r="B27" s="36" t="s">
        <v>368</v>
      </c>
      <c r="C27" s="37">
        <v>4.248568255555556</v>
      </c>
      <c r="D27" s="37">
        <v>4.1710159555555553</v>
      </c>
      <c r="E27" s="37">
        <v>4.130510066666667</v>
      </c>
      <c r="F27" s="37">
        <v>4.5982577666666664</v>
      </c>
      <c r="G27" s="37">
        <v>4.5285081333333341</v>
      </c>
      <c r="H27" s="37">
        <v>4.6067963666666669</v>
      </c>
      <c r="I27" s="37">
        <v>0</v>
      </c>
      <c r="J27" s="37">
        <v>0</v>
      </c>
      <c r="K27" s="37">
        <v>0</v>
      </c>
      <c r="L27" s="37">
        <v>3.8292110666666672</v>
      </c>
      <c r="M27" s="37">
        <v>3.9599054222222221</v>
      </c>
      <c r="N27" s="37">
        <v>3.9906376555555556</v>
      </c>
    </row>
  </sheetData>
  <mergeCells count="5">
    <mergeCell ref="A18:A26"/>
    <mergeCell ref="F6:H6"/>
    <mergeCell ref="C6:E6"/>
    <mergeCell ref="I6:K6"/>
    <mergeCell ref="L6:N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549F-133D-488F-81BC-F97649707BD3}">
  <dimension ref="A1:E5"/>
  <sheetViews>
    <sheetView showGridLines="0" workbookViewId="0"/>
  </sheetViews>
  <sheetFormatPr baseColWidth="10" defaultRowHeight="15" x14ac:dyDescent="0.25"/>
  <cols>
    <col min="1" max="1" width="13.140625" bestFit="1" customWidth="1"/>
    <col min="2" max="2" width="13.28515625" bestFit="1" customWidth="1"/>
    <col min="3" max="3" width="18.42578125" bestFit="1" customWidth="1"/>
    <col min="4" max="4" width="5.85546875" bestFit="1" customWidth="1"/>
    <col min="5" max="5" width="13.28515625" bestFit="1" customWidth="1"/>
  </cols>
  <sheetData>
    <row r="1" spans="1:5" x14ac:dyDescent="0.25">
      <c r="A1" s="13" t="s">
        <v>66</v>
      </c>
      <c r="B1" s="13" t="s">
        <v>70</v>
      </c>
      <c r="C1" s="13" t="s">
        <v>76</v>
      </c>
      <c r="D1" s="13" t="s">
        <v>74</v>
      </c>
      <c r="E1" s="13" t="s">
        <v>75</v>
      </c>
    </row>
    <row r="2" spans="1:5" x14ac:dyDescent="0.25">
      <c r="A2" s="38" t="s">
        <v>105</v>
      </c>
      <c r="B2" s="45">
        <v>0.39800000000000002</v>
      </c>
      <c r="C2" s="40" t="s">
        <v>77</v>
      </c>
      <c r="D2" s="40">
        <v>8</v>
      </c>
      <c r="E2" s="39">
        <v>15</v>
      </c>
    </row>
    <row r="3" spans="1:5" x14ac:dyDescent="0.25">
      <c r="A3" s="41" t="s">
        <v>106</v>
      </c>
      <c r="B3" s="45">
        <v>0.79600000000000004</v>
      </c>
      <c r="C3" s="40" t="s">
        <v>77</v>
      </c>
      <c r="D3" s="40">
        <v>16</v>
      </c>
      <c r="E3" s="39">
        <v>30</v>
      </c>
    </row>
    <row r="4" spans="1:5" x14ac:dyDescent="0.25">
      <c r="A4" s="41" t="s">
        <v>107</v>
      </c>
      <c r="B4" s="45">
        <v>0.26600000000000001</v>
      </c>
      <c r="C4" s="40" t="s">
        <v>78</v>
      </c>
      <c r="D4" s="40">
        <v>4</v>
      </c>
      <c r="E4" s="39">
        <v>30.5</v>
      </c>
    </row>
    <row r="5" spans="1:5" x14ac:dyDescent="0.25">
      <c r="A5" s="38" t="s">
        <v>108</v>
      </c>
      <c r="B5" s="45">
        <v>0.53200000000000003</v>
      </c>
      <c r="C5" s="40" t="s">
        <v>78</v>
      </c>
      <c r="D5" s="40">
        <v>8</v>
      </c>
      <c r="E5" s="3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4</vt:i4>
      </vt:variant>
    </vt:vector>
  </HeadingPairs>
  <TitlesOfParts>
    <vt:vector size="14" baseType="lpstr">
      <vt:lpstr>Libraries</vt:lpstr>
      <vt:lpstr>SDNT-01x</vt:lpstr>
      <vt:lpstr>SDNT-12x</vt:lpstr>
      <vt:lpstr>SDNT-24x</vt:lpstr>
      <vt:lpstr>SDNT-48x</vt:lpstr>
      <vt:lpstr>Trty-01x</vt:lpstr>
      <vt:lpstr>Trty-12x</vt:lpstr>
      <vt:lpstr>Trty-24x</vt:lpstr>
      <vt:lpstr>Trty-48x</vt:lpstr>
      <vt:lpstr>instance costs</vt:lpstr>
      <vt:lpstr>'instance costs'!c4.2xlarge_cost</vt:lpstr>
      <vt:lpstr>'instance costs'!c4.4xlarge_cost</vt:lpstr>
      <vt:lpstr>'instance costs'!r4.2xlarge_cost</vt:lpstr>
      <vt:lpstr>'instance costs'!r4.xlarge_cost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Mora Márquez</dc:creator>
  <cp:lastModifiedBy>Fernando Mora Márquez</cp:lastModifiedBy>
  <dcterms:created xsi:type="dcterms:W3CDTF">2016-06-20T08:47:43Z</dcterms:created>
  <dcterms:modified xsi:type="dcterms:W3CDTF">2018-12-11T12:05:11Z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af5fe7a7-970c-4f87-b882-91bbd580b85f</vt:lpwstr>
  </property>
</Properties>
</file>