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FMM\Documents\DIFA-TD\Artículo-3-Rendimientos\"/>
    </mc:Choice>
  </mc:AlternateContent>
  <xr:revisionPtr revIDLastSave="0" documentId="13_ncr:1_{5CE8867C-61D7-48CB-ABCD-F481AEAC43D9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Transcriptome Assessment" sheetId="27" r:id="rId1"/>
    <sheet name="Transcriptome Assessment 2" sheetId="28" r:id="rId2"/>
  </sheets>
  <externalReferences>
    <externalReference r:id="rId3"/>
  </externalReferences>
  <definedNames>
    <definedName name="c3.2xlarge_cost">'[1]instance costs'!$B$2</definedName>
    <definedName name="c3.4xlarge_cost">'[1]instance costs'!$B$3</definedName>
    <definedName name="c4.2xlarge_cost">#REF!</definedName>
    <definedName name="c4.4xlarge_cost">#REF!</definedName>
    <definedName name="r3.2xlarge_cost">'[1]instance costs'!$B$5</definedName>
    <definedName name="r3.xlarge_cost">'[1]instance costs'!$B$4</definedName>
    <definedName name="r4.2xlarge_cost">#REF!</definedName>
    <definedName name="r4.xlarge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8" i="28" l="1"/>
  <c r="X17" i="28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U24" i="27" l="1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</calcChain>
</file>

<file path=xl/sharedStrings.xml><?xml version="1.0" encoding="utf-8"?>
<sst xmlns="http://schemas.openxmlformats.org/spreadsheetml/2006/main" count="237" uniqueCount="150">
  <si>
    <t>Software</t>
  </si>
  <si>
    <t>48x</t>
  </si>
  <si>
    <t>24x</t>
  </si>
  <si>
    <t>12x</t>
  </si>
  <si>
    <t>01x</t>
  </si>
  <si>
    <t>Metric Type</t>
  </si>
  <si>
    <t>Metrics</t>
  </si>
  <si>
    <t>Transcrip-tome</t>
  </si>
  <si>
    <t>Trty+CDHIT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</si>
  <si>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</si>
  <si>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</si>
  <si>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</si>
  <si>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</si>
  <si>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</si>
  <si>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</si>
  <si>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</si>
  <si>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</si>
  <si>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</si>
  <si>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</si>
  <si>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</si>
  <si>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</si>
  <si>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rnaQUAST</t>
  </si>
  <si>
    <t>Alignment</t>
  </si>
  <si>
    <t>Aligned</t>
  </si>
  <si>
    <t>Uniquely aligned</t>
  </si>
  <si>
    <t>Multiply aligned</t>
  </si>
  <si>
    <t>Unaligned</t>
  </si>
  <si>
    <t>Alignment for
non-misassembled transcripts</t>
  </si>
  <si>
    <t>Avg. aligned fraction</t>
  </si>
  <si>
    <t>Avg. alignment length</t>
  </si>
  <si>
    <t>Avg. mismatches per transcript</t>
  </si>
  <si>
    <t>Misassembled transcripts</t>
  </si>
  <si>
    <t>Misassemblies</t>
  </si>
  <si>
    <t>N50</t>
  </si>
  <si>
    <t>N75</t>
  </si>
  <si>
    <t>L50</t>
  </si>
  <si>
    <t>L75</t>
  </si>
  <si>
    <t>BUSCO</t>
  </si>
  <si>
    <t>Transcriptome completeness
(total BUSCOs searched: 1440)</t>
  </si>
  <si>
    <t>Complete BUSCOs</t>
  </si>
  <si>
    <t>Complete and single-copy BUSCOs</t>
  </si>
  <si>
    <t>Complete and duplicated BUSCOs</t>
  </si>
  <si>
    <t>Fragmented BUSCOs</t>
  </si>
  <si>
    <t>Missing BUSCOs</t>
  </si>
  <si>
    <t>Result datasets:</t>
  </si>
  <si>
    <t xml:space="preserve">   (1) sdnt-180606-201737</t>
  </si>
  <si>
    <t xml:space="preserve">   (2) trinity-180606-125434</t>
  </si>
  <si>
    <t xml:space="preserve">   (4) sdnt-180627-130757</t>
  </si>
  <si>
    <t xml:space="preserve">   (5) trinity-180614-183601</t>
  </si>
  <si>
    <t xml:space="preserve">   (7) sdnt-180628-161208</t>
  </si>
  <si>
    <t xml:space="preserve">   (8) trinity-180625-071630</t>
  </si>
  <si>
    <t xml:space="preserve">   (10) sdnt-180628-165413</t>
  </si>
  <si>
    <t xml:space="preserve">   (11) trinity-180626-163840</t>
  </si>
  <si>
    <t xml:space="preserve">   (3) cdhitest-180919-132347</t>
  </si>
  <si>
    <t xml:space="preserve">   (6) cdhitest-180919-133604</t>
  </si>
  <si>
    <t xml:space="preserve">   (9) cdhitest-180919-172019</t>
  </si>
  <si>
    <t xml:space="preserve">   (12) cdhitest-180919-211150</t>
  </si>
  <si>
    <t>Total aligned length</t>
  </si>
  <si>
    <t>Largest alignment</t>
  </si>
  <si>
    <t>GC (%)</t>
  </si>
  <si>
    <t>CG percentage (Reference: 41.47%)</t>
  </si>
  <si>
    <t>Length
(Reference length: 89 502 112)</t>
  </si>
  <si>
    <t>Aligned length (%)</t>
  </si>
  <si>
    <t>Complete BUSCOs (%)</t>
  </si>
  <si>
    <t>Fragmented BUSCOs (%)</t>
  </si>
  <si>
    <t>QUAST (*)</t>
  </si>
  <si>
    <t>(*) All statistics are based on contigs of size &gt;= 500 bp, unless otherwise noted.</t>
  </si>
  <si>
    <t>Total length (&gt;= 0 pb)</t>
  </si>
  <si>
    <t>Total length (&gt;= 1 000 pb)</t>
  </si>
  <si>
    <t>Total length (&gt;= 5 000 pb)</t>
  </si>
  <si>
    <t>Total length (&gt;= 10 000 pb)</t>
  </si>
  <si>
    <t>Total length (&gt;= 50 000 pb)</t>
  </si>
  <si>
    <t># contigs</t>
  </si>
  <si>
    <t># contigs (&gt;= 0 pb)</t>
  </si>
  <si>
    <t># contigs (&gt;= 1 000 pb)</t>
  </si>
  <si>
    <t># contigs (&gt;= 5 000 pb)</t>
  </si>
  <si>
    <t># contigs (&gt;= 10 000 pb)</t>
  </si>
  <si>
    <t># contigs (&gt;= 25 000 pb)</t>
  </si>
  <si>
    <t># contigs (&gt;= 50 000 pb)</t>
  </si>
  <si>
    <r>
      <rPr>
        <b/>
        <sz val="11"/>
        <color theme="1"/>
        <rFont val="Calibri"/>
        <family val="2"/>
        <scheme val="minor"/>
      </rPr>
      <t>N50</t>
    </r>
    <r>
      <rPr>
        <sz val="11"/>
        <color rgb="FF000000"/>
        <rFont val="Tahoma"/>
        <family val="2"/>
      </rPr>
      <t xml:space="preserve"> is the length for which the collection of all contigs of that length or longer covers at least half an assembly.</t>
    </r>
  </si>
  <si>
    <t>Metric Description
(according to the software manual)</t>
  </si>
  <si>
    <r>
      <rPr>
        <b/>
        <sz val="11"/>
        <color theme="1"/>
        <rFont val="Calibri"/>
        <family val="2"/>
        <scheme val="minor"/>
      </rPr>
      <t># contigs (≥ x bp)</t>
    </r>
    <r>
      <rPr>
        <sz val="11"/>
        <color theme="1"/>
        <rFont val="Calibri"/>
        <family val="2"/>
        <scheme val="minor"/>
      </rPr>
      <t xml:space="preserve"> is total number of contigs of length ≥ x bp.</t>
    </r>
  </si>
  <si>
    <r>
      <rPr>
        <b/>
        <sz val="11"/>
        <color theme="1"/>
        <rFont val="Calibri"/>
        <family val="2"/>
        <scheme val="minor"/>
      </rPr>
      <t># contigs</t>
    </r>
    <r>
      <rPr>
        <sz val="11"/>
        <color theme="1"/>
        <rFont val="Calibri"/>
        <family val="2"/>
        <scheme val="minor"/>
      </rPr>
      <t xml:space="preserve"> is the total number of contigs in the assembly.</t>
    </r>
  </si>
  <si>
    <t>Largest contig</t>
  </si>
  <si>
    <r>
      <rPr>
        <b/>
        <sz val="11"/>
        <color theme="1"/>
        <rFont val="Calibri"/>
        <family val="2"/>
        <scheme val="minor"/>
      </rPr>
      <t>Total length (≥ x bp)</t>
    </r>
    <r>
      <rPr>
        <sz val="11"/>
        <color theme="1"/>
        <rFont val="Calibri"/>
        <family val="2"/>
        <scheme val="minor"/>
      </rPr>
      <t xml:space="preserve"> is the total number of bases in contigs of length ≥ x bp.</t>
    </r>
  </si>
  <si>
    <r>
      <rPr>
        <b/>
        <sz val="11"/>
        <color theme="1"/>
        <rFont val="Calibri"/>
        <family val="2"/>
        <scheme val="minor"/>
      </rPr>
      <t>Largest contig</t>
    </r>
    <r>
      <rPr>
        <sz val="11"/>
        <color theme="1"/>
        <rFont val="Calibri"/>
        <family val="2"/>
        <scheme val="minor"/>
      </rPr>
      <t xml:space="preserve"> is the length of the longest contig in the assembly.</t>
    </r>
  </si>
  <si>
    <r>
      <rPr>
        <b/>
        <sz val="11"/>
        <color theme="1"/>
        <rFont val="Calibri"/>
        <family val="2"/>
        <scheme val="minor"/>
      </rPr>
      <t>Total length</t>
    </r>
    <r>
      <rPr>
        <sz val="11"/>
        <color theme="1"/>
        <rFont val="Calibri"/>
        <family val="2"/>
        <scheme val="minor"/>
      </rPr>
      <t xml:space="preserve"> is the total number of bases in the assembly.</t>
    </r>
  </si>
  <si>
    <t>Total length</t>
  </si>
  <si>
    <r>
      <rPr>
        <b/>
        <sz val="11"/>
        <color theme="1"/>
        <rFont val="Calibri"/>
        <family val="2"/>
        <scheme val="minor"/>
      </rPr>
      <t>GC (%)</t>
    </r>
    <r>
      <rPr>
        <sz val="11"/>
        <color theme="1"/>
        <rFont val="Calibri"/>
        <family val="2"/>
        <scheme val="minor"/>
      </rPr>
      <t xml:space="preserve"> is the total number of G and C nucleotides in the assembly, divided by the total length of the assembly.</t>
    </r>
  </si>
  <si>
    <r>
      <rPr>
        <b/>
        <sz val="11"/>
        <color theme="1"/>
        <rFont val="Calibri"/>
        <family val="2"/>
        <scheme val="minor"/>
      </rPr>
      <t>N75</t>
    </r>
    <r>
      <rPr>
        <sz val="11"/>
        <color theme="1"/>
        <rFont val="Calibri"/>
        <family val="2"/>
        <scheme val="minor"/>
      </rPr>
      <t xml:space="preserve"> is defined similarly to N50 but with 75 % instead of 50 %.</t>
    </r>
  </si>
  <si>
    <r>
      <rPr>
        <b/>
        <sz val="11"/>
        <color theme="1"/>
        <rFont val="Calibri"/>
        <family val="2"/>
        <scheme val="minor"/>
      </rPr>
      <t>L75</t>
    </r>
    <r>
      <rPr>
        <sz val="11"/>
        <color theme="1"/>
        <rFont val="Calibri"/>
        <family val="2"/>
        <scheme val="minor"/>
      </rPr>
      <t xml:space="preserve"> is the number of contigs equal to or longer than </t>
    </r>
    <r>
      <rPr>
        <b/>
        <sz val="11"/>
        <color theme="1"/>
        <rFont val="Calibri"/>
        <family val="2"/>
        <scheme val="minor"/>
      </rPr>
      <t>N75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</si>
  <si>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L50</t>
    </r>
    <r>
      <rPr>
        <sz val="11"/>
        <color theme="1"/>
        <rFont val="Calibri"/>
        <family val="2"/>
        <scheme val="minor"/>
      </rPr>
      <t xml:space="preserve"> is the number of contigs equal to or longer than </t>
    </r>
    <r>
      <rPr>
        <b/>
        <sz val="11"/>
        <color theme="1"/>
        <rFont val="Calibri"/>
        <family val="2"/>
        <scheme val="minor"/>
      </rPr>
      <t>N50</t>
    </r>
    <r>
      <rPr>
        <sz val="11"/>
        <color theme="1"/>
        <rFont val="Calibri"/>
        <family val="2"/>
        <scheme val="minor"/>
      </rPr>
      <t xml:space="preserve">. In other words, </t>
    </r>
    <r>
      <rPr>
        <b/>
        <sz val="11"/>
        <color theme="1"/>
        <rFont val="Calibri"/>
        <family val="2"/>
        <scheme val="minor"/>
      </rPr>
      <t>L50</t>
    </r>
    <r>
      <rPr>
        <sz val="11"/>
        <color theme="1"/>
        <rFont val="Calibri"/>
        <family val="2"/>
        <scheme val="minor"/>
      </rPr>
      <t xml:space="preserve"> is the minimal number of contigs that cover half the assembly.</t>
    </r>
  </si>
  <si>
    <r>
      <rPr>
        <b/>
        <sz val="11"/>
        <color theme="1"/>
        <rFont val="Calibri"/>
        <family val="2"/>
        <scheme val="minor"/>
      </rPr>
      <t>Total aligned length</t>
    </r>
    <r>
      <rPr>
        <sz val="11"/>
        <color theme="1"/>
        <rFont val="Calibri"/>
        <family val="2"/>
        <scheme val="minor"/>
      </rPr>
      <t xml:space="preserve"> is the total number of aligned bases in the assembly. A value is usually smaller than a value of </t>
    </r>
    <r>
      <rPr>
        <b/>
        <sz val="11"/>
        <color theme="1"/>
        <rFont val="Calibri"/>
        <family val="2"/>
        <scheme val="minor"/>
      </rPr>
      <t>Total length</t>
    </r>
    <r>
      <rPr>
        <sz val="11"/>
        <color theme="1"/>
        <rFont val="Calibri"/>
        <family val="2"/>
        <scheme val="minor"/>
      </rPr>
      <t xml:space="preserve"> because some of the contigs may be unaligned or partially unaligned.</t>
    </r>
  </si>
  <si>
    <r>
      <rPr>
        <b/>
        <sz val="11"/>
        <color theme="1"/>
        <rFont val="Calibri"/>
        <family val="2"/>
        <scheme val="minor"/>
      </rPr>
      <t>Largest alignment</t>
    </r>
    <r>
      <rPr>
        <sz val="11"/>
        <color theme="1"/>
        <rFont val="Calibri"/>
        <family val="2"/>
        <scheme val="minor"/>
      </rPr>
      <t xml:space="preserve"> is the length of the largest continuous alignment in the assembly. A value can be smaller than a value of </t>
    </r>
    <r>
      <rPr>
        <b/>
        <sz val="11"/>
        <color theme="1"/>
        <rFont val="Calibri"/>
        <family val="2"/>
        <scheme val="minor"/>
      </rPr>
      <t>Largest contig</t>
    </r>
    <r>
      <rPr>
        <sz val="11"/>
        <color theme="1"/>
        <rFont val="Calibri"/>
        <family val="2"/>
        <scheme val="minor"/>
      </rPr>
      <t xml:space="preserve"> if the largest contig is misassembled or partially unaligned.</t>
    </r>
  </si>
  <si>
    <r>
      <rPr>
        <b/>
        <sz val="11"/>
        <color theme="1"/>
        <rFont val="Calibri"/>
        <family val="2"/>
        <scheme val="minor"/>
      </rPr>
      <t>Aligned</t>
    </r>
    <r>
      <rPr>
        <sz val="11"/>
        <color theme="1"/>
        <rFont val="Calibri"/>
        <family val="2"/>
        <scheme val="minor"/>
      </rPr>
      <t xml:space="preserve"> is the number of transcripts having at least 1 significant alignment.</t>
    </r>
  </si>
  <si>
    <r>
      <rPr>
        <b/>
        <sz val="11"/>
        <color theme="1"/>
        <rFont val="Calibri"/>
        <family val="2"/>
        <scheme val="minor"/>
      </rPr>
      <t>Uniquely aligned</t>
    </r>
    <r>
      <rPr>
        <sz val="11"/>
        <color theme="1"/>
        <rFont val="Calibri"/>
        <family val="2"/>
        <scheme val="minor"/>
      </rPr>
      <t xml:space="preserve"> is the number of transcripts having a single significant alignment.</t>
    </r>
  </si>
  <si>
    <r>
      <rPr>
        <b/>
        <sz val="11"/>
        <color theme="1"/>
        <rFont val="Calibri"/>
        <family val="2"/>
        <scheme val="minor"/>
      </rPr>
      <t>Multiply aligned</t>
    </r>
    <r>
      <rPr>
        <sz val="11"/>
        <color theme="1"/>
        <rFont val="Calibri"/>
        <family val="2"/>
        <scheme val="minor"/>
      </rPr>
      <t xml:space="preserve"> is the number of transcripts having 2 or more significant alignments.</t>
    </r>
  </si>
  <si>
    <r>
      <rPr>
        <b/>
        <sz val="11"/>
        <color theme="1"/>
        <rFont val="Calibri"/>
        <family val="2"/>
        <scheme val="minor"/>
      </rPr>
      <t>Unaligned</t>
    </r>
    <r>
      <rPr>
        <sz val="11"/>
        <color theme="1"/>
        <rFont val="Calibri"/>
        <family val="2"/>
        <scheme val="minor"/>
      </rPr>
      <t xml:space="preserve"> is the number of transcripts without any significant alignments.</t>
    </r>
  </si>
  <si>
    <r>
      <rPr>
        <b/>
        <sz val="11"/>
        <color theme="1"/>
        <rFont val="Calibri"/>
        <family val="2"/>
        <scheme val="minor"/>
      </rPr>
      <t>Average alignment length</t>
    </r>
    <r>
      <rPr>
        <sz val="11"/>
        <color theme="1"/>
        <rFont val="Calibri"/>
        <family val="2"/>
        <scheme val="minor"/>
      </rPr>
      <t>: Aligned length for a single transcript is defined as total number of aligned bases in the transcript.</t>
    </r>
  </si>
  <si>
    <r>
      <rPr>
        <b/>
        <sz val="11"/>
        <color theme="1"/>
        <rFont val="Calibri"/>
        <family val="2"/>
        <scheme val="minor"/>
      </rPr>
      <t>Average aligned fraction</t>
    </r>
    <r>
      <rPr>
        <sz val="11"/>
        <color theme="1"/>
        <rFont val="Calibri"/>
        <family val="2"/>
        <scheme val="minor"/>
      </rPr>
      <t xml:space="preserve">: The aligned fraction for a single transcript is defined as total number of aligned bases in the transcript divided by the total transcript length. </t>
    </r>
  </si>
  <si>
    <r>
      <rPr>
        <b/>
        <sz val="11"/>
        <color theme="1"/>
        <rFont val="Calibri"/>
        <family val="2"/>
        <scheme val="minor"/>
      </rPr>
      <t>Average mismatches per transcript</t>
    </r>
    <r>
      <rPr>
        <sz val="11"/>
        <color theme="1"/>
        <rFont val="Calibri"/>
        <family val="2"/>
        <scheme val="minor"/>
      </rPr>
      <t xml:space="preserve"> is the average number of single nucleotide differences with reference genome per transcript.</t>
    </r>
  </si>
  <si>
    <r>
      <rPr>
        <b/>
        <sz val="11"/>
        <color theme="1"/>
        <rFont val="Calibri"/>
        <family val="2"/>
        <scheme val="minor"/>
      </rPr>
      <t>Misassemblies</t>
    </r>
    <r>
      <rPr>
        <sz val="11"/>
        <color theme="1"/>
        <rFont val="Calibri"/>
        <family val="2"/>
        <scheme val="minor"/>
      </rPr>
      <t xml:space="preserve"> are the misassembly candidates confirmed by BLASTN or GMAP .</t>
    </r>
  </si>
  <si>
    <t>Transcriptome</t>
  </si>
  <si>
    <t>assembly</t>
  </si>
  <si>
    <t>lc</t>
  </si>
  <si>
    <t>tl</t>
  </si>
  <si>
    <t>tal</t>
  </si>
  <si>
    <t>pal</t>
  </si>
  <si>
    <t>la</t>
  </si>
  <si>
    <t>GC</t>
  </si>
  <si>
    <t>a</t>
  </si>
  <si>
    <t>ua</t>
  </si>
  <si>
    <t>ma</t>
  </si>
  <si>
    <t>aaf</t>
  </si>
  <si>
    <t>aal</t>
  </si>
  <si>
    <t>ampt</t>
  </si>
  <si>
    <t>cscB</t>
  </si>
  <si>
    <t>cB</t>
  </si>
  <si>
    <t>csB</t>
  </si>
  <si>
    <t>fB</t>
  </si>
  <si>
    <t>mB</t>
  </si>
  <si>
    <t>pcB</t>
  </si>
  <si>
    <t>pfB</t>
  </si>
  <si>
    <t>Metrics
Code</t>
  </si>
  <si>
    <t>cn</t>
  </si>
  <si>
    <t>Total length (&gt;= 25 000 pb)</t>
  </si>
  <si>
    <t>x</t>
  </si>
  <si>
    <t>read_number_mr</t>
  </si>
  <si>
    <t>Trty</t>
  </si>
  <si>
    <t>uqa</t>
  </si>
  <si>
    <t>mpa</t>
  </si>
  <si>
    <t>cn0</t>
  </si>
  <si>
    <t>cn1000</t>
  </si>
  <si>
    <t>cn5000</t>
  </si>
  <si>
    <t>cn10000</t>
  </si>
  <si>
    <t>cn25000</t>
  </si>
  <si>
    <t>cn50000</t>
  </si>
  <si>
    <t>tl0</t>
  </si>
  <si>
    <t>tl1000</t>
  </si>
  <si>
    <t>tl5000</t>
  </si>
  <si>
    <t>tl10000</t>
  </si>
  <si>
    <t>tl25000</t>
  </si>
  <si>
    <t>tl50000</t>
  </si>
  <si>
    <t>SDNTcont</t>
  </si>
  <si>
    <t>SDNTscaf</t>
  </si>
  <si>
    <t xml:space="preserve">01x - 0.43 PE MR </t>
  </si>
  <si>
    <t>12x - 5.20 PE MR</t>
  </si>
  <si>
    <t>24x - 10.40 PE MR</t>
  </si>
  <si>
    <t>48x - 20.80 PE MR</t>
  </si>
  <si>
    <t>seq_depth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</si>
</sst>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Georgia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" fontId="0" fillId="3" borderId="1" xfId="0" applyNumberFormat="1" applyFill="1" applyBorder="1"/>
    <xf numFmtId="3" fontId="0" fillId="3" borderId="1" xfId="0" applyNumberFormat="1" applyFill="1" applyBorder="1"/>
    <xf numFmtId="0" fontId="0" fillId="4" borderId="1" xfId="0" applyFont="1" applyFill="1" applyBorder="1"/>
    <xf numFmtId="0" fontId="1" fillId="5" borderId="1" xfId="0" applyFont="1" applyFill="1" applyBorder="1"/>
    <xf numFmtId="0" fontId="1" fillId="5" borderId="1" xfId="0" quotePrefix="1" applyFont="1" applyFill="1" applyBorder="1"/>
    <xf numFmtId="164" fontId="0" fillId="3" borderId="1" xfId="0" applyNumberFormat="1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3" fillId="0" borderId="0" xfId="0" applyFont="1"/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2" fontId="0" fillId="4" borderId="4" xfId="0" quotePrefix="1" applyNumberFormat="1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6" xfId="0" applyFont="1" applyFill="1" applyBorder="1" applyAlignment="1"/>
    <xf numFmtId="2" fontId="0" fillId="4" borderId="6" xfId="0" applyNumberFormat="1" applyFont="1" applyFill="1" applyBorder="1" applyAlignment="1"/>
    <xf numFmtId="0" fontId="0" fillId="4" borderId="6" xfId="0" applyFont="1" applyFill="1" applyBorder="1" applyAlignment="1">
      <alignment horizontal="right"/>
    </xf>
    <xf numFmtId="2" fontId="0" fillId="4" borderId="6" xfId="0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M/Documents/DIFA-TD/NGScloud-Athaliana/Athaliana-results-v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ies"/>
      <sheetName val="sdnt-01x"/>
      <sheetName val="sdnt-12x"/>
      <sheetName val="sdnt-24x"/>
      <sheetName val="sdnt-48x"/>
      <sheetName val="trinity-01x"/>
      <sheetName val="trinity-12x"/>
      <sheetName val="trinity-24x"/>
      <sheetName val="trinity-48x"/>
      <sheetName val="assembly summary"/>
      <sheetName val="transcriptome assessment"/>
      <sheetName val="instance costs"/>
      <sheetName val="Trty-01x"/>
      <sheetName val="Trty-12x"/>
      <sheetName val="Trty-24x"/>
      <sheetName val="Trty-48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0.42</v>
          </cell>
        </row>
        <row r="3">
          <cell r="B3">
            <v>0.84</v>
          </cell>
        </row>
        <row r="4">
          <cell r="B4">
            <v>0.33300000000000002</v>
          </cell>
        </row>
        <row r="5">
          <cell r="B5">
            <v>0.66500000000000004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B286-0E54-478C-A921-EC7C0C004FE0}">
  <dimension ref="A1:W56"/>
  <sheetViews>
    <sheetView showGridLines="0"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baseColWidth="10" defaultRowHeight="15" x14ac:dyDescent="0.25"/>
  <cols>
    <col min="1" max="1" width="9.85546875" customWidth="1"/>
    <col min="2" max="2" width="32.5703125" bestFit="1" customWidth="1"/>
    <col min="3" max="3" width="33.42578125" bestFit="1" customWidth="1"/>
    <col min="4" max="4" width="8.85546875" bestFit="1" customWidth="1"/>
    <col min="5" max="21" width="10.5703125" customWidth="1"/>
    <col min="22" max="22" width="60.7109375" customWidth="1"/>
  </cols>
  <sheetData>
    <row r="1" spans="1:22" ht="15" customHeight="1" x14ac:dyDescent="0.25">
      <c r="A1" s="42" t="s">
        <v>0</v>
      </c>
      <c r="B1" s="42" t="s">
        <v>5</v>
      </c>
      <c r="C1" s="42" t="s">
        <v>6</v>
      </c>
      <c r="D1" s="45" t="s">
        <v>123</v>
      </c>
      <c r="E1" s="45" t="s">
        <v>7</v>
      </c>
      <c r="F1" s="39" t="s">
        <v>145</v>
      </c>
      <c r="G1" s="40"/>
      <c r="H1" s="40"/>
      <c r="I1" s="41"/>
      <c r="J1" s="39" t="s">
        <v>146</v>
      </c>
      <c r="K1" s="40"/>
      <c r="L1" s="40"/>
      <c r="M1" s="41"/>
      <c r="N1" s="39" t="s">
        <v>147</v>
      </c>
      <c r="O1" s="40"/>
      <c r="P1" s="40"/>
      <c r="Q1" s="41"/>
      <c r="R1" s="39" t="s">
        <v>148</v>
      </c>
      <c r="S1" s="40"/>
      <c r="T1" s="40"/>
      <c r="U1" s="41"/>
      <c r="V1" s="34" t="s">
        <v>80</v>
      </c>
    </row>
    <row r="2" spans="1:22" x14ac:dyDescent="0.25">
      <c r="A2" s="43"/>
      <c r="B2" s="43"/>
      <c r="C2" s="43"/>
      <c r="D2" s="43"/>
      <c r="E2" s="46"/>
      <c r="F2" s="6" t="s">
        <v>143</v>
      </c>
      <c r="G2" s="6" t="s">
        <v>144</v>
      </c>
      <c r="H2" s="6" t="s">
        <v>128</v>
      </c>
      <c r="I2" s="6" t="s">
        <v>8</v>
      </c>
      <c r="J2" s="6" t="s">
        <v>143</v>
      </c>
      <c r="K2" s="6" t="s">
        <v>144</v>
      </c>
      <c r="L2" s="6" t="s">
        <v>128</v>
      </c>
      <c r="M2" s="6" t="s">
        <v>8</v>
      </c>
      <c r="N2" s="6" t="s">
        <v>143</v>
      </c>
      <c r="O2" s="6" t="s">
        <v>144</v>
      </c>
      <c r="P2" s="6" t="s">
        <v>128</v>
      </c>
      <c r="Q2" s="6" t="s">
        <v>8</v>
      </c>
      <c r="R2" s="6" t="s">
        <v>143</v>
      </c>
      <c r="S2" s="6" t="s">
        <v>144</v>
      </c>
      <c r="T2" s="6" t="s">
        <v>128</v>
      </c>
      <c r="U2" s="6" t="s">
        <v>8</v>
      </c>
      <c r="V2" s="35"/>
    </row>
    <row r="3" spans="1:22" x14ac:dyDescent="0.25">
      <c r="A3" s="44"/>
      <c r="B3" s="44"/>
      <c r="C3" s="44"/>
      <c r="D3" s="44"/>
      <c r="E3" s="47"/>
      <c r="F3" s="7" t="s">
        <v>9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18</v>
      </c>
      <c r="T3" s="7" t="s">
        <v>19</v>
      </c>
      <c r="U3" s="7" t="s">
        <v>20</v>
      </c>
      <c r="V3" s="35"/>
    </row>
    <row r="4" spans="1:22" x14ac:dyDescent="0.25">
      <c r="A4" s="28" t="s">
        <v>65</v>
      </c>
      <c r="B4" s="28" t="s">
        <v>72</v>
      </c>
      <c r="C4" s="2" t="s">
        <v>73</v>
      </c>
      <c r="D4" s="2" t="s">
        <v>131</v>
      </c>
      <c r="E4" s="4">
        <v>53828</v>
      </c>
      <c r="F4" s="4">
        <v>47473</v>
      </c>
      <c r="G4" s="4">
        <v>29004</v>
      </c>
      <c r="H4" s="4">
        <v>35395</v>
      </c>
      <c r="I4" s="4">
        <v>34584</v>
      </c>
      <c r="J4" s="4">
        <v>106870</v>
      </c>
      <c r="K4" s="4">
        <v>60465</v>
      </c>
      <c r="L4" s="4">
        <v>47555</v>
      </c>
      <c r="M4" s="4">
        <v>40222</v>
      </c>
      <c r="N4" s="4">
        <v>93835</v>
      </c>
      <c r="O4" s="4">
        <v>44959</v>
      </c>
      <c r="P4" s="4">
        <v>47295</v>
      </c>
      <c r="Q4" s="4">
        <v>39724</v>
      </c>
      <c r="R4" s="4">
        <v>109235</v>
      </c>
      <c r="S4" s="4">
        <v>45134</v>
      </c>
      <c r="T4" s="4">
        <v>46953</v>
      </c>
      <c r="U4" s="4">
        <v>39276</v>
      </c>
      <c r="V4" s="36" t="s">
        <v>81</v>
      </c>
    </row>
    <row r="5" spans="1:22" x14ac:dyDescent="0.25">
      <c r="A5" s="29"/>
      <c r="B5" s="29"/>
      <c r="C5" s="2" t="s">
        <v>74</v>
      </c>
      <c r="D5" s="2" t="s">
        <v>132</v>
      </c>
      <c r="E5" s="4">
        <v>38996</v>
      </c>
      <c r="F5" s="4">
        <v>98</v>
      </c>
      <c r="G5" s="4">
        <v>142</v>
      </c>
      <c r="H5" s="4">
        <v>2812</v>
      </c>
      <c r="I5" s="4">
        <v>2431</v>
      </c>
      <c r="J5" s="4">
        <v>12504</v>
      </c>
      <c r="K5" s="4">
        <v>20185</v>
      </c>
      <c r="L5" s="4">
        <v>36976</v>
      </c>
      <c r="M5" s="4">
        <v>30485</v>
      </c>
      <c r="N5" s="4">
        <v>14266</v>
      </c>
      <c r="O5" s="4">
        <v>22452</v>
      </c>
      <c r="P5" s="4">
        <v>37844</v>
      </c>
      <c r="Q5" s="4">
        <v>31065</v>
      </c>
      <c r="R5" s="4">
        <v>13662</v>
      </c>
      <c r="S5" s="4">
        <v>23737</v>
      </c>
      <c r="T5" s="4">
        <v>37860</v>
      </c>
      <c r="U5" s="4">
        <v>30982</v>
      </c>
      <c r="V5" s="37"/>
    </row>
    <row r="6" spans="1:22" x14ac:dyDescent="0.25">
      <c r="A6" s="29"/>
      <c r="B6" s="29"/>
      <c r="C6" s="2" t="s">
        <v>75</v>
      </c>
      <c r="D6" s="2" t="s">
        <v>133</v>
      </c>
      <c r="E6" s="4">
        <v>720</v>
      </c>
      <c r="F6" s="4">
        <v>0</v>
      </c>
      <c r="G6" s="4">
        <v>0</v>
      </c>
      <c r="H6" s="4">
        <v>12</v>
      </c>
      <c r="I6" s="4">
        <v>8</v>
      </c>
      <c r="J6" s="4">
        <v>81</v>
      </c>
      <c r="K6" s="4">
        <v>257</v>
      </c>
      <c r="L6" s="4">
        <v>1612</v>
      </c>
      <c r="M6" s="4">
        <v>983</v>
      </c>
      <c r="N6" s="4">
        <v>134</v>
      </c>
      <c r="O6" s="4">
        <v>434</v>
      </c>
      <c r="P6" s="4">
        <v>1770</v>
      </c>
      <c r="Q6" s="4">
        <v>1076</v>
      </c>
      <c r="R6" s="4">
        <v>125</v>
      </c>
      <c r="S6" s="4">
        <v>502</v>
      </c>
      <c r="T6" s="4">
        <v>1750</v>
      </c>
      <c r="U6" s="4">
        <v>1040</v>
      </c>
      <c r="V6" s="37"/>
    </row>
    <row r="7" spans="1:22" x14ac:dyDescent="0.25">
      <c r="A7" s="29"/>
      <c r="B7" s="29"/>
      <c r="C7" s="2" t="s">
        <v>76</v>
      </c>
      <c r="D7" s="2" t="s">
        <v>134</v>
      </c>
      <c r="E7" s="4">
        <v>44</v>
      </c>
      <c r="F7" s="4">
        <v>0</v>
      </c>
      <c r="G7" s="4">
        <v>0</v>
      </c>
      <c r="H7" s="4">
        <v>0</v>
      </c>
      <c r="I7" s="4">
        <v>0</v>
      </c>
      <c r="J7" s="4">
        <v>2</v>
      </c>
      <c r="K7" s="4">
        <v>10</v>
      </c>
      <c r="L7" s="4">
        <v>90</v>
      </c>
      <c r="M7" s="4">
        <v>48</v>
      </c>
      <c r="N7" s="4">
        <v>3</v>
      </c>
      <c r="O7" s="4">
        <v>13</v>
      </c>
      <c r="P7" s="4">
        <v>101</v>
      </c>
      <c r="Q7" s="4">
        <v>49</v>
      </c>
      <c r="R7" s="4">
        <v>2</v>
      </c>
      <c r="S7" s="4">
        <v>20</v>
      </c>
      <c r="T7" s="4">
        <v>87</v>
      </c>
      <c r="U7" s="4">
        <v>51</v>
      </c>
      <c r="V7" s="37"/>
    </row>
    <row r="8" spans="1:22" x14ac:dyDescent="0.25">
      <c r="A8" s="29"/>
      <c r="B8" s="29"/>
      <c r="C8" s="2" t="s">
        <v>77</v>
      </c>
      <c r="D8" s="2" t="s">
        <v>135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37"/>
    </row>
    <row r="9" spans="1:22" x14ac:dyDescent="0.25">
      <c r="A9" s="29"/>
      <c r="B9" s="29"/>
      <c r="C9" s="2" t="s">
        <v>78</v>
      </c>
      <c r="D9" s="2" t="s">
        <v>136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38"/>
    </row>
    <row r="10" spans="1:22" x14ac:dyDescent="0.25">
      <c r="A10" s="29"/>
      <c r="B10" s="29"/>
      <c r="C10" s="2" t="s">
        <v>72</v>
      </c>
      <c r="D10" s="2" t="s">
        <v>124</v>
      </c>
      <c r="E10" s="4">
        <v>47652</v>
      </c>
      <c r="F10" s="4">
        <v>448</v>
      </c>
      <c r="G10" s="4">
        <v>620</v>
      </c>
      <c r="H10" s="4">
        <v>7719</v>
      </c>
      <c r="I10" s="4">
        <v>7133</v>
      </c>
      <c r="J10" s="4">
        <v>25136</v>
      </c>
      <c r="K10" s="4">
        <v>27785</v>
      </c>
      <c r="L10" s="4">
        <v>41783</v>
      </c>
      <c r="M10" s="4">
        <v>34755</v>
      </c>
      <c r="N10" s="4">
        <v>26794</v>
      </c>
      <c r="O10" s="4">
        <v>28506</v>
      </c>
      <c r="P10" s="4">
        <v>43127</v>
      </c>
      <c r="Q10" s="4">
        <v>35856</v>
      </c>
      <c r="R10" s="4">
        <v>27372</v>
      </c>
      <c r="S10" s="4">
        <v>30212</v>
      </c>
      <c r="T10" s="4">
        <v>43615</v>
      </c>
      <c r="U10" s="4">
        <v>36211</v>
      </c>
      <c r="V10" s="14" t="s">
        <v>82</v>
      </c>
    </row>
    <row r="11" spans="1:22" x14ac:dyDescent="0.25">
      <c r="A11" s="29"/>
      <c r="B11" s="28" t="s">
        <v>61</v>
      </c>
      <c r="C11" s="2" t="s">
        <v>67</v>
      </c>
      <c r="D11" s="2" t="s">
        <v>137</v>
      </c>
      <c r="E11" s="4">
        <v>89502112</v>
      </c>
      <c r="F11" s="4">
        <v>6135586</v>
      </c>
      <c r="G11" s="4">
        <v>4653417</v>
      </c>
      <c r="H11" s="4">
        <v>16103620</v>
      </c>
      <c r="I11" s="4">
        <v>15185872</v>
      </c>
      <c r="J11" s="4">
        <v>44866912</v>
      </c>
      <c r="K11" s="4">
        <v>50370400</v>
      </c>
      <c r="L11" s="4">
        <v>93430256</v>
      </c>
      <c r="M11" s="4">
        <v>73726603</v>
      </c>
      <c r="N11" s="4">
        <v>46407991</v>
      </c>
      <c r="O11" s="4">
        <v>54270387</v>
      </c>
      <c r="P11" s="4">
        <v>96582556</v>
      </c>
      <c r="Q11" s="4">
        <v>75929495</v>
      </c>
      <c r="R11" s="4">
        <v>47349689</v>
      </c>
      <c r="S11" s="4">
        <v>57599054</v>
      </c>
      <c r="T11" s="4">
        <v>97081986</v>
      </c>
      <c r="U11" s="4">
        <v>75996967</v>
      </c>
      <c r="V11" s="36" t="s">
        <v>84</v>
      </c>
    </row>
    <row r="12" spans="1:22" x14ac:dyDescent="0.25">
      <c r="A12" s="29"/>
      <c r="B12" s="29"/>
      <c r="C12" s="2" t="s">
        <v>68</v>
      </c>
      <c r="D12" s="2" t="s">
        <v>138</v>
      </c>
      <c r="E12" s="4">
        <v>80954644</v>
      </c>
      <c r="F12" s="4">
        <v>143180</v>
      </c>
      <c r="G12" s="4">
        <v>216614</v>
      </c>
      <c r="H12" s="4">
        <v>4603871</v>
      </c>
      <c r="I12" s="4">
        <v>3912269</v>
      </c>
      <c r="J12" s="4">
        <v>20685397</v>
      </c>
      <c r="K12" s="4">
        <v>37474710</v>
      </c>
      <c r="L12" s="4">
        <v>87661033</v>
      </c>
      <c r="M12" s="4">
        <v>68485514</v>
      </c>
      <c r="N12" s="4">
        <v>25805080</v>
      </c>
      <c r="O12" s="4">
        <v>46005610</v>
      </c>
      <c r="P12" s="4">
        <v>91020923</v>
      </c>
      <c r="Q12" s="4">
        <v>70855805</v>
      </c>
      <c r="R12" s="4">
        <v>24623721</v>
      </c>
      <c r="S12" s="4">
        <v>49591497</v>
      </c>
      <c r="T12" s="4">
        <v>91502655</v>
      </c>
      <c r="U12" s="4">
        <v>70919724</v>
      </c>
      <c r="V12" s="37"/>
    </row>
    <row r="13" spans="1:22" x14ac:dyDescent="0.25">
      <c r="A13" s="29"/>
      <c r="B13" s="29"/>
      <c r="C13" s="2" t="s">
        <v>69</v>
      </c>
      <c r="D13" s="2" t="s">
        <v>139</v>
      </c>
      <c r="E13" s="4">
        <v>4723785</v>
      </c>
      <c r="F13" s="4">
        <v>0</v>
      </c>
      <c r="G13" s="4">
        <v>0</v>
      </c>
      <c r="H13" s="4">
        <v>69218</v>
      </c>
      <c r="I13" s="4">
        <v>47207</v>
      </c>
      <c r="J13" s="4">
        <v>511223</v>
      </c>
      <c r="K13" s="4">
        <v>1676532</v>
      </c>
      <c r="L13" s="4">
        <v>10761457</v>
      </c>
      <c r="M13" s="4">
        <v>6467527</v>
      </c>
      <c r="N13" s="4">
        <v>857045</v>
      </c>
      <c r="O13" s="4">
        <v>2760150</v>
      </c>
      <c r="P13" s="4">
        <v>11737792</v>
      </c>
      <c r="Q13" s="4">
        <v>7058414</v>
      </c>
      <c r="R13" s="4">
        <v>789377</v>
      </c>
      <c r="S13" s="4">
        <v>3239166</v>
      </c>
      <c r="T13" s="4">
        <v>11600091</v>
      </c>
      <c r="U13" s="4">
        <v>6852898</v>
      </c>
      <c r="V13" s="37"/>
    </row>
    <row r="14" spans="1:22" x14ac:dyDescent="0.25">
      <c r="A14" s="29"/>
      <c r="B14" s="29"/>
      <c r="C14" s="2" t="s">
        <v>70</v>
      </c>
      <c r="D14" s="2" t="s">
        <v>140</v>
      </c>
      <c r="E14" s="4">
        <v>540069</v>
      </c>
      <c r="F14" s="4">
        <v>0</v>
      </c>
      <c r="G14" s="4">
        <v>0</v>
      </c>
      <c r="H14" s="4">
        <v>0</v>
      </c>
      <c r="I14" s="4">
        <v>0</v>
      </c>
      <c r="J14" s="4">
        <v>26927</v>
      </c>
      <c r="K14" s="4">
        <v>125277</v>
      </c>
      <c r="L14" s="4">
        <v>1097046</v>
      </c>
      <c r="M14" s="4">
        <v>594543</v>
      </c>
      <c r="N14" s="4">
        <v>40530</v>
      </c>
      <c r="O14" s="4">
        <v>160981</v>
      </c>
      <c r="P14" s="4">
        <v>1214754</v>
      </c>
      <c r="Q14" s="4">
        <v>595056</v>
      </c>
      <c r="R14" s="4">
        <v>27226</v>
      </c>
      <c r="S14" s="4">
        <v>231800</v>
      </c>
      <c r="T14" s="4">
        <v>1051278</v>
      </c>
      <c r="U14" s="4">
        <v>627199</v>
      </c>
      <c r="V14" s="37"/>
    </row>
    <row r="15" spans="1:22" x14ac:dyDescent="0.25">
      <c r="A15" s="29"/>
      <c r="B15" s="29"/>
      <c r="C15" s="2" t="s">
        <v>125</v>
      </c>
      <c r="D15" s="2" t="s">
        <v>141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37"/>
    </row>
    <row r="16" spans="1:22" x14ac:dyDescent="0.25">
      <c r="A16" s="29"/>
      <c r="B16" s="29"/>
      <c r="C16" s="2" t="s">
        <v>71</v>
      </c>
      <c r="D16" s="2" t="s">
        <v>142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37"/>
    </row>
    <row r="17" spans="1:23" x14ac:dyDescent="0.25">
      <c r="A17" s="29"/>
      <c r="B17" s="29"/>
      <c r="C17" s="2" t="s">
        <v>83</v>
      </c>
      <c r="D17" s="2" t="s">
        <v>104</v>
      </c>
      <c r="E17" s="4">
        <v>16593</v>
      </c>
      <c r="F17" s="4">
        <v>3075</v>
      </c>
      <c r="G17" s="4">
        <v>3830</v>
      </c>
      <c r="H17" s="4">
        <v>6357</v>
      </c>
      <c r="I17" s="4">
        <v>6357</v>
      </c>
      <c r="J17" s="4">
        <v>14846</v>
      </c>
      <c r="K17" s="4">
        <v>16200</v>
      </c>
      <c r="L17" s="4">
        <v>16492</v>
      </c>
      <c r="M17" s="4">
        <v>16492</v>
      </c>
      <c r="N17" s="4">
        <v>15195</v>
      </c>
      <c r="O17" s="4">
        <v>16561</v>
      </c>
      <c r="P17" s="4">
        <v>16605</v>
      </c>
      <c r="Q17" s="4">
        <v>16605</v>
      </c>
      <c r="R17" s="4">
        <v>14476</v>
      </c>
      <c r="S17" s="4">
        <v>16574</v>
      </c>
      <c r="T17" s="4">
        <v>16609</v>
      </c>
      <c r="U17" s="4">
        <v>16609</v>
      </c>
      <c r="V17" s="15" t="s">
        <v>85</v>
      </c>
    </row>
    <row r="18" spans="1:23" x14ac:dyDescent="0.25">
      <c r="A18" s="29"/>
      <c r="B18" s="29"/>
      <c r="C18" s="2" t="s">
        <v>33</v>
      </c>
      <c r="D18" s="2" t="s">
        <v>33</v>
      </c>
      <c r="E18" s="4">
        <v>2069</v>
      </c>
      <c r="F18" s="4">
        <v>853</v>
      </c>
      <c r="G18" s="4">
        <v>864</v>
      </c>
      <c r="H18" s="4">
        <v>1134</v>
      </c>
      <c r="I18" s="4">
        <v>1083</v>
      </c>
      <c r="J18" s="4">
        <v>1325</v>
      </c>
      <c r="K18" s="4">
        <v>1746</v>
      </c>
      <c r="L18" s="4">
        <v>2501</v>
      </c>
      <c r="M18" s="4">
        <v>2319</v>
      </c>
      <c r="N18" s="4">
        <v>1520</v>
      </c>
      <c r="O18" s="4">
        <v>2039</v>
      </c>
      <c r="P18" s="4">
        <v>2545</v>
      </c>
      <c r="Q18" s="4">
        <v>2358</v>
      </c>
      <c r="R18" s="4">
        <v>1465</v>
      </c>
      <c r="S18" s="4">
        <v>2085</v>
      </c>
      <c r="T18" s="4">
        <v>2557</v>
      </c>
      <c r="U18" s="4">
        <v>2365</v>
      </c>
      <c r="V18" s="2" t="s">
        <v>79</v>
      </c>
      <c r="W18" s="13"/>
    </row>
    <row r="19" spans="1:23" x14ac:dyDescent="0.25">
      <c r="A19" s="29"/>
      <c r="B19" s="29"/>
      <c r="C19" s="2" t="s">
        <v>34</v>
      </c>
      <c r="D19" s="2" t="s">
        <v>34</v>
      </c>
      <c r="E19" s="4">
        <v>1500</v>
      </c>
      <c r="F19" s="4">
        <v>610</v>
      </c>
      <c r="G19" s="4">
        <v>625</v>
      </c>
      <c r="H19" s="4">
        <v>734</v>
      </c>
      <c r="I19" s="4">
        <v>710</v>
      </c>
      <c r="J19" s="4">
        <v>911</v>
      </c>
      <c r="K19" s="4">
        <v>1238</v>
      </c>
      <c r="L19" s="4">
        <v>1735</v>
      </c>
      <c r="M19" s="4">
        <v>1650</v>
      </c>
      <c r="N19" s="4">
        <v>983</v>
      </c>
      <c r="O19" s="4">
        <v>1415</v>
      </c>
      <c r="P19" s="4">
        <v>1753</v>
      </c>
      <c r="Q19" s="4">
        <v>1665</v>
      </c>
      <c r="R19" s="4">
        <v>934</v>
      </c>
      <c r="S19" s="4">
        <v>1440</v>
      </c>
      <c r="T19" s="4">
        <v>1763</v>
      </c>
      <c r="U19" s="4">
        <v>1671</v>
      </c>
      <c r="V19" s="2" t="s">
        <v>89</v>
      </c>
    </row>
    <row r="20" spans="1:23" x14ac:dyDescent="0.25">
      <c r="A20" s="29"/>
      <c r="B20" s="29"/>
      <c r="C20" s="2" t="s">
        <v>35</v>
      </c>
      <c r="D20" s="2" t="s">
        <v>35</v>
      </c>
      <c r="E20" s="4">
        <v>14473</v>
      </c>
      <c r="F20" s="4">
        <v>146</v>
      </c>
      <c r="G20" s="4">
        <v>197</v>
      </c>
      <c r="H20" s="4">
        <v>2214</v>
      </c>
      <c r="I20" s="4">
        <v>2080</v>
      </c>
      <c r="J20" s="4">
        <v>7409</v>
      </c>
      <c r="K20" s="4">
        <v>8240</v>
      </c>
      <c r="L20" s="4">
        <v>12084</v>
      </c>
      <c r="M20" s="4">
        <v>10335</v>
      </c>
      <c r="N20" s="4">
        <v>7436</v>
      </c>
      <c r="O20" s="4">
        <v>8409</v>
      </c>
      <c r="P20" s="4">
        <v>12377</v>
      </c>
      <c r="Q20" s="4">
        <v>10541</v>
      </c>
      <c r="R20" s="4">
        <v>7530</v>
      </c>
      <c r="S20" s="4">
        <v>8828</v>
      </c>
      <c r="T20" s="4">
        <v>12489</v>
      </c>
      <c r="U20" s="4">
        <v>10617</v>
      </c>
      <c r="V20" s="2" t="s">
        <v>91</v>
      </c>
    </row>
    <row r="21" spans="1:23" x14ac:dyDescent="0.25">
      <c r="A21" s="29"/>
      <c r="B21" s="29"/>
      <c r="C21" s="2" t="s">
        <v>36</v>
      </c>
      <c r="D21" s="2" t="s">
        <v>36</v>
      </c>
      <c r="E21" s="4">
        <v>26870</v>
      </c>
      <c r="F21" s="4">
        <v>278</v>
      </c>
      <c r="G21" s="4">
        <v>379</v>
      </c>
      <c r="H21" s="4">
        <v>4388</v>
      </c>
      <c r="I21" s="4">
        <v>4111</v>
      </c>
      <c r="J21" s="4">
        <v>14125</v>
      </c>
      <c r="K21" s="4">
        <v>15570</v>
      </c>
      <c r="L21" s="4">
        <v>23151</v>
      </c>
      <c r="M21" s="4">
        <v>19561</v>
      </c>
      <c r="N21" s="4">
        <v>14595</v>
      </c>
      <c r="O21" s="4">
        <v>15846</v>
      </c>
      <c r="P21" s="4">
        <v>23720</v>
      </c>
      <c r="Q21" s="4">
        <v>19997</v>
      </c>
      <c r="R21" s="4">
        <v>14940</v>
      </c>
      <c r="S21" s="4">
        <v>16679</v>
      </c>
      <c r="T21" s="4">
        <v>23877</v>
      </c>
      <c r="U21" s="4">
        <v>20087</v>
      </c>
      <c r="V21" s="2" t="s">
        <v>90</v>
      </c>
    </row>
    <row r="22" spans="1:23" x14ac:dyDescent="0.25">
      <c r="A22" s="29"/>
      <c r="B22" s="29"/>
      <c r="C22" s="2" t="s">
        <v>87</v>
      </c>
      <c r="D22" s="2" t="s">
        <v>105</v>
      </c>
      <c r="E22" s="4">
        <v>87656768</v>
      </c>
      <c r="F22" s="4">
        <v>374793</v>
      </c>
      <c r="G22" s="4">
        <v>534313</v>
      </c>
      <c r="H22" s="4">
        <v>7934265</v>
      </c>
      <c r="I22" s="4">
        <v>7092892</v>
      </c>
      <c r="J22" s="4">
        <v>29645309</v>
      </c>
      <c r="K22" s="4">
        <v>43082722</v>
      </c>
      <c r="L22" s="4">
        <v>91596821</v>
      </c>
      <c r="M22" s="4">
        <v>71997399</v>
      </c>
      <c r="N22" s="4">
        <v>34840633</v>
      </c>
      <c r="O22" s="4">
        <v>50735877</v>
      </c>
      <c r="P22" s="4">
        <v>95316351</v>
      </c>
      <c r="Q22" s="4">
        <v>74763247</v>
      </c>
      <c r="R22" s="4">
        <v>34477848</v>
      </c>
      <c r="S22" s="4">
        <v>54674298</v>
      </c>
      <c r="T22" s="4">
        <v>96103911</v>
      </c>
      <c r="U22" s="4">
        <v>75109340</v>
      </c>
      <c r="V22" s="2" t="s">
        <v>86</v>
      </c>
    </row>
    <row r="23" spans="1:23" x14ac:dyDescent="0.25">
      <c r="A23" s="29"/>
      <c r="B23" s="29"/>
      <c r="C23" s="2" t="s">
        <v>57</v>
      </c>
      <c r="D23" s="2" t="s">
        <v>106</v>
      </c>
      <c r="E23" s="4">
        <v>87656768</v>
      </c>
      <c r="F23" s="4">
        <v>374147</v>
      </c>
      <c r="G23" s="4">
        <v>529603</v>
      </c>
      <c r="H23" s="4">
        <v>7723402</v>
      </c>
      <c r="I23" s="4">
        <v>6934574</v>
      </c>
      <c r="J23" s="4">
        <v>29581285</v>
      </c>
      <c r="K23" s="4">
        <v>42546259</v>
      </c>
      <c r="L23" s="4">
        <v>87251461</v>
      </c>
      <c r="M23" s="4">
        <v>69235756</v>
      </c>
      <c r="N23" s="4">
        <v>34759277</v>
      </c>
      <c r="O23" s="4">
        <v>50097107</v>
      </c>
      <c r="P23" s="4">
        <v>91064545</v>
      </c>
      <c r="Q23" s="4">
        <v>71938333</v>
      </c>
      <c r="R23" s="4">
        <v>34399357</v>
      </c>
      <c r="S23" s="4">
        <v>53951104</v>
      </c>
      <c r="T23" s="4">
        <v>92000557</v>
      </c>
      <c r="U23" s="4">
        <v>72424043</v>
      </c>
      <c r="V23" s="2" t="s">
        <v>92</v>
      </c>
    </row>
    <row r="24" spans="1:23" x14ac:dyDescent="0.25">
      <c r="A24" s="29"/>
      <c r="B24" s="29"/>
      <c r="C24" s="2" t="s">
        <v>62</v>
      </c>
      <c r="D24" s="2" t="s">
        <v>107</v>
      </c>
      <c r="E24" s="8">
        <f>E23/E22*100</f>
        <v>100</v>
      </c>
      <c r="F24" s="8">
        <f t="shared" ref="F24:U24" si="0">F23/F22*100</f>
        <v>99.827638189613992</v>
      </c>
      <c r="G24" s="8">
        <f t="shared" si="0"/>
        <v>99.118494215937105</v>
      </c>
      <c r="H24" s="8">
        <f t="shared" si="0"/>
        <v>97.342375128635112</v>
      </c>
      <c r="I24" s="8">
        <f t="shared" si="0"/>
        <v>97.767934433514569</v>
      </c>
      <c r="J24" s="8">
        <f t="shared" si="0"/>
        <v>99.784033284996283</v>
      </c>
      <c r="K24" s="8">
        <f t="shared" si="0"/>
        <v>98.754807089487059</v>
      </c>
      <c r="L24" s="8">
        <f t="shared" si="0"/>
        <v>95.255992563322692</v>
      </c>
      <c r="M24" s="8">
        <f t="shared" si="0"/>
        <v>96.164246155614592</v>
      </c>
      <c r="N24" s="8">
        <f t="shared" si="0"/>
        <v>99.766491039356268</v>
      </c>
      <c r="O24" s="8">
        <f t="shared" si="0"/>
        <v>98.740989536851799</v>
      </c>
      <c r="P24" s="8">
        <f t="shared" si="0"/>
        <v>95.539269017967328</v>
      </c>
      <c r="Q24" s="8">
        <f t="shared" si="0"/>
        <v>96.221520448409635</v>
      </c>
      <c r="R24" s="8">
        <f t="shared" si="0"/>
        <v>99.772343679918777</v>
      </c>
      <c r="S24" s="8">
        <f t="shared" si="0"/>
        <v>98.677268796391317</v>
      </c>
      <c r="T24" s="8">
        <f t="shared" si="0"/>
        <v>95.730294472615157</v>
      </c>
      <c r="U24" s="8">
        <f t="shared" si="0"/>
        <v>96.424816141374691</v>
      </c>
      <c r="V24" s="2"/>
    </row>
    <row r="25" spans="1:23" x14ac:dyDescent="0.25">
      <c r="A25" s="29"/>
      <c r="B25" s="29"/>
      <c r="C25" s="2" t="s">
        <v>58</v>
      </c>
      <c r="D25" s="2" t="s">
        <v>108</v>
      </c>
      <c r="E25" s="4">
        <v>16593</v>
      </c>
      <c r="F25" s="4">
        <v>3075</v>
      </c>
      <c r="G25" s="4">
        <v>3829</v>
      </c>
      <c r="H25" s="4">
        <v>6357</v>
      </c>
      <c r="I25" s="4">
        <v>6357</v>
      </c>
      <c r="J25" s="4">
        <v>14846</v>
      </c>
      <c r="K25" s="4">
        <v>16200</v>
      </c>
      <c r="L25" s="4">
        <v>16492</v>
      </c>
      <c r="M25" s="4">
        <v>16492</v>
      </c>
      <c r="N25" s="4">
        <v>15195</v>
      </c>
      <c r="O25" s="4">
        <v>16561</v>
      </c>
      <c r="P25" s="4">
        <v>16605</v>
      </c>
      <c r="Q25" s="4">
        <v>16605</v>
      </c>
      <c r="R25" s="4">
        <v>14476</v>
      </c>
      <c r="S25" s="4">
        <v>16574</v>
      </c>
      <c r="T25" s="4">
        <v>16609</v>
      </c>
      <c r="U25" s="4">
        <v>16609</v>
      </c>
      <c r="V25" s="2" t="s">
        <v>93</v>
      </c>
    </row>
    <row r="26" spans="1:23" x14ac:dyDescent="0.25">
      <c r="A26" s="30"/>
      <c r="B26" s="12" t="s">
        <v>60</v>
      </c>
      <c r="C26" s="2" t="s">
        <v>59</v>
      </c>
      <c r="D26" s="2" t="s">
        <v>109</v>
      </c>
      <c r="E26" s="3">
        <v>41.51</v>
      </c>
      <c r="F26" s="3">
        <v>42.87</v>
      </c>
      <c r="G26" s="3">
        <v>42.66</v>
      </c>
      <c r="H26" s="3">
        <v>42.35</v>
      </c>
      <c r="I26" s="3">
        <v>42.42</v>
      </c>
      <c r="J26" s="3">
        <v>42.2</v>
      </c>
      <c r="K26" s="3">
        <v>41.85</v>
      </c>
      <c r="L26" s="3">
        <v>41.4</v>
      </c>
      <c r="M26" s="3">
        <v>41.34</v>
      </c>
      <c r="N26" s="3">
        <v>41.74</v>
      </c>
      <c r="O26" s="3">
        <v>41.46</v>
      </c>
      <c r="P26" s="3">
        <v>41.38</v>
      </c>
      <c r="Q26" s="3">
        <v>41.29</v>
      </c>
      <c r="R26" s="3">
        <v>41.65</v>
      </c>
      <c r="S26" s="3">
        <v>41.34</v>
      </c>
      <c r="T26" s="3">
        <v>41.36</v>
      </c>
      <c r="U26" s="3">
        <v>41.27</v>
      </c>
      <c r="V26" s="2" t="s">
        <v>88</v>
      </c>
    </row>
    <row r="27" spans="1:23" x14ac:dyDescent="0.25">
      <c r="A27" s="31" t="s">
        <v>21</v>
      </c>
      <c r="B27" s="25" t="s">
        <v>22</v>
      </c>
      <c r="C27" s="1" t="s">
        <v>23</v>
      </c>
      <c r="D27" s="1" t="s">
        <v>110</v>
      </c>
      <c r="E27" s="9">
        <v>53805</v>
      </c>
      <c r="F27" s="9">
        <v>47372</v>
      </c>
      <c r="G27" s="9">
        <v>29002</v>
      </c>
      <c r="H27" s="9">
        <v>35395</v>
      </c>
      <c r="I27" s="9">
        <v>34584</v>
      </c>
      <c r="J27" s="9">
        <v>97691</v>
      </c>
      <c r="K27" s="9">
        <v>60449</v>
      </c>
      <c r="L27" s="9">
        <v>47487</v>
      </c>
      <c r="M27" s="9">
        <v>40170</v>
      </c>
      <c r="N27" s="9">
        <v>81701</v>
      </c>
      <c r="O27" s="9">
        <v>44932</v>
      </c>
      <c r="P27" s="9">
        <v>47224</v>
      </c>
      <c r="Q27" s="9">
        <v>39674</v>
      </c>
      <c r="R27" s="9">
        <v>89563</v>
      </c>
      <c r="S27" s="9">
        <v>45107</v>
      </c>
      <c r="T27" s="9">
        <v>46877</v>
      </c>
      <c r="U27" s="9">
        <v>39218</v>
      </c>
      <c r="V27" s="1" t="s">
        <v>94</v>
      </c>
    </row>
    <row r="28" spans="1:23" x14ac:dyDescent="0.25">
      <c r="A28" s="32"/>
      <c r="B28" s="26"/>
      <c r="C28" s="1" t="s">
        <v>24</v>
      </c>
      <c r="D28" s="1" t="s">
        <v>129</v>
      </c>
      <c r="E28" s="9">
        <v>42867</v>
      </c>
      <c r="F28" s="9">
        <v>4327</v>
      </c>
      <c r="G28" s="9">
        <v>1048</v>
      </c>
      <c r="H28" s="9">
        <v>10307</v>
      </c>
      <c r="I28" s="9">
        <v>10052</v>
      </c>
      <c r="J28" s="9">
        <v>72378</v>
      </c>
      <c r="K28" s="9">
        <v>51017</v>
      </c>
      <c r="L28" s="9">
        <v>32963</v>
      </c>
      <c r="M28" s="9">
        <v>29464</v>
      </c>
      <c r="N28" s="9">
        <v>57742</v>
      </c>
      <c r="O28" s="9">
        <v>35972</v>
      </c>
      <c r="P28" s="9">
        <v>32409</v>
      </c>
      <c r="Q28" s="9">
        <v>28751</v>
      </c>
      <c r="R28" s="9">
        <v>59427</v>
      </c>
      <c r="S28" s="9">
        <v>34797</v>
      </c>
      <c r="T28" s="9">
        <v>32102</v>
      </c>
      <c r="U28" s="9">
        <v>28479</v>
      </c>
      <c r="V28" s="1" t="s">
        <v>95</v>
      </c>
    </row>
    <row r="29" spans="1:23" x14ac:dyDescent="0.25">
      <c r="A29" s="32"/>
      <c r="B29" s="26"/>
      <c r="C29" s="1" t="s">
        <v>25</v>
      </c>
      <c r="D29" s="1" t="s">
        <v>130</v>
      </c>
      <c r="E29" s="9">
        <v>10938</v>
      </c>
      <c r="F29" s="9">
        <v>43020</v>
      </c>
      <c r="G29" s="9">
        <v>27916</v>
      </c>
      <c r="H29" s="9">
        <v>24110</v>
      </c>
      <c r="I29" s="9">
        <v>23649</v>
      </c>
      <c r="J29" s="9">
        <v>24035</v>
      </c>
      <c r="K29" s="9">
        <v>6411</v>
      </c>
      <c r="L29" s="9">
        <v>4131</v>
      </c>
      <c r="M29" s="9">
        <v>2935</v>
      </c>
      <c r="N29" s="9">
        <v>22240</v>
      </c>
      <c r="O29" s="9">
        <v>4927</v>
      </c>
      <c r="P29" s="9">
        <v>3977</v>
      </c>
      <c r="Q29" s="9">
        <v>2826</v>
      </c>
      <c r="R29" s="9">
        <v>28268</v>
      </c>
      <c r="S29" s="9">
        <v>5444</v>
      </c>
      <c r="T29" s="9">
        <v>3945</v>
      </c>
      <c r="U29" s="9">
        <v>2761</v>
      </c>
      <c r="V29" s="1" t="s">
        <v>96</v>
      </c>
    </row>
    <row r="30" spans="1:23" x14ac:dyDescent="0.25">
      <c r="A30" s="32"/>
      <c r="B30" s="27"/>
      <c r="C30" s="1" t="s">
        <v>26</v>
      </c>
      <c r="D30" s="1" t="s">
        <v>111</v>
      </c>
      <c r="E30" s="9">
        <v>23</v>
      </c>
      <c r="F30" s="9">
        <v>101</v>
      </c>
      <c r="G30" s="9">
        <v>2</v>
      </c>
      <c r="H30" s="9">
        <v>0</v>
      </c>
      <c r="I30" s="9">
        <v>0</v>
      </c>
      <c r="J30" s="9">
        <v>9179</v>
      </c>
      <c r="K30" s="9">
        <v>16</v>
      </c>
      <c r="L30" s="9">
        <v>68</v>
      </c>
      <c r="M30" s="9">
        <v>52</v>
      </c>
      <c r="N30" s="9">
        <v>12134</v>
      </c>
      <c r="O30" s="9">
        <v>27</v>
      </c>
      <c r="P30" s="9">
        <v>71</v>
      </c>
      <c r="Q30" s="9">
        <v>50</v>
      </c>
      <c r="R30" s="9">
        <v>19672</v>
      </c>
      <c r="S30" s="9">
        <v>27</v>
      </c>
      <c r="T30" s="9">
        <v>76</v>
      </c>
      <c r="U30" s="9">
        <v>58</v>
      </c>
      <c r="V30" s="1" t="s">
        <v>97</v>
      </c>
    </row>
    <row r="31" spans="1:23" x14ac:dyDescent="0.25">
      <c r="A31" s="32"/>
      <c r="B31" s="25" t="s">
        <v>27</v>
      </c>
      <c r="C31" s="1" t="s">
        <v>28</v>
      </c>
      <c r="D31" s="1" t="s">
        <v>113</v>
      </c>
      <c r="E31" s="10">
        <v>1</v>
      </c>
      <c r="F31" s="10">
        <v>1</v>
      </c>
      <c r="G31" s="10">
        <v>0.999</v>
      </c>
      <c r="H31" s="10">
        <v>0.998</v>
      </c>
      <c r="I31" s="10">
        <v>0.998</v>
      </c>
      <c r="J31" s="10">
        <v>0.999</v>
      </c>
      <c r="K31" s="10">
        <v>0.995</v>
      </c>
      <c r="L31" s="10">
        <v>0.98199999999999998</v>
      </c>
      <c r="M31" s="10">
        <v>0.98299999999999998</v>
      </c>
      <c r="N31" s="10">
        <v>0.999</v>
      </c>
      <c r="O31" s="10">
        <v>0.99299999999999999</v>
      </c>
      <c r="P31" s="10">
        <v>0.98</v>
      </c>
      <c r="Q31" s="10">
        <v>0.98199999999999998</v>
      </c>
      <c r="R31" s="10">
        <v>0.999</v>
      </c>
      <c r="S31" s="10">
        <v>0.99199999999999999</v>
      </c>
      <c r="T31" s="10">
        <v>0.98</v>
      </c>
      <c r="U31" s="10">
        <v>0.98199999999999998</v>
      </c>
      <c r="V31" s="1" t="s">
        <v>99</v>
      </c>
    </row>
    <row r="32" spans="1:23" x14ac:dyDescent="0.25">
      <c r="A32" s="32"/>
      <c r="B32" s="26"/>
      <c r="C32" s="1" t="s">
        <v>29</v>
      </c>
      <c r="D32" s="1" t="s">
        <v>114</v>
      </c>
      <c r="E32" s="10">
        <v>1695.3889999999999</v>
      </c>
      <c r="F32" s="10">
        <v>142.541</v>
      </c>
      <c r="G32" s="10">
        <v>172.78899999999999</v>
      </c>
      <c r="H32" s="10">
        <v>479.49299999999999</v>
      </c>
      <c r="I32" s="10">
        <v>466.16699999999997</v>
      </c>
      <c r="J32" s="10">
        <v>442.11599999999999</v>
      </c>
      <c r="K32" s="10">
        <v>771.27200000000005</v>
      </c>
      <c r="L32" s="10">
        <v>1691.847</v>
      </c>
      <c r="M32" s="10">
        <v>1608.615</v>
      </c>
      <c r="N32" s="10">
        <v>487.43299999999999</v>
      </c>
      <c r="O32" s="10">
        <v>1028.2660000000001</v>
      </c>
      <c r="P32" s="10">
        <v>1747.924</v>
      </c>
      <c r="Q32" s="10">
        <v>1661.415</v>
      </c>
      <c r="R32" s="10">
        <v>431.27100000000002</v>
      </c>
      <c r="S32" s="10">
        <v>1021.8</v>
      </c>
      <c r="T32" s="10">
        <v>1774.136</v>
      </c>
      <c r="U32" s="10">
        <v>1690.1010000000001</v>
      </c>
      <c r="V32" s="1" t="s">
        <v>98</v>
      </c>
    </row>
    <row r="33" spans="1:22" x14ac:dyDescent="0.25">
      <c r="A33" s="32"/>
      <c r="B33" s="27"/>
      <c r="C33" s="1" t="s">
        <v>30</v>
      </c>
      <c r="D33" s="1" t="s">
        <v>115</v>
      </c>
      <c r="E33" s="10">
        <v>0</v>
      </c>
      <c r="F33" s="10">
        <v>3.5999999999999997E-2</v>
      </c>
      <c r="G33" s="10">
        <v>7.1999999999999995E-2</v>
      </c>
      <c r="H33" s="10">
        <v>1.694</v>
      </c>
      <c r="I33" s="10">
        <v>1.466</v>
      </c>
      <c r="J33" s="10">
        <v>3.2000000000000001E-2</v>
      </c>
      <c r="K33" s="10">
        <v>0.44</v>
      </c>
      <c r="L33" s="10">
        <v>1.9430000000000001</v>
      </c>
      <c r="M33" s="10">
        <v>1.4750000000000001</v>
      </c>
      <c r="N33" s="10">
        <v>4.1000000000000002E-2</v>
      </c>
      <c r="O33" s="10">
        <v>0.53500000000000003</v>
      </c>
      <c r="P33" s="10">
        <v>1.71</v>
      </c>
      <c r="Q33" s="10">
        <v>1.3069999999999999</v>
      </c>
      <c r="R33" s="10">
        <v>2.9000000000000001E-2</v>
      </c>
      <c r="S33" s="10">
        <v>0.45500000000000002</v>
      </c>
      <c r="T33" s="10">
        <v>1.4690000000000001</v>
      </c>
      <c r="U33" s="10">
        <v>1.113</v>
      </c>
      <c r="V33" s="1" t="s">
        <v>100</v>
      </c>
    </row>
    <row r="34" spans="1:22" x14ac:dyDescent="0.25">
      <c r="A34" s="33"/>
      <c r="B34" s="11" t="s">
        <v>31</v>
      </c>
      <c r="C34" s="1" t="s">
        <v>32</v>
      </c>
      <c r="D34" s="1" t="s">
        <v>112</v>
      </c>
      <c r="E34" s="1">
        <v>0</v>
      </c>
      <c r="F34" s="9">
        <v>25</v>
      </c>
      <c r="G34" s="9">
        <v>38</v>
      </c>
      <c r="H34" s="9">
        <v>978</v>
      </c>
      <c r="I34" s="9">
        <v>883</v>
      </c>
      <c r="J34" s="9">
        <v>1278</v>
      </c>
      <c r="K34" s="9">
        <v>3021</v>
      </c>
      <c r="L34" s="9">
        <v>10393</v>
      </c>
      <c r="M34" s="9">
        <v>7771</v>
      </c>
      <c r="N34" s="9">
        <v>1719</v>
      </c>
      <c r="O34" s="9">
        <v>4033</v>
      </c>
      <c r="P34" s="9">
        <v>10838</v>
      </c>
      <c r="Q34" s="9">
        <v>8097</v>
      </c>
      <c r="R34" s="9">
        <v>1868</v>
      </c>
      <c r="S34" s="9">
        <v>4866</v>
      </c>
      <c r="T34" s="9">
        <v>10830</v>
      </c>
      <c r="U34" s="9">
        <v>7978</v>
      </c>
      <c r="V34" s="1" t="s">
        <v>101</v>
      </c>
    </row>
    <row r="35" spans="1:22" x14ac:dyDescent="0.25">
      <c r="A35" s="24" t="s">
        <v>37</v>
      </c>
      <c r="B35" s="24" t="s">
        <v>38</v>
      </c>
      <c r="C35" s="2" t="s">
        <v>39</v>
      </c>
      <c r="D35" s="2" t="s">
        <v>117</v>
      </c>
      <c r="E35" s="4">
        <v>1434</v>
      </c>
      <c r="F35" s="4">
        <v>11</v>
      </c>
      <c r="G35" s="4">
        <v>15</v>
      </c>
      <c r="H35" s="4">
        <v>146</v>
      </c>
      <c r="I35" s="4">
        <v>146</v>
      </c>
      <c r="J35" s="4">
        <v>1081</v>
      </c>
      <c r="K35" s="4">
        <v>1220</v>
      </c>
      <c r="L35" s="4">
        <v>1402</v>
      </c>
      <c r="M35" s="4">
        <v>1399</v>
      </c>
      <c r="N35" s="4">
        <v>1246</v>
      </c>
      <c r="O35" s="4">
        <v>1382</v>
      </c>
      <c r="P35" s="4">
        <v>1412</v>
      </c>
      <c r="Q35" s="4">
        <v>1410</v>
      </c>
      <c r="R35" s="4">
        <v>1232</v>
      </c>
      <c r="S35" s="4">
        <v>1385</v>
      </c>
      <c r="T35" s="4">
        <v>1410</v>
      </c>
      <c r="U35" s="4">
        <v>1407</v>
      </c>
      <c r="V35" s="2"/>
    </row>
    <row r="36" spans="1:22" x14ac:dyDescent="0.25">
      <c r="A36" s="24"/>
      <c r="B36" s="24"/>
      <c r="C36" s="2" t="s">
        <v>40</v>
      </c>
      <c r="D36" s="2" t="s">
        <v>116</v>
      </c>
      <c r="E36" s="4">
        <v>807</v>
      </c>
      <c r="F36" s="4">
        <v>11</v>
      </c>
      <c r="G36" s="4">
        <v>15</v>
      </c>
      <c r="H36" s="4">
        <v>114</v>
      </c>
      <c r="I36" s="4">
        <v>126</v>
      </c>
      <c r="J36" s="4">
        <v>1073</v>
      </c>
      <c r="K36" s="4">
        <v>1094</v>
      </c>
      <c r="L36" s="4">
        <v>872</v>
      </c>
      <c r="M36" s="4">
        <v>982</v>
      </c>
      <c r="N36" s="4">
        <v>1239</v>
      </c>
      <c r="O36" s="4">
        <v>1210</v>
      </c>
      <c r="P36" s="4">
        <v>841</v>
      </c>
      <c r="Q36" s="4">
        <v>971</v>
      </c>
      <c r="R36" s="4">
        <v>1226</v>
      </c>
      <c r="S36" s="4">
        <v>1161</v>
      </c>
      <c r="T36" s="4">
        <v>836</v>
      </c>
      <c r="U36" s="4">
        <v>960</v>
      </c>
      <c r="V36" s="2"/>
    </row>
    <row r="37" spans="1:22" x14ac:dyDescent="0.25">
      <c r="A37" s="24"/>
      <c r="B37" s="24"/>
      <c r="C37" s="2" t="s">
        <v>41</v>
      </c>
      <c r="D37" s="2" t="s">
        <v>118</v>
      </c>
      <c r="E37" s="4">
        <v>627</v>
      </c>
      <c r="F37" s="4">
        <v>0</v>
      </c>
      <c r="G37" s="4">
        <v>0</v>
      </c>
      <c r="H37" s="4">
        <v>32</v>
      </c>
      <c r="I37" s="4">
        <v>20</v>
      </c>
      <c r="J37" s="4">
        <v>8</v>
      </c>
      <c r="K37" s="4">
        <v>126</v>
      </c>
      <c r="L37" s="4">
        <v>530</v>
      </c>
      <c r="M37" s="4">
        <v>417</v>
      </c>
      <c r="N37" s="4">
        <v>7</v>
      </c>
      <c r="O37" s="4">
        <v>172</v>
      </c>
      <c r="P37" s="4">
        <v>571</v>
      </c>
      <c r="Q37" s="4">
        <v>439</v>
      </c>
      <c r="R37" s="4">
        <v>6</v>
      </c>
      <c r="S37" s="4">
        <v>224</v>
      </c>
      <c r="T37" s="4">
        <v>574</v>
      </c>
      <c r="U37" s="4">
        <v>447</v>
      </c>
      <c r="V37" s="2"/>
    </row>
    <row r="38" spans="1:22" x14ac:dyDescent="0.25">
      <c r="A38" s="24"/>
      <c r="B38" s="24"/>
      <c r="C38" s="2" t="s">
        <v>42</v>
      </c>
      <c r="D38" s="2" t="s">
        <v>119</v>
      </c>
      <c r="E38" s="4">
        <v>3</v>
      </c>
      <c r="F38" s="4">
        <v>63</v>
      </c>
      <c r="G38" s="4">
        <v>58</v>
      </c>
      <c r="H38" s="4">
        <v>251</v>
      </c>
      <c r="I38" s="4">
        <v>251</v>
      </c>
      <c r="J38" s="4">
        <v>244</v>
      </c>
      <c r="K38" s="4">
        <v>147</v>
      </c>
      <c r="L38" s="4">
        <v>22</v>
      </c>
      <c r="M38" s="4">
        <v>25</v>
      </c>
      <c r="N38" s="4">
        <v>144</v>
      </c>
      <c r="O38" s="4">
        <v>42</v>
      </c>
      <c r="P38" s="4">
        <v>18</v>
      </c>
      <c r="Q38" s="4">
        <v>19</v>
      </c>
      <c r="R38" s="4">
        <v>153</v>
      </c>
      <c r="S38" s="4">
        <v>40</v>
      </c>
      <c r="T38" s="4">
        <v>17</v>
      </c>
      <c r="U38" s="4">
        <v>19</v>
      </c>
      <c r="V38" s="2"/>
    </row>
    <row r="39" spans="1:22" x14ac:dyDescent="0.25">
      <c r="A39" s="24"/>
      <c r="B39" s="24"/>
      <c r="C39" s="2" t="s">
        <v>43</v>
      </c>
      <c r="D39" s="2" t="s">
        <v>120</v>
      </c>
      <c r="E39" s="4">
        <v>3</v>
      </c>
      <c r="F39" s="4">
        <v>1366</v>
      </c>
      <c r="G39" s="4">
        <v>1367</v>
      </c>
      <c r="H39" s="4">
        <v>1043</v>
      </c>
      <c r="I39" s="4">
        <v>1043</v>
      </c>
      <c r="J39" s="4">
        <v>115</v>
      </c>
      <c r="K39" s="4">
        <v>73</v>
      </c>
      <c r="L39" s="4">
        <v>16</v>
      </c>
      <c r="M39" s="4">
        <v>16</v>
      </c>
      <c r="N39" s="4">
        <v>50</v>
      </c>
      <c r="O39" s="4">
        <v>16</v>
      </c>
      <c r="P39" s="4">
        <v>10</v>
      </c>
      <c r="Q39" s="4">
        <v>11</v>
      </c>
      <c r="R39" s="4">
        <v>55</v>
      </c>
      <c r="S39" s="4">
        <v>15</v>
      </c>
      <c r="T39" s="4">
        <v>13</v>
      </c>
      <c r="U39" s="4">
        <v>14</v>
      </c>
      <c r="V39" s="2"/>
    </row>
    <row r="40" spans="1:22" x14ac:dyDescent="0.25">
      <c r="A40" s="24"/>
      <c r="B40" s="24"/>
      <c r="C40" s="2" t="s">
        <v>63</v>
      </c>
      <c r="D40" s="2" t="s">
        <v>121</v>
      </c>
      <c r="E40" s="8">
        <v>99.583333333333329</v>
      </c>
      <c r="F40" s="8">
        <v>0.76388888888888884</v>
      </c>
      <c r="G40" s="8">
        <v>1.0416666666666665</v>
      </c>
      <c r="H40" s="8">
        <v>10.138888888888889</v>
      </c>
      <c r="I40" s="8">
        <v>10.138888888888889</v>
      </c>
      <c r="J40" s="8">
        <v>75.069444444444443</v>
      </c>
      <c r="K40" s="8">
        <v>84.722222222222214</v>
      </c>
      <c r="L40" s="8">
        <v>97.361111111111114</v>
      </c>
      <c r="M40" s="8">
        <v>97.152777777777771</v>
      </c>
      <c r="N40" s="8">
        <v>86.527777777777786</v>
      </c>
      <c r="O40" s="8">
        <v>95.972222222222229</v>
      </c>
      <c r="P40" s="8">
        <v>98.055555555555557</v>
      </c>
      <c r="Q40" s="8">
        <v>97.916666666666657</v>
      </c>
      <c r="R40" s="8">
        <v>85.555555555555557</v>
      </c>
      <c r="S40" s="8">
        <v>96.180555555555557</v>
      </c>
      <c r="T40" s="8">
        <v>97.916666666666657</v>
      </c>
      <c r="U40" s="8">
        <v>97.708333333333329</v>
      </c>
      <c r="V40" s="2"/>
    </row>
    <row r="41" spans="1:22" x14ac:dyDescent="0.25">
      <c r="A41" s="24"/>
      <c r="B41" s="24"/>
      <c r="C41" s="2" t="s">
        <v>64</v>
      </c>
      <c r="D41" s="2" t="s">
        <v>122</v>
      </c>
      <c r="E41" s="8">
        <v>0.20833333333333334</v>
      </c>
      <c r="F41" s="8">
        <v>4.375</v>
      </c>
      <c r="G41" s="8">
        <v>4.0277777777777777</v>
      </c>
      <c r="H41" s="8">
        <v>17.430555555555554</v>
      </c>
      <c r="I41" s="8">
        <v>17.430555555555554</v>
      </c>
      <c r="J41" s="8">
        <v>16.944444444444446</v>
      </c>
      <c r="K41" s="8">
        <v>10.208333333333334</v>
      </c>
      <c r="L41" s="8">
        <v>1.5277777777777777</v>
      </c>
      <c r="M41" s="8">
        <v>1.7361111111111112</v>
      </c>
      <c r="N41" s="8">
        <v>10</v>
      </c>
      <c r="O41" s="8">
        <v>2.9166666666666665</v>
      </c>
      <c r="P41" s="8">
        <v>1.25</v>
      </c>
      <c r="Q41" s="8">
        <v>1.3194444444444444</v>
      </c>
      <c r="R41" s="8">
        <v>10.625</v>
      </c>
      <c r="S41" s="8">
        <v>2.7777777777777777</v>
      </c>
      <c r="T41" s="8">
        <v>1.1805555555555556</v>
      </c>
      <c r="U41" s="8">
        <v>1.3194444444444444</v>
      </c>
      <c r="V41" s="2"/>
    </row>
    <row r="42" spans="1:22" x14ac:dyDescent="0.25">
      <c r="A42" t="s">
        <v>66</v>
      </c>
    </row>
    <row r="44" spans="1:22" x14ac:dyDescent="0.25">
      <c r="A44" t="s">
        <v>44</v>
      </c>
    </row>
    <row r="45" spans="1:22" x14ac:dyDescent="0.25">
      <c r="A45" t="s">
        <v>45</v>
      </c>
    </row>
    <row r="46" spans="1:22" x14ac:dyDescent="0.25">
      <c r="A46" t="s">
        <v>46</v>
      </c>
    </row>
    <row r="47" spans="1:22" x14ac:dyDescent="0.25">
      <c r="A47" t="s">
        <v>53</v>
      </c>
    </row>
    <row r="48" spans="1:22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54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55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56</v>
      </c>
    </row>
  </sheetData>
  <mergeCells count="20">
    <mergeCell ref="B4:B10"/>
    <mergeCell ref="A4:A26"/>
    <mergeCell ref="A27:A34"/>
    <mergeCell ref="V1:V3"/>
    <mergeCell ref="V4:V9"/>
    <mergeCell ref="V11:V16"/>
    <mergeCell ref="N1:Q1"/>
    <mergeCell ref="R1:U1"/>
    <mergeCell ref="A1:A3"/>
    <mergeCell ref="B1:B3"/>
    <mergeCell ref="C1:C3"/>
    <mergeCell ref="E1:E3"/>
    <mergeCell ref="F1:I1"/>
    <mergeCell ref="J1:M1"/>
    <mergeCell ref="D1:D3"/>
    <mergeCell ref="A35:A41"/>
    <mergeCell ref="B35:B41"/>
    <mergeCell ref="B31:B33"/>
    <mergeCell ref="B27:B30"/>
    <mergeCell ref="B11:B25"/>
  </mergeCells>
  <pageMargins left="0.7" right="0.7" top="0.75" bottom="0.75" header="0.3" footer="0.3"/>
  <ignoredErrors>
    <ignoredError sqref="F3:U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3DEF-4ECD-41B3-9562-BADDCED2A1C2}">
  <dimension ref="A1:AO18"/>
  <sheetViews>
    <sheetView showGridLines="0" workbookViewId="0"/>
  </sheetViews>
  <sheetFormatPr baseColWidth="10" defaultRowHeight="15" x14ac:dyDescent="0.25"/>
  <cols>
    <col min="1" max="1" width="10.42578125" bestFit="1" customWidth="1"/>
    <col min="2" max="2" width="16.5703125" bestFit="1" customWidth="1"/>
    <col min="3" max="3" width="13.7109375" bestFit="1" customWidth="1"/>
  </cols>
  <sheetData>
    <row r="1" spans="1:41" x14ac:dyDescent="0.25">
      <c r="A1" s="16" t="s">
        <v>149</v>
      </c>
      <c r="B1" s="16" t="s">
        <v>127</v>
      </c>
      <c r="C1" s="17" t="s">
        <v>103</v>
      </c>
      <c r="D1" s="17" t="s">
        <v>131</v>
      </c>
      <c r="E1" s="17" t="s">
        <v>132</v>
      </c>
      <c r="F1" s="17" t="s">
        <v>133</v>
      </c>
      <c r="G1" s="17" t="s">
        <v>134</v>
      </c>
      <c r="H1" s="17" t="s">
        <v>135</v>
      </c>
      <c r="I1" s="17" t="s">
        <v>136</v>
      </c>
      <c r="J1" s="17" t="s">
        <v>124</v>
      </c>
      <c r="K1" s="17" t="s">
        <v>137</v>
      </c>
      <c r="L1" s="17" t="s">
        <v>138</v>
      </c>
      <c r="M1" s="17" t="s">
        <v>139</v>
      </c>
      <c r="N1" s="17" t="s">
        <v>140</v>
      </c>
      <c r="O1" s="17" t="s">
        <v>141</v>
      </c>
      <c r="P1" s="17" t="s">
        <v>142</v>
      </c>
      <c r="Q1" s="17" t="s">
        <v>104</v>
      </c>
      <c r="R1" s="17" t="s">
        <v>33</v>
      </c>
      <c r="S1" s="17" t="s">
        <v>34</v>
      </c>
      <c r="T1" s="17" t="s">
        <v>35</v>
      </c>
      <c r="U1" s="17" t="s">
        <v>36</v>
      </c>
      <c r="V1" s="17" t="s">
        <v>105</v>
      </c>
      <c r="W1" s="17" t="s">
        <v>106</v>
      </c>
      <c r="X1" s="17" t="s">
        <v>107</v>
      </c>
      <c r="Y1" s="17" t="s">
        <v>108</v>
      </c>
      <c r="Z1" s="17" t="s">
        <v>109</v>
      </c>
      <c r="AA1" s="17" t="s">
        <v>110</v>
      </c>
      <c r="AB1" s="17" t="s">
        <v>129</v>
      </c>
      <c r="AC1" s="17" t="s">
        <v>130</v>
      </c>
      <c r="AD1" s="17" t="s">
        <v>111</v>
      </c>
      <c r="AE1" s="17" t="s">
        <v>113</v>
      </c>
      <c r="AF1" s="17" t="s">
        <v>114</v>
      </c>
      <c r="AG1" s="17" t="s">
        <v>115</v>
      </c>
      <c r="AH1" s="17" t="s">
        <v>112</v>
      </c>
      <c r="AI1" s="17" t="s">
        <v>117</v>
      </c>
      <c r="AJ1" s="17" t="s">
        <v>116</v>
      </c>
      <c r="AK1" s="17" t="s">
        <v>118</v>
      </c>
      <c r="AL1" s="17" t="s">
        <v>119</v>
      </c>
      <c r="AM1" s="17" t="s">
        <v>120</v>
      </c>
      <c r="AN1" s="17" t="s">
        <v>121</v>
      </c>
      <c r="AO1" s="17" t="s">
        <v>122</v>
      </c>
    </row>
    <row r="2" spans="1:41" ht="15" customHeight="1" x14ac:dyDescent="0.25">
      <c r="A2" s="18" t="s">
        <v>126</v>
      </c>
      <c r="B2" s="18">
        <v>0</v>
      </c>
      <c r="C2" s="19" t="s">
        <v>102</v>
      </c>
      <c r="D2" s="4">
        <v>53828</v>
      </c>
      <c r="E2" s="4">
        <v>38996</v>
      </c>
      <c r="F2" s="4">
        <v>720</v>
      </c>
      <c r="G2" s="4">
        <v>44</v>
      </c>
      <c r="H2" s="4">
        <v>0</v>
      </c>
      <c r="I2" s="4">
        <v>0</v>
      </c>
      <c r="J2" s="4">
        <v>47652</v>
      </c>
      <c r="K2" s="4">
        <v>89502112</v>
      </c>
      <c r="L2" s="4">
        <v>80954644</v>
      </c>
      <c r="M2" s="4">
        <v>4723785</v>
      </c>
      <c r="N2" s="4">
        <v>540069</v>
      </c>
      <c r="O2" s="4">
        <v>0</v>
      </c>
      <c r="P2" s="4">
        <v>0</v>
      </c>
      <c r="Q2" s="4">
        <v>16593</v>
      </c>
      <c r="R2" s="4">
        <v>2069</v>
      </c>
      <c r="S2" s="4">
        <v>1500</v>
      </c>
      <c r="T2" s="4">
        <v>14473</v>
      </c>
      <c r="U2" s="4">
        <v>26870</v>
      </c>
      <c r="V2" s="4">
        <v>87656768</v>
      </c>
      <c r="W2" s="4">
        <v>87656768</v>
      </c>
      <c r="X2" s="8">
        <f t="shared" ref="X2:X18" si="0">W2/V2*100</f>
        <v>100</v>
      </c>
      <c r="Y2" s="4">
        <v>16593</v>
      </c>
      <c r="Z2" s="3">
        <v>41.51</v>
      </c>
      <c r="AA2" s="9">
        <v>53805</v>
      </c>
      <c r="AB2" s="9">
        <v>42867</v>
      </c>
      <c r="AC2" s="9">
        <v>10938</v>
      </c>
      <c r="AD2" s="9">
        <v>23</v>
      </c>
      <c r="AE2" s="10">
        <v>1</v>
      </c>
      <c r="AF2" s="10">
        <v>1695.3889999999999</v>
      </c>
      <c r="AG2" s="10">
        <v>0</v>
      </c>
      <c r="AH2" s="1">
        <v>0</v>
      </c>
      <c r="AI2" s="4">
        <v>1434</v>
      </c>
      <c r="AJ2" s="4">
        <v>807</v>
      </c>
      <c r="AK2" s="4">
        <v>627</v>
      </c>
      <c r="AL2" s="4">
        <v>3</v>
      </c>
      <c r="AM2" s="4">
        <v>3</v>
      </c>
      <c r="AN2" s="8">
        <v>99.583333333333329</v>
      </c>
      <c r="AO2" s="8">
        <v>0.20833333333333334</v>
      </c>
    </row>
    <row r="3" spans="1:41" x14ac:dyDescent="0.25">
      <c r="A3" s="20" t="s">
        <v>4</v>
      </c>
      <c r="B3" s="22">
        <v>0.43</v>
      </c>
      <c r="C3" s="5" t="s">
        <v>143</v>
      </c>
      <c r="D3" s="4">
        <v>47473</v>
      </c>
      <c r="E3" s="4">
        <v>98</v>
      </c>
      <c r="F3" s="4">
        <v>0</v>
      </c>
      <c r="G3" s="4">
        <v>0</v>
      </c>
      <c r="H3" s="4">
        <v>0</v>
      </c>
      <c r="I3" s="4">
        <v>0</v>
      </c>
      <c r="J3" s="4">
        <v>448</v>
      </c>
      <c r="K3" s="4">
        <v>6135586</v>
      </c>
      <c r="L3" s="4">
        <v>143180</v>
      </c>
      <c r="M3" s="4">
        <v>0</v>
      </c>
      <c r="N3" s="4">
        <v>0</v>
      </c>
      <c r="O3" s="4">
        <v>0</v>
      </c>
      <c r="P3" s="4">
        <v>0</v>
      </c>
      <c r="Q3" s="4">
        <v>3075</v>
      </c>
      <c r="R3" s="4">
        <v>853</v>
      </c>
      <c r="S3" s="4">
        <v>610</v>
      </c>
      <c r="T3" s="4">
        <v>146</v>
      </c>
      <c r="U3" s="4">
        <v>278</v>
      </c>
      <c r="V3" s="4">
        <v>374793</v>
      </c>
      <c r="W3" s="4">
        <v>374147</v>
      </c>
      <c r="X3" s="8">
        <f t="shared" si="0"/>
        <v>99.827638189613992</v>
      </c>
      <c r="Y3" s="4">
        <v>3075</v>
      </c>
      <c r="Z3" s="3">
        <v>42.87</v>
      </c>
      <c r="AA3" s="9">
        <v>47372</v>
      </c>
      <c r="AB3" s="9">
        <v>4327</v>
      </c>
      <c r="AC3" s="9">
        <v>43020</v>
      </c>
      <c r="AD3" s="9">
        <v>101</v>
      </c>
      <c r="AE3" s="10">
        <v>1</v>
      </c>
      <c r="AF3" s="10">
        <v>142.541</v>
      </c>
      <c r="AG3" s="10">
        <v>3.5999999999999997E-2</v>
      </c>
      <c r="AH3" s="9">
        <v>25</v>
      </c>
      <c r="AI3" s="4">
        <v>11</v>
      </c>
      <c r="AJ3" s="4">
        <v>11</v>
      </c>
      <c r="AK3" s="4">
        <v>0</v>
      </c>
      <c r="AL3" s="4">
        <v>63</v>
      </c>
      <c r="AM3" s="4">
        <v>1366</v>
      </c>
      <c r="AN3" s="8">
        <v>0.76388888888888884</v>
      </c>
      <c r="AO3" s="8">
        <v>4.375</v>
      </c>
    </row>
    <row r="4" spans="1:41" x14ac:dyDescent="0.25">
      <c r="A4" s="20" t="s">
        <v>4</v>
      </c>
      <c r="B4" s="22">
        <v>0.43</v>
      </c>
      <c r="C4" s="5" t="s">
        <v>144</v>
      </c>
      <c r="D4" s="4">
        <v>29004</v>
      </c>
      <c r="E4" s="4">
        <v>142</v>
      </c>
      <c r="F4" s="4">
        <v>0</v>
      </c>
      <c r="G4" s="4">
        <v>0</v>
      </c>
      <c r="H4" s="4">
        <v>0</v>
      </c>
      <c r="I4" s="4">
        <v>0</v>
      </c>
      <c r="J4" s="4">
        <v>620</v>
      </c>
      <c r="K4" s="4">
        <v>4653417</v>
      </c>
      <c r="L4" s="4">
        <v>216614</v>
      </c>
      <c r="M4" s="4">
        <v>0</v>
      </c>
      <c r="N4" s="4">
        <v>0</v>
      </c>
      <c r="O4" s="4">
        <v>0</v>
      </c>
      <c r="P4" s="4">
        <v>0</v>
      </c>
      <c r="Q4" s="4">
        <v>3830</v>
      </c>
      <c r="R4" s="4">
        <v>864</v>
      </c>
      <c r="S4" s="4">
        <v>625</v>
      </c>
      <c r="T4" s="4">
        <v>197</v>
      </c>
      <c r="U4" s="4">
        <v>379</v>
      </c>
      <c r="V4" s="4">
        <v>534313</v>
      </c>
      <c r="W4" s="4">
        <v>529603</v>
      </c>
      <c r="X4" s="8">
        <f t="shared" si="0"/>
        <v>99.118494215937105</v>
      </c>
      <c r="Y4" s="4">
        <v>3829</v>
      </c>
      <c r="Z4" s="3">
        <v>42.66</v>
      </c>
      <c r="AA4" s="9">
        <v>29002</v>
      </c>
      <c r="AB4" s="9">
        <v>1048</v>
      </c>
      <c r="AC4" s="9">
        <v>27916</v>
      </c>
      <c r="AD4" s="9">
        <v>2</v>
      </c>
      <c r="AE4" s="10">
        <v>0.999</v>
      </c>
      <c r="AF4" s="10">
        <v>172.78899999999999</v>
      </c>
      <c r="AG4" s="10">
        <v>7.1999999999999995E-2</v>
      </c>
      <c r="AH4" s="9">
        <v>38</v>
      </c>
      <c r="AI4" s="4">
        <v>15</v>
      </c>
      <c r="AJ4" s="4">
        <v>15</v>
      </c>
      <c r="AK4" s="4">
        <v>0</v>
      </c>
      <c r="AL4" s="4">
        <v>58</v>
      </c>
      <c r="AM4" s="4">
        <v>1367</v>
      </c>
      <c r="AN4" s="8">
        <v>1.0416666666666665</v>
      </c>
      <c r="AO4" s="8">
        <v>4.0277777777777777</v>
      </c>
    </row>
    <row r="5" spans="1:41" x14ac:dyDescent="0.25">
      <c r="A5" s="20" t="s">
        <v>4</v>
      </c>
      <c r="B5" s="22">
        <v>0.43</v>
      </c>
      <c r="C5" s="5" t="s">
        <v>128</v>
      </c>
      <c r="D5" s="4">
        <v>35395</v>
      </c>
      <c r="E5" s="4">
        <v>2812</v>
      </c>
      <c r="F5" s="4">
        <v>12</v>
      </c>
      <c r="G5" s="4">
        <v>0</v>
      </c>
      <c r="H5" s="4">
        <v>0</v>
      </c>
      <c r="I5" s="4">
        <v>0</v>
      </c>
      <c r="J5" s="4">
        <v>7719</v>
      </c>
      <c r="K5" s="4">
        <v>16103620</v>
      </c>
      <c r="L5" s="4">
        <v>4603871</v>
      </c>
      <c r="M5" s="4">
        <v>69218</v>
      </c>
      <c r="N5" s="4">
        <v>0</v>
      </c>
      <c r="O5" s="4">
        <v>0</v>
      </c>
      <c r="P5" s="4">
        <v>0</v>
      </c>
      <c r="Q5" s="4">
        <v>6357</v>
      </c>
      <c r="R5" s="4">
        <v>1134</v>
      </c>
      <c r="S5" s="4">
        <v>734</v>
      </c>
      <c r="T5" s="4">
        <v>2214</v>
      </c>
      <c r="U5" s="4">
        <v>4388</v>
      </c>
      <c r="V5" s="4">
        <v>7934265</v>
      </c>
      <c r="W5" s="4">
        <v>7723402</v>
      </c>
      <c r="X5" s="8">
        <f t="shared" si="0"/>
        <v>97.342375128635112</v>
      </c>
      <c r="Y5" s="4">
        <v>6357</v>
      </c>
      <c r="Z5" s="3">
        <v>42.35</v>
      </c>
      <c r="AA5" s="9">
        <v>35395</v>
      </c>
      <c r="AB5" s="9">
        <v>10307</v>
      </c>
      <c r="AC5" s="9">
        <v>24110</v>
      </c>
      <c r="AD5" s="9">
        <v>0</v>
      </c>
      <c r="AE5" s="10">
        <v>0.998</v>
      </c>
      <c r="AF5" s="10">
        <v>479.49299999999999</v>
      </c>
      <c r="AG5" s="10">
        <v>1.694</v>
      </c>
      <c r="AH5" s="9">
        <v>978</v>
      </c>
      <c r="AI5" s="4">
        <v>146</v>
      </c>
      <c r="AJ5" s="4">
        <v>114</v>
      </c>
      <c r="AK5" s="4">
        <v>32</v>
      </c>
      <c r="AL5" s="4">
        <v>251</v>
      </c>
      <c r="AM5" s="4">
        <v>1043</v>
      </c>
      <c r="AN5" s="8">
        <v>10.138888888888889</v>
      </c>
      <c r="AO5" s="8">
        <v>17.430555555555554</v>
      </c>
    </row>
    <row r="6" spans="1:41" x14ac:dyDescent="0.25">
      <c r="A6" s="20" t="s">
        <v>4</v>
      </c>
      <c r="B6" s="22">
        <v>0.43</v>
      </c>
      <c r="C6" s="5" t="s">
        <v>8</v>
      </c>
      <c r="D6" s="4">
        <v>34584</v>
      </c>
      <c r="E6" s="4">
        <v>2431</v>
      </c>
      <c r="F6" s="4">
        <v>8</v>
      </c>
      <c r="G6" s="4">
        <v>0</v>
      </c>
      <c r="H6" s="4">
        <v>0</v>
      </c>
      <c r="I6" s="4">
        <v>0</v>
      </c>
      <c r="J6" s="4">
        <v>7133</v>
      </c>
      <c r="K6" s="4">
        <v>15185872</v>
      </c>
      <c r="L6" s="4">
        <v>3912269</v>
      </c>
      <c r="M6" s="4">
        <v>47207</v>
      </c>
      <c r="N6" s="4">
        <v>0</v>
      </c>
      <c r="O6" s="4">
        <v>0</v>
      </c>
      <c r="P6" s="4">
        <v>0</v>
      </c>
      <c r="Q6" s="4">
        <v>6357</v>
      </c>
      <c r="R6" s="4">
        <v>1083</v>
      </c>
      <c r="S6" s="4">
        <v>710</v>
      </c>
      <c r="T6" s="4">
        <v>2080</v>
      </c>
      <c r="U6" s="4">
        <v>4111</v>
      </c>
      <c r="V6" s="4">
        <v>7092892</v>
      </c>
      <c r="W6" s="4">
        <v>6934574</v>
      </c>
      <c r="X6" s="8">
        <f t="shared" si="0"/>
        <v>97.767934433514569</v>
      </c>
      <c r="Y6" s="4">
        <v>6357</v>
      </c>
      <c r="Z6" s="3">
        <v>42.42</v>
      </c>
      <c r="AA6" s="9">
        <v>34584</v>
      </c>
      <c r="AB6" s="9">
        <v>10052</v>
      </c>
      <c r="AC6" s="9">
        <v>23649</v>
      </c>
      <c r="AD6" s="9">
        <v>0</v>
      </c>
      <c r="AE6" s="10">
        <v>0.998</v>
      </c>
      <c r="AF6" s="10">
        <v>466.16699999999997</v>
      </c>
      <c r="AG6" s="10">
        <v>1.466</v>
      </c>
      <c r="AH6" s="9">
        <v>883</v>
      </c>
      <c r="AI6" s="4">
        <v>146</v>
      </c>
      <c r="AJ6" s="4">
        <v>126</v>
      </c>
      <c r="AK6" s="4">
        <v>20</v>
      </c>
      <c r="AL6" s="4">
        <v>251</v>
      </c>
      <c r="AM6" s="4">
        <v>1043</v>
      </c>
      <c r="AN6" s="8">
        <v>10.138888888888889</v>
      </c>
      <c r="AO6" s="8">
        <v>17.430555555555554</v>
      </c>
    </row>
    <row r="7" spans="1:41" x14ac:dyDescent="0.25">
      <c r="A7" s="21" t="s">
        <v>3</v>
      </c>
      <c r="B7" s="23">
        <v>5.2</v>
      </c>
      <c r="C7" s="5" t="s">
        <v>143</v>
      </c>
      <c r="D7" s="4">
        <v>106870</v>
      </c>
      <c r="E7" s="4">
        <v>12504</v>
      </c>
      <c r="F7" s="4">
        <v>81</v>
      </c>
      <c r="G7" s="4">
        <v>2</v>
      </c>
      <c r="H7" s="4">
        <v>0</v>
      </c>
      <c r="I7" s="4">
        <v>0</v>
      </c>
      <c r="J7" s="4">
        <v>25136</v>
      </c>
      <c r="K7" s="4">
        <v>44866912</v>
      </c>
      <c r="L7" s="4">
        <v>20685397</v>
      </c>
      <c r="M7" s="4">
        <v>511223</v>
      </c>
      <c r="N7" s="4">
        <v>26927</v>
      </c>
      <c r="O7" s="4">
        <v>0</v>
      </c>
      <c r="P7" s="4">
        <v>0</v>
      </c>
      <c r="Q7" s="4">
        <v>14846</v>
      </c>
      <c r="R7" s="4">
        <v>1325</v>
      </c>
      <c r="S7" s="4">
        <v>911</v>
      </c>
      <c r="T7" s="4">
        <v>7409</v>
      </c>
      <c r="U7" s="4">
        <v>14125</v>
      </c>
      <c r="V7" s="4">
        <v>29645309</v>
      </c>
      <c r="W7" s="4">
        <v>29581285</v>
      </c>
      <c r="X7" s="8">
        <f t="shared" si="0"/>
        <v>99.784033284996283</v>
      </c>
      <c r="Y7" s="4">
        <v>14846</v>
      </c>
      <c r="Z7" s="3">
        <v>42.2</v>
      </c>
      <c r="AA7" s="9">
        <v>97691</v>
      </c>
      <c r="AB7" s="9">
        <v>72378</v>
      </c>
      <c r="AC7" s="9">
        <v>24035</v>
      </c>
      <c r="AD7" s="9">
        <v>9179</v>
      </c>
      <c r="AE7" s="10">
        <v>0.999</v>
      </c>
      <c r="AF7" s="10">
        <v>442.11599999999999</v>
      </c>
      <c r="AG7" s="10">
        <v>3.2000000000000001E-2</v>
      </c>
      <c r="AH7" s="9">
        <v>1278</v>
      </c>
      <c r="AI7" s="4">
        <v>1081</v>
      </c>
      <c r="AJ7" s="4">
        <v>1073</v>
      </c>
      <c r="AK7" s="4">
        <v>8</v>
      </c>
      <c r="AL7" s="4">
        <v>244</v>
      </c>
      <c r="AM7" s="4">
        <v>115</v>
      </c>
      <c r="AN7" s="8">
        <v>75.069444444444443</v>
      </c>
      <c r="AO7" s="8">
        <v>16.944444444444446</v>
      </c>
    </row>
    <row r="8" spans="1:41" x14ac:dyDescent="0.25">
      <c r="A8" s="21" t="s">
        <v>3</v>
      </c>
      <c r="B8" s="23">
        <v>5.2</v>
      </c>
      <c r="C8" s="5" t="s">
        <v>144</v>
      </c>
      <c r="D8" s="4">
        <v>60465</v>
      </c>
      <c r="E8" s="4">
        <v>20185</v>
      </c>
      <c r="F8" s="4">
        <v>257</v>
      </c>
      <c r="G8" s="4">
        <v>10</v>
      </c>
      <c r="H8" s="4">
        <v>0</v>
      </c>
      <c r="I8" s="4">
        <v>0</v>
      </c>
      <c r="J8" s="4">
        <v>27785</v>
      </c>
      <c r="K8" s="4">
        <v>50370400</v>
      </c>
      <c r="L8" s="4">
        <v>37474710</v>
      </c>
      <c r="M8" s="4">
        <v>1676532</v>
      </c>
      <c r="N8" s="4">
        <v>125277</v>
      </c>
      <c r="O8" s="4">
        <v>0</v>
      </c>
      <c r="P8" s="4">
        <v>0</v>
      </c>
      <c r="Q8" s="4">
        <v>16200</v>
      </c>
      <c r="R8" s="4">
        <v>1746</v>
      </c>
      <c r="S8" s="4">
        <v>1238</v>
      </c>
      <c r="T8" s="4">
        <v>8240</v>
      </c>
      <c r="U8" s="4">
        <v>15570</v>
      </c>
      <c r="V8" s="4">
        <v>43082722</v>
      </c>
      <c r="W8" s="4">
        <v>42546259</v>
      </c>
      <c r="X8" s="8">
        <f t="shared" si="0"/>
        <v>98.754807089487059</v>
      </c>
      <c r="Y8" s="4">
        <v>16200</v>
      </c>
      <c r="Z8" s="3">
        <v>41.85</v>
      </c>
      <c r="AA8" s="9">
        <v>60449</v>
      </c>
      <c r="AB8" s="9">
        <v>51017</v>
      </c>
      <c r="AC8" s="9">
        <v>6411</v>
      </c>
      <c r="AD8" s="9">
        <v>16</v>
      </c>
      <c r="AE8" s="10">
        <v>0.995</v>
      </c>
      <c r="AF8" s="10">
        <v>771.27200000000005</v>
      </c>
      <c r="AG8" s="10">
        <v>0.44</v>
      </c>
      <c r="AH8" s="9">
        <v>3021</v>
      </c>
      <c r="AI8" s="4">
        <v>1220</v>
      </c>
      <c r="AJ8" s="4">
        <v>1094</v>
      </c>
      <c r="AK8" s="4">
        <v>126</v>
      </c>
      <c r="AL8" s="4">
        <v>147</v>
      </c>
      <c r="AM8" s="4">
        <v>73</v>
      </c>
      <c r="AN8" s="8">
        <v>84.722222222222214</v>
      </c>
      <c r="AO8" s="8">
        <v>10.208333333333334</v>
      </c>
    </row>
    <row r="9" spans="1:41" x14ac:dyDescent="0.25">
      <c r="A9" s="21" t="s">
        <v>3</v>
      </c>
      <c r="B9" s="23">
        <v>5.2</v>
      </c>
      <c r="C9" s="5" t="s">
        <v>128</v>
      </c>
      <c r="D9" s="4">
        <v>47555</v>
      </c>
      <c r="E9" s="4">
        <v>36976</v>
      </c>
      <c r="F9" s="4">
        <v>1612</v>
      </c>
      <c r="G9" s="4">
        <v>90</v>
      </c>
      <c r="H9" s="4">
        <v>0</v>
      </c>
      <c r="I9" s="4">
        <v>0</v>
      </c>
      <c r="J9" s="4">
        <v>41783</v>
      </c>
      <c r="K9" s="4">
        <v>93430256</v>
      </c>
      <c r="L9" s="4">
        <v>87661033</v>
      </c>
      <c r="M9" s="4">
        <v>10761457</v>
      </c>
      <c r="N9" s="4">
        <v>1097046</v>
      </c>
      <c r="O9" s="4">
        <v>0</v>
      </c>
      <c r="P9" s="4">
        <v>0</v>
      </c>
      <c r="Q9" s="4">
        <v>16492</v>
      </c>
      <c r="R9" s="4">
        <v>2501</v>
      </c>
      <c r="S9" s="4">
        <v>1735</v>
      </c>
      <c r="T9" s="4">
        <v>12084</v>
      </c>
      <c r="U9" s="4">
        <v>23151</v>
      </c>
      <c r="V9" s="4">
        <v>91596821</v>
      </c>
      <c r="W9" s="4">
        <v>87251461</v>
      </c>
      <c r="X9" s="8">
        <f t="shared" si="0"/>
        <v>95.255992563322692</v>
      </c>
      <c r="Y9" s="4">
        <v>16492</v>
      </c>
      <c r="Z9" s="3">
        <v>41.4</v>
      </c>
      <c r="AA9" s="9">
        <v>47487</v>
      </c>
      <c r="AB9" s="9">
        <v>32963</v>
      </c>
      <c r="AC9" s="9">
        <v>4131</v>
      </c>
      <c r="AD9" s="9">
        <v>68</v>
      </c>
      <c r="AE9" s="10">
        <v>0.98199999999999998</v>
      </c>
      <c r="AF9" s="10">
        <v>1691.847</v>
      </c>
      <c r="AG9" s="10">
        <v>1.9430000000000001</v>
      </c>
      <c r="AH9" s="9">
        <v>10393</v>
      </c>
      <c r="AI9" s="4">
        <v>1402</v>
      </c>
      <c r="AJ9" s="4">
        <v>872</v>
      </c>
      <c r="AK9" s="4">
        <v>530</v>
      </c>
      <c r="AL9" s="4">
        <v>22</v>
      </c>
      <c r="AM9" s="4">
        <v>16</v>
      </c>
      <c r="AN9" s="8">
        <v>97.361111111111114</v>
      </c>
      <c r="AO9" s="8">
        <v>1.5277777777777777</v>
      </c>
    </row>
    <row r="10" spans="1:41" x14ac:dyDescent="0.25">
      <c r="A10" s="21" t="s">
        <v>3</v>
      </c>
      <c r="B10" s="23">
        <v>5.2</v>
      </c>
      <c r="C10" s="5" t="s">
        <v>8</v>
      </c>
      <c r="D10" s="4">
        <v>40222</v>
      </c>
      <c r="E10" s="4">
        <v>30485</v>
      </c>
      <c r="F10" s="4">
        <v>983</v>
      </c>
      <c r="G10" s="4">
        <v>48</v>
      </c>
      <c r="H10" s="4">
        <v>0</v>
      </c>
      <c r="I10" s="4">
        <v>0</v>
      </c>
      <c r="J10" s="4">
        <v>34755</v>
      </c>
      <c r="K10" s="4">
        <v>73726603</v>
      </c>
      <c r="L10" s="4">
        <v>68485514</v>
      </c>
      <c r="M10" s="4">
        <v>6467527</v>
      </c>
      <c r="N10" s="4">
        <v>594543</v>
      </c>
      <c r="O10" s="4">
        <v>0</v>
      </c>
      <c r="P10" s="4">
        <v>0</v>
      </c>
      <c r="Q10" s="4">
        <v>16492</v>
      </c>
      <c r="R10" s="4">
        <v>2319</v>
      </c>
      <c r="S10" s="4">
        <v>1650</v>
      </c>
      <c r="T10" s="4">
        <v>10335</v>
      </c>
      <c r="U10" s="4">
        <v>19561</v>
      </c>
      <c r="V10" s="4">
        <v>71997399</v>
      </c>
      <c r="W10" s="4">
        <v>69235756</v>
      </c>
      <c r="X10" s="8">
        <f t="shared" si="0"/>
        <v>96.164246155614592</v>
      </c>
      <c r="Y10" s="4">
        <v>16492</v>
      </c>
      <c r="Z10" s="3">
        <v>41.34</v>
      </c>
      <c r="AA10" s="9">
        <v>40170</v>
      </c>
      <c r="AB10" s="9">
        <v>29464</v>
      </c>
      <c r="AC10" s="9">
        <v>2935</v>
      </c>
      <c r="AD10" s="9">
        <v>52</v>
      </c>
      <c r="AE10" s="10">
        <v>0.98299999999999998</v>
      </c>
      <c r="AF10" s="10">
        <v>1608.615</v>
      </c>
      <c r="AG10" s="10">
        <v>1.4750000000000001</v>
      </c>
      <c r="AH10" s="9">
        <v>7771</v>
      </c>
      <c r="AI10" s="4">
        <v>1399</v>
      </c>
      <c r="AJ10" s="4">
        <v>982</v>
      </c>
      <c r="AK10" s="4">
        <v>417</v>
      </c>
      <c r="AL10" s="4">
        <v>25</v>
      </c>
      <c r="AM10" s="4">
        <v>16</v>
      </c>
      <c r="AN10" s="8">
        <v>97.152777777777771</v>
      </c>
      <c r="AO10" s="8">
        <v>1.7361111111111112</v>
      </c>
    </row>
    <row r="11" spans="1:41" x14ac:dyDescent="0.25">
      <c r="A11" s="21" t="s">
        <v>2</v>
      </c>
      <c r="B11" s="21">
        <v>10.4</v>
      </c>
      <c r="C11" s="5" t="s">
        <v>143</v>
      </c>
      <c r="D11" s="4">
        <v>93835</v>
      </c>
      <c r="E11" s="4">
        <v>14266</v>
      </c>
      <c r="F11" s="4">
        <v>134</v>
      </c>
      <c r="G11" s="4">
        <v>3</v>
      </c>
      <c r="H11" s="4">
        <v>0</v>
      </c>
      <c r="I11" s="4">
        <v>0</v>
      </c>
      <c r="J11" s="4">
        <v>26794</v>
      </c>
      <c r="K11" s="4">
        <v>46407991</v>
      </c>
      <c r="L11" s="4">
        <v>25805080</v>
      </c>
      <c r="M11" s="4">
        <v>857045</v>
      </c>
      <c r="N11" s="4">
        <v>40530</v>
      </c>
      <c r="O11" s="4">
        <v>0</v>
      </c>
      <c r="P11" s="4">
        <v>0</v>
      </c>
      <c r="Q11" s="4">
        <v>15195</v>
      </c>
      <c r="R11" s="4">
        <v>1520</v>
      </c>
      <c r="S11" s="4">
        <v>983</v>
      </c>
      <c r="T11" s="4">
        <v>7436</v>
      </c>
      <c r="U11" s="4">
        <v>14595</v>
      </c>
      <c r="V11" s="4">
        <v>34840633</v>
      </c>
      <c r="W11" s="4">
        <v>34759277</v>
      </c>
      <c r="X11" s="8">
        <f t="shared" si="0"/>
        <v>99.766491039356268</v>
      </c>
      <c r="Y11" s="4">
        <v>15195</v>
      </c>
      <c r="Z11" s="3">
        <v>41.74</v>
      </c>
      <c r="AA11" s="9">
        <v>81701</v>
      </c>
      <c r="AB11" s="9">
        <v>57742</v>
      </c>
      <c r="AC11" s="9">
        <v>22240</v>
      </c>
      <c r="AD11" s="9">
        <v>12134</v>
      </c>
      <c r="AE11" s="10">
        <v>0.999</v>
      </c>
      <c r="AF11" s="10">
        <v>487.43299999999999</v>
      </c>
      <c r="AG11" s="10">
        <v>4.1000000000000002E-2</v>
      </c>
      <c r="AH11" s="9">
        <v>1719</v>
      </c>
      <c r="AI11" s="4">
        <v>1246</v>
      </c>
      <c r="AJ11" s="4">
        <v>1239</v>
      </c>
      <c r="AK11" s="4">
        <v>7</v>
      </c>
      <c r="AL11" s="4">
        <v>144</v>
      </c>
      <c r="AM11" s="4">
        <v>50</v>
      </c>
      <c r="AN11" s="8">
        <v>86.527777777777786</v>
      </c>
      <c r="AO11" s="8">
        <v>10</v>
      </c>
    </row>
    <row r="12" spans="1:41" x14ac:dyDescent="0.25">
      <c r="A12" s="21" t="s">
        <v>2</v>
      </c>
      <c r="B12" s="21">
        <v>10.4</v>
      </c>
      <c r="C12" s="5" t="s">
        <v>144</v>
      </c>
      <c r="D12" s="4">
        <v>44959</v>
      </c>
      <c r="E12" s="4">
        <v>22452</v>
      </c>
      <c r="F12" s="4">
        <v>434</v>
      </c>
      <c r="G12" s="4">
        <v>13</v>
      </c>
      <c r="H12" s="4">
        <v>0</v>
      </c>
      <c r="I12" s="4">
        <v>0</v>
      </c>
      <c r="J12" s="4">
        <v>28506</v>
      </c>
      <c r="K12" s="4">
        <v>54270387</v>
      </c>
      <c r="L12" s="4">
        <v>46005610</v>
      </c>
      <c r="M12" s="4">
        <v>2760150</v>
      </c>
      <c r="N12" s="4">
        <v>160981</v>
      </c>
      <c r="O12" s="4">
        <v>0</v>
      </c>
      <c r="P12" s="4">
        <v>0</v>
      </c>
      <c r="Q12" s="4">
        <v>16561</v>
      </c>
      <c r="R12" s="4">
        <v>2039</v>
      </c>
      <c r="S12" s="4">
        <v>1415</v>
      </c>
      <c r="T12" s="4">
        <v>8409</v>
      </c>
      <c r="U12" s="4">
        <v>15846</v>
      </c>
      <c r="V12" s="4">
        <v>50735877</v>
      </c>
      <c r="W12" s="4">
        <v>50097107</v>
      </c>
      <c r="X12" s="8">
        <f t="shared" si="0"/>
        <v>98.740989536851799</v>
      </c>
      <c r="Y12" s="4">
        <v>16561</v>
      </c>
      <c r="Z12" s="3">
        <v>41.46</v>
      </c>
      <c r="AA12" s="9">
        <v>44932</v>
      </c>
      <c r="AB12" s="9">
        <v>35972</v>
      </c>
      <c r="AC12" s="9">
        <v>4927</v>
      </c>
      <c r="AD12" s="9">
        <v>27</v>
      </c>
      <c r="AE12" s="10">
        <v>0.99299999999999999</v>
      </c>
      <c r="AF12" s="10">
        <v>1028.2660000000001</v>
      </c>
      <c r="AG12" s="10">
        <v>0.53500000000000003</v>
      </c>
      <c r="AH12" s="9">
        <v>4033</v>
      </c>
      <c r="AI12" s="4">
        <v>1382</v>
      </c>
      <c r="AJ12" s="4">
        <v>1210</v>
      </c>
      <c r="AK12" s="4">
        <v>172</v>
      </c>
      <c r="AL12" s="4">
        <v>42</v>
      </c>
      <c r="AM12" s="4">
        <v>16</v>
      </c>
      <c r="AN12" s="8">
        <v>95.972222222222229</v>
      </c>
      <c r="AO12" s="8">
        <v>2.9166666666666665</v>
      </c>
    </row>
    <row r="13" spans="1:41" x14ac:dyDescent="0.25">
      <c r="A13" s="21" t="s">
        <v>2</v>
      </c>
      <c r="B13" s="21">
        <v>10.4</v>
      </c>
      <c r="C13" s="5" t="s">
        <v>128</v>
      </c>
      <c r="D13" s="4">
        <v>47295</v>
      </c>
      <c r="E13" s="4">
        <v>37844</v>
      </c>
      <c r="F13" s="4">
        <v>1770</v>
      </c>
      <c r="G13" s="4">
        <v>101</v>
      </c>
      <c r="H13" s="4">
        <v>0</v>
      </c>
      <c r="I13" s="4">
        <v>0</v>
      </c>
      <c r="J13" s="4">
        <v>43127</v>
      </c>
      <c r="K13" s="4">
        <v>96582556</v>
      </c>
      <c r="L13" s="4">
        <v>91020923</v>
      </c>
      <c r="M13" s="4">
        <v>11737792</v>
      </c>
      <c r="N13" s="4">
        <v>1214754</v>
      </c>
      <c r="O13" s="4">
        <v>0</v>
      </c>
      <c r="P13" s="4">
        <v>0</v>
      </c>
      <c r="Q13" s="4">
        <v>16605</v>
      </c>
      <c r="R13" s="4">
        <v>2545</v>
      </c>
      <c r="S13" s="4">
        <v>1753</v>
      </c>
      <c r="T13" s="4">
        <v>12377</v>
      </c>
      <c r="U13" s="4">
        <v>23720</v>
      </c>
      <c r="V13" s="4">
        <v>95316351</v>
      </c>
      <c r="W13" s="4">
        <v>91064545</v>
      </c>
      <c r="X13" s="8">
        <f t="shared" si="0"/>
        <v>95.539269017967328</v>
      </c>
      <c r="Y13" s="4">
        <v>16605</v>
      </c>
      <c r="Z13" s="3">
        <v>41.38</v>
      </c>
      <c r="AA13" s="9">
        <v>47224</v>
      </c>
      <c r="AB13" s="9">
        <v>32409</v>
      </c>
      <c r="AC13" s="9">
        <v>3977</v>
      </c>
      <c r="AD13" s="9">
        <v>71</v>
      </c>
      <c r="AE13" s="10">
        <v>0.98</v>
      </c>
      <c r="AF13" s="10">
        <v>1747.924</v>
      </c>
      <c r="AG13" s="10">
        <v>1.71</v>
      </c>
      <c r="AH13" s="9">
        <v>10838</v>
      </c>
      <c r="AI13" s="4">
        <v>1412</v>
      </c>
      <c r="AJ13" s="4">
        <v>841</v>
      </c>
      <c r="AK13" s="4">
        <v>571</v>
      </c>
      <c r="AL13" s="4">
        <v>18</v>
      </c>
      <c r="AM13" s="4">
        <v>10</v>
      </c>
      <c r="AN13" s="8">
        <v>98.055555555555557</v>
      </c>
      <c r="AO13" s="8">
        <v>1.25</v>
      </c>
    </row>
    <row r="14" spans="1:41" x14ac:dyDescent="0.25">
      <c r="A14" s="21" t="s">
        <v>2</v>
      </c>
      <c r="B14" s="21">
        <v>10.4</v>
      </c>
      <c r="C14" s="5" t="s">
        <v>8</v>
      </c>
      <c r="D14" s="4">
        <v>39724</v>
      </c>
      <c r="E14" s="4">
        <v>31065</v>
      </c>
      <c r="F14" s="4">
        <v>1076</v>
      </c>
      <c r="G14" s="4">
        <v>49</v>
      </c>
      <c r="H14" s="4">
        <v>0</v>
      </c>
      <c r="I14" s="4">
        <v>0</v>
      </c>
      <c r="J14" s="4">
        <v>35856</v>
      </c>
      <c r="K14" s="4">
        <v>75929495</v>
      </c>
      <c r="L14" s="4">
        <v>70855805</v>
      </c>
      <c r="M14" s="4">
        <v>7058414</v>
      </c>
      <c r="N14" s="4">
        <v>595056</v>
      </c>
      <c r="O14" s="4">
        <v>0</v>
      </c>
      <c r="P14" s="4">
        <v>0</v>
      </c>
      <c r="Q14" s="4">
        <v>16605</v>
      </c>
      <c r="R14" s="4">
        <v>2358</v>
      </c>
      <c r="S14" s="4">
        <v>1665</v>
      </c>
      <c r="T14" s="4">
        <v>10541</v>
      </c>
      <c r="U14" s="4">
        <v>19997</v>
      </c>
      <c r="V14" s="4">
        <v>74763247</v>
      </c>
      <c r="W14" s="4">
        <v>71938333</v>
      </c>
      <c r="X14" s="8">
        <f t="shared" si="0"/>
        <v>96.221520448409635</v>
      </c>
      <c r="Y14" s="4">
        <v>16605</v>
      </c>
      <c r="Z14" s="3">
        <v>41.29</v>
      </c>
      <c r="AA14" s="9">
        <v>39674</v>
      </c>
      <c r="AB14" s="9">
        <v>28751</v>
      </c>
      <c r="AC14" s="9">
        <v>2826</v>
      </c>
      <c r="AD14" s="9">
        <v>50</v>
      </c>
      <c r="AE14" s="10">
        <v>0.98199999999999998</v>
      </c>
      <c r="AF14" s="10">
        <v>1661.415</v>
      </c>
      <c r="AG14" s="10">
        <v>1.3069999999999999</v>
      </c>
      <c r="AH14" s="9">
        <v>8097</v>
      </c>
      <c r="AI14" s="4">
        <v>1410</v>
      </c>
      <c r="AJ14" s="4">
        <v>971</v>
      </c>
      <c r="AK14" s="4">
        <v>439</v>
      </c>
      <c r="AL14" s="4">
        <v>19</v>
      </c>
      <c r="AM14" s="4">
        <v>11</v>
      </c>
      <c r="AN14" s="8">
        <v>97.916666666666657</v>
      </c>
      <c r="AO14" s="8">
        <v>1.3194444444444444</v>
      </c>
    </row>
    <row r="15" spans="1:41" x14ac:dyDescent="0.25">
      <c r="A15" s="21" t="s">
        <v>1</v>
      </c>
      <c r="B15" s="21">
        <v>20.8</v>
      </c>
      <c r="C15" s="5" t="s">
        <v>143</v>
      </c>
      <c r="D15" s="4">
        <v>109235</v>
      </c>
      <c r="E15" s="4">
        <v>13662</v>
      </c>
      <c r="F15" s="4">
        <v>125</v>
      </c>
      <c r="G15" s="4">
        <v>2</v>
      </c>
      <c r="H15" s="4">
        <v>0</v>
      </c>
      <c r="I15" s="4">
        <v>0</v>
      </c>
      <c r="J15" s="4">
        <v>27372</v>
      </c>
      <c r="K15" s="4">
        <v>47349689</v>
      </c>
      <c r="L15" s="4">
        <v>24623721</v>
      </c>
      <c r="M15" s="4">
        <v>789377</v>
      </c>
      <c r="N15" s="4">
        <v>27226</v>
      </c>
      <c r="O15" s="4">
        <v>0</v>
      </c>
      <c r="P15" s="4">
        <v>0</v>
      </c>
      <c r="Q15" s="4">
        <v>14476</v>
      </c>
      <c r="R15" s="4">
        <v>1465</v>
      </c>
      <c r="S15" s="4">
        <v>934</v>
      </c>
      <c r="T15" s="4">
        <v>7530</v>
      </c>
      <c r="U15" s="4">
        <v>14940</v>
      </c>
      <c r="V15" s="4">
        <v>34477848</v>
      </c>
      <c r="W15" s="4">
        <v>34399357</v>
      </c>
      <c r="X15" s="8">
        <f t="shared" si="0"/>
        <v>99.772343679918777</v>
      </c>
      <c r="Y15" s="4">
        <v>14476</v>
      </c>
      <c r="Z15" s="3">
        <v>41.65</v>
      </c>
      <c r="AA15" s="9">
        <v>89563</v>
      </c>
      <c r="AB15" s="9">
        <v>59427</v>
      </c>
      <c r="AC15" s="9">
        <v>28268</v>
      </c>
      <c r="AD15" s="9">
        <v>19672</v>
      </c>
      <c r="AE15" s="10">
        <v>0.999</v>
      </c>
      <c r="AF15" s="10">
        <v>431.27100000000002</v>
      </c>
      <c r="AG15" s="10">
        <v>2.9000000000000001E-2</v>
      </c>
      <c r="AH15" s="9">
        <v>1868</v>
      </c>
      <c r="AI15" s="4">
        <v>1232</v>
      </c>
      <c r="AJ15" s="4">
        <v>1226</v>
      </c>
      <c r="AK15" s="4">
        <v>6</v>
      </c>
      <c r="AL15" s="4">
        <v>153</v>
      </c>
      <c r="AM15" s="4">
        <v>55</v>
      </c>
      <c r="AN15" s="8">
        <v>85.555555555555557</v>
      </c>
      <c r="AO15" s="8">
        <v>10.625</v>
      </c>
    </row>
    <row r="16" spans="1:41" x14ac:dyDescent="0.25">
      <c r="A16" s="21" t="s">
        <v>1</v>
      </c>
      <c r="B16" s="21">
        <v>20.8</v>
      </c>
      <c r="C16" s="5" t="s">
        <v>144</v>
      </c>
      <c r="D16" s="4">
        <v>45134</v>
      </c>
      <c r="E16" s="4">
        <v>23737</v>
      </c>
      <c r="F16" s="4">
        <v>502</v>
      </c>
      <c r="G16" s="4">
        <v>20</v>
      </c>
      <c r="H16" s="4">
        <v>0</v>
      </c>
      <c r="I16" s="4">
        <v>0</v>
      </c>
      <c r="J16" s="4">
        <v>30212</v>
      </c>
      <c r="K16" s="4">
        <v>57599054</v>
      </c>
      <c r="L16" s="4">
        <v>49591497</v>
      </c>
      <c r="M16" s="4">
        <v>3239166</v>
      </c>
      <c r="N16" s="4">
        <v>231800</v>
      </c>
      <c r="O16" s="4">
        <v>0</v>
      </c>
      <c r="P16" s="4">
        <v>0</v>
      </c>
      <c r="Q16" s="4">
        <v>16574</v>
      </c>
      <c r="R16" s="4">
        <v>2085</v>
      </c>
      <c r="S16" s="4">
        <v>1440</v>
      </c>
      <c r="T16" s="4">
        <v>8828</v>
      </c>
      <c r="U16" s="4">
        <v>16679</v>
      </c>
      <c r="V16" s="4">
        <v>54674298</v>
      </c>
      <c r="W16" s="4">
        <v>53951104</v>
      </c>
      <c r="X16" s="8">
        <f t="shared" si="0"/>
        <v>98.677268796391317</v>
      </c>
      <c r="Y16" s="4">
        <v>16574</v>
      </c>
      <c r="Z16" s="3">
        <v>41.34</v>
      </c>
      <c r="AA16" s="9">
        <v>45107</v>
      </c>
      <c r="AB16" s="9">
        <v>34797</v>
      </c>
      <c r="AC16" s="9">
        <v>5444</v>
      </c>
      <c r="AD16" s="9">
        <v>27</v>
      </c>
      <c r="AE16" s="10">
        <v>0.99199999999999999</v>
      </c>
      <c r="AF16" s="10">
        <v>1021.8</v>
      </c>
      <c r="AG16" s="10">
        <v>0.45500000000000002</v>
      </c>
      <c r="AH16" s="9">
        <v>4866</v>
      </c>
      <c r="AI16" s="4">
        <v>1385</v>
      </c>
      <c r="AJ16" s="4">
        <v>1161</v>
      </c>
      <c r="AK16" s="4">
        <v>224</v>
      </c>
      <c r="AL16" s="4">
        <v>40</v>
      </c>
      <c r="AM16" s="4">
        <v>15</v>
      </c>
      <c r="AN16" s="8">
        <v>96.180555555555557</v>
      </c>
      <c r="AO16" s="8">
        <v>2.7777777777777777</v>
      </c>
    </row>
    <row r="17" spans="1:41" x14ac:dyDescent="0.25">
      <c r="A17" s="21" t="s">
        <v>1</v>
      </c>
      <c r="B17" s="21">
        <v>20.8</v>
      </c>
      <c r="C17" s="5" t="s">
        <v>128</v>
      </c>
      <c r="D17" s="4">
        <v>46953</v>
      </c>
      <c r="E17" s="4">
        <v>37860</v>
      </c>
      <c r="F17" s="4">
        <v>1750</v>
      </c>
      <c r="G17" s="4">
        <v>87</v>
      </c>
      <c r="H17" s="4">
        <v>0</v>
      </c>
      <c r="I17" s="4">
        <v>0</v>
      </c>
      <c r="J17" s="4">
        <v>43615</v>
      </c>
      <c r="K17" s="4">
        <v>97081986</v>
      </c>
      <c r="L17" s="4">
        <v>91502655</v>
      </c>
      <c r="M17" s="4">
        <v>11600091</v>
      </c>
      <c r="N17" s="4">
        <v>1051278</v>
      </c>
      <c r="O17" s="4">
        <v>0</v>
      </c>
      <c r="P17" s="4">
        <v>0</v>
      </c>
      <c r="Q17" s="4">
        <v>16609</v>
      </c>
      <c r="R17" s="4">
        <v>2557</v>
      </c>
      <c r="S17" s="4">
        <v>1763</v>
      </c>
      <c r="T17" s="4">
        <v>12489</v>
      </c>
      <c r="U17" s="4">
        <v>23877</v>
      </c>
      <c r="V17" s="4">
        <v>96103911</v>
      </c>
      <c r="W17" s="4">
        <v>92000557</v>
      </c>
      <c r="X17" s="8">
        <f t="shared" si="0"/>
        <v>95.730294472615157</v>
      </c>
      <c r="Y17" s="4">
        <v>16609</v>
      </c>
      <c r="Z17" s="3">
        <v>41.36</v>
      </c>
      <c r="AA17" s="9">
        <v>46877</v>
      </c>
      <c r="AB17" s="9">
        <v>32102</v>
      </c>
      <c r="AC17" s="9">
        <v>3945</v>
      </c>
      <c r="AD17" s="9">
        <v>76</v>
      </c>
      <c r="AE17" s="10">
        <v>0.98</v>
      </c>
      <c r="AF17" s="10">
        <v>1774.136</v>
      </c>
      <c r="AG17" s="10">
        <v>1.4690000000000001</v>
      </c>
      <c r="AH17" s="9">
        <v>10830</v>
      </c>
      <c r="AI17" s="4">
        <v>1410</v>
      </c>
      <c r="AJ17" s="4">
        <v>836</v>
      </c>
      <c r="AK17" s="4">
        <v>574</v>
      </c>
      <c r="AL17" s="4">
        <v>17</v>
      </c>
      <c r="AM17" s="4">
        <v>13</v>
      </c>
      <c r="AN17" s="8">
        <v>97.916666666666657</v>
      </c>
      <c r="AO17" s="8">
        <v>1.1805555555555556</v>
      </c>
    </row>
    <row r="18" spans="1:41" x14ac:dyDescent="0.25">
      <c r="A18" s="21" t="s">
        <v>1</v>
      </c>
      <c r="B18" s="21">
        <v>20.8</v>
      </c>
      <c r="C18" s="5" t="s">
        <v>8</v>
      </c>
      <c r="D18" s="4">
        <v>39276</v>
      </c>
      <c r="E18" s="4">
        <v>30982</v>
      </c>
      <c r="F18" s="4">
        <v>1040</v>
      </c>
      <c r="G18" s="4">
        <v>51</v>
      </c>
      <c r="H18" s="4">
        <v>0</v>
      </c>
      <c r="I18" s="4">
        <v>0</v>
      </c>
      <c r="J18" s="4">
        <v>36211</v>
      </c>
      <c r="K18" s="4">
        <v>75996967</v>
      </c>
      <c r="L18" s="4">
        <v>70919724</v>
      </c>
      <c r="M18" s="4">
        <v>6852898</v>
      </c>
      <c r="N18" s="4">
        <v>627199</v>
      </c>
      <c r="O18" s="4">
        <v>0</v>
      </c>
      <c r="P18" s="4">
        <v>0</v>
      </c>
      <c r="Q18" s="4">
        <v>16609</v>
      </c>
      <c r="R18" s="4">
        <v>2365</v>
      </c>
      <c r="S18" s="4">
        <v>1671</v>
      </c>
      <c r="T18" s="4">
        <v>10617</v>
      </c>
      <c r="U18" s="4">
        <v>20087</v>
      </c>
      <c r="V18" s="4">
        <v>75109340</v>
      </c>
      <c r="W18" s="4">
        <v>72424043</v>
      </c>
      <c r="X18" s="8">
        <f t="shared" si="0"/>
        <v>96.424816141374691</v>
      </c>
      <c r="Y18" s="4">
        <v>16609</v>
      </c>
      <c r="Z18" s="3">
        <v>41.27</v>
      </c>
      <c r="AA18" s="9">
        <v>39218</v>
      </c>
      <c r="AB18" s="9">
        <v>28479</v>
      </c>
      <c r="AC18" s="9">
        <v>2761</v>
      </c>
      <c r="AD18" s="9">
        <v>58</v>
      </c>
      <c r="AE18" s="10">
        <v>0.98199999999999998</v>
      </c>
      <c r="AF18" s="10">
        <v>1690.1010000000001</v>
      </c>
      <c r="AG18" s="10">
        <v>1.113</v>
      </c>
      <c r="AH18" s="9">
        <v>7978</v>
      </c>
      <c r="AI18" s="4">
        <v>1407</v>
      </c>
      <c r="AJ18" s="4">
        <v>960</v>
      </c>
      <c r="AK18" s="4">
        <v>447</v>
      </c>
      <c r="AL18" s="4">
        <v>19</v>
      </c>
      <c r="AM18" s="4">
        <v>14</v>
      </c>
      <c r="AN18" s="8">
        <v>97.708333333333329</v>
      </c>
      <c r="AO18" s="8">
        <v>1.3194444444444444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Transcriptome Assessment</vt:lpstr>
      <vt:lpstr>Transcriptome Assessment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Mora Márquez</dc:creator>
  <cp:lastModifiedBy>Fernando Mora Márquez</cp:lastModifiedBy>
  <dcterms:created xsi:type="dcterms:W3CDTF">2016-06-20T08:47:43Z</dcterms:created>
  <dcterms:modified xsi:type="dcterms:W3CDTF">2019-10-23T10:03:32Z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af5fe7a7-970c-4f87-b882-91bbd580b85f</vt:lpwstr>
  </property>
</Properties>
</file>