
<file path=[Content_Types].xml><?xml version="1.0" encoding="utf-8"?>
<Types xmlns="http://schemas.openxmlformats.org/package/2006/content-types">
  <Override PartName="/xl/tables/table4.xml" ContentType="application/vnd.openxmlformats-officedocument.spreadsheetml.table+xml"/>
  <Override PartName="/xl/pivotTables/pivotTable6.xml" ContentType="application/vnd.openxmlformats-officedocument.spreadsheetml.pivotTable+xml"/>
  <Override PartName="/xl/tables/table25.xml" ContentType="application/vnd.openxmlformats-officedocument.spreadsheetml.table+xml"/>
  <Override PartName="/xl/tables/table43.xml" ContentType="application/vnd.openxmlformats-officedocument.spreadsheetml.table+xml"/>
  <Override PartName="/xl/tables/table54.xml" ContentType="application/vnd.openxmlformats-officedocument.spreadsheetml.tabl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tables/table14.xml" ContentType="application/vnd.openxmlformats-officedocument.spreadsheetml.table+xml"/>
  <Override PartName="/xl/tables/table32.xml" ContentType="application/vnd.openxmlformats-officedocument.spreadsheetml.table+xml"/>
  <Override PartName="/xl/worksheets/sheet7.xml" ContentType="application/vnd.openxmlformats-officedocument.spreadsheetml.worksheet+xml"/>
  <Override PartName="/xl/pivotCache/pivotCacheDefinition6.xml" ContentType="application/vnd.openxmlformats-officedocument.spreadsheetml.pivotCacheDefinition+xml"/>
  <Override PartName="/xl/pivotTables/pivotTable2.xml" ContentType="application/vnd.openxmlformats-officedocument.spreadsheetml.pivotTable+xml"/>
  <Override PartName="/xl/tables/table21.xml" ContentType="application/vnd.openxmlformats-officedocument.spreadsheetml.table+xml"/>
  <Override PartName="/xl/tables/table50.xml" ContentType="application/vnd.openxmlformats-officedocument.spreadsheetml.table+xml"/>
  <Default Extension="xml" ContentType="application/xml"/>
  <Override PartName="/xl/drawings/drawing2.xml" ContentType="application/vnd.openxmlformats-officedocument.drawing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Records6.xml" ContentType="application/vnd.openxmlformats-officedocument.spreadsheetml.pivotCacheRecords+xml"/>
  <Override PartName="/xl/tables/table9.xml" ContentType="application/vnd.openxmlformats-officedocument.spreadsheetml.table+xml"/>
  <Override PartName="/xl/pivotCache/pivotCacheRecords4.xml" ContentType="application/vnd.openxmlformats-officedocument.spreadsheetml.pivotCacheRecords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19.xml" ContentType="application/vnd.openxmlformats-officedocument.spreadsheetml.table+xml"/>
  <Override PartName="/xl/tables/table39.xml" ContentType="application/vnd.openxmlformats-officedocument.spreadsheetml.table+xml"/>
  <Override PartName="/xl/tables/table48.xml" ContentType="application/vnd.openxmlformats-officedocument.spreadsheetml.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queryTables/queryTable6.xml" ContentType="application/vnd.openxmlformats-officedocument.spreadsheetml.queryTable+xml"/>
  <Override PartName="/xl/pivotCache/pivotCacheRecords2.xml" ContentType="application/vnd.openxmlformats-officedocument.spreadsheetml.pivotCacheRecords+xml"/>
  <Override PartName="/xl/charts/chart9.xml" ContentType="application/vnd.openxmlformats-officedocument.drawingml.chart+xml"/>
  <Override PartName="/xl/tables/table5.xml" ContentType="application/vnd.openxmlformats-officedocument.spreadsheetml.table+xml"/>
  <Override PartName="/xl/tables/table17.xml" ContentType="application/vnd.openxmlformats-officedocument.spreadsheetml.table+xml"/>
  <Override PartName="/xl/tables/table26.xml" ContentType="application/vnd.openxmlformats-officedocument.spreadsheetml.table+xml"/>
  <Override PartName="/xl/tables/table28.xml" ContentType="application/vnd.openxmlformats-officedocument.spreadsheetml.table+xml"/>
  <Override PartName="/xl/tables/table37.xml" ContentType="application/vnd.openxmlformats-officedocument.spreadsheetml.table+xml"/>
  <Override PartName="/xl/tables/table46.xml" ContentType="application/vnd.openxmlformats-officedocument.spreadsheetml.table+xml"/>
  <Override PartName="/xl/pivotTables/pivotTable7.xml" ContentType="application/vnd.openxmlformats-officedocument.spreadsheetml.pivotTable+xml"/>
  <Override PartName="/xl/queryTables/queryTable4.xml" ContentType="application/vnd.openxmlformats-officedocument.spreadsheetml.queryTable+xml"/>
  <Default Extension="bin" ContentType="application/vnd.openxmlformats-officedocument.spreadsheetml.printerSettings"/>
  <Default Extension="png" ContentType="image/png"/>
  <Override PartName="/xl/charts/chart7.xml" ContentType="application/vnd.openxmlformats-officedocument.drawingml.chart+xml"/>
  <Override PartName="/xl/tables/table3.xml" ContentType="application/vnd.openxmlformats-officedocument.spreadsheetml.table+xml"/>
  <Override PartName="/xl/pivotTables/pivotTable5.xml" ContentType="application/vnd.openxmlformats-officedocument.spreadsheetml.pivotTable+xml"/>
  <Override PartName="/xl/tables/table15.xml" ContentType="application/vnd.openxmlformats-officedocument.spreadsheetml.table+xml"/>
  <Override PartName="/xl/tables/table24.xml" ContentType="application/vnd.openxmlformats-officedocument.spreadsheetml.table+xml"/>
  <Override PartName="/xl/queryTables/queryTable2.xml" ContentType="application/vnd.openxmlformats-officedocument.spreadsheetml.queryTable+xml"/>
  <Override PartName="/xl/tables/table35.xml" ContentType="application/vnd.openxmlformats-officedocument.spreadsheetml.table+xml"/>
  <Override PartName="/xl/tables/table44.xml" ContentType="application/vnd.openxmlformats-officedocument.spreadsheetml.table+xml"/>
  <Override PartName="/xl/tables/table53.xml" ContentType="application/vnd.openxmlformats-officedocument.spreadsheetml.table+xml"/>
  <Override PartName="/xl/tables/table1.xml" ContentType="application/vnd.openxmlformats-officedocument.spreadsheetml.table+xml"/>
  <Override PartName="/xl/charts/chart5.xml" ContentType="application/vnd.openxmlformats-officedocument.drawingml.chart+xml"/>
  <Override PartName="/xl/pivotTables/pivotTable3.xml" ContentType="application/vnd.openxmlformats-officedocument.spreadsheetml.pivotTable+xml"/>
  <Override PartName="/xl/tables/table13.xml" ContentType="application/vnd.openxmlformats-officedocument.spreadsheetml.table+xml"/>
  <Override PartName="/xl/tables/table22.xml" ContentType="application/vnd.openxmlformats-officedocument.spreadsheetml.table+xml"/>
  <Override PartName="/xl/tables/table33.xml" ContentType="application/vnd.openxmlformats-officedocument.spreadsheetml.table+xml"/>
  <Override PartName="/xl/tables/table42.xml" ContentType="application/vnd.openxmlformats-officedocument.spreadsheetml.table+xml"/>
  <Override PartName="/xl/tables/table51.xml" ContentType="application/vnd.openxmlformats-officedocument.spreadsheetml.table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charts/chart3.xml" ContentType="application/vnd.openxmlformats-officedocument.drawingml.chart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20.xml" ContentType="application/vnd.openxmlformats-officedocument.spreadsheetml.table+xml"/>
  <Override PartName="/xl/tables/table31.xml" ContentType="application/vnd.openxmlformats-officedocument.spreadsheetml.table+xml"/>
  <Override PartName="/xl/tables/table40.xml" ContentType="application/vnd.openxmlformats-officedocument.spreadsheetml.table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5.xml" ContentType="application/vnd.openxmlformats-officedocument.spreadsheetml.pivotCacheDefinition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5.xml" ContentType="application/vnd.openxmlformats-officedocument.spreadsheetml.pivotCacheRecords+xml"/>
  <Default Extension="vml" ContentType="application/vnd.openxmlformats-officedocument.vmlDrawing"/>
  <Override PartName="/xl/comments1.xml" ContentType="application/vnd.openxmlformats-officedocument.spreadsheetml.comments+xml"/>
  <Override PartName="/xl/tables/table49.xml" ContentType="application/vnd.openxmlformats-officedocument.spreadsheetml.tab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xl/pivotCache/pivotCacheRecords3.xml" ContentType="application/vnd.openxmlformats-officedocument.spreadsheetml.pivotCacheRecords+xml"/>
  <Override PartName="/xl/tables/table8.xml" ContentType="application/vnd.openxmlformats-officedocument.spreadsheetml.table+xml"/>
  <Override PartName="/xl/tables/table29.xml" ContentType="application/vnd.openxmlformats-officedocument.spreadsheetml.table+xml"/>
  <Override PartName="/xl/tables/table38.xml" ContentType="application/vnd.openxmlformats-officedocument.spreadsheetml.table+xml"/>
  <Override PartName="/xl/tables/table47.xml" ContentType="application/vnd.openxmlformats-officedocument.spreadsheetml.table+xml"/>
  <Override PartName="/xl/queryTables/queryTable5.xml" ContentType="application/vnd.openxmlformats-officedocument.spreadsheetml.queryTable+xml"/>
  <Override PartName="/xl/pivotCache/pivotCacheRecords1.xml" ContentType="application/vnd.openxmlformats-officedocument.spreadsheetml.pivotCacheRecords+xml"/>
  <Override PartName="/xl/charts/chart8.xml" ContentType="application/vnd.openxmlformats-officedocument.drawingml.chart+xml"/>
  <Override PartName="/xl/tables/table6.xml" ContentType="application/vnd.openxmlformats-officedocument.spreadsheetml.table+xml"/>
  <Override PartName="/xl/tables/table18.xml" ContentType="application/vnd.openxmlformats-officedocument.spreadsheetml.table+xml"/>
  <Override PartName="/xl/queryTables/queryTable3.xml" ContentType="application/vnd.openxmlformats-officedocument.spreadsheetml.queryTable+xml"/>
  <Override PartName="/xl/tables/table27.xml" ContentType="application/vnd.openxmlformats-officedocument.spreadsheetml.table+xml"/>
  <Override PartName="/xl/tables/table36.xml" ContentType="application/vnd.openxmlformats-officedocument.spreadsheetml.table+xml"/>
  <Override PartName="/xl/tables/table45.xml" ContentType="application/vnd.openxmlformats-officedocument.spreadsheetml.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xl/charts/chart6.xml" ContentType="application/vnd.openxmlformats-officedocument.drawingml.chart+xml"/>
  <Override PartName="/xl/tables/table16.xml" ContentType="application/vnd.openxmlformats-officedocument.spreadsheetml.table+xml"/>
  <Override PartName="/xl/queryTables/queryTable1.xml" ContentType="application/vnd.openxmlformats-officedocument.spreadsheetml.queryTable+xml"/>
  <Override PartName="/xl/tables/table3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tables/table23.xml" ContentType="application/vnd.openxmlformats-officedocument.spreadsheetml.table+xml"/>
  <Override PartName="/xl/tables/table41.xml" ContentType="application/vnd.openxmlformats-officedocument.spreadsheetml.table+xml"/>
  <Override PartName="/xl/tables/table52.xml" ContentType="application/vnd.openxmlformats-officedocument.spreadsheetml.table+xml"/>
  <Override PartName="/xl/worksheets/sheet11.xml" ContentType="application/vnd.openxmlformats-officedocument.spreadsheetml.worksheet+xml"/>
  <Override PartName="/xl/charts/chart2.xml" ContentType="application/vnd.openxmlformats-officedocument.drawingml.chart+xml"/>
  <Override PartName="/xl/tables/table12.xml" ContentType="application/vnd.openxmlformats-officedocument.spreadsheetml.table+xml"/>
  <Override PartName="/xl/tables/table30.xml" ContentType="application/vnd.openxmlformats-officedocument.spreadsheetml.table+xml"/>
  <Default Extension="rels" ContentType="application/vnd.openxmlformats-package.relationships+xml"/>
  <Override PartName="/xl/worksheets/sheet5.xml" ContentType="application/vnd.openxmlformats-officedocument.spreadsheetml.worksheet+xml"/>
  <Override PartName="/xl/pivotCache/pivotCacheDefinition4.xml" ContentType="application/vnd.openxmlformats-officedocument.spreadsheetml.pivotCacheDefinition+xml"/>
  <Override PartName="/xl/connections.xml" ContentType="application/vnd.openxmlformats-officedocument.spreadsheetml.connection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5" yWindow="45" windowWidth="19140" windowHeight="11250"/>
  </bookViews>
  <sheets>
    <sheet name="Summary" sheetId="21" r:id="rId1"/>
    <sheet name="Comparission" sheetId="22" r:id="rId2"/>
    <sheet name="Charts" sheetId="11" r:id="rId3"/>
    <sheet name="Environment" sheetId="1" r:id="rId4"/>
    <sheet name="Cycle10" sheetId="23" r:id="rId5"/>
    <sheet name="Cycle10-old" sheetId="10" state="hidden" r:id="rId6"/>
    <sheet name="Cycle11" sheetId="12" r:id="rId7"/>
    <sheet name="Cycle12" sheetId="13" r:id="rId8"/>
    <sheet name="Cycle13" sheetId="15" r:id="rId9"/>
    <sheet name="Cycle14" sheetId="18" r:id="rId10"/>
    <sheet name="Cycle10Data" sheetId="19" state="hidden" r:id="rId11"/>
    <sheet name="Cycle11Data" sheetId="20" state="hidden" r:id="rId12"/>
  </sheets>
  <definedNames>
    <definedName name="AdvanceSearch" localSheetId="5">'Cycle10-old'!$L$5:$V$924</definedName>
    <definedName name="AdvanceSearch" localSheetId="11">Cycle11Data!$E$990:$O$2984</definedName>
    <definedName name="AdvanceSearch" localSheetId="8">Cycle13!#REF!</definedName>
    <definedName name="aggregate_advanceSearch_1" localSheetId="8">Cycle13!#REF!</definedName>
    <definedName name="CreateServiceRequests" localSheetId="5">'Cycle10-old'!$Y$3:$AH$347</definedName>
    <definedName name="CreateServiceRequests" localSheetId="11">Cycle11Data!$E$2:$N$988</definedName>
    <definedName name="SearchIssueQueue" localSheetId="5">'Cycle10-old'!$AM$3:$AV$359</definedName>
    <definedName name="SiteManager" localSheetId="10">Cycle10Data!$D$3:$M$85</definedName>
  </definedNames>
  <calcPr calcId="125725"/>
  <pivotCaches>
    <pivotCache cacheId="0" r:id="rId13"/>
    <pivotCache cacheId="1" r:id="rId14"/>
    <pivotCache cacheId="2" r:id="rId15"/>
    <pivotCache cacheId="3" r:id="rId16"/>
    <pivotCache cacheId="4" r:id="rId17"/>
    <pivotCache cacheId="5" r:id="rId18"/>
  </pivotCaches>
</workbook>
</file>

<file path=xl/calcChain.xml><?xml version="1.0" encoding="utf-8"?>
<calcChain xmlns="http://schemas.openxmlformats.org/spreadsheetml/2006/main">
  <c r="L51" i="22"/>
  <c r="L50"/>
  <c r="L49"/>
  <c r="L48"/>
  <c r="K51"/>
  <c r="K50"/>
  <c r="K49"/>
  <c r="K48"/>
  <c r="J51"/>
  <c r="J50"/>
  <c r="J49"/>
  <c r="J48"/>
  <c r="I51"/>
  <c r="I50"/>
  <c r="I49"/>
  <c r="I48"/>
  <c r="H51"/>
  <c r="H50"/>
  <c r="H49"/>
  <c r="H48"/>
  <c r="F49"/>
  <c r="F50"/>
  <c r="F51"/>
  <c r="F48"/>
  <c r="E49"/>
  <c r="E50"/>
  <c r="E51"/>
  <c r="E48"/>
  <c r="D49"/>
  <c r="D50"/>
  <c r="D51"/>
  <c r="D48"/>
  <c r="C49"/>
  <c r="C50"/>
  <c r="C51"/>
  <c r="C48"/>
  <c r="B49"/>
  <c r="B50"/>
  <c r="B51"/>
  <c r="B48"/>
  <c r="A49"/>
  <c r="A50"/>
  <c r="A51"/>
  <c r="A48"/>
  <c r="J10"/>
  <c r="K10"/>
  <c r="L10"/>
  <c r="E10"/>
  <c r="F10"/>
  <c r="D10"/>
  <c r="I10"/>
  <c r="C10"/>
  <c r="C11"/>
  <c r="H16"/>
  <c r="H15"/>
  <c r="H14"/>
  <c r="H13"/>
  <c r="H12"/>
  <c r="H11"/>
  <c r="H10"/>
  <c r="B10"/>
  <c r="L44"/>
  <c r="L43"/>
  <c r="K45"/>
  <c r="K44"/>
  <c r="K43"/>
  <c r="J45"/>
  <c r="J44"/>
  <c r="J43"/>
  <c r="I45"/>
  <c r="I44"/>
  <c r="I43"/>
  <c r="H45"/>
  <c r="H44"/>
  <c r="H43"/>
  <c r="F44"/>
  <c r="F43"/>
  <c r="E44"/>
  <c r="E45"/>
  <c r="E43"/>
  <c r="D44"/>
  <c r="D45"/>
  <c r="D43"/>
  <c r="C44"/>
  <c r="C45"/>
  <c r="C43"/>
  <c r="B44"/>
  <c r="B45"/>
  <c r="B43"/>
  <c r="A44"/>
  <c r="A45"/>
  <c r="A43"/>
  <c r="L37"/>
  <c r="L38"/>
  <c r="L39"/>
  <c r="L40"/>
  <c r="L36"/>
  <c r="F37"/>
  <c r="F38"/>
  <c r="F39"/>
  <c r="F40"/>
  <c r="F36"/>
  <c r="K37"/>
  <c r="K38"/>
  <c r="K39"/>
  <c r="K40"/>
  <c r="K36"/>
  <c r="E37"/>
  <c r="E38"/>
  <c r="E39"/>
  <c r="E40"/>
  <c r="E36"/>
  <c r="J37"/>
  <c r="J38"/>
  <c r="J39"/>
  <c r="J40"/>
  <c r="J36"/>
  <c r="D37"/>
  <c r="D38"/>
  <c r="D39"/>
  <c r="D40"/>
  <c r="D36"/>
  <c r="I37"/>
  <c r="I38"/>
  <c r="I39"/>
  <c r="I40"/>
  <c r="I36"/>
  <c r="C37"/>
  <c r="C38"/>
  <c r="C39"/>
  <c r="C40"/>
  <c r="C36"/>
  <c r="H37"/>
  <c r="H38"/>
  <c r="H39"/>
  <c r="H40"/>
  <c r="H36"/>
  <c r="B37"/>
  <c r="B38"/>
  <c r="B39"/>
  <c r="B40"/>
  <c r="B36"/>
  <c r="A37"/>
  <c r="A38"/>
  <c r="A39"/>
  <c r="A40"/>
  <c r="A36"/>
  <c r="L33"/>
  <c r="L32"/>
  <c r="L31"/>
  <c r="L30"/>
  <c r="L29"/>
  <c r="K33"/>
  <c r="K32"/>
  <c r="K31"/>
  <c r="K30"/>
  <c r="K29"/>
  <c r="J33"/>
  <c r="J32"/>
  <c r="J31"/>
  <c r="J30"/>
  <c r="J29"/>
  <c r="I33"/>
  <c r="I32"/>
  <c r="I31"/>
  <c r="I30"/>
  <c r="I29"/>
  <c r="H33"/>
  <c r="H32"/>
  <c r="H31"/>
  <c r="H30"/>
  <c r="H29"/>
  <c r="F30"/>
  <c r="F31"/>
  <c r="F32"/>
  <c r="F33"/>
  <c r="F29"/>
  <c r="B30"/>
  <c r="B31"/>
  <c r="B32"/>
  <c r="B33"/>
  <c r="B29"/>
  <c r="A30"/>
  <c r="A31"/>
  <c r="A32"/>
  <c r="A33"/>
  <c r="A29"/>
  <c r="B26"/>
  <c r="B20"/>
  <c r="B21"/>
  <c r="B22"/>
  <c r="B23"/>
  <c r="B19"/>
  <c r="A20"/>
  <c r="A21"/>
  <c r="A22"/>
  <c r="A23"/>
  <c r="A19"/>
  <c r="B12"/>
  <c r="B13"/>
  <c r="B14"/>
  <c r="B15"/>
  <c r="B16"/>
  <c r="B11"/>
  <c r="A12"/>
  <c r="A13"/>
  <c r="A14"/>
  <c r="A15"/>
  <c r="A16"/>
  <c r="A11"/>
  <c r="E30"/>
  <c r="E31"/>
  <c r="E32"/>
  <c r="E33"/>
  <c r="E29"/>
  <c r="D30"/>
  <c r="D31"/>
  <c r="D32"/>
  <c r="D33"/>
  <c r="D29"/>
  <c r="C30"/>
  <c r="C31"/>
  <c r="C32"/>
  <c r="C33"/>
  <c r="C29"/>
  <c r="L26"/>
  <c r="K26"/>
  <c r="J26"/>
  <c r="I26"/>
  <c r="H26"/>
  <c r="F26"/>
  <c r="E26"/>
  <c r="D26"/>
  <c r="C26"/>
  <c r="A26"/>
  <c r="L23"/>
  <c r="L22"/>
  <c r="L21"/>
  <c r="L20"/>
  <c r="L19"/>
  <c r="K23"/>
  <c r="K22"/>
  <c r="K21"/>
  <c r="K20"/>
  <c r="K19"/>
  <c r="J23"/>
  <c r="J22"/>
  <c r="J21"/>
  <c r="J20"/>
  <c r="J19"/>
  <c r="I23"/>
  <c r="I22"/>
  <c r="I21"/>
  <c r="I20"/>
  <c r="I19"/>
  <c r="H23"/>
  <c r="H22"/>
  <c r="H21"/>
  <c r="H20"/>
  <c r="H19"/>
  <c r="F20"/>
  <c r="F21"/>
  <c r="F22"/>
  <c r="F23"/>
  <c r="F19"/>
  <c r="E20"/>
  <c r="E21"/>
  <c r="E22"/>
  <c r="E23"/>
  <c r="E19"/>
  <c r="D20"/>
  <c r="D21"/>
  <c r="D22"/>
  <c r="D23"/>
  <c r="D19"/>
  <c r="C20"/>
  <c r="C21"/>
  <c r="C22"/>
  <c r="C23"/>
  <c r="C19"/>
  <c r="L16"/>
  <c r="L15"/>
  <c r="L14"/>
  <c r="L13"/>
  <c r="L12"/>
  <c r="L11"/>
  <c r="K13"/>
  <c r="K12"/>
  <c r="K11"/>
  <c r="K14"/>
  <c r="K16"/>
  <c r="K15"/>
  <c r="J16"/>
  <c r="J15"/>
  <c r="J14"/>
  <c r="J13"/>
  <c r="J12"/>
  <c r="J11"/>
  <c r="I16"/>
  <c r="I15"/>
  <c r="I14"/>
  <c r="I13"/>
  <c r="I12"/>
  <c r="I11"/>
  <c r="F15"/>
  <c r="F16"/>
  <c r="F14"/>
  <c r="F12"/>
  <c r="F13"/>
  <c r="F11"/>
  <c r="E15"/>
  <c r="E16"/>
  <c r="E14"/>
  <c r="E13"/>
  <c r="E12"/>
  <c r="E11"/>
  <c r="D12"/>
  <c r="D13"/>
  <c r="D11"/>
  <c r="D15"/>
  <c r="D14"/>
  <c r="D16"/>
  <c r="C15"/>
  <c r="C16"/>
  <c r="C14"/>
  <c r="C12"/>
  <c r="C13"/>
  <c r="I62" i="15"/>
  <c r="I63"/>
  <c r="I64"/>
  <c r="I65"/>
  <c r="I61"/>
  <c r="I55"/>
  <c r="I56"/>
  <c r="I57"/>
  <c r="I54"/>
  <c r="I46"/>
  <c r="I47"/>
  <c r="I48"/>
  <c r="I49"/>
  <c r="I50"/>
  <c r="I45"/>
  <c r="I36"/>
  <c r="I37"/>
  <c r="I38"/>
  <c r="I39"/>
  <c r="I40"/>
  <c r="I41"/>
  <c r="I29"/>
  <c r="I30"/>
  <c r="I31"/>
  <c r="I32"/>
  <c r="I21"/>
  <c r="I22"/>
  <c r="I23"/>
  <c r="I24"/>
  <c r="I25"/>
  <c r="I20"/>
  <c r="I7"/>
  <c r="I8"/>
  <c r="I9"/>
  <c r="I10"/>
  <c r="I11"/>
  <c r="I12"/>
  <c r="I13"/>
  <c r="I14"/>
  <c r="I15"/>
  <c r="I16"/>
  <c r="I6"/>
  <c r="H66" i="10"/>
  <c r="H64"/>
  <c r="H58"/>
  <c r="H41"/>
  <c r="H39"/>
  <c r="H9"/>
  <c r="H68" i="12"/>
  <c r="H51"/>
  <c r="H48"/>
  <c r="H40"/>
  <c r="H24"/>
  <c r="H33"/>
  <c r="H32"/>
  <c r="H23"/>
  <c r="H8"/>
  <c r="H65" i="13"/>
  <c r="H64"/>
  <c r="H59"/>
  <c r="H56"/>
  <c r="H52"/>
  <c r="H48"/>
  <c r="H42"/>
  <c r="H40"/>
  <c r="H33"/>
  <c r="H32"/>
  <c r="H27"/>
  <c r="H26"/>
  <c r="H24"/>
  <c r="H19"/>
  <c r="H11"/>
  <c r="F38" i="1"/>
  <c r="F37"/>
  <c r="F36"/>
  <c r="F35"/>
  <c r="F34"/>
  <c r="F33"/>
  <c r="F32"/>
  <c r="F31"/>
  <c r="F30"/>
  <c r="F29"/>
  <c r="F28"/>
  <c r="F26"/>
  <c r="F27"/>
  <c r="F25"/>
  <c r="F24"/>
</calcChain>
</file>

<file path=xl/comments1.xml><?xml version="1.0" encoding="utf-8"?>
<comments xmlns="http://schemas.openxmlformats.org/spreadsheetml/2006/main">
  <authors>
    <author>janeshk</author>
  </authors>
  <commentList>
    <comment ref="E38" authorId="0">
      <text>
        <r>
          <rPr>
            <b/>
            <sz val="9"/>
            <color indexed="81"/>
            <rFont val="Tahoma"/>
            <family val="2"/>
          </rPr>
          <t>Janesh:</t>
        </r>
        <r>
          <rPr>
            <sz val="9"/>
            <color indexed="81"/>
            <rFont val="Tahoma"/>
            <family val="2"/>
          </rPr>
          <t xml:space="preserve">
End date: 10/18/2010</t>
        </r>
      </text>
    </comment>
  </commentList>
</comments>
</file>

<file path=xl/connections.xml><?xml version="1.0" encoding="utf-8"?>
<connections xmlns="http://schemas.openxmlformats.org/spreadsheetml/2006/main">
  <connection id="1" name="AdvanceSearch" type="6" refreshedVersion="3" background="1" saveData="1">
    <textPr codePage="437" sourceFile="D:\ADDICI\c4s\jmeter\archive\14Oct2010-Cycle10\testReport\AdvanceSearch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dvanceSearch1" type="6" refreshedVersion="3" background="1" saveData="1">
    <textPr codePage="437" sourceFile="D:\ADDICI\c4s\jmeter\archive\14Oct2010-Cycle11\testReport\AdvanceSearch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dvanceSearch2" type="6" refreshedVersion="3" background="1">
    <textPr codePage="437" sourceFile="D:\ADDICI\c4s\jmeter\archive\14Oct2010-Cycle10\testReport\AdvanceSearch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aggregate-advanceSearch1" type="6" refreshedVersion="3" background="1" saveData="1">
    <textPr codePage="437" sourceFile="D:\ADDICI\c4s\jmeter\archive\14Oct2010-Cycle10\aggregate-advanceSearch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CreateServiceRequests" type="6" refreshedVersion="3" background="1" saveData="1">
    <textPr codePage="437" sourceFile="D:\ADDICI\c4s\jmeter\archive\14Oct2010-Cycle10\testReport\CreateServiceRequests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reateServiceRequests1" type="6" refreshedVersion="3" background="1" saveData="1">
    <textPr codePage="437" sourceFile="D:\ADDICI\c4s\jmeter\archive\14Oct2010-Cycle11\testReport\CreateServiceRequests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SearchIssueQueue" type="6" refreshedVersion="3" background="1" saveData="1">
    <textPr codePage="437" sourceFile="D:\ADDICI\c4s\jmeter\archive\14Oct2010-Cycle10\testReport\SearchIssueQueue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SiteManager" type="6" refreshedVersion="3" background="1" saveData="1">
    <textPr codePage="437" sourceFile="D:\ADDICI\c4s\jmeter\archive\14Oct2010-Cycle10\testReport\SiteManager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<sst xmlns="http://schemas.openxmlformats.org/spreadsheetml/2006/main" count="22558" uniqueCount="310">
  <si>
    <t>Current Production</t>
  </si>
  <si>
    <t>New Production</t>
  </si>
  <si>
    <t>Network bandwidth</t>
  </si>
  <si>
    <t>DB Version</t>
  </si>
  <si>
    <t>IIS Version</t>
  </si>
  <si>
    <t>Resource monitoring frequency</t>
  </si>
  <si>
    <t>Data Volume</t>
  </si>
  <si>
    <t xml:space="preserve">Additional services </t>
  </si>
  <si>
    <t>OS Type</t>
  </si>
  <si>
    <t>OS Version</t>
  </si>
  <si>
    <t>RAM</t>
  </si>
  <si>
    <t xml:space="preserve">HDD </t>
  </si>
  <si>
    <t>CPU</t>
  </si>
  <si>
    <t>Test environment details</t>
  </si>
  <si>
    <t>Name</t>
  </si>
  <si>
    <t>New production</t>
  </si>
  <si>
    <t>Total users</t>
  </si>
  <si>
    <t>300-400</t>
  </si>
  <si>
    <t>Start Time</t>
  </si>
  <si>
    <t>Date</t>
  </si>
  <si>
    <t>Environment</t>
  </si>
  <si>
    <t>Contract Management</t>
  </si>
  <si>
    <t>Create SR</t>
  </si>
  <si>
    <t>Search Issue queue</t>
  </si>
  <si>
    <t>Site Manager</t>
  </si>
  <si>
    <t>Time Reporting</t>
  </si>
  <si>
    <t>Create Quick SR</t>
  </si>
  <si>
    <t>5:45PM</t>
  </si>
  <si>
    <t>Think time (ms)</t>
  </si>
  <si>
    <t>User Distribution</t>
  </si>
  <si>
    <t>7:00PM</t>
  </si>
  <si>
    <t>End Time</t>
  </si>
  <si>
    <t>6:45PM</t>
  </si>
  <si>
    <t>9:00AM</t>
  </si>
  <si>
    <t>New production (Overnight testing)</t>
  </si>
  <si>
    <t>Advance search</t>
  </si>
  <si>
    <t>Cycle 1</t>
  </si>
  <si>
    <t>Cycle 2</t>
  </si>
  <si>
    <t>Cycle 3</t>
  </si>
  <si>
    <t>Test Cycle#</t>
  </si>
  <si>
    <t>Cycle 4</t>
  </si>
  <si>
    <t>New Production (Stress)</t>
  </si>
  <si>
    <t>2:18PM</t>
  </si>
  <si>
    <t>12:20PM</t>
  </si>
  <si>
    <t>Cycle 5</t>
  </si>
  <si>
    <t>Cycle 6</t>
  </si>
  <si>
    <t>Test execution log</t>
  </si>
  <si>
    <t xml:space="preserve"> </t>
  </si>
  <si>
    <t>Cycle 7</t>
  </si>
  <si>
    <t>Cycle 8</t>
  </si>
  <si>
    <t xml:space="preserve">Note : </t>
  </si>
  <si>
    <t>Time is in IST</t>
  </si>
  <si>
    <t>New production 
(Overnight testing)</t>
  </si>
  <si>
    <t>SQL 2005 Standard</t>
  </si>
  <si>
    <t>2Mbit</t>
  </si>
  <si>
    <t>15sec</t>
  </si>
  <si>
    <t>~2.3GB</t>
  </si>
  <si>
    <t>Windows</t>
  </si>
  <si>
    <t>DB: 80GB</t>
  </si>
  <si>
    <t>4GB</t>
  </si>
  <si>
    <t xml:space="preserve">2.3 GHz x2 </t>
  </si>
  <si>
    <t>Cycle 9</t>
  </si>
  <si>
    <t>Cycle 10</t>
  </si>
  <si>
    <t xml:space="preserve">   </t>
  </si>
  <si>
    <t>Cycle 11</t>
  </si>
  <si>
    <t>Cycle 12</t>
  </si>
  <si>
    <t>DB Data Identical ?</t>
  </si>
  <si>
    <t>Cycle 13</t>
  </si>
  <si>
    <t>Cycle 14</t>
  </si>
  <si>
    <t>average</t>
  </si>
  <si>
    <t>Transaction Controller</t>
  </si>
  <si>
    <t>Sample count</t>
  </si>
  <si>
    <t>median</t>
  </si>
  <si>
    <t>90%_line</t>
  </si>
  <si>
    <t>90% line</t>
  </si>
  <si>
    <t>min</t>
  </si>
  <si>
    <t>max</t>
  </si>
  <si>
    <t>error%</t>
  </si>
  <si>
    <t>Loading image print.gif</t>
  </si>
  <si>
    <t>Loading image edit.gif</t>
  </si>
  <si>
    <t>Loading image but_backwards-disble.gif</t>
  </si>
  <si>
    <t>Loading image but_last.gif</t>
  </si>
  <si>
    <t>Loading image print_all.gif</t>
  </si>
  <si>
    <t>Loading image export.gif</t>
  </si>
  <si>
    <t>Click Advanced search link</t>
  </si>
  <si>
    <t xml:space="preserve">Loading the search result </t>
  </si>
  <si>
    <t>Search with default settings for global customer "TeliaSonera"</t>
  </si>
  <si>
    <t>Search for items with accepted status for global customer "TeliaSonera</t>
  </si>
  <si>
    <t>Set all columns</t>
  </si>
  <si>
    <t>Search for items wth all status, all columns</t>
  </si>
  <si>
    <t>Click Last Page</t>
  </si>
  <si>
    <t>count</t>
  </si>
  <si>
    <t>Web request</t>
  </si>
  <si>
    <t>Login</t>
  </si>
  <si>
    <t>View ContractCard</t>
  </si>
  <si>
    <t>Page navigation</t>
  </si>
  <si>
    <t>Contract list sort by column 2</t>
  </si>
  <si>
    <t>Contract list sort by column 1</t>
  </si>
  <si>
    <t xml:space="preserve">Search contracts </t>
  </si>
  <si>
    <t>Advanced Search</t>
  </si>
  <si>
    <t>Contractor Management</t>
  </si>
  <si>
    <t>Select organisation</t>
  </si>
  <si>
    <t>Quick service request creation</t>
  </si>
  <si>
    <t>Quick Service Request</t>
  </si>
  <si>
    <t>Create service request</t>
  </si>
  <si>
    <t>Click "New SR" link</t>
  </si>
  <si>
    <t>Service Request Completion</t>
  </si>
  <si>
    <t>Service Request Card</t>
  </si>
  <si>
    <t>Select Customer And Service Template</t>
  </si>
  <si>
    <t>Search issue queue</t>
  </si>
  <si>
    <t>Click Issue Queue link</t>
  </si>
  <si>
    <t>Cycle 15</t>
  </si>
  <si>
    <t>New production (Soak testing)</t>
  </si>
  <si>
    <t>Search  ALL_STATUS</t>
  </si>
  <si>
    <t>Search NEW</t>
  </si>
  <si>
    <t>Search REJECTED</t>
  </si>
  <si>
    <t>Search ESCALATED</t>
  </si>
  <si>
    <t>Site manager</t>
  </si>
  <si>
    <t>TransactionSearch with all columns</t>
  </si>
  <si>
    <t>TransactionSearch with default columns</t>
  </si>
  <si>
    <t>Click Transaction link</t>
  </si>
  <si>
    <t>Time reporting</t>
  </si>
  <si>
    <t>Select Service Structure</t>
  </si>
  <si>
    <t>Navigation</t>
  </si>
  <si>
    <t>Test Cycle 10</t>
  </si>
  <si>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</si>
  <si>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</si>
  <si>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</si>
  <si>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</si>
  <si>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</si>
  <si>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</si>
  <si>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</si>
  <si>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</si>
  <si>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bytes</t>
  </si>
  <si>
    <t>URL</t>
  </si>
  <si>
    <t>Latency</t>
  </si>
  <si>
    <t>/Login.aspx</t>
  </si>
  <si>
    <t>OK</t>
  </si>
  <si>
    <t>Advance search  User Group 2-1</t>
  </si>
  <si>
    <t>text</t>
  </si>
  <si>
    <t>https://cngtest.addici.com/Login.aspx</t>
  </si>
  <si>
    <t>Number of samples in transaction : 1, number of failing samples : 0</t>
  </si>
  <si>
    <t>null</t>
  </si>
  <si>
    <t>Advance search  User Group 2-2</t>
  </si>
  <si>
    <t>https://cngtest.addici.com/Admin/Navigation.aspx</t>
  </si>
  <si>
    <t>Advance search  User Group 2-3</t>
  </si>
  <si>
    <t>/Admin/Navigation.aspx</t>
  </si>
  <si>
    <t>Advance search  User Group 2-4</t>
  </si>
  <si>
    <t>AdvancedSearch search All SR</t>
  </si>
  <si>
    <t>https://cngtest.addici.com/AdvancedSearch.aspx</t>
  </si>
  <si>
    <t>/AdvancedSearch.aspx ALL_STATUS</t>
  </si>
  <si>
    <t>/Admin/Images/edit.gif</t>
  </si>
  <si>
    <t>bin</t>
  </si>
  <si>
    <t>https://cngtest.addici.com/Admin/Images/edit.gif</t>
  </si>
  <si>
    <t>/App_Images/print.gif</t>
  </si>
  <si>
    <t>https://cngtest.addici.com/App_Images/print.gif</t>
  </si>
  <si>
    <t>/Admin/Images/but_backwards-disble.gif</t>
  </si>
  <si>
    <t>https://cngtest.addici.com/Admin/Images/but_backwards-disble.gif</t>
  </si>
  <si>
    <t>/Admin/Images/but_last.gif</t>
  </si>
  <si>
    <t>https://cngtest.addici.com/Admin/Images/but_last.gif</t>
  </si>
  <si>
    <t>/App_Images/print_all.gif</t>
  </si>
  <si>
    <t>https://cngtest.addici.com/App_Images/print_all.gif</t>
  </si>
  <si>
    <t>/App_Images/export.gif</t>
  </si>
  <si>
    <t>https://cngtest.addici.com/App_Images/export.gif</t>
  </si>
  <si>
    <t>AdvancedSearch  ACCEPTED</t>
  </si>
  <si>
    <t>Search SR , all columns</t>
  </si>
  <si>
    <t>AdvancedSearch  ALL_STATUS</t>
  </si>
  <si>
    <t>/AdvancedSearch.aspx Last Page</t>
  </si>
  <si>
    <t>/AdvancedSearch.aspx Start Page</t>
  </si>
  <si>
    <t>/AdvancedSearch.aspx Select all columns</t>
  </si>
  <si>
    <t>/AdvancedSearch.aspx sorting</t>
  </si>
  <si>
    <t>/AdvancedSearch.aspx  Date</t>
  </si>
  <si>
    <t>/AdvancedSearch.aspx name</t>
  </si>
  <si>
    <t>Row Labels</t>
  </si>
  <si>
    <t>Grand Total</t>
  </si>
  <si>
    <t>Average of elapsed</t>
  </si>
  <si>
    <t>(All)</t>
  </si>
  <si>
    <t>Time Stamp</t>
  </si>
  <si>
    <t>https://cngtest.addici.com/</t>
  </si>
  <si>
    <t>Create service request User Group 4-1</t>
  </si>
  <si>
    <t>Create service request User Group 4-2</t>
  </si>
  <si>
    <t>Create service request User Group 4-3</t>
  </si>
  <si>
    <t>Create service request User Group 4-4</t>
  </si>
  <si>
    <t>Create service request User Group 4-5</t>
  </si>
  <si>
    <t>https://cngtest.addici.com/SRSelectOrganization.aspx</t>
  </si>
  <si>
    <t>https://cngtest.addici.com/ServiceRequestCreate.aspx</t>
  </si>
  <si>
    <t>https://cngtest.addici.com/SRSelectSitePopup.aspx</t>
  </si>
  <si>
    <t>https://cngtest.addici.com/blank.html</t>
  </si>
  <si>
    <t>https://cngtest.addici.com/SelectCustomerAndServiceTemplate.aspx</t>
  </si>
  <si>
    <t>https://cngtest.addici.com/ServiceRequestCompletion.aspx</t>
  </si>
  <si>
    <t>https://cngtest.addici.com/ServiceRequestCard.aspx</t>
  </si>
  <si>
    <t>Non HTTP response code: java.net.SocketException</t>
  </si>
  <si>
    <t>Non HTTP response message: socket closed</t>
  </si>
  <si>
    <t>Click advance search link</t>
  </si>
  <si>
    <t>Advance Search</t>
  </si>
  <si>
    <t>Loading search result</t>
  </si>
  <si>
    <t>View Contract Card</t>
  </si>
  <si>
    <t xml:space="preserve">Login </t>
  </si>
  <si>
    <t xml:space="preserve">Contract management </t>
  </si>
  <si>
    <t>Search for items with all status, all columns</t>
  </si>
  <si>
    <t>/IssuesQueue.aspx</t>
  </si>
  <si>
    <t>Create Quick service request</t>
  </si>
  <si>
    <t>Quick search request creation</t>
  </si>
  <si>
    <t>Select organization</t>
  </si>
  <si>
    <t>Log in</t>
  </si>
  <si>
    <t xml:space="preserve">Service request card </t>
  </si>
  <si>
    <t>Select service structure</t>
  </si>
  <si>
    <t>/IssuesQueue.aspx ALL_STATUS</t>
  </si>
  <si>
    <t>/IssuesQueue.aspx NEW</t>
  </si>
  <si>
    <t>/IssuesQueue.aspx REJECTED</t>
  </si>
  <si>
    <t>/IssuesQueue.aspx ESCALATED</t>
  </si>
  <si>
    <t>Click issue queue link</t>
  </si>
  <si>
    <t>Search ALL_STATUS</t>
  </si>
  <si>
    <t>https://cngtest.addici.com/SiteManager/TransactionSearch.aspx</t>
  </si>
  <si>
    <t>https://cngtest.addici.com/SiteManager/TransactionSearch.aspx all columns</t>
  </si>
  <si>
    <t>Search transactions with default settings</t>
  </si>
  <si>
    <t>Search transactions with all columns</t>
  </si>
  <si>
    <t>Search issue queue User Group 5-1</t>
  </si>
  <si>
    <t>Search issue queue User Group 5-2</t>
  </si>
  <si>
    <t>Search issue queue User Group 5-3</t>
  </si>
  <si>
    <t>Search issue queue User Group 5-4</t>
  </si>
  <si>
    <t>Search issue queue User Group 5-5</t>
  </si>
  <si>
    <t>Create quick service request</t>
  </si>
  <si>
    <t>Select Organization</t>
  </si>
  <si>
    <t>Search for items with accepted status for global customer "TeliaSonera"</t>
  </si>
  <si>
    <t>Search contract</t>
  </si>
  <si>
    <t>View contract card</t>
  </si>
  <si>
    <t>Service request completion</t>
  </si>
  <si>
    <t>Service request card</t>
  </si>
  <si>
    <t xml:space="preserve"> Login.aspx</t>
  </si>
  <si>
    <t xml:space="preserve"> Log in</t>
  </si>
  <si>
    <t xml:space="preserve"> Time Reporting</t>
  </si>
  <si>
    <t xml:space="preserve"> Service Request Card</t>
  </si>
  <si>
    <t>Advanced search</t>
  </si>
  <si>
    <t xml:space="preserve"> count</t>
  </si>
  <si>
    <t xml:space="preserve"> median</t>
  </si>
  <si>
    <t xml:space="preserve"> 90%_line</t>
  </si>
  <si>
    <t xml:space="preserve"> min</t>
  </si>
  <si>
    <t xml:space="preserve"> max</t>
  </si>
  <si>
    <t xml:space="preserve"> error%</t>
  </si>
  <si>
    <t xml:space="preserve"> error%2</t>
  </si>
  <si>
    <t>Contract management</t>
  </si>
  <si>
    <t>Contract Card</t>
  </si>
  <si>
    <t>Site manager User Group 6-1</t>
  </si>
  <si>
    <t>Site manager User Group 6-3</t>
  </si>
  <si>
    <t>Site manager User Group 6-2</t>
  </si>
  <si>
    <t>Site manager User Group 6-4</t>
  </si>
  <si>
    <t>Non HTTP response code: java.net.UnknownHostException</t>
  </si>
  <si>
    <t>Non HTTP response message: Error.aspx</t>
  </si>
  <si>
    <t>https://Error.aspx</t>
  </si>
  <si>
    <t>Search  NEW</t>
  </si>
  <si>
    <t>Search  REJECTED</t>
  </si>
  <si>
    <t>Search  ESCALATED</t>
  </si>
  <si>
    <t>Click search issue link</t>
  </si>
  <si>
    <t>Transaction search with all columns</t>
  </si>
  <si>
    <t>Transaction search with default settings</t>
  </si>
  <si>
    <t>Click Quick service request link</t>
  </si>
  <si>
    <t>QA Comment</t>
  </si>
  <si>
    <t xml:space="preserve">This is average of login page loading time and loagin page submit </t>
  </si>
  <si>
    <t>Page timeout</t>
  </si>
  <si>
    <t>QA Comments</t>
  </si>
  <si>
    <t>Time from login form submission and loading landing page</t>
  </si>
  <si>
    <t>Timeout error</t>
  </si>
  <si>
    <t>Test process</t>
  </si>
  <si>
    <t>Concurrent users are simulated using JMeter scripts</t>
  </si>
  <si>
    <t>Test scripts are run from Sri Lanka and against new production environment</t>
  </si>
  <si>
    <t>Resource usage, latency for each HTTP request etc are captured during tests</t>
  </si>
  <si>
    <t>The test scripts simulates user groups working on specific functionality (e.g. Create SR, Advance search)</t>
  </si>
  <si>
    <t>Test results for selected test cycles are analyzed. Summary is published with the report</t>
  </si>
  <si>
    <t xml:space="preserve">Number of users </t>
  </si>
  <si>
    <t>Test duration</t>
  </si>
  <si>
    <t>30 min</t>
  </si>
  <si>
    <t>60 min</t>
  </si>
  <si>
    <t>Cycle #</t>
  </si>
  <si>
    <t>Note</t>
  </si>
  <si>
    <t>Stress</t>
  </si>
  <si>
    <t>Average time (s)</t>
  </si>
  <si>
    <t>Quick service request</t>
  </si>
  <si>
    <t>90% line (s)</t>
  </si>
  <si>
    <t>View service request card</t>
  </si>
  <si>
    <t xml:space="preserve">  </t>
  </si>
  <si>
    <t>Details</t>
  </si>
  <si>
    <t>It takes around 35second for advanced search with default columns settings</t>
  </si>
  <si>
    <t>It takes around 45second for advanced search with all columns selected</t>
  </si>
  <si>
    <t>It takes around 25 seconds to list contracts. 90% of users will take less than 50 seconds</t>
  </si>
  <si>
    <t>It takes around 18 seconds to sort contractor list by columns.</t>
  </si>
  <si>
    <t>It takes around 21 seconds for page navigations in contractor list page</t>
  </si>
  <si>
    <t>It takes around 40 seconds for creating quick service request</t>
  </si>
  <si>
    <t>New service request create page is loaded in 21 seconds</t>
  </si>
  <si>
    <t xml:space="preserve">It takes around 50 seconds to create a service request. Page timeouts are experienced by users </t>
  </si>
  <si>
    <t>Search issues with all status takes around 45 seconds</t>
  </si>
  <si>
    <t>.</t>
  </si>
  <si>
    <t>CPU usage is more than 90% in DB server when 30 concurrent users are accessing the application</t>
  </si>
  <si>
    <t>System is not crashed when 100 users were accessing the system.</t>
  </si>
  <si>
    <t>Observation (30 concurrent users)</t>
  </si>
  <si>
    <t>No memory leaks were observed during test runs.</t>
  </si>
  <si>
    <t xml:space="preserve">Timeouts were experienced as number of users, test duration are increased </t>
  </si>
  <si>
    <t>Cycle10</t>
  </si>
  <si>
    <t>Total number of users</t>
  </si>
  <si>
    <t>Overnight</t>
  </si>
  <si>
    <t xml:space="preserve">Average users takes around 7 seconds to log in. 90% of users take less than 15 Seconds. </t>
  </si>
  <si>
    <t>Issue queue, search pages is loaded in around 25seconds. 90% of pages takes less than 45 seconds</t>
  </si>
  <si>
    <t>Comparison of test results (Average time and 90% line)</t>
  </si>
  <si>
    <t>Scenario : Advance search</t>
  </si>
  <si>
    <t>Transaction Search with default columns</t>
  </si>
  <si>
    <t>Transaction Search with all columns</t>
  </si>
  <si>
    <t xml:space="preserve">This is average of login page loading time and login page submit </t>
  </si>
  <si>
    <t>Test Project - Performance Testing</t>
  </si>
  <si>
    <t>Test Project : Performance Testing</t>
  </si>
  <si>
    <t>Test Project - Performance Testing Report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</si>
</sst>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20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b/>
      <sz val="18"/>
      <color theme="5" tint="0.39997558519241921"/>
      <name val="Cambria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5" fillId="3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2" applyNumberFormat="0" applyFill="0" applyAlignment="0" applyProtection="0"/>
    <xf numFmtId="0" fontId="5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</cellStyleXfs>
  <cellXfs count="58">
    <xf numFmtId="0" fontId="0" fillId="0" borderId="0" xfId="0"/>
    <xf numFmtId="0" fontId="2" fillId="0" borderId="0" xfId="2"/>
    <xf numFmtId="14" fontId="0" fillId="0" borderId="0" xfId="0" applyNumberFormat="1"/>
    <xf numFmtId="0" fontId="5" fillId="3" borderId="0" xfId="4"/>
    <xf numFmtId="0" fontId="5" fillId="3" borderId="0" xfId="4" applyAlignment="1">
      <alignment wrapText="1"/>
    </xf>
    <xf numFmtId="0" fontId="4" fillId="0" borderId="0" xfId="0" applyFont="1"/>
    <xf numFmtId="0" fontId="3" fillId="0" borderId="1" xfId="3"/>
    <xf numFmtId="0" fontId="0" fillId="0" borderId="0" xfId="0" applyBorder="1"/>
    <xf numFmtId="14" fontId="0" fillId="0" borderId="0" xfId="0" applyNumberFormat="1" applyBorder="1"/>
    <xf numFmtId="1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18" fontId="0" fillId="0" borderId="0" xfId="0" applyNumberFormat="1" applyBorder="1" applyAlignment="1">
      <alignment horizontal="right"/>
    </xf>
    <xf numFmtId="0" fontId="5" fillId="3" borderId="0" xfId="4" applyAlignment="1">
      <alignment horizontal="left"/>
    </xf>
    <xf numFmtId="0" fontId="7" fillId="0" borderId="0" xfId="1" applyFont="1"/>
    <xf numFmtId="0" fontId="4" fillId="0" borderId="3" xfId="0" applyFont="1" applyBorder="1"/>
    <xf numFmtId="0" fontId="4" fillId="0" borderId="4" xfId="0" applyFont="1" applyBorder="1"/>
    <xf numFmtId="0" fontId="2" fillId="4" borderId="2" xfId="6" applyFill="1"/>
    <xf numFmtId="0" fontId="0" fillId="0" borderId="0" xfId="0" applyFont="1"/>
    <xf numFmtId="0" fontId="0" fillId="0" borderId="0" xfId="0" applyBorder="1" applyAlignment="1">
      <alignment wrapText="1"/>
    </xf>
    <xf numFmtId="0" fontId="8" fillId="0" borderId="4" xfId="0" applyFont="1" applyBorder="1"/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0" fontId="9" fillId="5" borderId="0" xfId="7" applyFont="1"/>
    <xf numFmtId="0" fontId="6" fillId="0" borderId="0" xfId="5" applyBorder="1" applyAlignment="1" applyProtection="1"/>
    <xf numFmtId="0" fontId="6" fillId="0" borderId="4" xfId="5" applyBorder="1" applyAlignment="1" applyProtection="1"/>
    <xf numFmtId="18" fontId="4" fillId="0" borderId="0" xfId="0" applyNumberFormat="1" applyFont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2" fontId="3" fillId="0" borderId="1" xfId="3" applyNumberFormat="1"/>
    <xf numFmtId="10" fontId="0" fillId="0" borderId="0" xfId="0" applyNumberFormat="1"/>
    <xf numFmtId="0" fontId="6" fillId="0" borderId="1" xfId="5" applyBorder="1" applyAlignment="1" applyProtection="1"/>
    <xf numFmtId="0" fontId="1" fillId="0" borderId="0" xfId="1"/>
    <xf numFmtId="0" fontId="0" fillId="9" borderId="5" xfId="0" applyFont="1" applyFill="1" applyBorder="1"/>
    <xf numFmtId="0" fontId="0" fillId="10" borderId="6" xfId="0" applyFont="1" applyFill="1" applyBorder="1"/>
    <xf numFmtId="0" fontId="0" fillId="9" borderId="6" xfId="0" applyFont="1" applyFill="1" applyBorder="1"/>
    <xf numFmtId="0" fontId="12" fillId="7" borderId="0" xfId="9" applyAlignment="1">
      <alignment horizontal="right"/>
    </xf>
    <xf numFmtId="0" fontId="12" fillId="7" borderId="0" xfId="9"/>
    <xf numFmtId="0" fontId="12" fillId="8" borderId="0" xfId="10" applyAlignment="1">
      <alignment horizontal="left"/>
    </xf>
    <xf numFmtId="0" fontId="12" fillId="8" borderId="0" xfId="10" applyAlignment="1">
      <alignment horizontal="right"/>
    </xf>
    <xf numFmtId="0" fontId="12" fillId="8" borderId="0" xfId="10"/>
    <xf numFmtId="0" fontId="0" fillId="8" borderId="0" xfId="10" applyFont="1"/>
    <xf numFmtId="0" fontId="0" fillId="10" borderId="5" xfId="0" applyFont="1" applyFill="1" applyBorder="1"/>
    <xf numFmtId="10" fontId="3" fillId="0" borderId="1" xfId="3" applyNumberFormat="1"/>
    <xf numFmtId="0" fontId="0" fillId="10" borderId="7" xfId="0" applyFont="1" applyFill="1" applyBorder="1"/>
    <xf numFmtId="0" fontId="13" fillId="0" borderId="0" xfId="0" applyFont="1"/>
    <xf numFmtId="0" fontId="14" fillId="0" borderId="0" xfId="0" applyFont="1"/>
    <xf numFmtId="0" fontId="0" fillId="11" borderId="0" xfId="0" applyFill="1"/>
    <xf numFmtId="0" fontId="6" fillId="0" borderId="0" xfId="5" applyAlignment="1" applyProtection="1"/>
    <xf numFmtId="0" fontId="12" fillId="6" borderId="0" xfId="8"/>
    <xf numFmtId="0" fontId="0" fillId="9" borderId="7" xfId="0" applyFill="1" applyBorder="1"/>
    <xf numFmtId="0" fontId="0" fillId="10" borderId="6" xfId="0" applyFill="1" applyBorder="1"/>
    <xf numFmtId="0" fontId="16" fillId="0" borderId="0" xfId="1" applyFont="1"/>
    <xf numFmtId="0" fontId="15" fillId="0" borderId="0" xfId="0" applyFont="1" applyAlignment="1">
      <alignment horizontal="center" vertical="top"/>
    </xf>
    <xf numFmtId="0" fontId="4" fillId="2" borderId="0" xfId="0" applyFont="1" applyFill="1" applyAlignment="1">
      <alignment horizontal="center"/>
    </xf>
  </cellXfs>
  <cellStyles count="11">
    <cellStyle name="20% - Accent2" xfId="8" builtinId="34"/>
    <cellStyle name="20% - Accent5" xfId="9" builtinId="46"/>
    <cellStyle name="40% - Accent5" xfId="10" builtinId="47"/>
    <cellStyle name="Accent1" xfId="4" builtinId="29"/>
    <cellStyle name="Accent2" xfId="7" builtinId="33"/>
    <cellStyle name="Heading 2" xfId="3" builtinId="17"/>
    <cellStyle name="Heading 3" xfId="6" builtinId="18"/>
    <cellStyle name="Heading 4" xfId="2" builtinId="19"/>
    <cellStyle name="Hyperlink" xfId="5" builtinId="8"/>
    <cellStyle name="Normal" xfId="0" builtinId="0"/>
    <cellStyle name="Title" xfId="1" builtinId="15"/>
  </cellStyles>
  <dxfs count="54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</font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relativeIndent="0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1" indent="0" relativeIndent="0" justifyLastLine="0" shrinkToFit="0" mergeCell="0" readingOrder="0"/>
    </dxf>
    <dxf>
      <alignment horizontal="right" vertical="bottom" textRotation="0" wrapText="0" indent="0" relativeIndent="255" justifyLastLine="0" shrinkToFit="0" mergeCell="0" readingOrder="0"/>
    </dxf>
    <dxf>
      <numFmt numFmtId="23" formatCode="h:mm\ AM/PM"/>
    </dxf>
    <dxf>
      <alignment horizontal="right" vertical="bottom" textRotation="0" wrapText="0" indent="0" relativeIndent="255" justifyLastLine="0" shrinkToFit="0" mergeCell="0" readingOrder="0"/>
    </dxf>
    <dxf>
      <numFmt numFmtId="23" formatCode="h:mm\ AM/PM"/>
    </dxf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0" indent="0" relativeIndent="0" justifyLastLine="0" shrinkToFit="0" mergeCell="0" readingOrder="0"/>
      <protection locked="1" hidden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[PTL-Sample-PerfromanceTestResult.xlsx]Cycle10-old!PivotTable2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Advance search</a:t>
            </a:r>
            <a:r>
              <a:rPr lang="en-US" baseline="0"/>
              <a:t> - Search service request</a:t>
            </a:r>
            <a:endParaRPr lang="en-US"/>
          </a:p>
        </c:rich>
      </c:tx>
      <c:layout/>
    </c:title>
    <c:pivotFmts>
      <c:pivotFmt>
        <c:idx val="0"/>
      </c:pivotFmt>
      <c:pivotFmt>
        <c:idx val="1"/>
      </c:pivotFmt>
    </c:pivotFmts>
    <c:plotArea>
      <c:layout/>
      <c:lineChart>
        <c:grouping val="standard"/>
        <c:ser>
          <c:idx val="0"/>
          <c:order val="0"/>
          <c:tx>
            <c:strRef>
              <c:f>'Cycle10-old'!$J$28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'Cycle10-old'!$I$29:$I$45</c:f>
              <c:strCache>
                <c:ptCount val="16"/>
                <c:pt idx="0">
                  <c:v>1287053008898</c:v>
                </c:pt>
                <c:pt idx="1">
                  <c:v>1287053008900</c:v>
                </c:pt>
                <c:pt idx="2">
                  <c:v>1287053016822</c:v>
                </c:pt>
                <c:pt idx="3">
                  <c:v>1287053018223</c:v>
                </c:pt>
                <c:pt idx="4">
                  <c:v>1287053660918</c:v>
                </c:pt>
                <c:pt idx="5">
                  <c:v>1287053716856</c:v>
                </c:pt>
                <c:pt idx="6">
                  <c:v>1287053719871</c:v>
                </c:pt>
                <c:pt idx="7">
                  <c:v>1287053744430</c:v>
                </c:pt>
                <c:pt idx="8">
                  <c:v>1287054198399</c:v>
                </c:pt>
                <c:pt idx="9">
                  <c:v>1287054212067</c:v>
                </c:pt>
                <c:pt idx="10">
                  <c:v>1287054215078</c:v>
                </c:pt>
                <c:pt idx="11">
                  <c:v>1287054249061</c:v>
                </c:pt>
                <c:pt idx="12">
                  <c:v>1287054651885</c:v>
                </c:pt>
                <c:pt idx="13">
                  <c:v>1287054659586</c:v>
                </c:pt>
                <c:pt idx="14">
                  <c:v>1287054668473</c:v>
                </c:pt>
                <c:pt idx="15">
                  <c:v>1287054672307</c:v>
                </c:pt>
              </c:strCache>
            </c:strRef>
          </c:cat>
          <c:val>
            <c:numRef>
              <c:f>'Cycle10-old'!$J$29:$J$45</c:f>
              <c:numCache>
                <c:formatCode>General</c:formatCode>
                <c:ptCount val="16"/>
                <c:pt idx="0">
                  <c:v>12893</c:v>
                </c:pt>
                <c:pt idx="1">
                  <c:v>7475</c:v>
                </c:pt>
                <c:pt idx="2">
                  <c:v>10668</c:v>
                </c:pt>
                <c:pt idx="3">
                  <c:v>12222</c:v>
                </c:pt>
                <c:pt idx="4">
                  <c:v>40639</c:v>
                </c:pt>
                <c:pt idx="5">
                  <c:v>39769</c:v>
                </c:pt>
                <c:pt idx="6">
                  <c:v>36803</c:v>
                </c:pt>
                <c:pt idx="7">
                  <c:v>39953</c:v>
                </c:pt>
                <c:pt idx="8">
                  <c:v>46022</c:v>
                </c:pt>
                <c:pt idx="9">
                  <c:v>30281</c:v>
                </c:pt>
                <c:pt idx="10">
                  <c:v>44327</c:v>
                </c:pt>
                <c:pt idx="11">
                  <c:v>27727</c:v>
                </c:pt>
                <c:pt idx="12">
                  <c:v>33269</c:v>
                </c:pt>
                <c:pt idx="13">
                  <c:v>27740</c:v>
                </c:pt>
                <c:pt idx="14">
                  <c:v>26552</c:v>
                </c:pt>
                <c:pt idx="15">
                  <c:v>22315</c:v>
                </c:pt>
              </c:numCache>
            </c:numRef>
          </c:val>
        </c:ser>
        <c:marker val="1"/>
        <c:axId val="85455232"/>
        <c:axId val="85456768"/>
      </c:lineChart>
      <c:catAx>
        <c:axId val="85455232"/>
        <c:scaling>
          <c:orientation val="minMax"/>
        </c:scaling>
        <c:axPos val="b"/>
        <c:majorTickMark val="none"/>
        <c:tickLblPos val="nextTo"/>
        <c:crossAx val="85456768"/>
        <c:crosses val="autoZero"/>
        <c:auto val="1"/>
        <c:lblAlgn val="ctr"/>
        <c:lblOffset val="100"/>
      </c:catAx>
      <c:valAx>
        <c:axId val="854567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Latency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85455232"/>
        <c:crosses val="autoZero"/>
        <c:crossBetween val="between"/>
      </c:valAx>
    </c:plotArea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[PTL-Sample-PerfromanceTestResult.xlsx]Cycle10-old!PivotTable4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Create</a:t>
            </a:r>
            <a:r>
              <a:rPr lang="en-US" baseline="0"/>
              <a:t> service request - user login</a:t>
            </a:r>
            <a:endParaRPr lang="en-US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</c:pivotFmt>
      <c:pivotFmt>
        <c:idx val="2"/>
      </c:pivotFmt>
    </c:pivotFmts>
    <c:plotArea>
      <c:layout/>
      <c:lineChart>
        <c:grouping val="standard"/>
        <c:ser>
          <c:idx val="0"/>
          <c:order val="0"/>
          <c:tx>
            <c:strRef>
              <c:f>'Cycle10-old'!$X$5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'Cycle10-old'!$W$6:$W$13</c:f>
              <c:strCache>
                <c:ptCount val="20"/>
                <c:pt idx="0">
                  <c:v>1287052994863</c:v>
                </c:pt>
                <c:pt idx="1">
                  <c:v>1287052999630</c:v>
                </c:pt>
                <c:pt idx="2">
                  <c:v>1287053001536</c:v>
                </c:pt>
                <c:pt idx="3">
                  <c:v>1287053007660</c:v>
                </c:pt>
                <c:pt idx="4">
                  <c:v>1287053009534</c:v>
                </c:pt>
                <c:pt idx="5">
                  <c:v>1287053234317</c:v>
                </c:pt>
                <c:pt idx="6">
                  <c:v>1287053267643</c:v>
                </c:pt>
                <c:pt idx="7">
                  <c:v>1287053275171</c:v>
                </c:pt>
                <c:pt idx="8">
                  <c:v>1287053289628</c:v>
                </c:pt>
                <c:pt idx="9">
                  <c:v>1287053343441</c:v>
                </c:pt>
                <c:pt idx="10">
                  <c:v>1287053608229</c:v>
                </c:pt>
                <c:pt idx="11">
                  <c:v>1287053619516</c:v>
                </c:pt>
                <c:pt idx="12">
                  <c:v>1287053621078</c:v>
                </c:pt>
                <c:pt idx="13">
                  <c:v>1287053630237</c:v>
                </c:pt>
                <c:pt idx="14">
                  <c:v>1287053638921</c:v>
                </c:pt>
                <c:pt idx="15">
                  <c:v>1287053881818</c:v>
                </c:pt>
                <c:pt idx="16">
                  <c:v>1287053901618</c:v>
                </c:pt>
                <c:pt idx="17">
                  <c:v>1287053911974</c:v>
                </c:pt>
                <c:pt idx="18">
                  <c:v>1287053917543</c:v>
                </c:pt>
                <c:pt idx="19">
                  <c:v>1287053925853</c:v>
                </c:pt>
              </c:strCache>
            </c:strRef>
          </c:cat>
          <c:val>
            <c:numRef>
              <c:f>'Cycle10-old'!$X$6:$X$13</c:f>
              <c:numCache>
                <c:formatCode>General</c:formatCode>
                <c:ptCount val="20"/>
                <c:pt idx="0">
                  <c:v>7270</c:v>
                </c:pt>
                <c:pt idx="1">
                  <c:v>11861</c:v>
                </c:pt>
                <c:pt idx="2">
                  <c:v>16929</c:v>
                </c:pt>
                <c:pt idx="3">
                  <c:v>5255</c:v>
                </c:pt>
                <c:pt idx="4">
                  <c:v>9050</c:v>
                </c:pt>
                <c:pt idx="5">
                  <c:v>16414</c:v>
                </c:pt>
                <c:pt idx="6">
                  <c:v>11457</c:v>
                </c:pt>
                <c:pt idx="7">
                  <c:v>8331</c:v>
                </c:pt>
                <c:pt idx="8">
                  <c:v>#N/A</c:v>
                </c:pt>
                <c:pt idx="9">
                  <c:v>2650</c:v>
                </c:pt>
                <c:pt idx="10">
                  <c:v>7270</c:v>
                </c:pt>
                <c:pt idx="11">
                  <c:v>3259</c:v>
                </c:pt>
                <c:pt idx="12">
                  <c:v>11861</c:v>
                </c:pt>
                <c:pt idx="13">
                  <c:v>1015</c:v>
                </c:pt>
                <c:pt idx="14">
                  <c:v>16929</c:v>
                </c:pt>
                <c:pt idx="15">
                  <c:v>26609</c:v>
                </c:pt>
                <c:pt idx="16">
                  <c:v>3390</c:v>
                </c:pt>
                <c:pt idx="17">
                  <c:v>5255</c:v>
                </c:pt>
                <c:pt idx="18">
                  <c:v>1083</c:v>
                </c:pt>
                <c:pt idx="19">
                  <c:v>9050</c:v>
                </c:pt>
              </c:numCache>
            </c:numRef>
          </c:val>
        </c:ser>
        <c:marker val="1"/>
        <c:axId val="85878656"/>
        <c:axId val="85880192"/>
      </c:lineChart>
      <c:catAx>
        <c:axId val="85878656"/>
        <c:scaling>
          <c:orientation val="minMax"/>
        </c:scaling>
        <c:axPos val="b"/>
        <c:majorTickMark val="none"/>
        <c:tickLblPos val="nextTo"/>
        <c:crossAx val="85880192"/>
        <c:crosses val="autoZero"/>
        <c:auto val="1"/>
        <c:lblAlgn val="ctr"/>
        <c:lblOffset val="100"/>
      </c:catAx>
      <c:valAx>
        <c:axId val="8588019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Latency (ms)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5878656"/>
        <c:crosses val="autoZero"/>
        <c:crossBetween val="between"/>
      </c:valAx>
    </c:plotArea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[PTL-Sample-PerfromanceTestResult.xlsx]Cycle10-old!PivotTable6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Create service request </a:t>
            </a:r>
          </a:p>
        </c:rich>
      </c:tx>
    </c:title>
    <c:pivotFmts>
      <c:pivotFmt>
        <c:idx val="0"/>
        <c:marker>
          <c:symbol val="none"/>
        </c:marker>
      </c:pivotFmt>
      <c:pivotFmt>
        <c:idx val="1"/>
      </c:pivotFmt>
      <c:pivotFmt>
        <c:idx val="2"/>
      </c:pivotFmt>
    </c:pivotFmts>
    <c:plotArea>
      <c:layout/>
      <c:lineChart>
        <c:grouping val="standard"/>
        <c:ser>
          <c:idx val="0"/>
          <c:order val="0"/>
          <c:tx>
            <c:strRef>
              <c:f>'Cycle10-old'!$J$51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'Cycle10-old'!$I$52:$I$84</c:f>
              <c:strCache>
                <c:ptCount val="32"/>
                <c:pt idx="0">
                  <c:v>1287053186289</c:v>
                </c:pt>
                <c:pt idx="1">
                  <c:v>1287053196871</c:v>
                </c:pt>
                <c:pt idx="2">
                  <c:v>1287053204729</c:v>
                </c:pt>
                <c:pt idx="3">
                  <c:v>1287053218485</c:v>
                </c:pt>
                <c:pt idx="4">
                  <c:v>1287053222141</c:v>
                </c:pt>
                <c:pt idx="5">
                  <c:v>1287053227761</c:v>
                </c:pt>
                <c:pt idx="6">
                  <c:v>1287053234415</c:v>
                </c:pt>
                <c:pt idx="7">
                  <c:v>1287053240723</c:v>
                </c:pt>
                <c:pt idx="8">
                  <c:v>1287053277003</c:v>
                </c:pt>
                <c:pt idx="9">
                  <c:v>1287053289684</c:v>
                </c:pt>
                <c:pt idx="10">
                  <c:v>1287053552945</c:v>
                </c:pt>
                <c:pt idx="11">
                  <c:v>1287053559296</c:v>
                </c:pt>
                <c:pt idx="12">
                  <c:v>1287053561410</c:v>
                </c:pt>
                <c:pt idx="13">
                  <c:v>1287053566030</c:v>
                </c:pt>
                <c:pt idx="14">
                  <c:v>1287053566162</c:v>
                </c:pt>
                <c:pt idx="15">
                  <c:v>1287053567769</c:v>
                </c:pt>
                <c:pt idx="16">
                  <c:v>1287053571044</c:v>
                </c:pt>
                <c:pt idx="17">
                  <c:v>1287053576150</c:v>
                </c:pt>
                <c:pt idx="18">
                  <c:v>1287053585001</c:v>
                </c:pt>
                <c:pt idx="19">
                  <c:v>1287053587262</c:v>
                </c:pt>
                <c:pt idx="20">
                  <c:v>1287053832362</c:v>
                </c:pt>
                <c:pt idx="21">
                  <c:v>1287053844906</c:v>
                </c:pt>
                <c:pt idx="22">
                  <c:v>1287053845063</c:v>
                </c:pt>
                <c:pt idx="23">
                  <c:v>1287053846962</c:v>
                </c:pt>
                <c:pt idx="24">
                  <c:v>1287053848939</c:v>
                </c:pt>
                <c:pt idx="25">
                  <c:v>1287053851540</c:v>
                </c:pt>
                <c:pt idx="26">
                  <c:v>1287053865178</c:v>
                </c:pt>
                <c:pt idx="27">
                  <c:v>1287053867428</c:v>
                </c:pt>
                <c:pt idx="28">
                  <c:v>1287053872476</c:v>
                </c:pt>
                <c:pt idx="29">
                  <c:v>1287053875222</c:v>
                </c:pt>
                <c:pt idx="30">
                  <c:v>1287054769072</c:v>
                </c:pt>
                <c:pt idx="31">
                  <c:v>1287054779167</c:v>
                </c:pt>
              </c:strCache>
            </c:strRef>
          </c:cat>
          <c:val>
            <c:numRef>
              <c:f>'Cycle10-old'!$J$52:$J$84</c:f>
              <c:numCache>
                <c:formatCode>General</c:formatCode>
                <c:ptCount val="32"/>
                <c:pt idx="0">
                  <c:v>10187</c:v>
                </c:pt>
                <c:pt idx="1">
                  <c:v>21582</c:v>
                </c:pt>
                <c:pt idx="2">
                  <c:v>17240</c:v>
                </c:pt>
                <c:pt idx="3">
                  <c:v>15524</c:v>
                </c:pt>
                <c:pt idx="4">
                  <c:v>15972</c:v>
                </c:pt>
                <c:pt idx="5">
                  <c:v>12612</c:v>
                </c:pt>
                <c:pt idx="6">
                  <c:v>19535</c:v>
                </c:pt>
                <c:pt idx="7">
                  <c:v>20629</c:v>
                </c:pt>
                <c:pt idx="8">
                  <c:v>12347</c:v>
                </c:pt>
                <c:pt idx="9">
                  <c:v>14573</c:v>
                </c:pt>
                <c:pt idx="10">
                  <c:v>12738</c:v>
                </c:pt>
                <c:pt idx="11">
                  <c:v>8027</c:v>
                </c:pt>
                <c:pt idx="12">
                  <c:v>14498</c:v>
                </c:pt>
                <c:pt idx="13">
                  <c:v>21174</c:v>
                </c:pt>
                <c:pt idx="14">
                  <c:v>18608</c:v>
                </c:pt>
                <c:pt idx="15">
                  <c:v>24476</c:v>
                </c:pt>
                <c:pt idx="16">
                  <c:v>15960</c:v>
                </c:pt>
                <c:pt idx="17">
                  <c:v>20367</c:v>
                </c:pt>
                <c:pt idx="18">
                  <c:v>14799</c:v>
                </c:pt>
                <c:pt idx="19">
                  <c:v>25028</c:v>
                </c:pt>
                <c:pt idx="20">
                  <c:v>12150</c:v>
                </c:pt>
                <c:pt idx="21">
                  <c:v>29840</c:v>
                </c:pt>
                <c:pt idx="22">
                  <c:v>16129</c:v>
                </c:pt>
                <c:pt idx="23">
                  <c:v>20151</c:v>
                </c:pt>
                <c:pt idx="24">
                  <c:v>15968</c:v>
                </c:pt>
                <c:pt idx="25">
                  <c:v>20681</c:v>
                </c:pt>
                <c:pt idx="26">
                  <c:v>19038</c:v>
                </c:pt>
                <c:pt idx="27">
                  <c:v>18783</c:v>
                </c:pt>
                <c:pt idx="28">
                  <c:v>17339</c:v>
                </c:pt>
                <c:pt idx="29">
                  <c:v>20112</c:v>
                </c:pt>
                <c:pt idx="30">
                  <c:v>9667</c:v>
                </c:pt>
                <c:pt idx="31">
                  <c:v>9098</c:v>
                </c:pt>
              </c:numCache>
            </c:numRef>
          </c:val>
        </c:ser>
        <c:marker val="1"/>
        <c:axId val="85912960"/>
        <c:axId val="86586496"/>
      </c:lineChart>
      <c:catAx>
        <c:axId val="85912960"/>
        <c:scaling>
          <c:orientation val="minMax"/>
        </c:scaling>
        <c:axPos val="b"/>
        <c:majorTickMark val="none"/>
        <c:tickLblPos val="nextTo"/>
        <c:crossAx val="86586496"/>
        <c:crosses val="autoZero"/>
        <c:auto val="1"/>
        <c:lblAlgn val="ctr"/>
        <c:lblOffset val="100"/>
      </c:catAx>
      <c:valAx>
        <c:axId val="8658649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</c:title>
        <c:numFmt formatCode="General" sourceLinked="1"/>
        <c:majorTickMark val="none"/>
        <c:tickLblPos val="nextTo"/>
        <c:crossAx val="85912960"/>
        <c:crosses val="autoZero"/>
        <c:crossBetween val="between"/>
      </c:valAx>
    </c:plotArea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[PTL-Sample-PerfromanceTestResult.xlsx]Cycle10-old!PivotTable9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Search</a:t>
            </a:r>
            <a:r>
              <a:rPr lang="en-US" baseline="0"/>
              <a:t> issue queue - All status</a:t>
            </a:r>
            <a:endParaRPr lang="en-US"/>
          </a:p>
        </c:rich>
      </c:tx>
    </c:title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ser>
          <c:idx val="0"/>
          <c:order val="0"/>
          <c:tx>
            <c:strRef>
              <c:f>'Cycle10-old'!$AN$362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'Cycle10-old'!$AM$363:$AM$388</c:f>
              <c:strCache>
                <c:ptCount val="25"/>
                <c:pt idx="0">
                  <c:v>1287053031515</c:v>
                </c:pt>
                <c:pt idx="1">
                  <c:v>1287053041299</c:v>
                </c:pt>
                <c:pt idx="2">
                  <c:v>1287053059721</c:v>
                </c:pt>
                <c:pt idx="3">
                  <c:v>1287053071328</c:v>
                </c:pt>
                <c:pt idx="4">
                  <c:v>1287053071355</c:v>
                </c:pt>
                <c:pt idx="5">
                  <c:v>1287053387725</c:v>
                </c:pt>
                <c:pt idx="6">
                  <c:v>1287053401092</c:v>
                </c:pt>
                <c:pt idx="7">
                  <c:v>1287053435154</c:v>
                </c:pt>
                <c:pt idx="8">
                  <c:v>1287053436490</c:v>
                </c:pt>
                <c:pt idx="9">
                  <c:v>1287053449194</c:v>
                </c:pt>
                <c:pt idx="10">
                  <c:v>1287053722460</c:v>
                </c:pt>
                <c:pt idx="11">
                  <c:v>1287053748642</c:v>
                </c:pt>
                <c:pt idx="12">
                  <c:v>1287053775906</c:v>
                </c:pt>
                <c:pt idx="13">
                  <c:v>1287053780049</c:v>
                </c:pt>
                <c:pt idx="14">
                  <c:v>1287053840452</c:v>
                </c:pt>
                <c:pt idx="15">
                  <c:v>1287054136440</c:v>
                </c:pt>
                <c:pt idx="16">
                  <c:v>1287054141518</c:v>
                </c:pt>
                <c:pt idx="17">
                  <c:v>1287054222844</c:v>
                </c:pt>
                <c:pt idx="18">
                  <c:v>1287054225189</c:v>
                </c:pt>
                <c:pt idx="19">
                  <c:v>1287054269858</c:v>
                </c:pt>
                <c:pt idx="20">
                  <c:v>1287054579917</c:v>
                </c:pt>
                <c:pt idx="21">
                  <c:v>1287054607890</c:v>
                </c:pt>
                <c:pt idx="22">
                  <c:v>1287054619651</c:v>
                </c:pt>
                <c:pt idx="23">
                  <c:v>1287054630257</c:v>
                </c:pt>
                <c:pt idx="24">
                  <c:v>1287054649760</c:v>
                </c:pt>
              </c:strCache>
            </c:strRef>
          </c:cat>
          <c:val>
            <c:numRef>
              <c:f>'Cycle10-old'!$AN$363:$AN$388</c:f>
              <c:numCache>
                <c:formatCode>General</c:formatCode>
                <c:ptCount val="25"/>
                <c:pt idx="0">
                  <c:v>47115</c:v>
                </c:pt>
                <c:pt idx="1">
                  <c:v>30898</c:v>
                </c:pt>
                <c:pt idx="2">
                  <c:v>43628</c:v>
                </c:pt>
                <c:pt idx="3">
                  <c:v>43890</c:v>
                </c:pt>
                <c:pt idx="4">
                  <c:v>54392</c:v>
                </c:pt>
                <c:pt idx="5">
                  <c:v>38696</c:v>
                </c:pt>
                <c:pt idx="6">
                  <c:v>50013</c:v>
                </c:pt>
                <c:pt idx="7">
                  <c:v>32129</c:v>
                </c:pt>
                <c:pt idx="8">
                  <c:v>36732</c:v>
                </c:pt>
                <c:pt idx="9">
                  <c:v>32420</c:v>
                </c:pt>
                <c:pt idx="10">
                  <c:v>45775</c:v>
                </c:pt>
                <c:pt idx="11">
                  <c:v>36885</c:v>
                </c:pt>
                <c:pt idx="12">
                  <c:v>43411</c:v>
                </c:pt>
                <c:pt idx="13">
                  <c:v>37120</c:v>
                </c:pt>
                <c:pt idx="14">
                  <c:v>39595</c:v>
                </c:pt>
                <c:pt idx="15">
                  <c:v>26004</c:v>
                </c:pt>
                <c:pt idx="16">
                  <c:v>97073</c:v>
                </c:pt>
                <c:pt idx="17">
                  <c:v>73490</c:v>
                </c:pt>
                <c:pt idx="18">
                  <c:v>82781</c:v>
                </c:pt>
                <c:pt idx="19">
                  <c:v>49394</c:v>
                </c:pt>
                <c:pt idx="20">
                  <c:v>37587</c:v>
                </c:pt>
                <c:pt idx="21">
                  <c:v>30209</c:v>
                </c:pt>
                <c:pt idx="22">
                  <c:v>24786</c:v>
                </c:pt>
                <c:pt idx="23">
                  <c:v>19228</c:v>
                </c:pt>
                <c:pt idx="24">
                  <c:v>24573</c:v>
                </c:pt>
              </c:numCache>
            </c:numRef>
          </c:val>
        </c:ser>
        <c:marker val="1"/>
        <c:axId val="86626688"/>
        <c:axId val="86628224"/>
      </c:lineChart>
      <c:catAx>
        <c:axId val="86626688"/>
        <c:scaling>
          <c:orientation val="minMax"/>
        </c:scaling>
        <c:axPos val="b"/>
        <c:majorTickMark val="none"/>
        <c:tickLblPos val="nextTo"/>
        <c:crossAx val="86628224"/>
        <c:crosses val="autoZero"/>
        <c:auto val="1"/>
        <c:lblAlgn val="ctr"/>
        <c:lblOffset val="100"/>
      </c:catAx>
      <c:valAx>
        <c:axId val="8662822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Elapsed</a:t>
                </a:r>
                <a:r>
                  <a:rPr lang="en-US" baseline="0"/>
                  <a:t> (ms)</a:t>
                </a:r>
                <a:endParaRPr lang="en-US"/>
              </a:p>
            </c:rich>
          </c:tx>
        </c:title>
        <c:numFmt formatCode="General" sourceLinked="1"/>
        <c:majorTickMark val="none"/>
        <c:tickLblPos val="nextTo"/>
        <c:crossAx val="86626688"/>
        <c:crosses val="autoZero"/>
        <c:crossBetween val="between"/>
      </c:valAx>
    </c:plotArea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[PTL-Sample-PerfromanceTestResult.xlsx]Cycle10Data!PivotTable10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Site Manager </a:t>
            </a:r>
          </a:p>
          <a:p>
            <a:pPr>
              <a:defRPr/>
            </a:pPr>
            <a:r>
              <a:rPr lang="en-US"/>
              <a:t>Transaction</a:t>
            </a:r>
            <a:r>
              <a:rPr lang="en-US" baseline="0"/>
              <a:t> search - all columns selected</a:t>
            </a:r>
            <a:endParaRPr lang="en-US"/>
          </a:p>
        </c:rich>
      </c:tx>
    </c:title>
    <c:pivotFmts>
      <c:pivotFmt>
        <c:idx val="0"/>
        <c:marker>
          <c:symbol val="none"/>
        </c:marker>
      </c:pivotFmt>
      <c:pivotFmt>
        <c:idx val="1"/>
      </c:pivotFmt>
      <c:pivotFmt>
        <c:idx val="2"/>
      </c:pivotFmt>
    </c:pivotFmts>
    <c:plotArea>
      <c:layout/>
      <c:lineChart>
        <c:grouping val="stacked"/>
        <c:ser>
          <c:idx val="0"/>
          <c:order val="0"/>
          <c:tx>
            <c:strRef>
              <c:f>Cycle10Data!$B$4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Cycle10Data!$A$5:$A$33</c:f>
              <c:strCache>
                <c:ptCount val="28"/>
                <c:pt idx="0">
                  <c:v>1287053523770</c:v>
                </c:pt>
                <c:pt idx="1">
                  <c:v>1287053555514</c:v>
                </c:pt>
                <c:pt idx="2">
                  <c:v>1287053564958</c:v>
                </c:pt>
                <c:pt idx="3">
                  <c:v>1287053567109</c:v>
                </c:pt>
                <c:pt idx="4">
                  <c:v>1287053594827</c:v>
                </c:pt>
                <c:pt idx="5">
                  <c:v>1287053602950</c:v>
                </c:pt>
                <c:pt idx="6">
                  <c:v>1287053624117</c:v>
                </c:pt>
                <c:pt idx="7">
                  <c:v>1287053628233</c:v>
                </c:pt>
                <c:pt idx="8">
                  <c:v>1287053650545</c:v>
                </c:pt>
                <c:pt idx="9">
                  <c:v>1287053655718</c:v>
                </c:pt>
                <c:pt idx="10">
                  <c:v>1287053663166</c:v>
                </c:pt>
                <c:pt idx="11">
                  <c:v>1287053673907</c:v>
                </c:pt>
                <c:pt idx="12">
                  <c:v>1287053688638</c:v>
                </c:pt>
                <c:pt idx="13">
                  <c:v>1287053688746</c:v>
                </c:pt>
                <c:pt idx="14">
                  <c:v>1287053693660</c:v>
                </c:pt>
                <c:pt idx="15">
                  <c:v>1287053712387</c:v>
                </c:pt>
                <c:pt idx="16">
                  <c:v>1287053718495</c:v>
                </c:pt>
                <c:pt idx="17">
                  <c:v>1287053741869</c:v>
                </c:pt>
                <c:pt idx="18">
                  <c:v>1287053773805</c:v>
                </c:pt>
                <c:pt idx="19">
                  <c:v>1287053795684</c:v>
                </c:pt>
                <c:pt idx="20">
                  <c:v>1287053816918</c:v>
                </c:pt>
                <c:pt idx="21">
                  <c:v>1287053822913</c:v>
                </c:pt>
                <c:pt idx="22">
                  <c:v>1287053834738</c:v>
                </c:pt>
                <c:pt idx="23">
                  <c:v>1287053937032</c:v>
                </c:pt>
                <c:pt idx="24">
                  <c:v>1287053994889</c:v>
                </c:pt>
                <c:pt idx="25">
                  <c:v>1287053999104</c:v>
                </c:pt>
                <c:pt idx="26">
                  <c:v>1287054007234</c:v>
                </c:pt>
                <c:pt idx="27">
                  <c:v>1287054132403</c:v>
                </c:pt>
              </c:strCache>
            </c:strRef>
          </c:cat>
          <c:val>
            <c:numRef>
              <c:f>Cycle10Data!$B$5:$B$33</c:f>
              <c:numCache>
                <c:formatCode>General</c:formatCode>
                <c:ptCount val="28"/>
                <c:pt idx="0">
                  <c:v>43088</c:v>
                </c:pt>
                <c:pt idx="1">
                  <c:v>47078</c:v>
                </c:pt>
                <c:pt idx="2">
                  <c:v>29588</c:v>
                </c:pt>
                <c:pt idx="3">
                  <c:v>56663</c:v>
                </c:pt>
                <c:pt idx="4">
                  <c:v>33039</c:v>
                </c:pt>
                <c:pt idx="5">
                  <c:v>47336</c:v>
                </c:pt>
                <c:pt idx="6">
                  <c:v>38917</c:v>
                </c:pt>
                <c:pt idx="7">
                  <c:v>45375</c:v>
                </c:pt>
                <c:pt idx="8">
                  <c:v>37806</c:v>
                </c:pt>
                <c:pt idx="9">
                  <c:v>37827</c:v>
                </c:pt>
                <c:pt idx="10">
                  <c:v>25294</c:v>
                </c:pt>
                <c:pt idx="11">
                  <c:v>38221</c:v>
                </c:pt>
                <c:pt idx="12">
                  <c:v>29423</c:v>
                </c:pt>
                <c:pt idx="13">
                  <c:v>106603</c:v>
                </c:pt>
                <c:pt idx="14">
                  <c:v>47896</c:v>
                </c:pt>
                <c:pt idx="15">
                  <c:v>110239</c:v>
                </c:pt>
                <c:pt idx="16">
                  <c:v>115813</c:v>
                </c:pt>
                <c:pt idx="17">
                  <c:v>31399</c:v>
                </c:pt>
                <c:pt idx="18">
                  <c:v>42814</c:v>
                </c:pt>
                <c:pt idx="19">
                  <c:v>198664</c:v>
                </c:pt>
                <c:pt idx="20">
                  <c:v>119791</c:v>
                </c:pt>
                <c:pt idx="21">
                  <c:v>184099</c:v>
                </c:pt>
                <c:pt idx="22">
                  <c:v>164289</c:v>
                </c:pt>
                <c:pt idx="23">
                  <c:v>195278</c:v>
                </c:pt>
                <c:pt idx="24">
                  <c:v>739829</c:v>
                </c:pt>
                <c:pt idx="25">
                  <c:v>837778</c:v>
                </c:pt>
                <c:pt idx="26">
                  <c:v>836127</c:v>
                </c:pt>
                <c:pt idx="27">
                  <c:v>711193</c:v>
                </c:pt>
              </c:numCache>
            </c:numRef>
          </c:val>
        </c:ser>
        <c:marker val="1"/>
        <c:axId val="86640512"/>
        <c:axId val="86642048"/>
      </c:lineChart>
      <c:catAx>
        <c:axId val="86640512"/>
        <c:scaling>
          <c:orientation val="minMax"/>
        </c:scaling>
        <c:axPos val="b"/>
        <c:majorTickMark val="none"/>
        <c:tickLblPos val="nextTo"/>
        <c:crossAx val="86642048"/>
        <c:crosses val="autoZero"/>
        <c:auto val="1"/>
        <c:lblAlgn val="ctr"/>
        <c:lblOffset val="100"/>
      </c:catAx>
      <c:valAx>
        <c:axId val="8664204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Elapsed (ms)</a:t>
                </a:r>
              </a:p>
            </c:rich>
          </c:tx>
        </c:title>
        <c:numFmt formatCode="General" sourceLinked="1"/>
        <c:majorTickMark val="none"/>
        <c:tickLblPos val="nextTo"/>
        <c:crossAx val="86640512"/>
        <c:crosses val="autoZero"/>
        <c:crossBetween val="between"/>
      </c:valAx>
    </c:plotArea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[PTL-Sample-PerfromanceTestResult.xlsx]Cycle10Data!PivotTable11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Site manager </a:t>
            </a:r>
          </a:p>
          <a:p>
            <a:pPr>
              <a:defRPr/>
            </a:pPr>
            <a:r>
              <a:rPr lang="en-US"/>
              <a:t>Transaction search - default settings</a:t>
            </a:r>
          </a:p>
        </c:rich>
      </c:tx>
    </c:title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ser>
          <c:idx val="0"/>
          <c:order val="0"/>
          <c:tx>
            <c:strRef>
              <c:f>Cycle10Data!$B$37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Cycle10Data!$A$38:$A$75</c:f>
              <c:strCache>
                <c:ptCount val="37"/>
                <c:pt idx="0">
                  <c:v>1287053043010</c:v>
                </c:pt>
                <c:pt idx="1">
                  <c:v>1287053044000</c:v>
                </c:pt>
                <c:pt idx="2">
                  <c:v>1287053061000</c:v>
                </c:pt>
                <c:pt idx="3">
                  <c:v>1287053066771</c:v>
                </c:pt>
                <c:pt idx="4">
                  <c:v>1287053165942</c:v>
                </c:pt>
                <c:pt idx="5">
                  <c:v>1287053170136</c:v>
                </c:pt>
                <c:pt idx="6">
                  <c:v>1287053183148</c:v>
                </c:pt>
                <c:pt idx="7">
                  <c:v>1287053195472</c:v>
                </c:pt>
                <c:pt idx="8">
                  <c:v>1287053198678</c:v>
                </c:pt>
                <c:pt idx="9">
                  <c:v>1287053202467</c:v>
                </c:pt>
                <c:pt idx="10">
                  <c:v>1287053213186</c:v>
                </c:pt>
                <c:pt idx="11">
                  <c:v>1287053222414</c:v>
                </c:pt>
                <c:pt idx="12">
                  <c:v>1287053228810</c:v>
                </c:pt>
                <c:pt idx="13">
                  <c:v>1287053234783</c:v>
                </c:pt>
                <c:pt idx="14">
                  <c:v>1287053244590</c:v>
                </c:pt>
                <c:pt idx="15">
                  <c:v>1287053246729</c:v>
                </c:pt>
                <c:pt idx="16">
                  <c:v>1287053253518</c:v>
                </c:pt>
                <c:pt idx="17">
                  <c:v>1287053270158</c:v>
                </c:pt>
                <c:pt idx="18">
                  <c:v>1287053273878</c:v>
                </c:pt>
                <c:pt idx="19">
                  <c:v>1287053284866</c:v>
                </c:pt>
                <c:pt idx="20">
                  <c:v>1287053325418</c:v>
                </c:pt>
                <c:pt idx="21">
                  <c:v>1287053357913</c:v>
                </c:pt>
                <c:pt idx="22">
                  <c:v>1287053371999</c:v>
                </c:pt>
                <c:pt idx="23">
                  <c:v>1287053391175</c:v>
                </c:pt>
                <c:pt idx="24">
                  <c:v>1287053424658</c:v>
                </c:pt>
                <c:pt idx="25">
                  <c:v>1287053441172</c:v>
                </c:pt>
                <c:pt idx="26">
                  <c:v>1287053443130</c:v>
                </c:pt>
                <c:pt idx="27">
                  <c:v>1287053477018</c:v>
                </c:pt>
                <c:pt idx="28">
                  <c:v>1287053496684</c:v>
                </c:pt>
                <c:pt idx="29">
                  <c:v>1287053504194</c:v>
                </c:pt>
                <c:pt idx="30">
                  <c:v>1287053511139</c:v>
                </c:pt>
                <c:pt idx="31">
                  <c:v>1287053530045</c:v>
                </c:pt>
                <c:pt idx="32">
                  <c:v>1287053531680</c:v>
                </c:pt>
                <c:pt idx="33">
                  <c:v>1287053536351</c:v>
                </c:pt>
                <c:pt idx="34">
                  <c:v>1287053595723</c:v>
                </c:pt>
                <c:pt idx="35">
                  <c:v>1287053624478</c:v>
                </c:pt>
                <c:pt idx="36">
                  <c:v>1287054767808</c:v>
                </c:pt>
              </c:strCache>
            </c:strRef>
          </c:cat>
          <c:val>
            <c:numRef>
              <c:f>Cycle10Data!$B$38:$B$75</c:f>
              <c:numCache>
                <c:formatCode>General</c:formatCode>
                <c:ptCount val="37"/>
                <c:pt idx="0">
                  <c:v>122761</c:v>
                </c:pt>
                <c:pt idx="1">
                  <c:v>125722</c:v>
                </c:pt>
                <c:pt idx="2">
                  <c:v>121886</c:v>
                </c:pt>
                <c:pt idx="3">
                  <c:v>131553</c:v>
                </c:pt>
                <c:pt idx="4">
                  <c:v>29153</c:v>
                </c:pt>
                <c:pt idx="5">
                  <c:v>32046</c:v>
                </c:pt>
                <c:pt idx="6">
                  <c:v>141754</c:v>
                </c:pt>
                <c:pt idx="7">
                  <c:v>26611</c:v>
                </c:pt>
                <c:pt idx="8">
                  <c:v>14136</c:v>
                </c:pt>
                <c:pt idx="9">
                  <c:v>25819</c:v>
                </c:pt>
                <c:pt idx="10">
                  <c:v>21241</c:v>
                </c:pt>
                <c:pt idx="11">
                  <c:v>21767</c:v>
                </c:pt>
                <c:pt idx="12">
                  <c:v>17526</c:v>
                </c:pt>
                <c:pt idx="13">
                  <c:v>18589</c:v>
                </c:pt>
                <c:pt idx="14">
                  <c:v>29004</c:v>
                </c:pt>
                <c:pt idx="15">
                  <c:v>23259</c:v>
                </c:pt>
                <c:pt idx="16">
                  <c:v>30986</c:v>
                </c:pt>
                <c:pt idx="17">
                  <c:v>154125</c:v>
                </c:pt>
                <c:pt idx="18">
                  <c:v>166912</c:v>
                </c:pt>
                <c:pt idx="19">
                  <c:v>158047</c:v>
                </c:pt>
                <c:pt idx="20">
                  <c:v>32327</c:v>
                </c:pt>
                <c:pt idx="21">
                  <c:v>13813</c:v>
                </c:pt>
                <c:pt idx="22">
                  <c:v>18895</c:v>
                </c:pt>
                <c:pt idx="23">
                  <c:v>145023</c:v>
                </c:pt>
                <c:pt idx="24">
                  <c:v>51986</c:v>
                </c:pt>
                <c:pt idx="25">
                  <c:v>62662</c:v>
                </c:pt>
                <c:pt idx="26">
                  <c:v>67619</c:v>
                </c:pt>
                <c:pt idx="27">
                  <c:v>19371</c:v>
                </c:pt>
                <c:pt idx="28">
                  <c:v>26858</c:v>
                </c:pt>
                <c:pt idx="29">
                  <c:v>25827</c:v>
                </c:pt>
                <c:pt idx="30">
                  <c:v>20313</c:v>
                </c:pt>
                <c:pt idx="31">
                  <c:v>25169</c:v>
                </c:pt>
                <c:pt idx="32">
                  <c:v>32909</c:v>
                </c:pt>
                <c:pt idx="33">
                  <c:v>59102</c:v>
                </c:pt>
                <c:pt idx="34">
                  <c:v>28454</c:v>
                </c:pt>
                <c:pt idx="35">
                  <c:v>30831</c:v>
                </c:pt>
                <c:pt idx="36">
                  <c:v>51064</c:v>
                </c:pt>
              </c:numCache>
            </c:numRef>
          </c:val>
        </c:ser>
        <c:marker val="1"/>
        <c:axId val="86682240"/>
        <c:axId val="86696320"/>
      </c:lineChart>
      <c:catAx>
        <c:axId val="86682240"/>
        <c:scaling>
          <c:orientation val="minMax"/>
        </c:scaling>
        <c:axPos val="b"/>
        <c:majorTickMark val="none"/>
        <c:tickLblPos val="nextTo"/>
        <c:crossAx val="86696320"/>
        <c:crosses val="autoZero"/>
        <c:auto val="1"/>
        <c:lblAlgn val="ctr"/>
        <c:lblOffset val="100"/>
      </c:catAx>
      <c:valAx>
        <c:axId val="866963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Elapsed</a:t>
                </a:r>
                <a:r>
                  <a:rPr lang="en-US" baseline="0"/>
                  <a:t> (ms)</a:t>
                </a:r>
              </a:p>
            </c:rich>
          </c:tx>
        </c:title>
        <c:numFmt formatCode="General" sourceLinked="1"/>
        <c:majorTickMark val="none"/>
        <c:tickLblPos val="nextTo"/>
        <c:crossAx val="86682240"/>
        <c:crosses val="autoZero"/>
        <c:crossBetween val="between"/>
      </c:valAx>
    </c:plotArea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[PTL-Sample-PerfromanceTestResult.xlsx]Cycle11Data!PivotTable12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Create service request - user login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</c:pivotFmt>
    </c:pivotFmts>
    <c:plotArea>
      <c:layout/>
      <c:lineChart>
        <c:grouping val="stacked"/>
        <c:ser>
          <c:idx val="0"/>
          <c:order val="0"/>
          <c:tx>
            <c:strRef>
              <c:f>Cycle11Data!$B$4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Cycle11Data!$A$5:$A$60</c:f>
              <c:strCache>
                <c:ptCount val="55"/>
                <c:pt idx="0">
                  <c:v>1287057761635</c:v>
                </c:pt>
                <c:pt idx="1">
                  <c:v>1287057762601</c:v>
                </c:pt>
                <c:pt idx="2">
                  <c:v>1287057766009</c:v>
                </c:pt>
                <c:pt idx="3">
                  <c:v>1287057770033</c:v>
                </c:pt>
                <c:pt idx="4">
                  <c:v>1287057773719</c:v>
                </c:pt>
                <c:pt idx="5">
                  <c:v>1287057976308</c:v>
                </c:pt>
                <c:pt idx="6">
                  <c:v>1287057985844</c:v>
                </c:pt>
                <c:pt idx="7">
                  <c:v>1287057993814</c:v>
                </c:pt>
                <c:pt idx="8">
                  <c:v>1287057998207</c:v>
                </c:pt>
                <c:pt idx="9">
                  <c:v>1287058010612</c:v>
                </c:pt>
                <c:pt idx="10">
                  <c:v>1287058239489</c:v>
                </c:pt>
                <c:pt idx="11">
                  <c:v>1287058251729</c:v>
                </c:pt>
                <c:pt idx="12">
                  <c:v>1287058256704</c:v>
                </c:pt>
                <c:pt idx="13">
                  <c:v>1287058257530</c:v>
                </c:pt>
                <c:pt idx="14">
                  <c:v>1287058275199</c:v>
                </c:pt>
                <c:pt idx="15">
                  <c:v>1287058510716</c:v>
                </c:pt>
                <c:pt idx="16">
                  <c:v>1287058521383</c:v>
                </c:pt>
                <c:pt idx="17">
                  <c:v>1287058525017</c:v>
                </c:pt>
                <c:pt idx="18">
                  <c:v>1287058545941</c:v>
                </c:pt>
                <c:pt idx="19">
                  <c:v>1287058567923</c:v>
                </c:pt>
                <c:pt idx="20">
                  <c:v>1287059210337</c:v>
                </c:pt>
                <c:pt idx="21">
                  <c:v>1287059211144</c:v>
                </c:pt>
                <c:pt idx="22">
                  <c:v>1287059211533</c:v>
                </c:pt>
                <c:pt idx="23">
                  <c:v>1287059213422</c:v>
                </c:pt>
                <c:pt idx="24">
                  <c:v>1287059227099</c:v>
                </c:pt>
                <c:pt idx="25">
                  <c:v>1287059676641</c:v>
                </c:pt>
                <c:pt idx="26">
                  <c:v>1287059687176</c:v>
                </c:pt>
                <c:pt idx="27">
                  <c:v>1287059690740</c:v>
                </c:pt>
                <c:pt idx="28">
                  <c:v>1287059692998</c:v>
                </c:pt>
                <c:pt idx="29">
                  <c:v>1287059701037</c:v>
                </c:pt>
                <c:pt idx="30">
                  <c:v>1287059895169</c:v>
                </c:pt>
                <c:pt idx="31">
                  <c:v>1287059895821</c:v>
                </c:pt>
                <c:pt idx="32">
                  <c:v>1287059904196</c:v>
                </c:pt>
                <c:pt idx="33">
                  <c:v>1287059905135</c:v>
                </c:pt>
                <c:pt idx="34">
                  <c:v>1287059930856</c:v>
                </c:pt>
                <c:pt idx="35">
                  <c:v>1287060215566</c:v>
                </c:pt>
                <c:pt idx="36">
                  <c:v>1287060219959</c:v>
                </c:pt>
                <c:pt idx="37">
                  <c:v>1287060221632</c:v>
                </c:pt>
                <c:pt idx="38">
                  <c:v>1287060227242</c:v>
                </c:pt>
                <c:pt idx="39">
                  <c:v>1287060235497</c:v>
                </c:pt>
                <c:pt idx="40">
                  <c:v>1287060431963</c:v>
                </c:pt>
                <c:pt idx="41">
                  <c:v>1287060437940</c:v>
                </c:pt>
                <c:pt idx="42">
                  <c:v>1287060444169</c:v>
                </c:pt>
                <c:pt idx="43">
                  <c:v>1287060504839</c:v>
                </c:pt>
                <c:pt idx="44">
                  <c:v>1287060516957</c:v>
                </c:pt>
                <c:pt idx="45">
                  <c:v>1287060830676</c:v>
                </c:pt>
                <c:pt idx="46">
                  <c:v>1287060831825</c:v>
                </c:pt>
                <c:pt idx="47">
                  <c:v>1287060840212</c:v>
                </c:pt>
                <c:pt idx="48">
                  <c:v>1287060840811</c:v>
                </c:pt>
                <c:pt idx="49">
                  <c:v>1287060846931</c:v>
                </c:pt>
                <c:pt idx="50">
                  <c:v>1287061060377</c:v>
                </c:pt>
                <c:pt idx="51">
                  <c:v>1287061070252</c:v>
                </c:pt>
                <c:pt idx="52">
                  <c:v>1287061072926</c:v>
                </c:pt>
                <c:pt idx="53">
                  <c:v>1287061080048</c:v>
                </c:pt>
                <c:pt idx="54">
                  <c:v>1287061102325</c:v>
                </c:pt>
              </c:strCache>
            </c:strRef>
          </c:cat>
          <c:val>
            <c:numRef>
              <c:f>Cycle11Data!$B$5:$B$60</c:f>
              <c:numCache>
                <c:formatCode>General</c:formatCode>
                <c:ptCount val="55"/>
                <c:pt idx="0">
                  <c:v>2262</c:v>
                </c:pt>
                <c:pt idx="1">
                  <c:v>3328</c:v>
                </c:pt>
                <c:pt idx="2">
                  <c:v>2052</c:v>
                </c:pt>
                <c:pt idx="3">
                  <c:v>3390</c:v>
                </c:pt>
                <c:pt idx="4">
                  <c:v>6657</c:v>
                </c:pt>
                <c:pt idx="5">
                  <c:v>11543</c:v>
                </c:pt>
                <c:pt idx="6">
                  <c:v>11837</c:v>
                </c:pt>
                <c:pt idx="7">
                  <c:v>7739</c:v>
                </c:pt>
                <c:pt idx="8">
                  <c:v>8438</c:v>
                </c:pt>
                <c:pt idx="9">
                  <c:v>12091</c:v>
                </c:pt>
                <c:pt idx="10">
                  <c:v>15795</c:v>
                </c:pt>
                <c:pt idx="11">
                  <c:v>10462</c:v>
                </c:pt>
                <c:pt idx="12">
                  <c:v>7580</c:v>
                </c:pt>
                <c:pt idx="13">
                  <c:v>20659</c:v>
                </c:pt>
                <c:pt idx="14">
                  <c:v>11611</c:v>
                </c:pt>
                <c:pt idx="15">
                  <c:v>12217</c:v>
                </c:pt>
                <c:pt idx="16">
                  <c:v>13788</c:v>
                </c:pt>
                <c:pt idx="17">
                  <c:v>11885</c:v>
                </c:pt>
                <c:pt idx="18">
                  <c:v>9717</c:v>
                </c:pt>
                <c:pt idx="19">
                  <c:v>8576</c:v>
                </c:pt>
                <c:pt idx="20">
                  <c:v>10663</c:v>
                </c:pt>
                <c:pt idx="21">
                  <c:v>8235</c:v>
                </c:pt>
                <c:pt idx="22">
                  <c:v>7788</c:v>
                </c:pt>
                <c:pt idx="23">
                  <c:v>7451</c:v>
                </c:pt>
                <c:pt idx="24">
                  <c:v>5341</c:v>
                </c:pt>
                <c:pt idx="25">
                  <c:v>13233</c:v>
                </c:pt>
                <c:pt idx="26">
                  <c:v>5569</c:v>
                </c:pt>
                <c:pt idx="27">
                  <c:v>8897</c:v>
                </c:pt>
                <c:pt idx="28">
                  <c:v>11351</c:v>
                </c:pt>
                <c:pt idx="29">
                  <c:v>7105</c:v>
                </c:pt>
                <c:pt idx="30">
                  <c:v>14840</c:v>
                </c:pt>
                <c:pt idx="31">
                  <c:v>16929</c:v>
                </c:pt>
                <c:pt idx="32">
                  <c:v>13405</c:v>
                </c:pt>
                <c:pt idx="33">
                  <c:v>6499</c:v>
                </c:pt>
                <c:pt idx="34">
                  <c:v>9454</c:v>
                </c:pt>
                <c:pt idx="35">
                  <c:v>9768</c:v>
                </c:pt>
                <c:pt idx="36">
                  <c:v>7579</c:v>
                </c:pt>
                <c:pt idx="37">
                  <c:v>9443</c:v>
                </c:pt>
                <c:pt idx="38">
                  <c:v>10578</c:v>
                </c:pt>
                <c:pt idx="39">
                  <c:v>10819</c:v>
                </c:pt>
                <c:pt idx="40">
                  <c:v>15632</c:v>
                </c:pt>
                <c:pt idx="41">
                  <c:v>16760</c:v>
                </c:pt>
                <c:pt idx="42">
                  <c:v>16441</c:v>
                </c:pt>
                <c:pt idx="43">
                  <c:v>12328</c:v>
                </c:pt>
                <c:pt idx="44">
                  <c:v>4745</c:v>
                </c:pt>
                <c:pt idx="45">
                  <c:v>11468</c:v>
                </c:pt>
                <c:pt idx="46">
                  <c:v>11624</c:v>
                </c:pt>
                <c:pt idx="47">
                  <c:v>6002</c:v>
                </c:pt>
                <c:pt idx="48">
                  <c:v>10257</c:v>
                </c:pt>
                <c:pt idx="49">
                  <c:v>6926</c:v>
                </c:pt>
                <c:pt idx="50">
                  <c:v>12927</c:v>
                </c:pt>
                <c:pt idx="51">
                  <c:v>9936</c:v>
                </c:pt>
                <c:pt idx="52">
                  <c:v>8026</c:v>
                </c:pt>
                <c:pt idx="53">
                  <c:v>14652</c:v>
                </c:pt>
                <c:pt idx="54">
                  <c:v>11959</c:v>
                </c:pt>
              </c:numCache>
            </c:numRef>
          </c:val>
        </c:ser>
        <c:marker val="1"/>
        <c:axId val="86196224"/>
        <c:axId val="86197760"/>
      </c:lineChart>
      <c:catAx>
        <c:axId val="86196224"/>
        <c:scaling>
          <c:orientation val="minMax"/>
        </c:scaling>
        <c:axPos val="b"/>
        <c:tickLblPos val="nextTo"/>
        <c:crossAx val="86197760"/>
        <c:crosses val="autoZero"/>
        <c:auto val="1"/>
        <c:lblAlgn val="ctr"/>
        <c:lblOffset val="100"/>
      </c:catAx>
      <c:valAx>
        <c:axId val="86197760"/>
        <c:scaling>
          <c:orientation val="minMax"/>
        </c:scaling>
        <c:axPos val="l"/>
        <c:majorGridlines/>
        <c:numFmt formatCode="General" sourceLinked="1"/>
        <c:tickLblPos val="nextTo"/>
        <c:crossAx val="86196224"/>
        <c:crosses val="autoZero"/>
        <c:crossBetween val="between"/>
      </c:valAx>
    </c:plotArea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[PTL-Sample-PerfromanceTestResult.xlsx]Cycle11Data!PivotTable13</c:name>
    <c:fmtId val="1"/>
  </c:pivotSource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Create service request </a:t>
            </a:r>
            <a:endParaRPr lang="en-US"/>
          </a:p>
        </c:rich>
      </c:tx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Cycle11Data!$B$68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Cycle11Data!$A$69:$A$398</c:f>
              <c:strCache>
                <c:ptCount val="329"/>
                <c:pt idx="0">
                  <c:v>1287057784736</c:v>
                </c:pt>
                <c:pt idx="1">
                  <c:v>1287057789972</c:v>
                </c:pt>
                <c:pt idx="2">
                  <c:v>1287057792821</c:v>
                </c:pt>
                <c:pt idx="3">
                  <c:v>1287057792857</c:v>
                </c:pt>
                <c:pt idx="4">
                  <c:v>1287057807524</c:v>
                </c:pt>
                <c:pt idx="5">
                  <c:v>1287057808127</c:v>
                </c:pt>
                <c:pt idx="6">
                  <c:v>1287057813042</c:v>
                </c:pt>
                <c:pt idx="7">
                  <c:v>1287057813896</c:v>
                </c:pt>
                <c:pt idx="8">
                  <c:v>1287057817043</c:v>
                </c:pt>
                <c:pt idx="9">
                  <c:v>1287057826086</c:v>
                </c:pt>
                <c:pt idx="10">
                  <c:v>1287057827924</c:v>
                </c:pt>
                <c:pt idx="11">
                  <c:v>1287057830632</c:v>
                </c:pt>
                <c:pt idx="12">
                  <c:v>1287057830646</c:v>
                </c:pt>
                <c:pt idx="13">
                  <c:v>1287057833974</c:v>
                </c:pt>
                <c:pt idx="14">
                  <c:v>1287057847751</c:v>
                </c:pt>
                <c:pt idx="15">
                  <c:v>1287057847826</c:v>
                </c:pt>
                <c:pt idx="16">
                  <c:v>1287057852130</c:v>
                </c:pt>
                <c:pt idx="17">
                  <c:v>1287057852865</c:v>
                </c:pt>
                <c:pt idx="18">
                  <c:v>1287057858280</c:v>
                </c:pt>
                <c:pt idx="19">
                  <c:v>1287057869262</c:v>
                </c:pt>
                <c:pt idx="20">
                  <c:v>1287057870215</c:v>
                </c:pt>
                <c:pt idx="21">
                  <c:v>1287057872636</c:v>
                </c:pt>
                <c:pt idx="22">
                  <c:v>1287057877490</c:v>
                </c:pt>
                <c:pt idx="23">
                  <c:v>1287057879068</c:v>
                </c:pt>
                <c:pt idx="24">
                  <c:v>1287057890460</c:v>
                </c:pt>
                <c:pt idx="25">
                  <c:v>1287057904082</c:v>
                </c:pt>
                <c:pt idx="26">
                  <c:v>1287057907092</c:v>
                </c:pt>
                <c:pt idx="27">
                  <c:v>1287057907795</c:v>
                </c:pt>
                <c:pt idx="28">
                  <c:v>1287057908571</c:v>
                </c:pt>
                <c:pt idx="29">
                  <c:v>1287057922010</c:v>
                </c:pt>
                <c:pt idx="30">
                  <c:v>1287058013899</c:v>
                </c:pt>
                <c:pt idx="31">
                  <c:v>1287058024089</c:v>
                </c:pt>
                <c:pt idx="32">
                  <c:v>1287058030610</c:v>
                </c:pt>
                <c:pt idx="33">
                  <c:v>1287058037390</c:v>
                </c:pt>
                <c:pt idx="34">
                  <c:v>1287058038181</c:v>
                </c:pt>
                <c:pt idx="35">
                  <c:v>1287058044501</c:v>
                </c:pt>
                <c:pt idx="36">
                  <c:v>1287058052146</c:v>
                </c:pt>
                <c:pt idx="37">
                  <c:v>1287058052533</c:v>
                </c:pt>
                <c:pt idx="38">
                  <c:v>1287058057014</c:v>
                </c:pt>
                <c:pt idx="39">
                  <c:v>1287058059080</c:v>
                </c:pt>
                <c:pt idx="40">
                  <c:v>1287058069949</c:v>
                </c:pt>
                <c:pt idx="41">
                  <c:v>1287058072896</c:v>
                </c:pt>
                <c:pt idx="42">
                  <c:v>1287058073914</c:v>
                </c:pt>
                <c:pt idx="43">
                  <c:v>1287058080292</c:v>
                </c:pt>
                <c:pt idx="44">
                  <c:v>1287058088183</c:v>
                </c:pt>
                <c:pt idx="45">
                  <c:v>1287058088283</c:v>
                </c:pt>
                <c:pt idx="46">
                  <c:v>1287058090574</c:v>
                </c:pt>
                <c:pt idx="47">
                  <c:v>1287058100502</c:v>
                </c:pt>
                <c:pt idx="48">
                  <c:v>1287058107399</c:v>
                </c:pt>
                <c:pt idx="49">
                  <c:v>1287058108312</c:v>
                </c:pt>
                <c:pt idx="50">
                  <c:v>1287058113455</c:v>
                </c:pt>
                <c:pt idx="51">
                  <c:v>1287058113810</c:v>
                </c:pt>
                <c:pt idx="52">
                  <c:v>1287058118336</c:v>
                </c:pt>
                <c:pt idx="53">
                  <c:v>1287058149124</c:v>
                </c:pt>
                <c:pt idx="54">
                  <c:v>1287058150888</c:v>
                </c:pt>
                <c:pt idx="55">
                  <c:v>1287058174212</c:v>
                </c:pt>
                <c:pt idx="56">
                  <c:v>1287058176194</c:v>
                </c:pt>
                <c:pt idx="57">
                  <c:v>1287058177248</c:v>
                </c:pt>
                <c:pt idx="58">
                  <c:v>1287058178860</c:v>
                </c:pt>
                <c:pt idx="59">
                  <c:v>1287058181593</c:v>
                </c:pt>
                <c:pt idx="60">
                  <c:v>1287058284700</c:v>
                </c:pt>
                <c:pt idx="61">
                  <c:v>1287058288235</c:v>
                </c:pt>
                <c:pt idx="62">
                  <c:v>1287058290210</c:v>
                </c:pt>
                <c:pt idx="63">
                  <c:v>1287058312233</c:v>
                </c:pt>
                <c:pt idx="64">
                  <c:v>1287058314402</c:v>
                </c:pt>
                <c:pt idx="65">
                  <c:v>1287058316487</c:v>
                </c:pt>
                <c:pt idx="66">
                  <c:v>1287058324934</c:v>
                </c:pt>
                <c:pt idx="67">
                  <c:v>1287058327839</c:v>
                </c:pt>
                <c:pt idx="68">
                  <c:v>1287058337027</c:v>
                </c:pt>
                <c:pt idx="69">
                  <c:v>1287058337553</c:v>
                </c:pt>
                <c:pt idx="70">
                  <c:v>1287058350150</c:v>
                </c:pt>
                <c:pt idx="71">
                  <c:v>1287058355973</c:v>
                </c:pt>
                <c:pt idx="72">
                  <c:v>1287058358935</c:v>
                </c:pt>
                <c:pt idx="73">
                  <c:v>1287058359593</c:v>
                </c:pt>
                <c:pt idx="74">
                  <c:v>1287058369313</c:v>
                </c:pt>
                <c:pt idx="75">
                  <c:v>1287058376980</c:v>
                </c:pt>
                <c:pt idx="76">
                  <c:v>1287058379628</c:v>
                </c:pt>
                <c:pt idx="77">
                  <c:v>1287058386082</c:v>
                </c:pt>
                <c:pt idx="78">
                  <c:v>1287058392423</c:v>
                </c:pt>
                <c:pt idx="79">
                  <c:v>1287058396475</c:v>
                </c:pt>
                <c:pt idx="80">
                  <c:v>1287058399207</c:v>
                </c:pt>
                <c:pt idx="81">
                  <c:v>1287058413782</c:v>
                </c:pt>
                <c:pt idx="82">
                  <c:v>1287058414823</c:v>
                </c:pt>
                <c:pt idx="83">
                  <c:v>1287058418558</c:v>
                </c:pt>
                <c:pt idx="84">
                  <c:v>1287058427019</c:v>
                </c:pt>
                <c:pt idx="85">
                  <c:v>1287058435801</c:v>
                </c:pt>
                <c:pt idx="86">
                  <c:v>1287058443177</c:v>
                </c:pt>
                <c:pt idx="87">
                  <c:v>1287058450841</c:v>
                </c:pt>
                <c:pt idx="88">
                  <c:v>1287058461837</c:v>
                </c:pt>
                <c:pt idx="89">
                  <c:v>1287058481154</c:v>
                </c:pt>
                <c:pt idx="90">
                  <c:v>1287058560453</c:v>
                </c:pt>
                <c:pt idx="91">
                  <c:v>1287058565986</c:v>
                </c:pt>
                <c:pt idx="92">
                  <c:v>1287058575441</c:v>
                </c:pt>
                <c:pt idx="93">
                  <c:v>1287058590922</c:v>
                </c:pt>
                <c:pt idx="94">
                  <c:v>1287058595653</c:v>
                </c:pt>
                <c:pt idx="95">
                  <c:v>1287058598272</c:v>
                </c:pt>
                <c:pt idx="96">
                  <c:v>1287058606778</c:v>
                </c:pt>
                <c:pt idx="97">
                  <c:v>1287058607620</c:v>
                </c:pt>
                <c:pt idx="98">
                  <c:v>1287058619436</c:v>
                </c:pt>
                <c:pt idx="99">
                  <c:v>1287058620884</c:v>
                </c:pt>
                <c:pt idx="100">
                  <c:v>1287058632914</c:v>
                </c:pt>
                <c:pt idx="101">
                  <c:v>1287058638916</c:v>
                </c:pt>
                <c:pt idx="102">
                  <c:v>1287058641194</c:v>
                </c:pt>
                <c:pt idx="103">
                  <c:v>1287058641745</c:v>
                </c:pt>
                <c:pt idx="104">
                  <c:v>1287058644643</c:v>
                </c:pt>
                <c:pt idx="105">
                  <c:v>1287058655262</c:v>
                </c:pt>
                <c:pt idx="106">
                  <c:v>1287058661199</c:v>
                </c:pt>
                <c:pt idx="107">
                  <c:v>1287058666527</c:v>
                </c:pt>
                <c:pt idx="108">
                  <c:v>1287058678069</c:v>
                </c:pt>
                <c:pt idx="109">
                  <c:v>1287058682082</c:v>
                </c:pt>
                <c:pt idx="110">
                  <c:v>1287058691921</c:v>
                </c:pt>
                <c:pt idx="111">
                  <c:v>1287058710032</c:v>
                </c:pt>
                <c:pt idx="112">
                  <c:v>1287058710989</c:v>
                </c:pt>
                <c:pt idx="113">
                  <c:v>1287058737136</c:v>
                </c:pt>
                <c:pt idx="114">
                  <c:v>1287058751233</c:v>
                </c:pt>
                <c:pt idx="115">
                  <c:v>1287059099715</c:v>
                </c:pt>
                <c:pt idx="116">
                  <c:v>1287059112507</c:v>
                </c:pt>
                <c:pt idx="117">
                  <c:v>1287059112774</c:v>
                </c:pt>
                <c:pt idx="118">
                  <c:v>1287059119041</c:v>
                </c:pt>
                <c:pt idx="119">
                  <c:v>1287059119951</c:v>
                </c:pt>
                <c:pt idx="120">
                  <c:v>1287059245367</c:v>
                </c:pt>
                <c:pt idx="121">
                  <c:v>1287059245947</c:v>
                </c:pt>
                <c:pt idx="122">
                  <c:v>1287059248306</c:v>
                </c:pt>
                <c:pt idx="123">
                  <c:v>1287059259694</c:v>
                </c:pt>
                <c:pt idx="124">
                  <c:v>1287059261859</c:v>
                </c:pt>
                <c:pt idx="125">
                  <c:v>1287059271083</c:v>
                </c:pt>
                <c:pt idx="126">
                  <c:v>1287059273927</c:v>
                </c:pt>
                <c:pt idx="127">
                  <c:v>1287059275809</c:v>
                </c:pt>
                <c:pt idx="128">
                  <c:v>1287059282090</c:v>
                </c:pt>
                <c:pt idx="129">
                  <c:v>1287059282186</c:v>
                </c:pt>
                <c:pt idx="130">
                  <c:v>1287059288541</c:v>
                </c:pt>
                <c:pt idx="131">
                  <c:v>1287059290709</c:v>
                </c:pt>
                <c:pt idx="132">
                  <c:v>1287059296693</c:v>
                </c:pt>
                <c:pt idx="133">
                  <c:v>1287059299201</c:v>
                </c:pt>
                <c:pt idx="134">
                  <c:v>1287059300085</c:v>
                </c:pt>
                <c:pt idx="135">
                  <c:v>1287059305465</c:v>
                </c:pt>
                <c:pt idx="136">
                  <c:v>1287059308796</c:v>
                </c:pt>
                <c:pt idx="137">
                  <c:v>1287059314740</c:v>
                </c:pt>
                <c:pt idx="138">
                  <c:v>1287059316813</c:v>
                </c:pt>
                <c:pt idx="139">
                  <c:v>1287059321946</c:v>
                </c:pt>
                <c:pt idx="140">
                  <c:v>1287059328006</c:v>
                </c:pt>
                <c:pt idx="141">
                  <c:v>1287059335604</c:v>
                </c:pt>
                <c:pt idx="142">
                  <c:v>1287059340008</c:v>
                </c:pt>
                <c:pt idx="143">
                  <c:v>1287059341140</c:v>
                </c:pt>
                <c:pt idx="144">
                  <c:v>1287059354806</c:v>
                </c:pt>
                <c:pt idx="145">
                  <c:v>1287059610254</c:v>
                </c:pt>
                <c:pt idx="146">
                  <c:v>1287059619513</c:v>
                </c:pt>
                <c:pt idx="147">
                  <c:v>1287059620004</c:v>
                </c:pt>
                <c:pt idx="148">
                  <c:v>1287059622435</c:v>
                </c:pt>
                <c:pt idx="149">
                  <c:v>1287059622835</c:v>
                </c:pt>
                <c:pt idx="150">
                  <c:v>1287059711167</c:v>
                </c:pt>
                <c:pt idx="151">
                  <c:v>1287059720666</c:v>
                </c:pt>
                <c:pt idx="152">
                  <c:v>1287059735832</c:v>
                </c:pt>
                <c:pt idx="153">
                  <c:v>1287059737974</c:v>
                </c:pt>
                <c:pt idx="154">
                  <c:v>1287059739631</c:v>
                </c:pt>
                <c:pt idx="155">
                  <c:v>1287059744942</c:v>
                </c:pt>
                <c:pt idx="156">
                  <c:v>1287059749336</c:v>
                </c:pt>
                <c:pt idx="157">
                  <c:v>1287059762147</c:v>
                </c:pt>
                <c:pt idx="158">
                  <c:v>1287059762587</c:v>
                </c:pt>
                <c:pt idx="159">
                  <c:v>1287059763793</c:v>
                </c:pt>
                <c:pt idx="160">
                  <c:v>1287059770642</c:v>
                </c:pt>
                <c:pt idx="161">
                  <c:v>1287059772403</c:v>
                </c:pt>
                <c:pt idx="162">
                  <c:v>1287059778724</c:v>
                </c:pt>
                <c:pt idx="163">
                  <c:v>1287059780202</c:v>
                </c:pt>
                <c:pt idx="164">
                  <c:v>1287059780331</c:v>
                </c:pt>
                <c:pt idx="165">
                  <c:v>1287059784444</c:v>
                </c:pt>
                <c:pt idx="166">
                  <c:v>1287059796375</c:v>
                </c:pt>
                <c:pt idx="167">
                  <c:v>1287059798381</c:v>
                </c:pt>
                <c:pt idx="168">
                  <c:v>1287059798940</c:v>
                </c:pt>
                <c:pt idx="169">
                  <c:v>1287059799572</c:v>
                </c:pt>
                <c:pt idx="170">
                  <c:v>1287059801137</c:v>
                </c:pt>
                <c:pt idx="171">
                  <c:v>1287059816358</c:v>
                </c:pt>
                <c:pt idx="172">
                  <c:v>1287059819766</c:v>
                </c:pt>
                <c:pt idx="173">
                  <c:v>1287059821985</c:v>
                </c:pt>
                <c:pt idx="174">
                  <c:v>1287059826142</c:v>
                </c:pt>
                <c:pt idx="175">
                  <c:v>1287059836611</c:v>
                </c:pt>
                <c:pt idx="176">
                  <c:v>1287059837397</c:v>
                </c:pt>
                <c:pt idx="177">
                  <c:v>1287059837573</c:v>
                </c:pt>
                <c:pt idx="178">
                  <c:v>1287059860335</c:v>
                </c:pt>
                <c:pt idx="179">
                  <c:v>1287059866998</c:v>
                </c:pt>
                <c:pt idx="180">
                  <c:v>1287059936682</c:v>
                </c:pt>
                <c:pt idx="181">
                  <c:v>1287059939346</c:v>
                </c:pt>
                <c:pt idx="182">
                  <c:v>1287059959323</c:v>
                </c:pt>
                <c:pt idx="183">
                  <c:v>1287059961516</c:v>
                </c:pt>
                <c:pt idx="184">
                  <c:v>1287059972436</c:v>
                </c:pt>
                <c:pt idx="185">
                  <c:v>1287059973552</c:v>
                </c:pt>
                <c:pt idx="186">
                  <c:v>1287059980365</c:v>
                </c:pt>
                <c:pt idx="187">
                  <c:v>1287059988554</c:v>
                </c:pt>
                <c:pt idx="188">
                  <c:v>1287059988784</c:v>
                </c:pt>
                <c:pt idx="189">
                  <c:v>1287059997814</c:v>
                </c:pt>
                <c:pt idx="190">
                  <c:v>1287060001572</c:v>
                </c:pt>
                <c:pt idx="191">
                  <c:v>1287060003904</c:v>
                </c:pt>
                <c:pt idx="192">
                  <c:v>1287060014598</c:v>
                </c:pt>
                <c:pt idx="193">
                  <c:v>1287060017772</c:v>
                </c:pt>
                <c:pt idx="194">
                  <c:v>1287060026033</c:v>
                </c:pt>
                <c:pt idx="195">
                  <c:v>1287060026090</c:v>
                </c:pt>
                <c:pt idx="196">
                  <c:v>1287060027581</c:v>
                </c:pt>
                <c:pt idx="197">
                  <c:v>1287060044156</c:v>
                </c:pt>
                <c:pt idx="198">
                  <c:v>1287060045771</c:v>
                </c:pt>
                <c:pt idx="199">
                  <c:v>1287060047449</c:v>
                </c:pt>
                <c:pt idx="200">
                  <c:v>1287060048851</c:v>
                </c:pt>
                <c:pt idx="201">
                  <c:v>1287060064537</c:v>
                </c:pt>
                <c:pt idx="202">
                  <c:v>1287060069687</c:v>
                </c:pt>
                <c:pt idx="203">
                  <c:v>1287060076551</c:v>
                </c:pt>
                <c:pt idx="204">
                  <c:v>1287060087370</c:v>
                </c:pt>
                <c:pt idx="205">
                  <c:v>1287060151927</c:v>
                </c:pt>
                <c:pt idx="206">
                  <c:v>1287060153322</c:v>
                </c:pt>
                <c:pt idx="207">
                  <c:v>1287060155135</c:v>
                </c:pt>
                <c:pt idx="208">
                  <c:v>1287060163880</c:v>
                </c:pt>
                <c:pt idx="209">
                  <c:v>1287060165419</c:v>
                </c:pt>
                <c:pt idx="210">
                  <c:v>1287060248049</c:v>
                </c:pt>
                <c:pt idx="211">
                  <c:v>1287060249054</c:v>
                </c:pt>
                <c:pt idx="212">
                  <c:v>1287060254301</c:v>
                </c:pt>
                <c:pt idx="213">
                  <c:v>1287060269128</c:v>
                </c:pt>
                <c:pt idx="214">
                  <c:v>1287060269250</c:v>
                </c:pt>
                <c:pt idx="215">
                  <c:v>1287060270723</c:v>
                </c:pt>
                <c:pt idx="216">
                  <c:v>1287060275176</c:v>
                </c:pt>
                <c:pt idx="217">
                  <c:v>1287060289156</c:v>
                </c:pt>
                <c:pt idx="218">
                  <c:v>1287060289785</c:v>
                </c:pt>
                <c:pt idx="219">
                  <c:v>1287060293126</c:v>
                </c:pt>
                <c:pt idx="220">
                  <c:v>1287060298382</c:v>
                </c:pt>
                <c:pt idx="221">
                  <c:v>1287060306363</c:v>
                </c:pt>
                <c:pt idx="222">
                  <c:v>1287060311042</c:v>
                </c:pt>
                <c:pt idx="223">
                  <c:v>1287060315081</c:v>
                </c:pt>
                <c:pt idx="224">
                  <c:v>1287060315195</c:v>
                </c:pt>
                <c:pt idx="225">
                  <c:v>1287060317632</c:v>
                </c:pt>
                <c:pt idx="226">
                  <c:v>1287060327286</c:v>
                </c:pt>
                <c:pt idx="227">
                  <c:v>1287060327721</c:v>
                </c:pt>
                <c:pt idx="228">
                  <c:v>1287060337937</c:v>
                </c:pt>
                <c:pt idx="229">
                  <c:v>1287060344589</c:v>
                </c:pt>
                <c:pt idx="230">
                  <c:v>1287060344816</c:v>
                </c:pt>
                <c:pt idx="231">
                  <c:v>1287060345191</c:v>
                </c:pt>
                <c:pt idx="232">
                  <c:v>1287060351016</c:v>
                </c:pt>
                <c:pt idx="233">
                  <c:v>1287060359947</c:v>
                </c:pt>
                <c:pt idx="234">
                  <c:v>1287060368591</c:v>
                </c:pt>
                <c:pt idx="235">
                  <c:v>1287060373465</c:v>
                </c:pt>
                <c:pt idx="236">
                  <c:v>1287060374789</c:v>
                </c:pt>
                <c:pt idx="237">
                  <c:v>1287060380055</c:v>
                </c:pt>
                <c:pt idx="238">
                  <c:v>1287060438607</c:v>
                </c:pt>
                <c:pt idx="239">
                  <c:v>1287060443627</c:v>
                </c:pt>
                <c:pt idx="240">
                  <c:v>1287060487279</c:v>
                </c:pt>
                <c:pt idx="241">
                  <c:v>1287060494770</c:v>
                </c:pt>
                <c:pt idx="242">
                  <c:v>1287060501766</c:v>
                </c:pt>
                <c:pt idx="243">
                  <c:v>1287060519423</c:v>
                </c:pt>
                <c:pt idx="244">
                  <c:v>1287060523242</c:v>
                </c:pt>
                <c:pt idx="245">
                  <c:v>1287060526131</c:v>
                </c:pt>
                <c:pt idx="246">
                  <c:v>1287060547334</c:v>
                </c:pt>
                <c:pt idx="247">
                  <c:v>1287060550490</c:v>
                </c:pt>
                <c:pt idx="248">
                  <c:v>1287060551754</c:v>
                </c:pt>
                <c:pt idx="249">
                  <c:v>1287060552869</c:v>
                </c:pt>
                <c:pt idx="250">
                  <c:v>1287060571783</c:v>
                </c:pt>
                <c:pt idx="251">
                  <c:v>1287060574753</c:v>
                </c:pt>
                <c:pt idx="252">
                  <c:v>1287060575649</c:v>
                </c:pt>
                <c:pt idx="253">
                  <c:v>1287060577126</c:v>
                </c:pt>
                <c:pt idx="254">
                  <c:v>1287060585312</c:v>
                </c:pt>
                <c:pt idx="255">
                  <c:v>1287060601468</c:v>
                </c:pt>
                <c:pt idx="256">
                  <c:v>1287060602449</c:v>
                </c:pt>
                <c:pt idx="257">
                  <c:v>1287060602652</c:v>
                </c:pt>
                <c:pt idx="258">
                  <c:v>1287060608737</c:v>
                </c:pt>
                <c:pt idx="259">
                  <c:v>1287060630443</c:v>
                </c:pt>
                <c:pt idx="260">
                  <c:v>1287060630652</c:v>
                </c:pt>
                <c:pt idx="261">
                  <c:v>1287060632528</c:v>
                </c:pt>
                <c:pt idx="262">
                  <c:v>1287060653207</c:v>
                </c:pt>
                <c:pt idx="263">
                  <c:v>1287060658635</c:v>
                </c:pt>
                <c:pt idx="264">
                  <c:v>1287060684004</c:v>
                </c:pt>
                <c:pt idx="265">
                  <c:v>1287060757572</c:v>
                </c:pt>
                <c:pt idx="266">
                  <c:v>1287060761242</c:v>
                </c:pt>
                <c:pt idx="267">
                  <c:v>1287060761297</c:v>
                </c:pt>
                <c:pt idx="268">
                  <c:v>1287060768062</c:v>
                </c:pt>
                <c:pt idx="269">
                  <c:v>1287060771014</c:v>
                </c:pt>
                <c:pt idx="270">
                  <c:v>1287060861231</c:v>
                </c:pt>
                <c:pt idx="271">
                  <c:v>1287060873401</c:v>
                </c:pt>
                <c:pt idx="272">
                  <c:v>1287060878048</c:v>
                </c:pt>
                <c:pt idx="273">
                  <c:v>1287060888101</c:v>
                </c:pt>
                <c:pt idx="274">
                  <c:v>1287060890176</c:v>
                </c:pt>
                <c:pt idx="275">
                  <c:v>1287060892521</c:v>
                </c:pt>
                <c:pt idx="276">
                  <c:v>1287060896002</c:v>
                </c:pt>
                <c:pt idx="277">
                  <c:v>1287060898462</c:v>
                </c:pt>
                <c:pt idx="278">
                  <c:v>1287060909447</c:v>
                </c:pt>
                <c:pt idx="279">
                  <c:v>1287060912138</c:v>
                </c:pt>
                <c:pt idx="280">
                  <c:v>1287060917579</c:v>
                </c:pt>
                <c:pt idx="281">
                  <c:v>1287060920757</c:v>
                </c:pt>
                <c:pt idx="282">
                  <c:v>1287060923224</c:v>
                </c:pt>
                <c:pt idx="283">
                  <c:v>1287060930942</c:v>
                </c:pt>
                <c:pt idx="284">
                  <c:v>1287060932995</c:v>
                </c:pt>
                <c:pt idx="285">
                  <c:v>1287060943288</c:v>
                </c:pt>
                <c:pt idx="286">
                  <c:v>1287060944983</c:v>
                </c:pt>
                <c:pt idx="287">
                  <c:v>1287060949557</c:v>
                </c:pt>
                <c:pt idx="288">
                  <c:v>1287060956877</c:v>
                </c:pt>
                <c:pt idx="289">
                  <c:v>1287060959552</c:v>
                </c:pt>
                <c:pt idx="290">
                  <c:v>1287060965300</c:v>
                </c:pt>
                <c:pt idx="291">
                  <c:v>1287060973617</c:v>
                </c:pt>
                <c:pt idx="292">
                  <c:v>1287060978492</c:v>
                </c:pt>
                <c:pt idx="293">
                  <c:v>1287060984018</c:v>
                </c:pt>
                <c:pt idx="294">
                  <c:v>1287060997402</c:v>
                </c:pt>
                <c:pt idx="295">
                  <c:v>1287061000210</c:v>
                </c:pt>
                <c:pt idx="296">
                  <c:v>1287061003811</c:v>
                </c:pt>
                <c:pt idx="297">
                  <c:v>1287061004987</c:v>
                </c:pt>
                <c:pt idx="298">
                  <c:v>1287061006371</c:v>
                </c:pt>
                <c:pt idx="299">
                  <c:v>1287061025230</c:v>
                </c:pt>
                <c:pt idx="300">
                  <c:v>1287061104414</c:v>
                </c:pt>
                <c:pt idx="301">
                  <c:v>1287061112010</c:v>
                </c:pt>
                <c:pt idx="302">
                  <c:v>1287061125470</c:v>
                </c:pt>
                <c:pt idx="303">
                  <c:v>1287061126353</c:v>
                </c:pt>
                <c:pt idx="304">
                  <c:v>1287061126910</c:v>
                </c:pt>
                <c:pt idx="305">
                  <c:v>1287061140396</c:v>
                </c:pt>
                <c:pt idx="306">
                  <c:v>1287061140960</c:v>
                </c:pt>
                <c:pt idx="307">
                  <c:v>1287061141935</c:v>
                </c:pt>
                <c:pt idx="308">
                  <c:v>1287061152709</c:v>
                </c:pt>
                <c:pt idx="309">
                  <c:v>1287061157238</c:v>
                </c:pt>
                <c:pt idx="310">
                  <c:v>1287061162489</c:v>
                </c:pt>
                <c:pt idx="311">
                  <c:v>1287061164212</c:v>
                </c:pt>
                <c:pt idx="312">
                  <c:v>1287061168849</c:v>
                </c:pt>
                <c:pt idx="313">
                  <c:v>1287061173886</c:v>
                </c:pt>
                <c:pt idx="314">
                  <c:v>1287061176599</c:v>
                </c:pt>
                <c:pt idx="315">
                  <c:v>1287061180548</c:v>
                </c:pt>
                <c:pt idx="316">
                  <c:v>1287061186683</c:v>
                </c:pt>
                <c:pt idx="317">
                  <c:v>1287061192943</c:v>
                </c:pt>
                <c:pt idx="318">
                  <c:v>1287061199740</c:v>
                </c:pt>
                <c:pt idx="319">
                  <c:v>1287061202909</c:v>
                </c:pt>
                <c:pt idx="320">
                  <c:v>1287061210867</c:v>
                </c:pt>
                <c:pt idx="321">
                  <c:v>1287061218383</c:v>
                </c:pt>
                <c:pt idx="322">
                  <c:v>1287061224359</c:v>
                </c:pt>
                <c:pt idx="323">
                  <c:v>1287061227521</c:v>
                </c:pt>
                <c:pt idx="324">
                  <c:v>1287061237428</c:v>
                </c:pt>
                <c:pt idx="325">
                  <c:v>1287061281083</c:v>
                </c:pt>
                <c:pt idx="326">
                  <c:v>1287061285353</c:v>
                </c:pt>
                <c:pt idx="327">
                  <c:v>1287061290307</c:v>
                </c:pt>
                <c:pt idx="328">
                  <c:v>1287061291485</c:v>
                </c:pt>
              </c:strCache>
            </c:strRef>
          </c:cat>
          <c:val>
            <c:numRef>
              <c:f>Cycle11Data!$B$69:$B$398</c:f>
              <c:numCache>
                <c:formatCode>General</c:formatCode>
                <c:ptCount val="329"/>
                <c:pt idx="0">
                  <c:v>18602</c:v>
                </c:pt>
                <c:pt idx="1">
                  <c:v>23499</c:v>
                </c:pt>
                <c:pt idx="2">
                  <c:v>16229</c:v>
                </c:pt>
                <c:pt idx="3">
                  <c:v>17401</c:v>
                </c:pt>
                <c:pt idx="4">
                  <c:v>17962</c:v>
                </c:pt>
                <c:pt idx="5">
                  <c:v>11147</c:v>
                </c:pt>
                <c:pt idx="6">
                  <c:v>20455</c:v>
                </c:pt>
                <c:pt idx="7">
                  <c:v>16535</c:v>
                </c:pt>
                <c:pt idx="8">
                  <c:v>13292</c:v>
                </c:pt>
                <c:pt idx="9">
                  <c:v>21335</c:v>
                </c:pt>
                <c:pt idx="10">
                  <c:v>24650</c:v>
                </c:pt>
                <c:pt idx="11">
                  <c:v>21139</c:v>
                </c:pt>
                <c:pt idx="12">
                  <c:v>27275</c:v>
                </c:pt>
                <c:pt idx="13">
                  <c:v>13433</c:v>
                </c:pt>
                <c:pt idx="14">
                  <c:v>13746</c:v>
                </c:pt>
                <c:pt idx="15">
                  <c:v>17743</c:v>
                </c:pt>
                <c:pt idx="16">
                  <c:v>19689</c:v>
                </c:pt>
                <c:pt idx="17">
                  <c:v>19364</c:v>
                </c:pt>
                <c:pt idx="18">
                  <c:v>15080</c:v>
                </c:pt>
                <c:pt idx="19">
                  <c:v>39032</c:v>
                </c:pt>
                <c:pt idx="20">
                  <c:v>36484</c:v>
                </c:pt>
                <c:pt idx="21">
                  <c:v>13932</c:v>
                </c:pt>
                <c:pt idx="22">
                  <c:v>44079</c:v>
                </c:pt>
                <c:pt idx="23">
                  <c:v>28399</c:v>
                </c:pt>
                <c:pt idx="24">
                  <c:v>13321</c:v>
                </c:pt>
                <c:pt idx="25">
                  <c:v>22994</c:v>
                </c:pt>
                <c:pt idx="26">
                  <c:v>21383</c:v>
                </c:pt>
                <c:pt idx="27">
                  <c:v>20847</c:v>
                </c:pt>
                <c:pt idx="28">
                  <c:v>33106</c:v>
                </c:pt>
                <c:pt idx="29">
                  <c:v>28257</c:v>
                </c:pt>
                <c:pt idx="30">
                  <c:v>19342</c:v>
                </c:pt>
                <c:pt idx="31">
                  <c:v>23685</c:v>
                </c:pt>
                <c:pt idx="32">
                  <c:v>17640</c:v>
                </c:pt>
                <c:pt idx="33">
                  <c:v>15411</c:v>
                </c:pt>
                <c:pt idx="34">
                  <c:v>20248</c:v>
                </c:pt>
                <c:pt idx="35">
                  <c:v>23026</c:v>
                </c:pt>
                <c:pt idx="36">
                  <c:v>21323</c:v>
                </c:pt>
                <c:pt idx="37">
                  <c:v>17112</c:v>
                </c:pt>
                <c:pt idx="38">
                  <c:v>33257</c:v>
                </c:pt>
                <c:pt idx="39">
                  <c:v>20972</c:v>
                </c:pt>
                <c:pt idx="40">
                  <c:v>18050</c:v>
                </c:pt>
                <c:pt idx="41">
                  <c:v>27322</c:v>
                </c:pt>
                <c:pt idx="42">
                  <c:v>13781</c:v>
                </c:pt>
                <c:pt idx="43">
                  <c:v>22620</c:v>
                </c:pt>
                <c:pt idx="44">
                  <c:v>15908</c:v>
                </c:pt>
                <c:pt idx="45">
                  <c:v>25278</c:v>
                </c:pt>
                <c:pt idx="46">
                  <c:v>22466</c:v>
                </c:pt>
                <c:pt idx="47">
                  <c:v>13051</c:v>
                </c:pt>
                <c:pt idx="48">
                  <c:v>71157</c:v>
                </c:pt>
                <c:pt idx="49">
                  <c:v>65643</c:v>
                </c:pt>
                <c:pt idx="50">
                  <c:v>30280</c:v>
                </c:pt>
                <c:pt idx="51">
                  <c:v>28691</c:v>
                </c:pt>
                <c:pt idx="52">
                  <c:v>62976</c:v>
                </c:pt>
                <c:pt idx="53">
                  <c:v>27811</c:v>
                </c:pt>
                <c:pt idx="54">
                  <c:v>25054</c:v>
                </c:pt>
                <c:pt idx="55">
                  <c:v>22172</c:v>
                </c:pt>
                <c:pt idx="56">
                  <c:v>15021</c:v>
                </c:pt>
                <c:pt idx="57">
                  <c:v>23931</c:v>
                </c:pt>
                <c:pt idx="58">
                  <c:v>17317</c:v>
                </c:pt>
                <c:pt idx="59">
                  <c:v>18330</c:v>
                </c:pt>
                <c:pt idx="60">
                  <c:v>20754</c:v>
                </c:pt>
                <c:pt idx="61">
                  <c:v>32564</c:v>
                </c:pt>
                <c:pt idx="62">
                  <c:v>15160</c:v>
                </c:pt>
                <c:pt idx="63">
                  <c:v>24373</c:v>
                </c:pt>
                <c:pt idx="64">
                  <c:v>22917</c:v>
                </c:pt>
                <c:pt idx="65">
                  <c:v>35828</c:v>
                </c:pt>
                <c:pt idx="66">
                  <c:v>26148</c:v>
                </c:pt>
                <c:pt idx="67">
                  <c:v>22033</c:v>
                </c:pt>
                <c:pt idx="68">
                  <c:v>22385</c:v>
                </c:pt>
                <c:pt idx="69">
                  <c:v>31482</c:v>
                </c:pt>
                <c:pt idx="70">
                  <c:v>29128</c:v>
                </c:pt>
                <c:pt idx="71">
                  <c:v>29455</c:v>
                </c:pt>
                <c:pt idx="72">
                  <c:v>17680</c:v>
                </c:pt>
                <c:pt idx="73">
                  <c:v>26475</c:v>
                </c:pt>
                <c:pt idx="74">
                  <c:v>24119</c:v>
                </c:pt>
                <c:pt idx="75">
                  <c:v>19121</c:v>
                </c:pt>
                <c:pt idx="76">
                  <c:v>26393</c:v>
                </c:pt>
                <c:pt idx="77">
                  <c:v>27487</c:v>
                </c:pt>
                <c:pt idx="78">
                  <c:v>25464</c:v>
                </c:pt>
                <c:pt idx="79">
                  <c:v>25857</c:v>
                </c:pt>
                <c:pt idx="80">
                  <c:v>36302</c:v>
                </c:pt>
                <c:pt idx="81">
                  <c:v>23015</c:v>
                </c:pt>
                <c:pt idx="82">
                  <c:v>35672</c:v>
                </c:pt>
                <c:pt idx="83">
                  <c:v>27962</c:v>
                </c:pt>
                <c:pt idx="84">
                  <c:v>34491</c:v>
                </c:pt>
                <c:pt idx="85">
                  <c:v>28057</c:v>
                </c:pt>
                <c:pt idx="86">
                  <c:v>37559</c:v>
                </c:pt>
                <c:pt idx="87">
                  <c:v>16339</c:v>
                </c:pt>
                <c:pt idx="88">
                  <c:v>34135</c:v>
                </c:pt>
                <c:pt idx="89">
                  <c:v>32522</c:v>
                </c:pt>
                <c:pt idx="90">
                  <c:v>25376</c:v>
                </c:pt>
                <c:pt idx="91">
                  <c:v>34947</c:v>
                </c:pt>
                <c:pt idx="92">
                  <c:v>13464</c:v>
                </c:pt>
                <c:pt idx="93">
                  <c:v>28232</c:v>
                </c:pt>
                <c:pt idx="94">
                  <c:v>41087</c:v>
                </c:pt>
                <c:pt idx="95">
                  <c:v>22270</c:v>
                </c:pt>
                <c:pt idx="96">
                  <c:v>25788</c:v>
                </c:pt>
                <c:pt idx="97">
                  <c:v>25627</c:v>
                </c:pt>
                <c:pt idx="98">
                  <c:v>24841</c:v>
                </c:pt>
                <c:pt idx="99">
                  <c:v>19808</c:v>
                </c:pt>
                <c:pt idx="100">
                  <c:v>22091</c:v>
                </c:pt>
                <c:pt idx="101">
                  <c:v>27307</c:v>
                </c:pt>
                <c:pt idx="102">
                  <c:v>15394</c:v>
                </c:pt>
                <c:pt idx="103">
                  <c:v>49848</c:v>
                </c:pt>
                <c:pt idx="104">
                  <c:v>24375</c:v>
                </c:pt>
                <c:pt idx="105">
                  <c:v>13288</c:v>
                </c:pt>
                <c:pt idx="106">
                  <c:v>438294</c:v>
                </c:pt>
                <c:pt idx="107">
                  <c:v>43087</c:v>
                </c:pt>
                <c:pt idx="108">
                  <c:v>440838</c:v>
                </c:pt>
                <c:pt idx="109">
                  <c:v>437548</c:v>
                </c:pt>
                <c:pt idx="110">
                  <c:v>18687</c:v>
                </c:pt>
                <c:pt idx="111">
                  <c:v>21786</c:v>
                </c:pt>
                <c:pt idx="112">
                  <c:v>35943</c:v>
                </c:pt>
                <c:pt idx="113">
                  <c:v>375309</c:v>
                </c:pt>
                <c:pt idx="114">
                  <c:v>361121</c:v>
                </c:pt>
                <c:pt idx="115">
                  <c:v>62686</c:v>
                </c:pt>
                <c:pt idx="116">
                  <c:v>56375</c:v>
                </c:pt>
                <c:pt idx="117">
                  <c:v>42471</c:v>
                </c:pt>
                <c:pt idx="118">
                  <c:v>47301</c:v>
                </c:pt>
                <c:pt idx="119">
                  <c:v>35862</c:v>
                </c:pt>
                <c:pt idx="120">
                  <c:v>20627</c:v>
                </c:pt>
                <c:pt idx="121">
                  <c:v>22038</c:v>
                </c:pt>
                <c:pt idx="122">
                  <c:v>20440</c:v>
                </c:pt>
                <c:pt idx="123">
                  <c:v>15747</c:v>
                </c:pt>
                <c:pt idx="124">
                  <c:v>26051</c:v>
                </c:pt>
                <c:pt idx="125">
                  <c:v>10782</c:v>
                </c:pt>
                <c:pt idx="126">
                  <c:v>14351</c:v>
                </c:pt>
                <c:pt idx="127">
                  <c:v>23050</c:v>
                </c:pt>
                <c:pt idx="128">
                  <c:v>14341</c:v>
                </c:pt>
                <c:pt idx="129">
                  <c:v>17562</c:v>
                </c:pt>
                <c:pt idx="130">
                  <c:v>16582</c:v>
                </c:pt>
                <c:pt idx="131">
                  <c:v>17597</c:v>
                </c:pt>
                <c:pt idx="132">
                  <c:v>19719</c:v>
                </c:pt>
                <c:pt idx="133">
                  <c:v>15185</c:v>
                </c:pt>
                <c:pt idx="134">
                  <c:v>16448</c:v>
                </c:pt>
                <c:pt idx="135">
                  <c:v>16031</c:v>
                </c:pt>
                <c:pt idx="136">
                  <c:v>26431</c:v>
                </c:pt>
                <c:pt idx="137">
                  <c:v>22652</c:v>
                </c:pt>
                <c:pt idx="138">
                  <c:v>20262</c:v>
                </c:pt>
                <c:pt idx="139">
                  <c:v>287912</c:v>
                </c:pt>
                <c:pt idx="140">
                  <c:v>291058</c:v>
                </c:pt>
                <c:pt idx="141">
                  <c:v>15516</c:v>
                </c:pt>
                <c:pt idx="142">
                  <c:v>282567</c:v>
                </c:pt>
                <c:pt idx="143">
                  <c:v>278449</c:v>
                </c:pt>
                <c:pt idx="144">
                  <c:v>267329</c:v>
                </c:pt>
                <c:pt idx="145">
                  <c:v>27637</c:v>
                </c:pt>
                <c:pt idx="146">
                  <c:v>18585</c:v>
                </c:pt>
                <c:pt idx="147">
                  <c:v>15374</c:v>
                </c:pt>
                <c:pt idx="148">
                  <c:v>13281</c:v>
                </c:pt>
                <c:pt idx="149">
                  <c:v>21288</c:v>
                </c:pt>
                <c:pt idx="150">
                  <c:v>28272</c:v>
                </c:pt>
                <c:pt idx="151">
                  <c:v>23022</c:v>
                </c:pt>
                <c:pt idx="152">
                  <c:v>27934</c:v>
                </c:pt>
                <c:pt idx="153">
                  <c:v>21128</c:v>
                </c:pt>
                <c:pt idx="154">
                  <c:v>18627</c:v>
                </c:pt>
                <c:pt idx="155">
                  <c:v>18657</c:v>
                </c:pt>
                <c:pt idx="156">
                  <c:v>22723</c:v>
                </c:pt>
                <c:pt idx="157">
                  <c:v>17915</c:v>
                </c:pt>
                <c:pt idx="158">
                  <c:v>15763</c:v>
                </c:pt>
                <c:pt idx="159">
                  <c:v>15975</c:v>
                </c:pt>
                <c:pt idx="160">
                  <c:v>13536</c:v>
                </c:pt>
                <c:pt idx="161">
                  <c:v>26129</c:v>
                </c:pt>
                <c:pt idx="162">
                  <c:v>20470</c:v>
                </c:pt>
                <c:pt idx="163">
                  <c:v>15199</c:v>
                </c:pt>
                <c:pt idx="164">
                  <c:v>17729</c:v>
                </c:pt>
                <c:pt idx="165">
                  <c:v>11600</c:v>
                </c:pt>
                <c:pt idx="166">
                  <c:v>17754</c:v>
                </c:pt>
                <c:pt idx="167">
                  <c:v>12921</c:v>
                </c:pt>
                <c:pt idx="168">
                  <c:v>16351</c:v>
                </c:pt>
                <c:pt idx="169">
                  <c:v>21629</c:v>
                </c:pt>
                <c:pt idx="170">
                  <c:v>35188</c:v>
                </c:pt>
                <c:pt idx="171">
                  <c:v>20794</c:v>
                </c:pt>
                <c:pt idx="172">
                  <c:v>17431</c:v>
                </c:pt>
                <c:pt idx="173">
                  <c:v>44682</c:v>
                </c:pt>
                <c:pt idx="174">
                  <c:v>33774</c:v>
                </c:pt>
                <c:pt idx="175">
                  <c:v>17151</c:v>
                </c:pt>
                <c:pt idx="176">
                  <c:v>16453</c:v>
                </c:pt>
                <c:pt idx="177">
                  <c:v>27518</c:v>
                </c:pt>
                <c:pt idx="178">
                  <c:v>19095</c:v>
                </c:pt>
                <c:pt idx="179">
                  <c:v>25282</c:v>
                </c:pt>
                <c:pt idx="180">
                  <c:v>17702</c:v>
                </c:pt>
                <c:pt idx="181">
                  <c:v>27403</c:v>
                </c:pt>
                <c:pt idx="182">
                  <c:v>35377</c:v>
                </c:pt>
                <c:pt idx="183">
                  <c:v>18392</c:v>
                </c:pt>
                <c:pt idx="184">
                  <c:v>23981</c:v>
                </c:pt>
                <c:pt idx="185">
                  <c:v>14854</c:v>
                </c:pt>
                <c:pt idx="186">
                  <c:v>17165</c:v>
                </c:pt>
                <c:pt idx="187">
                  <c:v>23034</c:v>
                </c:pt>
                <c:pt idx="188">
                  <c:v>25331</c:v>
                </c:pt>
                <c:pt idx="189">
                  <c:v>23958</c:v>
                </c:pt>
                <c:pt idx="190">
                  <c:v>24310</c:v>
                </c:pt>
                <c:pt idx="191">
                  <c:v>21804</c:v>
                </c:pt>
                <c:pt idx="192">
                  <c:v>23950</c:v>
                </c:pt>
                <c:pt idx="193">
                  <c:v>27711</c:v>
                </c:pt>
                <c:pt idx="194">
                  <c:v>22449</c:v>
                </c:pt>
                <c:pt idx="195">
                  <c:v>20861</c:v>
                </c:pt>
                <c:pt idx="196">
                  <c:v>127080</c:v>
                </c:pt>
                <c:pt idx="197">
                  <c:v>108890</c:v>
                </c:pt>
                <c:pt idx="198">
                  <c:v>23604</c:v>
                </c:pt>
                <c:pt idx="199">
                  <c:v>21581</c:v>
                </c:pt>
                <c:pt idx="200">
                  <c:v>7612</c:v>
                </c:pt>
                <c:pt idx="201">
                  <c:v>100501</c:v>
                </c:pt>
                <c:pt idx="202">
                  <c:v>13041</c:v>
                </c:pt>
                <c:pt idx="203">
                  <c:v>87037</c:v>
                </c:pt>
                <c:pt idx="204">
                  <c:v>64217</c:v>
                </c:pt>
                <c:pt idx="205">
                  <c:v>21880</c:v>
                </c:pt>
                <c:pt idx="206">
                  <c:v>24787</c:v>
                </c:pt>
                <c:pt idx="207">
                  <c:v>28547</c:v>
                </c:pt>
                <c:pt idx="208">
                  <c:v>26483</c:v>
                </c:pt>
                <c:pt idx="209">
                  <c:v>13545</c:v>
                </c:pt>
                <c:pt idx="210">
                  <c:v>16211</c:v>
                </c:pt>
                <c:pt idx="211">
                  <c:v>20976</c:v>
                </c:pt>
                <c:pt idx="212">
                  <c:v>27621</c:v>
                </c:pt>
                <c:pt idx="213">
                  <c:v>23666</c:v>
                </c:pt>
                <c:pt idx="214">
                  <c:v>20262</c:v>
                </c:pt>
                <c:pt idx="215">
                  <c:v>25881</c:v>
                </c:pt>
                <c:pt idx="216">
                  <c:v>14290</c:v>
                </c:pt>
                <c:pt idx="217">
                  <c:v>21531</c:v>
                </c:pt>
                <c:pt idx="218">
                  <c:v>24854</c:v>
                </c:pt>
                <c:pt idx="219">
                  <c:v>24104</c:v>
                </c:pt>
                <c:pt idx="220">
                  <c:v>16427</c:v>
                </c:pt>
                <c:pt idx="221">
                  <c:v>20536</c:v>
                </c:pt>
                <c:pt idx="222">
                  <c:v>16290</c:v>
                </c:pt>
                <c:pt idx="223">
                  <c:v>16665</c:v>
                </c:pt>
                <c:pt idx="224">
                  <c:v>29275</c:v>
                </c:pt>
                <c:pt idx="225">
                  <c:v>23347</c:v>
                </c:pt>
                <c:pt idx="226">
                  <c:v>23339</c:v>
                </c:pt>
                <c:pt idx="227">
                  <c:v>12855</c:v>
                </c:pt>
                <c:pt idx="228">
                  <c:v>21688</c:v>
                </c:pt>
                <c:pt idx="229">
                  <c:v>27285</c:v>
                </c:pt>
                <c:pt idx="230">
                  <c:v>23510</c:v>
                </c:pt>
                <c:pt idx="231">
                  <c:v>28032</c:v>
                </c:pt>
                <c:pt idx="232">
                  <c:v>18938</c:v>
                </c:pt>
                <c:pt idx="233">
                  <c:v>25512</c:v>
                </c:pt>
                <c:pt idx="234">
                  <c:v>21231</c:v>
                </c:pt>
                <c:pt idx="235">
                  <c:v>24557</c:v>
                </c:pt>
                <c:pt idx="236">
                  <c:v>68622</c:v>
                </c:pt>
                <c:pt idx="237">
                  <c:v>58212</c:v>
                </c:pt>
                <c:pt idx="238">
                  <c:v>14016</c:v>
                </c:pt>
                <c:pt idx="239">
                  <c:v>22122</c:v>
                </c:pt>
                <c:pt idx="240">
                  <c:v>31447</c:v>
                </c:pt>
                <c:pt idx="241">
                  <c:v>20841</c:v>
                </c:pt>
                <c:pt idx="242">
                  <c:v>17437</c:v>
                </c:pt>
                <c:pt idx="243">
                  <c:v>33053</c:v>
                </c:pt>
                <c:pt idx="244">
                  <c:v>23873</c:v>
                </c:pt>
                <c:pt idx="245">
                  <c:v>25401</c:v>
                </c:pt>
                <c:pt idx="246">
                  <c:v>37656</c:v>
                </c:pt>
                <c:pt idx="247">
                  <c:v>18966</c:v>
                </c:pt>
                <c:pt idx="248">
                  <c:v>22523</c:v>
                </c:pt>
                <c:pt idx="249">
                  <c:v>22272</c:v>
                </c:pt>
                <c:pt idx="250">
                  <c:v>26381</c:v>
                </c:pt>
                <c:pt idx="251">
                  <c:v>22228</c:v>
                </c:pt>
                <c:pt idx="252">
                  <c:v>21482</c:v>
                </c:pt>
                <c:pt idx="253">
                  <c:v>31413</c:v>
                </c:pt>
                <c:pt idx="254">
                  <c:v>40261</c:v>
                </c:pt>
                <c:pt idx="255">
                  <c:v>159604</c:v>
                </c:pt>
                <c:pt idx="256">
                  <c:v>27807</c:v>
                </c:pt>
                <c:pt idx="257">
                  <c:v>158193</c:v>
                </c:pt>
                <c:pt idx="258">
                  <c:v>23623</c:v>
                </c:pt>
                <c:pt idx="259">
                  <c:v>22322</c:v>
                </c:pt>
                <c:pt idx="260">
                  <c:v>126486</c:v>
                </c:pt>
                <c:pt idx="261">
                  <c:v>20437</c:v>
                </c:pt>
                <c:pt idx="262">
                  <c:v>24761</c:v>
                </c:pt>
                <c:pt idx="263">
                  <c:v>112018</c:v>
                </c:pt>
                <c:pt idx="264">
                  <c:v>83812</c:v>
                </c:pt>
                <c:pt idx="265">
                  <c:v>41889</c:v>
                </c:pt>
                <c:pt idx="266">
                  <c:v>43783</c:v>
                </c:pt>
                <c:pt idx="267">
                  <c:v>26970</c:v>
                </c:pt>
                <c:pt idx="268">
                  <c:v>14156</c:v>
                </c:pt>
                <c:pt idx="269">
                  <c:v>25106</c:v>
                </c:pt>
                <c:pt idx="270">
                  <c:v>26743</c:v>
                </c:pt>
                <c:pt idx="271">
                  <c:v>19728</c:v>
                </c:pt>
                <c:pt idx="272">
                  <c:v>14457</c:v>
                </c:pt>
                <c:pt idx="273">
                  <c:v>17620</c:v>
                </c:pt>
                <c:pt idx="274">
                  <c:v>21233</c:v>
                </c:pt>
                <c:pt idx="275">
                  <c:v>30320</c:v>
                </c:pt>
                <c:pt idx="276">
                  <c:v>24399</c:v>
                </c:pt>
                <c:pt idx="277">
                  <c:v>13200</c:v>
                </c:pt>
                <c:pt idx="278">
                  <c:v>23095</c:v>
                </c:pt>
                <c:pt idx="279">
                  <c:v>18391</c:v>
                </c:pt>
                <c:pt idx="280">
                  <c:v>25352</c:v>
                </c:pt>
                <c:pt idx="281">
                  <c:v>28439</c:v>
                </c:pt>
                <c:pt idx="282">
                  <c:v>33464</c:v>
                </c:pt>
                <c:pt idx="283">
                  <c:v>22644</c:v>
                </c:pt>
                <c:pt idx="284">
                  <c:v>11672</c:v>
                </c:pt>
                <c:pt idx="285">
                  <c:v>30077</c:v>
                </c:pt>
                <c:pt idx="286">
                  <c:v>17147</c:v>
                </c:pt>
                <c:pt idx="287">
                  <c:v>27316</c:v>
                </c:pt>
                <c:pt idx="288">
                  <c:v>18867</c:v>
                </c:pt>
                <c:pt idx="289">
                  <c:v>43928</c:v>
                </c:pt>
                <c:pt idx="290">
                  <c:v>31619</c:v>
                </c:pt>
                <c:pt idx="291">
                  <c:v>22338</c:v>
                </c:pt>
                <c:pt idx="292">
                  <c:v>26216</c:v>
                </c:pt>
                <c:pt idx="293">
                  <c:v>21868</c:v>
                </c:pt>
                <c:pt idx="294">
                  <c:v>18896</c:v>
                </c:pt>
                <c:pt idx="295">
                  <c:v>24794</c:v>
                </c:pt>
                <c:pt idx="296">
                  <c:v>22615</c:v>
                </c:pt>
                <c:pt idx="297">
                  <c:v>14299</c:v>
                </c:pt>
                <c:pt idx="298">
                  <c:v>21413</c:v>
                </c:pt>
                <c:pt idx="299">
                  <c:v>29327</c:v>
                </c:pt>
                <c:pt idx="300">
                  <c:v>13145</c:v>
                </c:pt>
                <c:pt idx="301">
                  <c:v>23096</c:v>
                </c:pt>
                <c:pt idx="302">
                  <c:v>14507</c:v>
                </c:pt>
                <c:pt idx="303">
                  <c:v>21684</c:v>
                </c:pt>
                <c:pt idx="304">
                  <c:v>24644</c:v>
                </c:pt>
                <c:pt idx="305">
                  <c:v>23359</c:v>
                </c:pt>
                <c:pt idx="306">
                  <c:v>21164</c:v>
                </c:pt>
                <c:pt idx="307">
                  <c:v>22394</c:v>
                </c:pt>
                <c:pt idx="308">
                  <c:v>23626</c:v>
                </c:pt>
                <c:pt idx="309">
                  <c:v>16277</c:v>
                </c:pt>
                <c:pt idx="310">
                  <c:v>17792</c:v>
                </c:pt>
                <c:pt idx="311">
                  <c:v>24085</c:v>
                </c:pt>
                <c:pt idx="312">
                  <c:v>17616</c:v>
                </c:pt>
                <c:pt idx="313">
                  <c:v>28398</c:v>
                </c:pt>
                <c:pt idx="314">
                  <c:v>23017</c:v>
                </c:pt>
                <c:pt idx="315">
                  <c:v>21677</c:v>
                </c:pt>
                <c:pt idx="316">
                  <c:v>31493</c:v>
                </c:pt>
                <c:pt idx="317">
                  <c:v>95842</c:v>
                </c:pt>
                <c:pt idx="318">
                  <c:v>23236</c:v>
                </c:pt>
                <c:pt idx="319">
                  <c:v>17153</c:v>
                </c:pt>
                <c:pt idx="320">
                  <c:v>70035</c:v>
                </c:pt>
                <c:pt idx="321">
                  <c:v>13902</c:v>
                </c:pt>
                <c:pt idx="322">
                  <c:v>66769</c:v>
                </c:pt>
                <c:pt idx="323">
                  <c:v>62388</c:v>
                </c:pt>
                <c:pt idx="324">
                  <c:v>47613</c:v>
                </c:pt>
                <c:pt idx="325">
                  <c:v>14542</c:v>
                </c:pt>
                <c:pt idx="326">
                  <c:v>24298</c:v>
                </c:pt>
                <c:pt idx="327">
                  <c:v>27000</c:v>
                </c:pt>
                <c:pt idx="328">
                  <c:v>22003</c:v>
                </c:pt>
              </c:numCache>
            </c:numRef>
          </c:val>
        </c:ser>
        <c:axId val="86237952"/>
        <c:axId val="86239488"/>
      </c:barChart>
      <c:catAx>
        <c:axId val="86237952"/>
        <c:scaling>
          <c:orientation val="minMax"/>
        </c:scaling>
        <c:axPos val="b"/>
        <c:majorTickMark val="none"/>
        <c:tickLblPos val="nextTo"/>
        <c:crossAx val="86239488"/>
        <c:crosses val="autoZero"/>
        <c:auto val="1"/>
        <c:lblAlgn val="ctr"/>
        <c:lblOffset val="100"/>
      </c:catAx>
      <c:valAx>
        <c:axId val="8623948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Latency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2675736961451299E-2"/>
              <c:y val="0.30132327209098941"/>
            </c:manualLayout>
          </c:layout>
        </c:title>
        <c:numFmt formatCode="General" sourceLinked="1"/>
        <c:majorTickMark val="none"/>
        <c:tickLblPos val="nextTo"/>
        <c:crossAx val="86237952"/>
        <c:crosses val="autoZero"/>
        <c:crossBetween val="between"/>
      </c:valAx>
    </c:plotArea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[PTL-Sample-PerfromanceTestResult.xlsx]Cycle11Data!PivotTable14</c:name>
    <c:fmtId val="3"/>
  </c:pivotSource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Advance search - Search service request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</c:pivotFmt>
      <c:pivotFmt>
        <c:idx val="5"/>
      </c:pivotFmt>
    </c:pivotFmts>
    <c:plotArea>
      <c:layout/>
      <c:lineChart>
        <c:grouping val="stacked"/>
        <c:ser>
          <c:idx val="0"/>
          <c:order val="0"/>
          <c:tx>
            <c:strRef>
              <c:f>Cycle11Data!$B$991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Cycle11Data!$A$992:$A$1133</c:f>
              <c:strCache>
                <c:ptCount val="141"/>
                <c:pt idx="0">
                  <c:v>1287057875850</c:v>
                </c:pt>
                <c:pt idx="1">
                  <c:v>1287057902286</c:v>
                </c:pt>
                <c:pt idx="2">
                  <c:v>1287057904233</c:v>
                </c:pt>
                <c:pt idx="3">
                  <c:v>1287057926015</c:v>
                </c:pt>
                <c:pt idx="4">
                  <c:v>1287057973846</c:v>
                </c:pt>
                <c:pt idx="5">
                  <c:v>1287057981702</c:v>
                </c:pt>
                <c:pt idx="6">
                  <c:v>1287057998392</c:v>
                </c:pt>
                <c:pt idx="7">
                  <c:v>1287058009174</c:v>
                </c:pt>
                <c:pt idx="8">
                  <c:v>1287058058987</c:v>
                </c:pt>
                <c:pt idx="9">
                  <c:v>1287058064664</c:v>
                </c:pt>
                <c:pt idx="10">
                  <c:v>1287058068803</c:v>
                </c:pt>
                <c:pt idx="11">
                  <c:v>1287058075926</c:v>
                </c:pt>
                <c:pt idx="12">
                  <c:v>1287058141938</c:v>
                </c:pt>
                <c:pt idx="13">
                  <c:v>1287058147045</c:v>
                </c:pt>
                <c:pt idx="14">
                  <c:v>1287058148687</c:v>
                </c:pt>
                <c:pt idx="15">
                  <c:v>1287058152493</c:v>
                </c:pt>
                <c:pt idx="16">
                  <c:v>1287058199187</c:v>
                </c:pt>
                <c:pt idx="17">
                  <c:v>1287058210257</c:v>
                </c:pt>
                <c:pt idx="18">
                  <c:v>1287058214441</c:v>
                </c:pt>
                <c:pt idx="19">
                  <c:v>1287058215983</c:v>
                </c:pt>
                <c:pt idx="20">
                  <c:v>1287058449261</c:v>
                </c:pt>
                <c:pt idx="21">
                  <c:v>1287058473983</c:v>
                </c:pt>
                <c:pt idx="22">
                  <c:v>1287058480027</c:v>
                </c:pt>
                <c:pt idx="23">
                  <c:v>1287058493524</c:v>
                </c:pt>
                <c:pt idx="24">
                  <c:v>1287058510118</c:v>
                </c:pt>
                <c:pt idx="25">
                  <c:v>1287058532305</c:v>
                </c:pt>
                <c:pt idx="26">
                  <c:v>1287058546140</c:v>
                </c:pt>
                <c:pt idx="27">
                  <c:v>1287058548210</c:v>
                </c:pt>
                <c:pt idx="28">
                  <c:v>1287058583244</c:v>
                </c:pt>
                <c:pt idx="29">
                  <c:v>1287058613264</c:v>
                </c:pt>
                <c:pt idx="30">
                  <c:v>1287058617399</c:v>
                </c:pt>
                <c:pt idx="31">
                  <c:v>1287058626075</c:v>
                </c:pt>
                <c:pt idx="32">
                  <c:v>1287058688263</c:v>
                </c:pt>
                <c:pt idx="33">
                  <c:v>1287058690282</c:v>
                </c:pt>
                <c:pt idx="34">
                  <c:v>1287058700548</c:v>
                </c:pt>
                <c:pt idx="35">
                  <c:v>1287058738009</c:v>
                </c:pt>
                <c:pt idx="36">
                  <c:v>1287058777930</c:v>
                </c:pt>
                <c:pt idx="37">
                  <c:v>1287058780758</c:v>
                </c:pt>
                <c:pt idx="38">
                  <c:v>1287058786278</c:v>
                </c:pt>
                <c:pt idx="39">
                  <c:v>1287058810274</c:v>
                </c:pt>
                <c:pt idx="40">
                  <c:v>1287058921591</c:v>
                </c:pt>
                <c:pt idx="41">
                  <c:v>1287058938325</c:v>
                </c:pt>
                <c:pt idx="42">
                  <c:v>1287058941959</c:v>
                </c:pt>
                <c:pt idx="43">
                  <c:v>1287058969160</c:v>
                </c:pt>
                <c:pt idx="44">
                  <c:v>1287058981992</c:v>
                </c:pt>
                <c:pt idx="45">
                  <c:v>1287058982595</c:v>
                </c:pt>
                <c:pt idx="46">
                  <c:v>1287059002974</c:v>
                </c:pt>
                <c:pt idx="47">
                  <c:v>1287059039147</c:v>
                </c:pt>
                <c:pt idx="48">
                  <c:v>1287059053682</c:v>
                </c:pt>
                <c:pt idx="49">
                  <c:v>1287059057159</c:v>
                </c:pt>
                <c:pt idx="50">
                  <c:v>1287059083343</c:v>
                </c:pt>
                <c:pt idx="51">
                  <c:v>1287059098320</c:v>
                </c:pt>
                <c:pt idx="52">
                  <c:v>1287059128878</c:v>
                </c:pt>
                <c:pt idx="53">
                  <c:v>1287059137520</c:v>
                </c:pt>
                <c:pt idx="54">
                  <c:v>1287059166629</c:v>
                </c:pt>
                <c:pt idx="55">
                  <c:v>1287059181998</c:v>
                </c:pt>
                <c:pt idx="56">
                  <c:v>1287059196126</c:v>
                </c:pt>
                <c:pt idx="57">
                  <c:v>1287059205122</c:v>
                </c:pt>
                <c:pt idx="58">
                  <c:v>1287059222880</c:v>
                </c:pt>
                <c:pt idx="59">
                  <c:v>1287059243065</c:v>
                </c:pt>
                <c:pt idx="60">
                  <c:v>1287059385320</c:v>
                </c:pt>
                <c:pt idx="61">
                  <c:v>1287059390557</c:v>
                </c:pt>
                <c:pt idx="62">
                  <c:v>1287059391510</c:v>
                </c:pt>
                <c:pt idx="63">
                  <c:v>1287059409720</c:v>
                </c:pt>
                <c:pt idx="64">
                  <c:v>1287059468492</c:v>
                </c:pt>
                <c:pt idx="65">
                  <c:v>1287059472685</c:v>
                </c:pt>
                <c:pt idx="66">
                  <c:v>1287059477325</c:v>
                </c:pt>
                <c:pt idx="67">
                  <c:v>1287059478745</c:v>
                </c:pt>
                <c:pt idx="68">
                  <c:v>1287059530394</c:v>
                </c:pt>
                <c:pt idx="69">
                  <c:v>1287059542025</c:v>
                </c:pt>
                <c:pt idx="70">
                  <c:v>1287059549962</c:v>
                </c:pt>
                <c:pt idx="71">
                  <c:v>1287059559759</c:v>
                </c:pt>
                <c:pt idx="72">
                  <c:v>1287059608560</c:v>
                </c:pt>
                <c:pt idx="73">
                  <c:v>1287059615610</c:v>
                </c:pt>
                <c:pt idx="74">
                  <c:v>1287059632468</c:v>
                </c:pt>
                <c:pt idx="75">
                  <c:v>1287059643734</c:v>
                </c:pt>
                <c:pt idx="76">
                  <c:v>1287059682314</c:v>
                </c:pt>
                <c:pt idx="77">
                  <c:v>1287059693968</c:v>
                </c:pt>
                <c:pt idx="78">
                  <c:v>1287059694984</c:v>
                </c:pt>
                <c:pt idx="79">
                  <c:v>1287059716004</c:v>
                </c:pt>
                <c:pt idx="80">
                  <c:v>1287059883550</c:v>
                </c:pt>
                <c:pt idx="81">
                  <c:v>1287059900647</c:v>
                </c:pt>
                <c:pt idx="82">
                  <c:v>1287059909953</c:v>
                </c:pt>
                <c:pt idx="83">
                  <c:v>1287059922281</c:v>
                </c:pt>
                <c:pt idx="84">
                  <c:v>1287059950084</c:v>
                </c:pt>
                <c:pt idx="85">
                  <c:v>1287059974115</c:v>
                </c:pt>
                <c:pt idx="86">
                  <c:v>1287059985105</c:v>
                </c:pt>
                <c:pt idx="87">
                  <c:v>1287060010785</c:v>
                </c:pt>
                <c:pt idx="88">
                  <c:v>1287060035894</c:v>
                </c:pt>
                <c:pt idx="89">
                  <c:v>1287060058676</c:v>
                </c:pt>
                <c:pt idx="90">
                  <c:v>1287060058820</c:v>
                </c:pt>
                <c:pt idx="91">
                  <c:v>1287060081024</c:v>
                </c:pt>
                <c:pt idx="92">
                  <c:v>1287060112217</c:v>
                </c:pt>
                <c:pt idx="93">
                  <c:v>1287060124485</c:v>
                </c:pt>
                <c:pt idx="94">
                  <c:v>1287060141073</c:v>
                </c:pt>
                <c:pt idx="95">
                  <c:v>1287060158985</c:v>
                </c:pt>
                <c:pt idx="96">
                  <c:v>1287060180028</c:v>
                </c:pt>
                <c:pt idx="97">
                  <c:v>1287060209367</c:v>
                </c:pt>
                <c:pt idx="98">
                  <c:v>1287060213501</c:v>
                </c:pt>
                <c:pt idx="99">
                  <c:v>1287060233250</c:v>
                </c:pt>
                <c:pt idx="100">
                  <c:v>1287060392813</c:v>
                </c:pt>
                <c:pt idx="101">
                  <c:v>1287060412294</c:v>
                </c:pt>
                <c:pt idx="102">
                  <c:v>1287060423045</c:v>
                </c:pt>
                <c:pt idx="103">
                  <c:v>1287060423737</c:v>
                </c:pt>
                <c:pt idx="104">
                  <c:v>1287060446167</c:v>
                </c:pt>
                <c:pt idx="105">
                  <c:v>1287060471880</c:v>
                </c:pt>
                <c:pt idx="106">
                  <c:v>1287060490794</c:v>
                </c:pt>
                <c:pt idx="107">
                  <c:v>1287060500095</c:v>
                </c:pt>
                <c:pt idx="108">
                  <c:v>1287060546238</c:v>
                </c:pt>
                <c:pt idx="109">
                  <c:v>1287060548344</c:v>
                </c:pt>
                <c:pt idx="110">
                  <c:v>1287060568893</c:v>
                </c:pt>
                <c:pt idx="111">
                  <c:v>1287060582837</c:v>
                </c:pt>
                <c:pt idx="112">
                  <c:v>1287060626728</c:v>
                </c:pt>
                <c:pt idx="113">
                  <c:v>1287060643274</c:v>
                </c:pt>
                <c:pt idx="114">
                  <c:v>1287060672582</c:v>
                </c:pt>
                <c:pt idx="115">
                  <c:v>1287060676014</c:v>
                </c:pt>
                <c:pt idx="116">
                  <c:v>1287060694384</c:v>
                </c:pt>
                <c:pt idx="117">
                  <c:v>1287060725781</c:v>
                </c:pt>
                <c:pt idx="118">
                  <c:v>1287060731013</c:v>
                </c:pt>
                <c:pt idx="119">
                  <c:v>1287060733006</c:v>
                </c:pt>
                <c:pt idx="120">
                  <c:v>1287060867659</c:v>
                </c:pt>
                <c:pt idx="121">
                  <c:v>1287060883566</c:v>
                </c:pt>
                <c:pt idx="122">
                  <c:v>1287060903143</c:v>
                </c:pt>
                <c:pt idx="123">
                  <c:v>1287060909941</c:v>
                </c:pt>
                <c:pt idx="124">
                  <c:v>1287060923009</c:v>
                </c:pt>
                <c:pt idx="125">
                  <c:v>1287060953097</c:v>
                </c:pt>
                <c:pt idx="126">
                  <c:v>1287060966492</c:v>
                </c:pt>
                <c:pt idx="127">
                  <c:v>1287060992726</c:v>
                </c:pt>
                <c:pt idx="128">
                  <c:v>1287060993019</c:v>
                </c:pt>
                <c:pt idx="129">
                  <c:v>1287061042298</c:v>
                </c:pt>
                <c:pt idx="130">
                  <c:v>1287061048269</c:v>
                </c:pt>
                <c:pt idx="131">
                  <c:v>1287061057386</c:v>
                </c:pt>
                <c:pt idx="132">
                  <c:v>1287061073091</c:v>
                </c:pt>
                <c:pt idx="133">
                  <c:v>1287061114818</c:v>
                </c:pt>
                <c:pt idx="134">
                  <c:v>1287061131603</c:v>
                </c:pt>
                <c:pt idx="135">
                  <c:v>1287061133100</c:v>
                </c:pt>
                <c:pt idx="136">
                  <c:v>1287061149671</c:v>
                </c:pt>
                <c:pt idx="137">
                  <c:v>1287061177659</c:v>
                </c:pt>
                <c:pt idx="138">
                  <c:v>1287061192794</c:v>
                </c:pt>
                <c:pt idx="139">
                  <c:v>1287061200262</c:v>
                </c:pt>
                <c:pt idx="140">
                  <c:v>1287061304495</c:v>
                </c:pt>
              </c:strCache>
            </c:strRef>
          </c:cat>
          <c:val>
            <c:numRef>
              <c:f>Cycle11Data!$B$992:$B$1133</c:f>
              <c:numCache>
                <c:formatCode>General</c:formatCode>
                <c:ptCount val="141"/>
                <c:pt idx="0">
                  <c:v>77018</c:v>
                </c:pt>
                <c:pt idx="1">
                  <c:v>73116</c:v>
                </c:pt>
                <c:pt idx="2">
                  <c:v>62371</c:v>
                </c:pt>
                <c:pt idx="3">
                  <c:v>62165</c:v>
                </c:pt>
                <c:pt idx="4">
                  <c:v>73457</c:v>
                </c:pt>
                <c:pt idx="5">
                  <c:v>74012</c:v>
                </c:pt>
                <c:pt idx="6">
                  <c:v>67470</c:v>
                </c:pt>
                <c:pt idx="7">
                  <c:v>49462</c:v>
                </c:pt>
                <c:pt idx="8">
                  <c:v>74347</c:v>
                </c:pt>
                <c:pt idx="9">
                  <c:v>68421</c:v>
                </c:pt>
                <c:pt idx="10">
                  <c:v>65604</c:v>
                </c:pt>
                <c:pt idx="11">
                  <c:v>52750</c:v>
                </c:pt>
                <c:pt idx="12">
                  <c:v>58644</c:v>
                </c:pt>
                <c:pt idx="13">
                  <c:v>58627</c:v>
                </c:pt>
                <c:pt idx="14">
                  <c:v>43767</c:v>
                </c:pt>
                <c:pt idx="15">
                  <c:v>54630</c:v>
                </c:pt>
                <c:pt idx="16">
                  <c:v>69433</c:v>
                </c:pt>
                <c:pt idx="17">
                  <c:v>73215</c:v>
                </c:pt>
                <c:pt idx="18">
                  <c:v>72501</c:v>
                </c:pt>
                <c:pt idx="19">
                  <c:v>99207</c:v>
                </c:pt>
                <c:pt idx="20">
                  <c:v>19578</c:v>
                </c:pt>
                <c:pt idx="21">
                  <c:v>33794</c:v>
                </c:pt>
                <c:pt idx="22">
                  <c:v>21001</c:v>
                </c:pt>
                <c:pt idx="23">
                  <c:v>15525</c:v>
                </c:pt>
                <c:pt idx="24">
                  <c:v>27195</c:v>
                </c:pt>
                <c:pt idx="25">
                  <c:v>19169</c:v>
                </c:pt>
                <c:pt idx="26">
                  <c:v>16736</c:v>
                </c:pt>
                <c:pt idx="27">
                  <c:v>22453</c:v>
                </c:pt>
                <c:pt idx="28">
                  <c:v>29338</c:v>
                </c:pt>
                <c:pt idx="29">
                  <c:v>32394</c:v>
                </c:pt>
                <c:pt idx="30">
                  <c:v>25350</c:v>
                </c:pt>
                <c:pt idx="31">
                  <c:v>39231</c:v>
                </c:pt>
                <c:pt idx="32">
                  <c:v>33362</c:v>
                </c:pt>
                <c:pt idx="33">
                  <c:v>30543</c:v>
                </c:pt>
                <c:pt idx="34">
                  <c:v>20356</c:v>
                </c:pt>
                <c:pt idx="35">
                  <c:v>29889</c:v>
                </c:pt>
                <c:pt idx="36">
                  <c:v>16599</c:v>
                </c:pt>
                <c:pt idx="37">
                  <c:v>19858</c:v>
                </c:pt>
                <c:pt idx="38">
                  <c:v>17297</c:v>
                </c:pt>
                <c:pt idx="39">
                  <c:v>23984</c:v>
                </c:pt>
                <c:pt idx="40">
                  <c:v>19224</c:v>
                </c:pt>
                <c:pt idx="41">
                  <c:v>21063</c:v>
                </c:pt>
                <c:pt idx="42">
                  <c:v>14259</c:v>
                </c:pt>
                <c:pt idx="43">
                  <c:v>26193</c:v>
                </c:pt>
                <c:pt idx="44">
                  <c:v>24131</c:v>
                </c:pt>
                <c:pt idx="45">
                  <c:v>18703</c:v>
                </c:pt>
                <c:pt idx="46">
                  <c:v>38048</c:v>
                </c:pt>
                <c:pt idx="47">
                  <c:v>37355</c:v>
                </c:pt>
                <c:pt idx="48">
                  <c:v>13960</c:v>
                </c:pt>
                <c:pt idx="49">
                  <c:v>13262</c:v>
                </c:pt>
                <c:pt idx="50">
                  <c:v>25789</c:v>
                </c:pt>
                <c:pt idx="51">
                  <c:v>42214</c:v>
                </c:pt>
                <c:pt idx="52">
                  <c:v>26162</c:v>
                </c:pt>
                <c:pt idx="53">
                  <c:v>21477</c:v>
                </c:pt>
                <c:pt idx="54">
                  <c:v>23371</c:v>
                </c:pt>
                <c:pt idx="55">
                  <c:v>26780</c:v>
                </c:pt>
                <c:pt idx="56">
                  <c:v>14227</c:v>
                </c:pt>
                <c:pt idx="57">
                  <c:v>29537</c:v>
                </c:pt>
                <c:pt idx="58">
                  <c:v>29875</c:v>
                </c:pt>
                <c:pt idx="59">
                  <c:v>15130</c:v>
                </c:pt>
                <c:pt idx="60">
                  <c:v>35887</c:v>
                </c:pt>
                <c:pt idx="61">
                  <c:v>35457</c:v>
                </c:pt>
                <c:pt idx="62">
                  <c:v>39045</c:v>
                </c:pt>
                <c:pt idx="63">
                  <c:v>14542</c:v>
                </c:pt>
                <c:pt idx="64">
                  <c:v>25728</c:v>
                </c:pt>
                <c:pt idx="65">
                  <c:v>26773</c:v>
                </c:pt>
                <c:pt idx="66">
                  <c:v>33703</c:v>
                </c:pt>
                <c:pt idx="67">
                  <c:v>29254</c:v>
                </c:pt>
                <c:pt idx="68">
                  <c:v>22127</c:v>
                </c:pt>
                <c:pt idx="69">
                  <c:v>15393</c:v>
                </c:pt>
                <c:pt idx="70">
                  <c:v>29197</c:v>
                </c:pt>
                <c:pt idx="71">
                  <c:v>14813</c:v>
                </c:pt>
                <c:pt idx="72">
                  <c:v>27458</c:v>
                </c:pt>
                <c:pt idx="73">
                  <c:v>20423</c:v>
                </c:pt>
                <c:pt idx="74">
                  <c:v>21323</c:v>
                </c:pt>
                <c:pt idx="75">
                  <c:v>32302</c:v>
                </c:pt>
                <c:pt idx="76">
                  <c:v>31636</c:v>
                </c:pt>
                <c:pt idx="77">
                  <c:v>28554</c:v>
                </c:pt>
                <c:pt idx="78">
                  <c:v>29821</c:v>
                </c:pt>
                <c:pt idx="79">
                  <c:v>21551</c:v>
                </c:pt>
                <c:pt idx="80">
                  <c:v>28884</c:v>
                </c:pt>
                <c:pt idx="81">
                  <c:v>27423</c:v>
                </c:pt>
                <c:pt idx="82">
                  <c:v>25871</c:v>
                </c:pt>
                <c:pt idx="83">
                  <c:v>36501</c:v>
                </c:pt>
                <c:pt idx="84">
                  <c:v>30667</c:v>
                </c:pt>
                <c:pt idx="85">
                  <c:v>29494</c:v>
                </c:pt>
                <c:pt idx="86">
                  <c:v>22719</c:v>
                </c:pt>
                <c:pt idx="87">
                  <c:v>27726</c:v>
                </c:pt>
                <c:pt idx="88">
                  <c:v>32512</c:v>
                </c:pt>
                <c:pt idx="89">
                  <c:v>16617</c:v>
                </c:pt>
                <c:pt idx="90">
                  <c:v>25767</c:v>
                </c:pt>
                <c:pt idx="91">
                  <c:v>17417</c:v>
                </c:pt>
                <c:pt idx="92">
                  <c:v>14531</c:v>
                </c:pt>
                <c:pt idx="93">
                  <c:v>25386</c:v>
                </c:pt>
                <c:pt idx="94">
                  <c:v>20352</c:v>
                </c:pt>
                <c:pt idx="95">
                  <c:v>30665</c:v>
                </c:pt>
                <c:pt idx="96">
                  <c:v>29249</c:v>
                </c:pt>
                <c:pt idx="97">
                  <c:v>29332</c:v>
                </c:pt>
                <c:pt idx="98">
                  <c:v>25587</c:v>
                </c:pt>
                <c:pt idx="99">
                  <c:v>23326</c:v>
                </c:pt>
                <c:pt idx="100">
                  <c:v>19098</c:v>
                </c:pt>
                <c:pt idx="101">
                  <c:v>26566</c:v>
                </c:pt>
                <c:pt idx="102">
                  <c:v>20586</c:v>
                </c:pt>
                <c:pt idx="103">
                  <c:v>40365</c:v>
                </c:pt>
                <c:pt idx="104">
                  <c:v>21824</c:v>
                </c:pt>
                <c:pt idx="105">
                  <c:v>19338</c:v>
                </c:pt>
                <c:pt idx="106">
                  <c:v>19076</c:v>
                </c:pt>
                <c:pt idx="107">
                  <c:v>24386</c:v>
                </c:pt>
                <c:pt idx="108">
                  <c:v>31757</c:v>
                </c:pt>
                <c:pt idx="109">
                  <c:v>22623</c:v>
                </c:pt>
                <c:pt idx="110">
                  <c:v>31742</c:v>
                </c:pt>
                <c:pt idx="111">
                  <c:v>19995</c:v>
                </c:pt>
                <c:pt idx="112">
                  <c:v>31656</c:v>
                </c:pt>
                <c:pt idx="113">
                  <c:v>35334</c:v>
                </c:pt>
                <c:pt idx="114">
                  <c:v>21271</c:v>
                </c:pt>
                <c:pt idx="115">
                  <c:v>23450</c:v>
                </c:pt>
                <c:pt idx="116">
                  <c:v>15668</c:v>
                </c:pt>
                <c:pt idx="117">
                  <c:v>17664</c:v>
                </c:pt>
                <c:pt idx="118">
                  <c:v>19395</c:v>
                </c:pt>
                <c:pt idx="119">
                  <c:v>23492</c:v>
                </c:pt>
                <c:pt idx="120">
                  <c:v>20297</c:v>
                </c:pt>
                <c:pt idx="121">
                  <c:v>30231</c:v>
                </c:pt>
                <c:pt idx="122">
                  <c:v>21600</c:v>
                </c:pt>
                <c:pt idx="123">
                  <c:v>23425</c:v>
                </c:pt>
                <c:pt idx="124">
                  <c:v>27776</c:v>
                </c:pt>
                <c:pt idx="125">
                  <c:v>27414</c:v>
                </c:pt>
                <c:pt idx="126">
                  <c:v>27869</c:v>
                </c:pt>
                <c:pt idx="127">
                  <c:v>18193</c:v>
                </c:pt>
                <c:pt idx="128">
                  <c:v>29206</c:v>
                </c:pt>
                <c:pt idx="129">
                  <c:v>21929</c:v>
                </c:pt>
                <c:pt idx="130">
                  <c:v>25910</c:v>
                </c:pt>
                <c:pt idx="131">
                  <c:v>23044</c:v>
                </c:pt>
                <c:pt idx="132">
                  <c:v>16736</c:v>
                </c:pt>
                <c:pt idx="133">
                  <c:v>28536</c:v>
                </c:pt>
                <c:pt idx="134">
                  <c:v>20881</c:v>
                </c:pt>
                <c:pt idx="135">
                  <c:v>30096</c:v>
                </c:pt>
                <c:pt idx="136">
                  <c:v>17987</c:v>
                </c:pt>
                <c:pt idx="137">
                  <c:v>20201</c:v>
                </c:pt>
                <c:pt idx="138">
                  <c:v>20050</c:v>
                </c:pt>
                <c:pt idx="139">
                  <c:v>24909</c:v>
                </c:pt>
                <c:pt idx="140">
                  <c:v>14331</c:v>
                </c:pt>
              </c:numCache>
            </c:numRef>
          </c:val>
        </c:ser>
        <c:marker val="1"/>
        <c:axId val="86980096"/>
        <c:axId val="86981632"/>
      </c:lineChart>
      <c:catAx>
        <c:axId val="86980096"/>
        <c:scaling>
          <c:orientation val="minMax"/>
        </c:scaling>
        <c:axPos val="b"/>
        <c:majorTickMark val="none"/>
        <c:tickLblPos val="nextTo"/>
        <c:crossAx val="86981632"/>
        <c:crosses val="autoZero"/>
        <c:auto val="1"/>
        <c:lblAlgn val="ctr"/>
        <c:lblOffset val="100"/>
      </c:catAx>
      <c:valAx>
        <c:axId val="8698163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Latency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86980096"/>
        <c:crosses val="autoZero"/>
        <c:crossBetween val="between"/>
      </c:valAx>
    </c:plotArea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676274</xdr:colOff>
      <xdr:row>0</xdr:row>
      <xdr:rowOff>152400</xdr:rowOff>
    </xdr:from>
    <xdr:to>
      <xdr:col>9</xdr:col>
      <xdr:colOff>39680</xdr:colOff>
      <xdr:row>5</xdr:row>
      <xdr:rowOff>152400</xdr:rowOff>
    </xdr:to>
    <xdr:pic>
      <xdr:nvPicPr>
        <xdr:cNvPr id="2" name="Picture 1" descr="logo-blu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00949" y="152400"/>
          <a:ext cx="3754431" cy="1047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</xdr:row>
      <xdr:rowOff>0</xdr:rowOff>
    </xdr:from>
    <xdr:to>
      <xdr:col>10</xdr:col>
      <xdr:colOff>0</xdr:colOff>
      <xdr:row>35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19050</xdr:colOff>
      <xdr:row>5</xdr:row>
      <xdr:rowOff>114300</xdr:rowOff>
    </xdr:from>
    <xdr:to>
      <xdr:col>9</xdr:col>
      <xdr:colOff>590550</xdr:colOff>
      <xdr:row>20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36</xdr:row>
      <xdr:rowOff>9525</xdr:rowOff>
    </xdr:from>
    <xdr:to>
      <xdr:col>10</xdr:col>
      <xdr:colOff>0</xdr:colOff>
      <xdr:row>50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9525</xdr:colOff>
      <xdr:row>51</xdr:row>
      <xdr:rowOff>9525</xdr:rowOff>
    </xdr:from>
    <xdr:to>
      <xdr:col>9</xdr:col>
      <xdr:colOff>600075</xdr:colOff>
      <xdr:row>65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609599</xdr:colOff>
      <xdr:row>66</xdr:row>
      <xdr:rowOff>9525</xdr:rowOff>
    </xdr:from>
    <xdr:to>
      <xdr:col>9</xdr:col>
      <xdr:colOff>600074</xdr:colOff>
      <xdr:row>80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19050</xdr:colOff>
      <xdr:row>81</xdr:row>
      <xdr:rowOff>28575</xdr:rowOff>
    </xdr:from>
    <xdr:to>
      <xdr:col>9</xdr:col>
      <xdr:colOff>600075</xdr:colOff>
      <xdr:row>95</xdr:row>
      <xdr:rowOff>104775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9525</xdr:colOff>
      <xdr:row>5</xdr:row>
      <xdr:rowOff>85725</xdr:rowOff>
    </xdr:from>
    <xdr:to>
      <xdr:col>20</xdr:col>
      <xdr:colOff>581025</xdr:colOff>
      <xdr:row>19</xdr:row>
      <xdr:rowOff>161925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0</xdr:colOff>
      <xdr:row>36</xdr:row>
      <xdr:rowOff>0</xdr:rowOff>
    </xdr:from>
    <xdr:to>
      <xdr:col>20</xdr:col>
      <xdr:colOff>114300</xdr:colOff>
      <xdr:row>50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0</xdr:colOff>
      <xdr:row>21</xdr:row>
      <xdr:rowOff>0</xdr:rowOff>
    </xdr:from>
    <xdr:to>
      <xdr:col>20</xdr:col>
      <xdr:colOff>571500</xdr:colOff>
      <xdr:row>35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12</xdr:col>
      <xdr:colOff>200025</xdr:colOff>
      <xdr:row>17</xdr:row>
      <xdr:rowOff>28575</xdr:rowOff>
    </xdr:to>
    <xdr:pic>
      <xdr:nvPicPr>
        <xdr:cNvPr id="3" name="Picture 2" descr="TestEnvironment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50" y="1276350"/>
          <a:ext cx="3971925" cy="212407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neshk" refreshedDate="40469.467998726854" createdVersion="3" refreshedVersion="3" minRefreshableVersion="3" recordCount="919">
  <cacheSource type="worksheet">
    <worksheetSource ref="L5:V924" sheet="Cycle10-old"/>
  </cacheSource>
  <cacheFields count="11">
    <cacheField name="timeStamp" numFmtId="0">
      <sharedItems containsSemiMixedTypes="0" containsString="0" containsNumber="1" containsInteger="1" minValue="1287052982583" maxValue="1287054783574" count="919">
        <n v="1287052982818"/>
        <n v="1287052982583"/>
        <n v="1287052987974"/>
        <n v="1287052987674"/>
        <n v="1287052984474"/>
        <n v="1287052993027"/>
        <n v="1287052992713"/>
        <n v="1287052990951"/>
        <n v="1287052992767"/>
        <n v="1287052997917"/>
        <n v="1287052997726"/>
        <n v="1287052997517"/>
        <n v="1287052999761"/>
        <n v="1287052997486"/>
        <n v="1287053001214"/>
        <n v="1287052999460"/>
        <n v="1287053005997"/>
        <n v="1287053003914"/>
        <n v="1287053008900"/>
        <n v="1287053010239"/>
        <n v="1287053013283"/>
        <n v="1287053008898"/>
        <n v="1287053016822"/>
        <n v="1287053018223"/>
        <n v="1287053016683"/>
        <n v="1287053092479"/>
        <n v="1287053093034"/>
        <n v="1287053093716"/>
        <n v="1287053096502"/>
        <n v="1287053097272"/>
        <n v="1287053098245"/>
        <n v="1287053021961"/>
        <n v="1287053101033"/>
        <n v="1287053101491"/>
        <n v="1287053030887"/>
        <n v="1287053101958"/>
        <n v="1287053102579"/>
        <n v="1287053103008"/>
        <n v="1287053103332"/>
        <n v="1287053102643"/>
        <n v="1287053104538"/>
        <n v="1287053105363"/>
        <n v="1287053105889"/>
        <n v="1287053106218"/>
        <n v="1287053108927"/>
        <n v="1287053027687"/>
        <n v="1287053111797"/>
        <n v="1287053112569"/>
        <n v="1287053113180"/>
        <n v="1287053114451"/>
        <n v="1287053115145"/>
        <n v="1287053115489"/>
        <n v="1287053099197"/>
        <n v="1287053131660"/>
        <n v="1287053132263"/>
        <n v="1287053132675"/>
        <n v="1287053133264"/>
        <n v="1287053133698"/>
        <n v="1287053134331"/>
        <n v="1287053134973"/>
        <n v="1287053103804"/>
        <n v="1287053139677"/>
        <n v="1287053140365"/>
        <n v="1287053110041"/>
        <n v="1287053141117"/>
        <n v="1287053141731"/>
        <n v="1287053140973"/>
        <n v="1287053142480"/>
        <n v="1287053142534"/>
        <n v="1287053143007"/>
        <n v="1287053143102"/>
        <n v="1287053143564"/>
        <n v="1287053143689"/>
        <n v="1287053144487"/>
        <n v="1287053144575"/>
        <n v="1287053145179"/>
        <n v="1287053115995"/>
        <n v="1287053151125"/>
        <n v="1287053151801"/>
        <n v="1287053152294"/>
        <n v="1287053152952"/>
        <n v="1287053153612"/>
        <n v="1287053154344"/>
        <n v="1287053154969"/>
        <n v="1287053138916"/>
        <n v="1287053147285"/>
        <n v="1287053236131"/>
        <n v="1287053238245"/>
        <n v="1287053240770"/>
        <n v="1287053243738"/>
        <n v="1287053244363"/>
        <n v="1287053245243"/>
        <n v="1287053146340"/>
        <n v="1287053247335"/>
        <n v="1287053156278"/>
        <n v="1287053248042"/>
        <n v="1287053248905"/>
        <n v="1287053240274"/>
        <n v="1287053248230"/>
        <n v="1287053250620"/>
        <n v="1287053253162"/>
        <n v="1287053247824"/>
        <n v="1287053253754"/>
        <n v="1287053254375"/>
        <n v="1287053255086"/>
        <n v="1287053250169"/>
        <n v="1287053256092"/>
        <n v="1287053251104"/>
        <n v="1287053258498"/>
        <n v="1287053254260"/>
        <n v="1287053259417"/>
        <n v="1287053260387"/>
        <n v="1287053260435"/>
        <n v="1287053261346"/>
        <n v="1287053261379"/>
        <n v="1287053256969"/>
        <n v="1287053262242"/>
        <n v="1287053262347"/>
        <n v="1287053262567"/>
        <n v="1287053262959"/>
        <n v="1287053263754"/>
        <n v="1287053264390"/>
        <n v="1287053263289"/>
        <n v="1287053265129"/>
        <n v="1287053262888"/>
        <n v="1287053309182"/>
        <n v="1287053311331"/>
        <n v="1287053312610"/>
        <n v="1287053314307"/>
        <n v="1287053314753"/>
        <n v="1287053315340"/>
        <n v="1287053315818"/>
        <n v="1287053321398"/>
        <n v="1287053322324"/>
        <n v="1287053265280"/>
        <n v="1287053326631"/>
        <n v="1287053256105"/>
        <n v="1287053328799"/>
        <n v="1287053330316"/>
        <n v="1287053331303"/>
        <n v="1287053329440"/>
        <n v="1287053331908"/>
        <n v="1287053332527"/>
        <n v="1287053333289"/>
        <n v="1287053334034"/>
        <n v="1287053332036"/>
        <n v="1287053335261"/>
        <n v="1287053334608"/>
        <n v="1287053335796"/>
        <n v="1287053336541"/>
        <n v="1287053337851"/>
        <n v="1287053338273"/>
        <n v="1287053267095"/>
        <n v="1287053338900"/>
        <n v="1287053338736"/>
        <n v="1287053340002"/>
        <n v="1287053339809"/>
        <n v="1287053341593"/>
        <n v="1287053343494"/>
        <n v="1287053344252"/>
        <n v="1287053344979"/>
        <n v="1287053345626"/>
        <n v="1287053346155"/>
        <n v="1287053346712"/>
        <n v="1287053324118"/>
        <n v="1287053399856"/>
        <n v="1287053401200"/>
        <n v="1287053404570"/>
        <n v="1287053406509"/>
        <n v="1287053407503"/>
        <n v="1287053407898"/>
        <n v="1287053408437"/>
        <n v="1287053410049"/>
        <n v="1287053410425"/>
        <n v="1287053410976"/>
        <n v="1287053336022"/>
        <n v="1287053427070"/>
        <n v="1287053341614"/>
        <n v="1287053428450"/>
        <n v="1287053430134"/>
        <n v="1287053430572"/>
        <n v="1287053432425"/>
        <n v="1287053432365"/>
        <n v="1287053433284"/>
        <n v="1287053433811"/>
        <n v="1287053433707"/>
        <n v="1287053434746"/>
        <n v="1287053434909"/>
        <n v="1287053435340"/>
        <n v="1287053435419"/>
        <n v="1287053436171"/>
        <n v="1287053348049"/>
        <n v="1287053436350"/>
        <n v="1287053437732"/>
        <n v="1287053439550"/>
        <n v="1287053440801"/>
        <n v="1287053437642"/>
        <n v="1287053437672"/>
        <n v="1287053441544"/>
        <n v="1287053443626"/>
        <n v="1287053446426"/>
        <n v="1287053448605"/>
        <n v="1287053449053"/>
        <n v="1287053449555"/>
        <n v="1287053450109"/>
        <n v="1287053450604"/>
        <n v="1287053451187"/>
        <n v="1287053453741"/>
        <n v="1287053412544"/>
        <n v="1287053488401"/>
        <n v="1287053489769"/>
        <n v="1287053490353"/>
        <n v="1287053490886"/>
        <n v="1287053491910"/>
        <n v="1287053492489"/>
        <n v="1287053493356"/>
        <n v="1287053494043"/>
        <n v="1287053443485"/>
        <n v="1287053445792"/>
        <n v="1287053538651"/>
        <n v="1287053541394"/>
        <n v="1287053540481"/>
        <n v="1287053542525"/>
        <n v="1287053543278"/>
        <n v="1287053544165"/>
        <n v="1287053543491"/>
        <n v="1287053545137"/>
        <n v="1287053545490"/>
        <n v="1287053546086"/>
        <n v="1287053546603"/>
        <n v="1287053547373"/>
        <n v="1287053547738"/>
        <n v="1287053548066"/>
        <n v="1287053548455"/>
        <n v="1287053548614"/>
        <n v="1287053455940"/>
        <n v="1287053495550"/>
        <n v="1287053567558"/>
        <n v="1287053576479"/>
        <n v="1287053577487"/>
        <n v="1287053578486"/>
        <n v="1287053579170"/>
        <n v="1287053579845"/>
        <n v="1287053580751"/>
        <n v="1287053581415"/>
        <n v="1287053576331"/>
        <n v="1287053615860"/>
        <n v="1287053616789"/>
        <n v="1287053617596"/>
        <n v="1287053618304"/>
        <n v="1287053619195"/>
        <n v="1287053619917"/>
        <n v="1287053620757"/>
        <n v="1287053620343"/>
        <n v="1287053551718"/>
        <n v="1287053553831"/>
        <n v="1287053622060"/>
        <n v="1287053632516"/>
        <n v="1287053629785"/>
        <n v="1287053650273"/>
        <n v="1287053660665"/>
        <n v="1287053661388"/>
        <n v="1287053662334"/>
        <n v="1287053663160"/>
        <n v="1287053585056"/>
        <n v="1287053663858"/>
        <n v="1287053668942"/>
        <n v="1287053670011"/>
        <n v="1287053669509"/>
        <n v="1287053632246"/>
        <n v="1287053675519"/>
        <n v="1287053678967"/>
        <n v="1287053679505"/>
        <n v="1287053680080"/>
        <n v="1287053680942"/>
        <n v="1287053681544"/>
        <n v="1287053682214"/>
        <n v="1287053681941"/>
        <n v="1287053671186"/>
        <n v="1287053683780"/>
        <n v="1287053667220"/>
        <n v="1287053700041"/>
        <n v="1287053700710"/>
        <n v="1287053660918"/>
        <n v="1287053701630"/>
        <n v="1287053687953"/>
        <n v="1287053702245"/>
        <n v="1287053703119"/>
        <n v="1287053703730"/>
        <n v="1287053704512"/>
        <n v="1287053704139"/>
        <n v="1287053698912"/>
        <n v="1287053705733"/>
        <n v="1287053702236"/>
        <n v="1287053711647"/>
        <n v="1287053702036"/>
        <n v="1287053721336"/>
        <n v="1287053722029"/>
        <n v="1287053722566"/>
        <n v="1287053723377"/>
        <n v="1287053723957"/>
        <n v="1287053724400"/>
        <n v="1287053715278"/>
        <n v="1287053726328"/>
        <n v="1287053725003"/>
        <n v="1287053745031"/>
        <n v="1287053745914"/>
        <n v="1287053746872"/>
        <n v="1287053747349"/>
        <n v="1287053747834"/>
        <n v="1287053748288"/>
        <n v="1287053748808"/>
        <n v="1287053716856"/>
        <n v="1287053719871"/>
        <n v="1287053756939"/>
        <n v="1287053753790"/>
        <n v="1287053775446"/>
        <n v="1287053776260"/>
        <n v="1287053777069"/>
        <n v="1287053777870"/>
        <n v="1287053778783"/>
        <n v="1287053779735"/>
        <n v="1287053757024"/>
        <n v="1287053782718"/>
        <n v="1287053744430"/>
        <n v="1287053775352"/>
        <n v="1287053784462"/>
        <n v="1287053784837"/>
        <n v="1287053785366"/>
        <n v="1287053786100"/>
        <n v="1287053784885"/>
        <n v="1287053786729"/>
        <n v="1287053787740"/>
        <n v="1287053788799"/>
        <n v="1287053790256"/>
        <n v="1287053791463"/>
        <n v="1287053794531"/>
        <n v="1287053795237"/>
        <n v="1287053795855"/>
        <n v="1287053780361"/>
        <n v="1287053805897"/>
        <n v="1287053806640"/>
        <n v="1287053807321"/>
        <n v="1287053807811"/>
        <n v="1287053808181"/>
        <n v="1287053808804"/>
        <n v="1287053784903"/>
        <n v="1287053787667"/>
        <n v="1287053813595"/>
        <n v="1287053811174"/>
        <n v="1287053814397"/>
        <n v="1287053809539"/>
        <n v="1287053815078"/>
        <n v="1287053815118"/>
        <n v="1287053815718"/>
        <n v="1287053815765"/>
        <n v="1287053816596"/>
        <n v="1287053816692"/>
        <n v="1287053817347"/>
        <n v="1287053817463"/>
        <n v="1287053818257"/>
        <n v="1287053818281"/>
        <n v="1287053802619"/>
        <n v="1287053815237"/>
        <n v="1287053818934"/>
        <n v="1287053845488"/>
        <n v="1287053846034"/>
        <n v="1287053826458"/>
        <n v="1287053846401"/>
        <n v="1287053846921"/>
        <n v="1287053847640"/>
        <n v="1287053848382"/>
        <n v="1287053846596"/>
        <n v="1287053839723"/>
        <n v="1287053849211"/>
        <n v="1287053851752"/>
        <n v="1287053857821"/>
        <n v="1287053858547"/>
        <n v="1287053852446"/>
        <n v="1287053859406"/>
        <n v="1287053859477"/>
        <n v="1287053859938"/>
        <n v="1287053860249"/>
        <n v="1287053860503"/>
        <n v="1287053860987"/>
        <n v="1287053861160"/>
        <n v="1287053861888"/>
        <n v="1287053863350"/>
        <n v="1287053864645"/>
        <n v="1287053861539"/>
        <n v="1287053865383"/>
        <n v="1287053834872"/>
        <n v="1287053880059"/>
        <n v="1287053883459"/>
        <n v="1287053853364"/>
        <n v="1287053885958"/>
        <n v="1287053886676"/>
        <n v="1287053887567"/>
        <n v="1287053888245"/>
        <n v="1287053889315"/>
        <n v="1287053889966"/>
        <n v="1287053885725"/>
        <n v="1287053870253"/>
        <n v="1287053865769"/>
        <n v="1287053894253"/>
        <n v="1287053900222"/>
        <n v="1287053900927"/>
        <n v="1287053901371"/>
        <n v="1287053902211"/>
        <n v="1287053902859"/>
        <n v="1287053903931"/>
        <n v="1287053904757"/>
        <n v="1287053893977"/>
        <n v="1287053897288"/>
        <n v="1287053928070"/>
        <n v="1287053930625"/>
        <n v="1287053914552"/>
        <n v="1287053931164"/>
        <n v="1287053931815"/>
        <n v="1287053932490"/>
        <n v="1287053933513"/>
        <n v="1287053934446"/>
        <n v="1287053936150"/>
        <n v="1287053917962"/>
        <n v="1287053944645"/>
        <n v="1287053947650"/>
        <n v="1287053951198"/>
        <n v="1287053897757"/>
        <n v="1287053951658"/>
        <n v="1287053952277"/>
        <n v="1287053952979"/>
        <n v="1287053953470"/>
        <n v="1287053952049"/>
        <n v="1287053954182"/>
        <n v="1287053954594"/>
        <n v="1287053957386"/>
        <n v="1287053954741"/>
        <n v="1287053931493"/>
        <n v="1287053962835"/>
        <n v="1287053965184"/>
        <n v="1287053966362"/>
        <n v="1287053967517"/>
        <n v="1287053963130"/>
        <n v="1287053969956"/>
        <n v="1287053970849"/>
        <n v="1287053971818"/>
        <n v="1287053972441"/>
        <n v="1287053968350"/>
        <n v="1287053973287"/>
        <n v="1287053976417"/>
        <n v="1287053977098"/>
        <n v="1287053940795"/>
        <n v="1287053962971"/>
        <n v="1287053974264"/>
        <n v="1287053981219"/>
        <n v="1287053985893"/>
        <n v="1287054022745"/>
        <n v="1287054025241"/>
        <n v="1287054027781"/>
        <n v="1287054028348"/>
        <n v="1287054028784"/>
        <n v="1287054029782"/>
        <n v="1287053999139"/>
        <n v="1287054031644"/>
        <n v="1287054032354"/>
        <n v="1287054030509"/>
        <n v="1287054032969"/>
        <n v="1287054033458"/>
        <n v="1287054033562"/>
        <n v="1287054034315"/>
        <n v="1287054005717"/>
        <n v="1287054037883"/>
        <n v="1287054040015"/>
        <n v="1287054039395"/>
        <n v="1287054041011"/>
        <n v="1287054045141"/>
        <n v="1287054051846"/>
        <n v="1287054052245"/>
        <n v="1287054052896"/>
        <n v="1287054053973"/>
        <n v="1287054054586"/>
        <n v="1287054012495"/>
        <n v="1287054055269"/>
        <n v="1287054055860"/>
        <n v="1287054055419"/>
        <n v="1287054060068"/>
        <n v="1287054064744"/>
        <n v="1287054065131"/>
        <n v="1287054065734"/>
        <n v="1287054066678"/>
        <n v="1287054067230"/>
        <n v="1287054067915"/>
        <n v="1287054068417"/>
        <n v="1287054038007"/>
        <n v="1287054071357"/>
        <n v="1287054045996"/>
        <n v="1287054059755"/>
        <n v="1287054090454"/>
        <n v="1287054112275"/>
        <n v="1287054112993"/>
        <n v="1287054113696"/>
        <n v="1287054114258"/>
        <n v="1287054115051"/>
        <n v="1287054115502"/>
        <n v="1287054116039"/>
        <n v="1287054103986"/>
        <n v="1287054121876"/>
        <n v="1287054122461"/>
        <n v="1287054123079"/>
        <n v="1287054123534"/>
        <n v="1287054124019"/>
        <n v="1287054124586"/>
        <n v="1287054124880"/>
        <n v="1287054094431"/>
        <n v="1287054130721"/>
        <n v="1287054132136"/>
        <n v="1287054132663"/>
        <n v="1287054135032"/>
        <n v="1287054135968"/>
        <n v="1287054136599"/>
        <n v="1287054137599"/>
        <n v="1287054118752"/>
        <n v="1287054094559"/>
        <n v="1287054147172"/>
        <n v="1287054147452"/>
        <n v="1287054129155"/>
        <n v="1287054147906"/>
        <n v="1287054149906"/>
        <n v="1287054150554"/>
        <n v="1287054151126"/>
        <n v="1287054151577"/>
        <n v="1287054151336"/>
        <n v="1287054153298"/>
        <n v="1287054142134"/>
        <n v="1287054143015"/>
        <n v="1287054178998"/>
        <n v="1287054179479"/>
        <n v="1287054180026"/>
        <n v="1287054180414"/>
        <n v="1287054181028"/>
        <n v="1287054181641"/>
        <n v="1287054182317"/>
        <n v="1287054181836"/>
        <n v="1287054148158"/>
        <n v="1287054186486"/>
        <n v="1287054187001"/>
        <n v="1287054187396"/>
        <n v="1287054167615"/>
        <n v="1287054188030"/>
        <n v="1287054189002"/>
        <n v="1287054189644"/>
        <n v="1287054190213"/>
        <n v="1287054189844"/>
        <n v="1287054183773"/>
        <n v="1287054192390"/>
        <n v="1287054188913"/>
        <n v="1287054192704"/>
        <n v="1287054198425"/>
        <n v="1287054204973"/>
        <n v="1287054204198"/>
        <n v="1287054175052"/>
        <n v="1287054216393"/>
        <n v="1287054217038"/>
        <n v="1287054218014"/>
        <n v="1287054218781"/>
        <n v="1287054219356"/>
        <n v="1287054219847"/>
        <n v="1287054220492"/>
        <n v="1287054220054"/>
        <n v="1287054222757"/>
        <n v="1287054234737"/>
        <n v="1287054212067"/>
        <n v="1287054198399"/>
        <n v="1287054241425"/>
        <n v="1287054215078"/>
        <n v="1287054244863"/>
        <n v="1287054262387"/>
        <n v="1287054262832"/>
        <n v="1287054242803"/>
        <n v="1287054263267"/>
        <n v="1287054263755"/>
        <n v="1287054264177"/>
        <n v="1287054263521"/>
        <n v="1287054264650"/>
        <n v="1287054264854"/>
        <n v="1287054265724"/>
        <n v="1287054266845"/>
        <n v="1287054267642"/>
        <n v="1287054268235"/>
        <n v="1287054249061"/>
        <n v="1287054259812"/>
        <n v="1287054286790"/>
        <n v="1287054287968"/>
        <n v="1287054288555"/>
        <n v="1287054288958"/>
        <n v="1287054265190"/>
        <n v="1287054289741"/>
        <n v="1287054290050"/>
        <n v="1287054290630"/>
        <n v="1287054289447"/>
        <n v="1287054291133"/>
        <n v="1287054268714"/>
        <n v="1287054291518"/>
        <n v="1287054291880"/>
        <n v="1287054292077"/>
        <n v="1287054292398"/>
        <n v="1287054292544"/>
        <n v="1287054293045"/>
        <n v="1287054294221"/>
        <n v="1287054295526"/>
        <n v="1287054292971"/>
        <n v="1287054296084"/>
        <n v="1287054277159"/>
        <n v="1287054300290"/>
        <n v="1287054300792"/>
        <n v="1287054301545"/>
        <n v="1287054302363"/>
        <n v="1287054296670"/>
        <n v="1287054302890"/>
        <n v="1287054303397"/>
        <n v="1287054292094"/>
        <n v="1287054296467"/>
        <n v="1287054314076"/>
        <n v="1287054314488"/>
        <n v="1287054314978"/>
        <n v="1287054315986"/>
        <n v="1287054316458"/>
        <n v="1287054316897"/>
        <n v="1287054304613"/>
        <n v="1287054318622"/>
        <n v="1287054319373"/>
        <n v="1287054317530"/>
        <n v="1287054314138"/>
        <n v="1287054320071"/>
        <n v="1287054321160"/>
        <n v="1287054322160"/>
        <n v="1287054322889"/>
        <n v="1287054320896"/>
        <n v="1287054303295"/>
        <n v="1287054323371"/>
        <n v="1287054326701"/>
        <n v="1287054327337"/>
        <n v="1287054328149"/>
        <n v="1287054329061"/>
        <n v="1287054331605"/>
        <n v="1287054333177"/>
        <n v="1287054320029"/>
        <n v="1287054334340"/>
        <n v="1287054327036"/>
        <n v="1287054350690"/>
        <n v="1287054354170"/>
        <n v="1287054354888"/>
        <n v="1287054355388"/>
        <n v="1287054339057"/>
        <n v="1287054355915"/>
        <n v="1287054356372"/>
        <n v="1287054357346"/>
        <n v="1287054356070"/>
        <n v="1287054327265"/>
        <n v="1287054358946"/>
        <n v="1287054360073"/>
        <n v="1287054358498"/>
        <n v="1287054361386"/>
        <n v="1287054362366"/>
        <n v="1287054362958"/>
        <n v="1287054364031"/>
        <n v="1287054364827"/>
        <n v="1287054340330"/>
        <n v="1287054359717"/>
        <n v="1287054382199"/>
        <n v="1287054384926"/>
        <n v="1287054387327"/>
        <n v="1287054387747"/>
        <n v="1287054388341"/>
        <n v="1287054389059"/>
        <n v="1287054389941"/>
        <n v="1287054390562"/>
        <n v="1287054367296"/>
        <n v="1287054362438"/>
        <n v="1287054376343"/>
        <n v="1287054408514"/>
        <n v="1287054413321"/>
        <n v="1287054413781"/>
        <n v="1287054414177"/>
        <n v="1287054414817"/>
        <n v="1287054415306"/>
        <n v="1287054415699"/>
        <n v="1287054417577"/>
        <n v="1287054394340"/>
        <n v="1287054394592"/>
        <n v="1287054430297"/>
        <n v="1287054432959"/>
        <n v="1287054400590"/>
        <n v="1287054433394"/>
        <n v="1287054435085"/>
        <n v="1287054436071"/>
        <n v="1287054436893"/>
        <n v="1287054437448"/>
        <n v="1287054437960"/>
        <n v="1287054434875"/>
        <n v="1287054444556"/>
        <n v="1287054445103"/>
        <n v="1287054445605"/>
        <n v="1287054446077"/>
        <n v="1287054421122"/>
        <n v="1287054447576"/>
        <n v="1287054448560"/>
        <n v="1287054449719"/>
        <n v="1287054427975"/>
        <n v="1287054458869"/>
        <n v="1287054463099"/>
        <n v="1287054463720"/>
        <n v="1287054464314"/>
        <n v="1287054466324"/>
        <n v="1287054466785"/>
        <n v="1287054440513"/>
        <n v="1287054467218"/>
        <n v="1287054467567"/>
        <n v="1287054448210"/>
        <n v="1287054481148"/>
        <n v="1287054456309"/>
        <n v="1287054484765"/>
        <n v="1287054487328"/>
        <n v="1287054488697"/>
        <n v="1287054489989"/>
        <n v="1287054490970"/>
        <n v="1287054491592"/>
        <n v="1287054491993"/>
        <n v="1287054492489"/>
        <n v="1287054467535"/>
        <n v="1287054473056"/>
        <n v="1287054499954"/>
        <n v="1287054502873"/>
        <n v="1287054507651"/>
        <n v="1287054508312"/>
        <n v="1287054509033"/>
        <n v="1287054509769"/>
        <n v="1287054510416"/>
        <n v="1287054510912"/>
        <n v="1287054511414"/>
        <n v="1287054487519"/>
        <n v="1287054519015"/>
        <n v="1287054521706"/>
        <n v="1287054524103"/>
        <n v="1287054525221"/>
        <n v="1287054525984"/>
        <n v="1287054526745"/>
        <n v="1287054497601"/>
        <n v="1287054527479"/>
        <n v="1287054528464"/>
        <n v="1287054529743"/>
        <n v="1287054502905"/>
        <n v="1287054539850"/>
        <n v="1287054542250"/>
        <n v="1287054514002"/>
        <n v="1287054545508"/>
        <n v="1287054545804"/>
        <n v="1287054546788"/>
        <n v="1287054547414"/>
        <n v="1287054549528"/>
        <n v="1287054549861"/>
        <n v="1287054550968"/>
        <n v="1287054527696"/>
        <n v="1287054554541"/>
        <n v="1287054555307"/>
        <n v="1287054556038"/>
        <n v="1287054556496"/>
        <n v="1287054556985"/>
        <n v="1287054557981"/>
        <n v="1287054558497"/>
        <n v="1287054533244"/>
        <n v="1287054545702"/>
        <n v="1287054553823"/>
        <n v="1287054570672"/>
        <n v="1287054572023"/>
        <n v="1287054572896"/>
        <n v="1287054573917"/>
        <n v="1287054574471"/>
        <n v="1287054574940"/>
        <n v="1287054575539"/>
        <n v="1287054561558"/>
        <n v="1287054569530"/>
        <n v="1287054586808"/>
        <n v="1287054587849"/>
        <n v="1287054570656"/>
        <n v="1287054589535"/>
        <n v="1287054589600"/>
        <n v="1287054589896"/>
        <n v="1287054589973"/>
        <n v="1287054590349"/>
        <n v="1287054590375"/>
        <n v="1287054591040"/>
        <n v="1287054590963"/>
        <n v="1287054591910"/>
        <n v="1287054592443"/>
        <n v="1287054591823"/>
        <n v="1287054593117"/>
        <n v="1287054578731"/>
        <n v="1287054594854"/>
        <n v="1287054584713"/>
        <n v="1287054618679"/>
        <n v="1287054619743"/>
        <n v="1287054620608"/>
        <n v="1287054621246"/>
        <n v="1287054621832"/>
        <n v="1287054622311"/>
        <n v="1287054599802"/>
        <n v="1287054597091"/>
        <n v="1287054622850"/>
        <n v="1287054622930"/>
        <n v="1287054622527"/>
        <n v="1287054623394"/>
        <n v="1287054624295"/>
        <n v="1287054624949"/>
        <n v="1287054625510"/>
        <n v="1287054625900"/>
        <n v="1287054626348"/>
        <n v="1287054626136"/>
        <n v="1287054611216"/>
        <n v="1287054635049"/>
        <n v="1287054624281"/>
        <n v="1287054635593"/>
        <n v="1287054636019"/>
        <n v="1287054636420"/>
        <n v="1287054637100"/>
        <n v="1287054637688"/>
        <n v="1287054627190"/>
        <n v="1287054638461"/>
        <n v="1287054638256"/>
        <n v="1287054636028"/>
        <n v="1287054623163"/>
        <n v="1287054644190"/>
        <n v="1287054644859"/>
        <n v="1287054645909"/>
        <n v="1287054646786"/>
        <n v="1287054647279"/>
        <n v="1287054647807"/>
        <n v="1287054640696"/>
        <n v="1287054648363"/>
        <n v="1287054648011"/>
        <n v="1287054643074"/>
        <n v="1287054641638"/>
        <n v="1287054648801"/>
        <n v="1287054651905"/>
        <n v="1287054650335"/>
        <n v="1287054662447"/>
        <n v="1287054663837"/>
        <n v="1287054668840"/>
        <n v="1287054651885"/>
        <n v="1287054659586"/>
        <n v="1287054672307"/>
        <n v="1287054668473"/>
        <n v="1287054694841"/>
        <n v="1287054707854"/>
        <n v="1287054708453"/>
        <n v="1287054687746"/>
        <n v="1287054710359"/>
        <n v="1287054712986"/>
        <n v="1287054713591"/>
        <n v="1287054713960"/>
        <n v="1287054714990"/>
        <n v="1287054714709"/>
        <n v="1287054715940"/>
        <n v="1287054716388"/>
        <n v="1287054716781"/>
        <n v="1287054720609"/>
        <n v="1287054685352"/>
        <n v="1287054695296"/>
        <n v="1287054723177"/>
        <n v="1287054723582"/>
        <n v="1287054723730"/>
        <n v="1287054724381"/>
        <n v="1287054725148"/>
        <n v="1287054724061"/>
        <n v="1287054725735"/>
        <n v="1287054726097"/>
        <n v="1287054726465"/>
        <n v="1287054727001"/>
        <n v="1287054728174"/>
        <n v="1287054729074"/>
        <n v="1287054721185"/>
        <n v="1287054741481"/>
        <n v="1287054727579"/>
        <n v="1287054743536"/>
        <n v="1287054746369"/>
        <n v="1287054747074"/>
        <n v="1287054747409"/>
        <n v="1287054747751"/>
        <n v="1287054748015"/>
        <n v="1287054748457"/>
        <n v="1287054748579"/>
        <n v="1287054730129"/>
        <n v="1287054748973"/>
        <n v="1287054749040"/>
        <n v="1287054749547"/>
        <n v="1287054749709"/>
        <n v="1287054750368"/>
        <n v="1287054751077"/>
        <n v="1287054751966"/>
        <n v="1287054753182"/>
        <n v="1287054750099"/>
        <n v="1287054716989"/>
        <n v="1287054754346"/>
        <n v="1287054754879"/>
        <n v="1287054755969"/>
        <n v="1287054750392"/>
        <n v="1287054757218"/>
        <n v="1287054758512"/>
        <n v="1287054759606"/>
        <n v="1287054761138"/>
        <n v="1287054755008"/>
        <n v="1287054762327"/>
        <n v="1287054754669"/>
        <n v="1287054757705"/>
        <n v="1287054777646"/>
        <n v="1287054783098"/>
        <n v="1287054783574"/>
        <n v="1287054765572"/>
        <n v="1287054770091"/>
      </sharedItems>
    </cacheField>
    <cacheField name="elapsed" numFmtId="0">
      <sharedItems containsSemiMixedTypes="0" containsString="0" containsNumber="1" containsInteger="1" minValue="189" maxValue="111284" count="714">
        <n v="1303"/>
        <n v="1540"/>
        <n v="2653"/>
        <n v="2956"/>
        <n v="8015"/>
        <n v="4102"/>
        <n v="4418"/>
        <n v="6291"/>
        <n v="6457"/>
        <n v="1402"/>
        <n v="1596"/>
        <n v="3453"/>
        <n v="4023"/>
        <n v="8132"/>
        <n v="7300"/>
        <n v="9202"/>
        <n v="3901"/>
        <n v="8990"/>
        <n v="7475"/>
        <n v="6167"/>
        <n v="4679"/>
        <n v="12893"/>
        <n v="10668"/>
        <n v="12222"/>
        <n v="75457"/>
        <n v="198"/>
        <n v="373"/>
        <n v="2285"/>
        <n v="426"/>
        <n v="602"/>
        <n v="582"/>
        <n v="78680"/>
        <n v="246"/>
        <n v="236"/>
        <n v="71325"/>
        <n v="405"/>
        <n v="208"/>
        <n v="231"/>
        <n v="1498"/>
        <n v="344"/>
        <n v="228"/>
        <n v="193"/>
        <n v="2399"/>
        <n v="675"/>
        <n v="83797"/>
        <n v="464"/>
        <n v="288"/>
        <n v="1004"/>
        <n v="363"/>
        <n v="202"/>
        <n v="32141"/>
        <n v="234"/>
        <n v="191"/>
        <n v="217"/>
        <n v="280"/>
        <n v="358"/>
        <n v="306"/>
        <n v="3572"/>
        <n v="35518"/>
        <n v="365"/>
        <n v="275"/>
        <n v="30703"/>
        <n v="197"/>
        <n v="1160"/>
        <n v="251"/>
        <n v="230"/>
        <n v="225"/>
        <n v="192"/>
        <n v="634"/>
        <n v="552"/>
        <n v="323"/>
        <n v="1379"/>
        <n v="1891"/>
        <n v="34881"/>
        <n v="492"/>
        <n v="361"/>
        <n v="237"/>
        <n v="422"/>
        <n v="442"/>
        <n v="397"/>
        <n v="921"/>
        <n v="97166"/>
        <n v="90630"/>
        <n v="3532"/>
        <n v="2307"/>
        <n v="2789"/>
        <n v="557"/>
        <n v="1792"/>
        <n v="101158"/>
        <n v="385"/>
        <n v="91570"/>
        <n v="644"/>
        <n v="848"/>
        <n v="9869"/>
        <n v="2506"/>
        <n v="2242"/>
        <n v="316"/>
        <n v="6236"/>
        <n v="341"/>
        <n v="430"/>
        <n v="475"/>
        <n v="5581"/>
        <n v="661"/>
        <n v="7010"/>
        <n v="637"/>
        <n v="5789"/>
        <n v="665"/>
        <n v="699"/>
        <n v="654"/>
        <n v="600"/>
        <n v="570"/>
        <n v="5539"/>
        <n v="273"/>
        <n v="264"/>
        <n v="314"/>
        <n v="399"/>
        <n v="350"/>
        <n v="1735"/>
        <n v="1683"/>
        <n v="45969"/>
        <n v="1898"/>
        <n v="1016"/>
        <n v="1405"/>
        <n v="200"/>
        <n v="253"/>
        <n v="5220"/>
        <n v="566"/>
        <n v="1425"/>
        <n v="60976"/>
        <n v="1784"/>
        <n v="72817"/>
        <n v="1164"/>
        <n v="501"/>
        <n v="340"/>
        <n v="2270"/>
        <n v="312"/>
        <n v="538"/>
        <n v="3073"/>
        <n v="1114"/>
        <n v="454"/>
        <n v="1109"/>
        <n v="71369"/>
        <n v="530"/>
        <n v="1015"/>
        <n v="1215"/>
        <n v="1452"/>
        <n v="1511"/>
        <n v="387"/>
        <n v="555"/>
        <n v="370"/>
        <n v="209"/>
        <n v="1047"/>
        <n v="75525"/>
        <n v="893"/>
        <n v="2801"/>
        <n v="1659"/>
        <n v="732"/>
        <n v="190"/>
        <n v="1374"/>
        <n v="196"/>
        <n v="1185"/>
        <n v="90776"/>
        <n v="1315"/>
        <n v="88200"/>
        <n v="1828"/>
        <n v="1835"/>
        <n v="1524"/>
        <n v="523"/>
        <n v="883"/>
        <n v="199"/>
        <n v="614"/>
        <n v="863"/>
        <n v="606"/>
        <n v="529"/>
        <n v="1163"/>
        <n v="89251"/>
        <n v="1090"/>
        <n v="1275"/>
        <n v="886"/>
        <n v="331"/>
        <n v="5641"/>
        <n v="5622"/>
        <n v="3922"/>
        <n v="2480"/>
        <n v="1854"/>
        <n v="211"/>
        <n v="205"/>
        <n v="330"/>
        <n v="2263"/>
        <n v="1870"/>
        <n v="75425"/>
        <n v="943"/>
        <n v="195"/>
        <n v="601"/>
        <n v="267"/>
        <n v="484"/>
        <n v="204"/>
        <n v="94802"/>
        <n v="94316"/>
        <n v="2493"/>
        <n v="820"/>
        <n v="2396"/>
        <n v="533"/>
        <n v="596"/>
        <n v="503"/>
        <n v="1665"/>
        <n v="730"/>
        <n v="855"/>
        <n v="768"/>
        <n v="443"/>
        <n v="456"/>
        <n v="403"/>
        <n v="2807"/>
        <n v="4598"/>
        <n v="111284"/>
        <n v="80235"/>
        <n v="8646"/>
        <n v="749"/>
        <n v="584"/>
        <n v="402"/>
        <n v="360"/>
        <n v="398"/>
        <n v="429"/>
        <n v="3310"/>
        <n v="39309"/>
        <n v="586"/>
        <n v="521"/>
        <n v="462"/>
        <n v="519"/>
        <n v="437"/>
        <n v="420"/>
        <n v="941"/>
        <n v="1357"/>
        <n v="77503"/>
        <n v="77924"/>
        <n v="10047"/>
        <n v="17371"/>
        <n v="30462"/>
        <n v="10229"/>
        <n v="389"/>
        <n v="593"/>
        <n v="254"/>
        <n v="82079"/>
        <n v="4883"/>
        <n v="562"/>
        <n v="922"/>
        <n v="42979"/>
        <n v="3171"/>
        <n v="380"/>
        <n v="321"/>
        <n v="531"/>
        <n v="423"/>
        <n v="392"/>
        <n v="1266"/>
        <n v="16516"/>
        <n v="14847"/>
        <n v="32496"/>
        <n v="463"/>
        <n v="40639"/>
        <n v="313"/>
        <n v="14061"/>
        <n v="560"/>
        <n v="390"/>
        <n v="796"/>
        <n v="1170"/>
        <n v="12464"/>
        <n v="9256"/>
        <n v="14285"/>
        <n v="8040"/>
        <n v="19064"/>
        <n v="259"/>
        <n v="277"/>
        <n v="248"/>
        <n v="329"/>
        <n v="10645"/>
        <n v="17921"/>
        <n v="19899"/>
        <n v="487"/>
        <n v="278"/>
        <n v="222"/>
        <n v="4592"/>
        <n v="39769"/>
        <n v="36803"/>
        <n v="18172"/>
        <n v="21358"/>
        <n v="605"/>
        <n v="638"/>
        <n v="449"/>
        <n v="541"/>
        <n v="349"/>
        <n v="25357"/>
        <n v="1532"/>
        <n v="39953"/>
        <n v="9312"/>
        <n v="2483"/>
        <n v="642"/>
        <n v="784"/>
        <n v="1052"/>
        <n v="912"/>
        <n v="2620"/>
        <n v="335"/>
        <n v="6497"/>
        <n v="25303"/>
        <n v="265"/>
        <n v="262"/>
        <n v="343"/>
        <n v="25844"/>
        <n v="25434"/>
        <n v="436"/>
        <n v="3471"/>
        <n v="500"/>
        <n v="5377"/>
        <n v="304"/>
        <n v="565"/>
        <n v="527"/>
        <n v="650"/>
        <n v="571"/>
        <n v="394"/>
        <n v="7630"/>
        <n v="31985"/>
        <n v="24012"/>
        <n v="26363"/>
        <n v="224"/>
        <n v="19905"/>
        <n v="381"/>
        <n v="424"/>
        <n v="4742"/>
        <n v="12465"/>
        <n v="3966"/>
        <n v="5877"/>
        <n v="376"/>
        <n v="467"/>
        <n v="6726"/>
        <n v="300"/>
        <n v="238"/>
        <n v="575"/>
        <n v="472"/>
        <n v="1254"/>
        <n v="900"/>
        <n v="543"/>
        <n v="3953"/>
        <n v="4496"/>
        <n v="44952"/>
        <n v="3057"/>
        <n v="1952"/>
        <n v="32100"/>
        <n v="607"/>
        <n v="545"/>
        <n v="640"/>
        <n v="233"/>
        <n v="3873"/>
        <n v="8255"/>
        <n v="27022"/>
        <n v="31624"/>
        <n v="5737"/>
        <n v="294"/>
        <n v="415"/>
        <n v="609"/>
        <n v="9499"/>
        <n v="23812"/>
        <n v="30477"/>
        <n v="2214"/>
        <n v="16684"/>
        <n v="1501"/>
        <n v="4336"/>
        <n v="26433"/>
        <n v="2800"/>
        <n v="3070"/>
        <n v="54077"/>
        <n v="282"/>
        <n v="469"/>
        <n v="351"/>
        <n v="413"/>
        <n v="2442"/>
        <n v="2254"/>
        <n v="5100"/>
        <n v="7992"/>
        <n v="31372"/>
        <n v="2009"/>
        <n v="1044"/>
        <n v="849"/>
        <n v="6588"/>
        <n v="482"/>
        <n v="298"/>
        <n v="631"/>
        <n v="5565"/>
        <n v="2718"/>
        <n v="3880"/>
        <n v="44673"/>
        <n v="35886"/>
        <n v="30996"/>
        <n v="30883"/>
        <n v="36603"/>
        <n v="2280"/>
        <n v="2095"/>
        <n v="669"/>
        <n v="455"/>
        <n v="32267"/>
        <n v="2692"/>
        <n v="337"/>
        <n v="511"/>
        <n v="3801"/>
        <n v="3379"/>
        <n v="33390"/>
        <n v="1776"/>
        <n v="407"/>
        <n v="5594"/>
        <n v="4699"/>
        <n v="6399"/>
        <n v="194"/>
        <n v="372"/>
        <n v="42763"/>
        <n v="3690"/>
        <n v="4244"/>
        <n v="4295"/>
        <n v="498"/>
        <n v="310"/>
        <n v="2668"/>
        <n v="52083"/>
        <n v="22855"/>
        <n v="48353"/>
        <n v="43825"/>
        <n v="21513"/>
        <n v="241"/>
        <n v="619"/>
        <n v="274"/>
        <n v="2324"/>
        <n v="17597"/>
        <n v="276"/>
        <n v="244"/>
        <n v="4046"/>
        <n v="35972"/>
        <n v="892"/>
        <n v="221"/>
        <n v="1939"/>
        <n v="685"/>
        <n v="206"/>
        <n v="544"/>
        <n v="4225"/>
        <n v="23725"/>
        <n v="52421"/>
        <n v="218"/>
        <n v="18641"/>
        <n v="1777"/>
        <n v="352"/>
        <n v="1189"/>
        <n v="1431"/>
        <n v="14079"/>
        <n v="32487"/>
        <n v="35548"/>
        <n v="189"/>
        <n v="1242"/>
        <n v="1724"/>
        <n v="37891"/>
        <n v="215"/>
        <n v="20978"/>
        <n v="285"/>
        <n v="1913"/>
        <n v="2283"/>
        <n v="8598"/>
        <n v="5743"/>
        <n v="9258"/>
        <n v="11100"/>
        <n v="6164"/>
        <n v="6824"/>
        <n v="10679"/>
        <n v="41217"/>
        <n v="417"/>
        <n v="598"/>
        <n v="525"/>
        <n v="1954"/>
        <n v="2393"/>
        <n v="11787"/>
        <n v="6361"/>
        <n v="30281"/>
        <n v="46022"/>
        <n v="7318"/>
        <n v="44327"/>
        <n v="17008"/>
        <n v="20446"/>
        <n v="1023"/>
        <n v="610"/>
        <n v="819"/>
        <n v="235"/>
        <n v="27727"/>
        <n v="26694"/>
        <n v="907"/>
        <n v="24166"/>
        <n v="1796"/>
        <n v="384"/>
        <n v="23007"/>
        <n v="296"/>
        <n v="873"/>
        <n v="992"/>
        <n v="3064"/>
        <n v="22733"/>
        <n v="226"/>
        <n v="551"/>
        <n v="6228"/>
        <n v="968"/>
        <n v="21708"/>
        <n v="17405"/>
        <n v="375"/>
        <n v="13631"/>
        <n v="6467"/>
        <n v="870"/>
        <n v="587"/>
        <n v="295"/>
        <n v="5484"/>
        <n v="23488"/>
        <n v="3660"/>
        <n v="359"/>
        <n v="494"/>
        <n v="489"/>
        <n v="2322"/>
        <n v="1262"/>
        <n v="686"/>
        <n v="18602"/>
        <n v="5688"/>
        <n v="23040"/>
        <n v="3335"/>
        <n v="327"/>
        <n v="287"/>
        <n v="223"/>
        <n v="16693"/>
        <n v="839"/>
        <n v="2622"/>
        <n v="32064"/>
        <n v="731"/>
        <n v="1075"/>
        <n v="3583"/>
        <n v="828"/>
        <n v="713"/>
        <n v="578"/>
        <n v="2265"/>
        <n v="35633"/>
        <n v="22143"/>
        <n v="2637"/>
        <n v="2024"/>
        <n v="216"/>
        <n v="635"/>
        <n v="3469"/>
        <n v="27181"/>
        <n v="37887"/>
        <n v="31850"/>
        <n v="4547"/>
        <n v="232"/>
        <n v="1433"/>
        <n v="3131"/>
        <n v="33343"/>
        <n v="35470"/>
        <n v="2371"/>
        <n v="33928"/>
        <n v="1383"/>
        <n v="804"/>
        <n v="2305"/>
        <n v="9362"/>
        <n v="1240"/>
        <n v="26730"/>
        <n v="486"/>
        <n v="914"/>
        <n v="6200"/>
        <n v="30416"/>
        <n v="3933"/>
        <n v="353"/>
        <n v="1821"/>
        <n v="203"/>
        <n v="26819"/>
        <n v="242"/>
        <n v="5040"/>
        <n v="32387"/>
        <n v="3356"/>
        <n v="30763"/>
        <n v="2366"/>
        <n v="1106"/>
        <n v="744"/>
        <n v="427"/>
        <n v="260"/>
        <n v="4832"/>
        <n v="32074"/>
        <n v="29329"/>
        <n v="2656"/>
        <n v="4363"/>
        <n v="201"/>
        <n v="2383"/>
        <n v="31086"/>
        <n v="2557"/>
        <n v="2123"/>
        <n v="836"/>
        <n v="558"/>
        <n v="428"/>
        <n v="29814"/>
        <n v="690"/>
        <n v="3162"/>
        <n v="36632"/>
        <n v="2112"/>
        <n v="2865"/>
        <n v="31261"/>
        <n v="676"/>
        <n v="2589"/>
        <n v="26591"/>
        <n v="483"/>
        <n v="2771"/>
        <n v="35870"/>
        <n v="24445"/>
        <n v="16524"/>
        <n v="1083"/>
        <n v="740"/>
        <n v="539"/>
        <n v="418"/>
        <n v="210"/>
        <n v="2795"/>
        <n v="22893"/>
        <n v="16993"/>
        <n v="689"/>
        <n v="1268"/>
        <n v="18519"/>
        <n v="460"/>
        <n v="336"/>
        <n v="3028"/>
        <n v="3696"/>
        <n v="20653"/>
        <n v="16092"/>
        <n v="33716"/>
        <n v="720"/>
        <n v="755"/>
        <n v="476"/>
        <n v="207"/>
        <n v="212"/>
        <n v="22850"/>
        <n v="25800"/>
        <n v="956"/>
        <n v="1360"/>
        <n v="615"/>
        <n v="478"/>
        <n v="532"/>
        <n v="23347"/>
        <n v="11297"/>
        <n v="249"/>
        <n v="322"/>
        <n v="564"/>
        <n v="13146"/>
        <n v="2700"/>
        <n v="2906"/>
        <n v="6735"/>
        <n v="20730"/>
        <n v="694"/>
        <n v="535"/>
        <n v="7796"/>
        <n v="1682"/>
        <n v="2035"/>
        <n v="8474"/>
        <n v="10138"/>
        <n v="10440"/>
        <n v="10448"/>
        <n v="13299"/>
        <n v="5657"/>
        <n v="4599"/>
        <n v="3203"/>
        <n v="33269"/>
        <n v="27740"/>
        <n v="22315"/>
        <n v="26552"/>
        <n v="12628"/>
        <n v="1785"/>
        <n v="24874"/>
        <n v="2780"/>
        <n v="674"/>
        <n v="945"/>
        <n v="865"/>
        <n v="1393"/>
        <n v="595"/>
        <n v="3404"/>
        <n v="37550"/>
        <n v="27967"/>
        <n v="284"/>
        <n v="383"/>
        <n v="1657"/>
        <n v="588"/>
        <n v="706"/>
        <n v="725"/>
        <n v="852"/>
        <n v="19791"/>
        <n v="1823"/>
        <n v="18364"/>
        <n v="3228"/>
        <n v="470"/>
        <n v="270"/>
        <n v="243"/>
        <n v="256"/>
        <n v="19113"/>
        <n v="561"/>
        <n v="537"/>
        <n v="603"/>
        <n v="444"/>
        <n v="549"/>
        <n v="859"/>
        <n v="761"/>
        <n v="4313"/>
        <n v="37681"/>
        <n v="813"/>
        <n v="938"/>
        <n v="7065"/>
        <n v="1013"/>
        <n v="951"/>
        <n v="984"/>
        <n v="10155"/>
        <n v="7530"/>
        <n v="22727"/>
        <n v="25165"/>
        <n v="5645"/>
        <n v="4176"/>
        <n v="24125"/>
        <n v="21163"/>
      </sharedItems>
    </cacheField>
    <cacheField name="label" numFmtId="0">
      <sharedItems count="20">
        <s v="/Login.aspx"/>
        <s v="Transaction Controller"/>
        <s v="/Admin/Navigation.aspx"/>
        <s v="AdvancedSearch search All SR"/>
        <s v="/AdvancedSearch.aspx ALL_STATUS"/>
        <s v="/Admin/Images/edit.gif"/>
        <s v="/App_Images/print.gif"/>
        <s v="/Admin/Images/but_backwards-disble.gif"/>
        <s v="/Admin/Images/but_last.gif"/>
        <s v="/App_Images/print_all.gif"/>
        <s v="/App_Images/export.gif"/>
        <s v="AdvancedSearch  ACCEPTED"/>
        <s v="Search SR , all columns"/>
        <s v="AdvancedSearch  ALL_STATUS"/>
        <s v="/AdvancedSearch.aspx Last Page"/>
        <s v="/AdvancedSearch.aspx Start Page"/>
        <s v="/AdvancedSearch.aspx Select all columns"/>
        <s v="/AdvancedSearch.aspx sorting"/>
        <s v="/AdvancedSearch.aspx  Date"/>
        <s v="/AdvancedSearch.aspx name"/>
      </sharedItems>
    </cacheField>
    <cacheField name="responseCode" numFmtId="0">
      <sharedItems containsSemiMixedTypes="0" containsString="0" containsNumber="1" containsInteger="1" minValue="200" maxValue="200" count="1">
        <n v="200"/>
      </sharedItems>
    </cacheField>
    <cacheField name="responseMessage" numFmtId="0">
      <sharedItems/>
    </cacheField>
    <cacheField name="threadName" numFmtId="0">
      <sharedItems/>
    </cacheField>
    <cacheField name="dataType" numFmtId="0">
      <sharedItems containsBlank="1"/>
    </cacheField>
    <cacheField name="success" numFmtId="0">
      <sharedItems/>
    </cacheField>
    <cacheField name="bytes" numFmtId="0">
      <sharedItems containsSemiMixedTypes="0" containsString="0" containsNumber="1" containsInteger="1" minValue="13" maxValue="596803"/>
    </cacheField>
    <cacheField name="URL" numFmtId="0">
      <sharedItems/>
    </cacheField>
    <cacheField name="Latency" numFmtId="0">
      <sharedItems containsSemiMixedTypes="0" containsString="0" containsNumber="1" containsInteger="1" minValue="0" maxValue="35102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aneshk" refreshedDate="40469.495718055558" createdVersion="3" refreshedVersion="3" minRefreshableVersion="3" recordCount="344">
  <cacheSource type="worksheet">
    <worksheetSource ref="Y3:AH347" sheet="Cycle10-old"/>
  </cacheSource>
  <cacheFields count="10">
    <cacheField name="timeStamp" numFmtId="0">
      <sharedItems containsSemiMixedTypes="0" containsString="0" containsNumber="1" containsInteger="1" minValue="1287052991912" maxValue="1287054788695" count="344">
        <n v="1287052991912"/>
        <n v="1287052995852"/>
        <n v="1287053000156"/>
        <n v="1287052994863"/>
        <n v="1287053004075"/>
        <n v="1287053008178"/>
        <n v="1287052999630"/>
        <n v="1287053007660"/>
        <n v="1287053001536"/>
        <n v="1287053009534"/>
        <n v="1287053002641"/>
        <n v="1287053029479"/>
        <n v="1287053033453"/>
        <n v="1287053013233"/>
        <n v="1287053011967"/>
        <n v="1287053018729"/>
        <n v="1287053037524"/>
        <n v="1287053041651"/>
        <n v="1287053040714"/>
        <n v="1287053041714"/>
        <n v="1287053018678"/>
        <n v="1287053044541"/>
        <n v="1287053043441"/>
        <n v="1287053043340"/>
        <n v="1287053046267"/>
        <n v="1287053036995"/>
        <n v="1287053060344"/>
        <n v="1287053061580"/>
        <n v="1287053044252"/>
        <n v="1287053047268"/>
        <n v="1287053065331"/>
        <n v="1287053065732"/>
        <n v="1287053048328"/>
        <n v="1287053067906"/>
        <n v="1287053066756"/>
        <n v="1287053049659"/>
        <n v="1287053066424"/>
        <n v="1287053069468"/>
        <n v="1287053070673"/>
        <n v="1287053079463"/>
        <n v="1287053064342"/>
        <n v="1287053073711"/>
        <n v="1287053070217"/>
        <n v="1287053071068"/>
        <n v="1287053094358"/>
        <n v="1287053090420"/>
        <n v="1287053092630"/>
        <n v="1287053097845"/>
        <n v="1287053083829"/>
        <n v="1287053108750"/>
        <n v="1287053114543"/>
        <n v="1287053129980"/>
        <n v="1287053130744"/>
        <n v="1287053131326"/>
        <n v="1287053130775"/>
        <n v="1287053109933"/>
        <n v="1287053139692"/>
        <n v="1287053140203"/>
        <n v="1287053125496"/>
        <n v="1287053116850"/>
        <n v="1287053155454"/>
        <n v="1287053136300"/>
        <n v="1287053156294"/>
        <n v="1287053135107"/>
        <n v="1287053159136"/>
        <n v="1287053153228"/>
        <n v="1287053189335"/>
        <n v="1287053143265"/>
        <n v="1287053163640"/>
        <n v="1287053186289"/>
        <n v="1287053189911"/>
        <n v="1287053166330"/>
        <n v="1287053191740"/>
        <n v="1287053196871"/>
        <n v="1287053204729"/>
        <n v="1287053194813"/>
        <n v="1287053218827"/>
        <n v="1287053231712"/>
        <n v="1287053218485"/>
        <n v="1287053222141"/>
        <n v="1287053227761"/>
        <n v="1287053199145"/>
        <n v="1287053234317"/>
        <n v="1287053234415"/>
        <n v="1287053240723"/>
        <n v="1287053238478"/>
        <n v="1287053262245"/>
        <n v="1287053254280"/>
        <n v="1287053273368"/>
        <n v="1287053240895"/>
        <n v="1287053267643"/>
        <n v="1287053251224"/>
        <n v="1287053280848"/>
        <n v="1287053275171"/>
        <n v="1287053261646"/>
        <n v="1287053282785"/>
        <n v="1287053285101"/>
        <n v="1287053277003"/>
        <n v="1287053279407"/>
        <n v="1287053283799"/>
        <n v="1287053301849"/>
        <n v="1287053289628"/>
        <n v="1287053289684"/>
        <n v="1287053300396"/>
        <n v="1287053303113"/>
        <n v="1287053285082"/>
        <n v="1287053305103"/>
        <n v="1287053307356"/>
        <n v="1287053310094"/>
        <n v="1287053303108"/>
        <n v="1287053305513"/>
        <n v="1287053323645"/>
        <n v="1287053326952"/>
        <n v="1287053307616"/>
        <n v="1287053331587"/>
        <n v="1287053328288"/>
        <n v="1287053314091"/>
        <n v="1287053333100"/>
        <n v="1287053331418"/>
        <n v="1287053304444"/>
        <n v="1287053342026"/>
        <n v="1287053333625"/>
        <n v="1287053343441"/>
        <n v="1287053338391"/>
        <n v="1287053359541"/>
        <n v="1287053335631"/>
        <n v="1287053338567"/>
        <n v="1287053364537"/>
        <n v="1287053364903"/>
        <n v="1287053383784"/>
        <n v="1287053369092"/>
        <n v="1287053366071"/>
        <n v="1287053384329"/>
        <n v="1287053362269"/>
        <n v="1287053359529"/>
        <n v="1287053398119"/>
        <n v="1287053399504"/>
        <n v="1287053386632"/>
        <n v="1287053388576"/>
        <n v="1287053415670"/>
        <n v="1287053416327"/>
        <n v="1287053395285"/>
        <n v="1287053426189"/>
        <n v="1287053403246"/>
        <n v="1287053426834"/>
        <n v="1287053427269"/>
        <n v="1287053404769"/>
        <n v="1287053430946"/>
        <n v="1287053430619"/>
        <n v="1287053432098"/>
        <n v="1287053433521"/>
        <n v="1287053461636"/>
        <n v="1287053482196"/>
        <n v="1287053501612"/>
        <n v="1287053502232"/>
        <n v="1287053437539"/>
        <n v="1287053418470"/>
        <n v="1287053429924"/>
        <n v="1287053512168"/>
        <n v="1287053534456"/>
        <n v="1287053389513"/>
        <n v="1287053545282"/>
        <n v="1287053548574"/>
        <n v="1287053552945"/>
        <n v="1287053549294"/>
        <n v="1287053559296"/>
        <n v="1287053553933"/>
        <n v="1287053561410"/>
        <n v="1287053566162"/>
        <n v="1287053571044"/>
        <n v="1287053566030"/>
        <n v="1287053567769"/>
        <n v="1287053576150"/>
        <n v="1287053585001"/>
        <n v="1287053587477"/>
        <n v="1287053607065"/>
        <n v="1287053587262"/>
        <n v="1287053608229"/>
        <n v="1287053592752"/>
        <n v="1287053617809"/>
        <n v="1287053600092"/>
        <n v="1287053619704"/>
        <n v="1287053596859"/>
        <n v="1287053627288"/>
        <n v="1287053619516"/>
        <n v="1287053612656"/>
        <n v="1287053621078"/>
        <n v="1287053637672"/>
        <n v="1287053630237"/>
        <n v="1287053638921"/>
        <n v="1287053634110"/>
        <n v="1287053617704"/>
        <n v="1287053654239"/>
        <n v="1287053654485"/>
        <n v="1287053656684"/>
        <n v="1287053658006"/>
        <n v="1287053637741"/>
        <n v="1287053663497"/>
        <n v="1287053664402"/>
        <n v="1287053651452"/>
        <n v="1287053669310"/>
        <n v="1287053639628"/>
        <n v="1287053672466"/>
        <n v="1287053674272"/>
        <n v="1287053676719"/>
        <n v="1287053659762"/>
        <n v="1287053661693"/>
        <n v="1287053688856"/>
        <n v="1287053668873"/>
        <n v="1287053690385"/>
        <n v="1287053689178"/>
        <n v="1287053691580"/>
        <n v="1287053690208"/>
        <n v="1287053694466"/>
        <n v="1287053676364"/>
        <n v="1287053699057"/>
        <n v="1287053679645"/>
        <n v="1287053700912"/>
        <n v="1287053703987"/>
        <n v="1287053705296"/>
        <n v="1287053697067"/>
        <n v="1287053694465"/>
        <n v="1287053707958"/>
        <n v="1287053705012"/>
        <n v="1287053698238"/>
        <n v="1287053724073"/>
        <n v="1287053729568"/>
        <n v="1287053733413"/>
        <n v="1287053730965"/>
        <n v="1287053734777"/>
        <n v="1287053750047"/>
        <n v="1287053778194"/>
        <n v="1287053753071"/>
        <n v="1287053760506"/>
        <n v="1287053782910"/>
        <n v="1287053767857"/>
        <n v="1287053784169"/>
        <n v="1287053782304"/>
        <n v="1287053778834"/>
        <n v="1287053783541"/>
        <n v="1287053784719"/>
        <n v="1287053751438"/>
        <n v="1287053793125"/>
        <n v="1287053785878"/>
        <n v="1287053793667"/>
        <n v="1287053788145"/>
        <n v="1287053788703"/>
        <n v="1287053791229"/>
        <n v="1287053797884"/>
        <n v="1287053799777"/>
        <n v="1287053812636"/>
        <n v="1287053832362"/>
        <n v="1287053810300"/>
        <n v="1287053825338"/>
        <n v="1287053825939"/>
        <n v="1287053832027"/>
        <n v="1287053845063"/>
        <n v="1287053848939"/>
        <n v="1287053846962"/>
        <n v="1287053851540"/>
        <n v="1287053844906"/>
        <n v="1287053861432"/>
        <n v="1287053880194"/>
        <n v="1287053865178"/>
        <n v="1287053867428"/>
        <n v="1287053872476"/>
        <n v="1287053875222"/>
        <n v="1287053881818"/>
        <n v="1287053884417"/>
        <n v="1287053900745"/>
        <n v="1287053890185"/>
        <n v="1287053909813"/>
        <n v="1287053886431"/>
        <n v="1287053916532"/>
        <n v="1287053895532"/>
        <n v="1287053920132"/>
        <n v="1287053901618"/>
        <n v="1287053895796"/>
        <n v="1287053921941"/>
        <n v="1287053911974"/>
        <n v="1287053923384"/>
        <n v="1287053917543"/>
        <n v="1287053925853"/>
        <n v="1287053924146"/>
        <n v="1287053951453"/>
        <n v="1287053926041"/>
        <n v="1287053922636"/>
        <n v="1287053953569"/>
        <n v="1287053954029"/>
        <n v="1287053954983"/>
        <n v="1287053925243"/>
        <n v="1287053956012"/>
        <n v="1287053952362"/>
        <n v="1287053962401"/>
        <n v="1287053965180"/>
        <n v="1287053942987"/>
        <n v="1287053976492"/>
        <n v="1287053979144"/>
        <n v="1287053957768"/>
        <n v="1287053987193"/>
        <n v="1287053988495"/>
        <n v="1287053963788"/>
        <n v="1287053969893"/>
        <n v="1287053963956"/>
        <n v="1287054003569"/>
        <n v="1287054004117"/>
        <n v="1287054006670"/>
        <n v="1287053991501"/>
        <n v="1287054004993"/>
        <n v="1287053982592"/>
        <n v="1287054019119"/>
        <n v="1287054020261"/>
        <n v="1287053999246"/>
        <n v="1287054012408"/>
        <n v="1287054014674"/>
        <n v="1287054014324"/>
        <n v="1287054023717"/>
        <n v="1287054030337"/>
        <n v="1287054068715"/>
        <n v="1287054036157"/>
        <n v="1287054069277"/>
        <n v="1287054052349"/>
        <n v="1287054047243"/>
        <n v="1287054050504"/>
        <n v="1287054088937"/>
        <n v="1287054089370"/>
        <n v="1287054079027"/>
        <n v="1287054097836"/>
        <n v="1287054069614"/>
        <n v="1287054098836"/>
        <n v="1287054098657"/>
        <n v="1287054099768"/>
        <n v="1287054081054"/>
        <n v="1287054121219"/>
        <n v="1287054121746"/>
        <n v="1287054127860"/>
        <n v="1287054745686"/>
        <n v="1287054769072"/>
        <n v="1287054779167"/>
        <n v="1287054788695"/>
        <n v="1287054103442"/>
        <n v="1287054094572"/>
        <n v="1287054077612"/>
        <n v="1287054101432"/>
      </sharedItems>
    </cacheField>
    <cacheField name="elapsed" numFmtId="0">
      <sharedItems containsSemiMixedTypes="0" containsString="0" containsNumber="1" containsInteger="1" minValue="188" maxValue="1418837"/>
    </cacheField>
    <cacheField name="label" numFmtId="0">
      <sharedItems count="10">
        <s v="https://cngtest.addici.com/"/>
        <s v="https://cngtest.addici.com/Login.aspx"/>
        <s v="https://cngtest.addici.com/Admin/Navigation.aspx"/>
        <s v="https://cngtest.addici.com/SRSelectOrganization.aspx"/>
        <s v="https://cngtest.addici.com/ServiceRequestCreate.aspx"/>
        <s v="https://cngtest.addici.com/SRSelectSitePopup.aspx"/>
        <s v="https://cngtest.addici.com/blank.html"/>
        <s v="https://cngtest.addici.com/SelectCustomerAndServiceTemplate.aspx"/>
        <s v="https://cngtest.addici.com/ServiceRequestCompletion.aspx"/>
        <s v="https://cngtest.addici.com/ServiceRequestCard.aspx"/>
      </sharedItems>
    </cacheField>
    <cacheField name="responseCode" numFmtId="0">
      <sharedItems containsMixedTypes="1" containsNumber="1" containsInteger="1" minValue="200" maxValue="200" count="2">
        <n v="200"/>
        <s v="Non HTTP response code: java.net.SocketException"/>
      </sharedItems>
    </cacheField>
    <cacheField name="responseMessage" numFmtId="0">
      <sharedItems/>
    </cacheField>
    <cacheField name="threadName" numFmtId="0">
      <sharedItems/>
    </cacheField>
    <cacheField name="dataType" numFmtId="0">
      <sharedItems/>
    </cacheField>
    <cacheField name="success" numFmtId="0">
      <sharedItems/>
    </cacheField>
    <cacheField name="bytes" numFmtId="0">
      <sharedItems containsSemiMixedTypes="0" containsString="0" containsNumber="1" containsInteger="1" minValue="248" maxValue="172646"/>
    </cacheField>
    <cacheField name="Latency" numFmtId="0">
      <sharedItems containsSemiMixedTypes="0" containsString="0" containsNumber="1" containsInteger="1" minValue="0" maxValue="600190" count="289">
        <n v="2650"/>
        <n v="3259"/>
        <n v="1015"/>
        <n v="0"/>
        <n v="3390"/>
        <n v="1083"/>
        <n v="3619"/>
        <n v="2437"/>
        <n v="3922"/>
        <n v="1267"/>
        <n v="2217"/>
        <n v="1653"/>
        <n v="1425"/>
        <n v="1833"/>
        <n v="3266"/>
        <n v="2278"/>
        <n v="5099"/>
        <n v="1042"/>
        <n v="1789"/>
        <n v="3172"/>
        <n v="3943"/>
        <n v="789"/>
        <n v="837"/>
        <n v="5366"/>
        <n v="1348"/>
        <n v="2091"/>
        <n v="4752"/>
        <n v="3442"/>
        <n v="1943"/>
        <n v="8558"/>
        <n v="2948"/>
        <n v="4788"/>
        <n v="7795"/>
        <n v="5090"/>
        <n v="9914"/>
        <n v="3992"/>
        <n v="4736"/>
        <n v="4489"/>
        <n v="3819"/>
        <n v="8199"/>
        <n v="4560"/>
        <n v="3759"/>
        <n v="519"/>
        <n v="208"/>
        <n v="1664"/>
        <n v="2655"/>
        <n v="6624"/>
        <n v="371"/>
        <n v="1868"/>
        <n v="7294"/>
        <n v="7554"/>
        <n v="334"/>
        <n v="3419"/>
        <n v="3616"/>
        <n v="7506"/>
        <n v="5380"/>
        <n v="5644"/>
        <n v="288"/>
        <n v="7666"/>
        <n v="2753"/>
        <n v="2812"/>
        <n v="3784"/>
        <n v="8488"/>
        <n v="4264"/>
        <n v="9754"/>
        <n v="3359"/>
        <n v="4395"/>
        <n v="2300"/>
        <n v="2157"/>
        <n v="3132"/>
        <n v="5721"/>
        <n v="3778"/>
        <n v="11754"/>
        <n v="2296"/>
        <n v="5805"/>
        <n v="6263"/>
        <n v="5162"/>
        <n v="5689"/>
        <n v="1412"/>
        <n v="15298"/>
        <n v="1434"/>
        <n v="4061"/>
        <n v="1530"/>
        <n v="4201"/>
        <n v="4370"/>
        <n v="748"/>
        <n v="8114"/>
        <n v="4376"/>
        <n v="1420"/>
        <n v="3517"/>
        <n v="2008"/>
        <n v="2526"/>
        <n v="2847"/>
        <n v="5880"/>
        <n v="4331"/>
        <n v="4056"/>
        <n v="4666"/>
        <n v="1319"/>
        <n v="2785"/>
        <n v="3945"/>
        <n v="2451"/>
        <n v="5370"/>
        <n v="2737"/>
        <n v="928"/>
        <n v="7591"/>
        <n v="7742"/>
        <n v="4557"/>
        <n v="7127"/>
        <n v="7445"/>
        <n v="2783"/>
        <n v="5622"/>
        <n v="230"/>
        <n v="6764"/>
        <n v="5087"/>
        <n v="3189"/>
        <n v="6679"/>
        <n v="1223"/>
        <n v="2303"/>
        <n v="3853"/>
        <n v="4901"/>
        <n v="340"/>
        <n v="968"/>
        <n v="13420"/>
        <n v="251"/>
        <n v="6696"/>
        <n v="1630"/>
        <n v="2795"/>
        <n v="7647"/>
        <n v="778"/>
        <n v="2357"/>
        <n v="1654"/>
        <n v="10671"/>
        <n v="4838"/>
        <n v="3800"/>
        <n v="341"/>
        <n v="1897"/>
        <n v="86581"/>
        <n v="107126"/>
        <n v="95264"/>
        <n v="14147"/>
        <n v="136142"/>
        <n v="2835"/>
        <n v="4381"/>
        <n v="1754"/>
        <n v="7589"/>
        <n v="5649"/>
        <n v="14955"/>
        <n v="7454"/>
        <n v="4135"/>
        <n v="5152"/>
        <n v="825"/>
        <n v="3462"/>
        <n v="4114"/>
        <n v="1286"/>
        <n v="3187"/>
        <n v="1155"/>
        <n v="3146"/>
        <n v="2528"/>
        <n v="5246"/>
        <n v="860"/>
        <n v="2210"/>
        <n v="3292"/>
        <n v="2153"/>
        <n v="2630"/>
        <n v="724"/>
        <n v="1860"/>
        <n v="2827"/>
        <n v="2632"/>
        <n v="2026"/>
        <n v="1786"/>
        <n v="6994"/>
        <n v="5308"/>
        <n v="1034"/>
        <n v="4996"/>
        <n v="880"/>
        <n v="4979"/>
        <n v="2201"/>
        <n v="2384"/>
        <n v="2439"/>
        <n v="4035"/>
        <n v="1440"/>
        <n v="3871"/>
        <n v="2416"/>
        <n v="1986"/>
        <n v="8799"/>
        <n v="6998"/>
        <n v="3697"/>
        <n v="5338"/>
        <n v="5408"/>
        <n v="5397"/>
        <n v="7012"/>
        <n v="4304"/>
        <n v="5872"/>
        <n v="5044"/>
        <n v="3304"/>
        <n v="440"/>
        <n v="6826"/>
        <n v="3808"/>
        <n v="308"/>
        <n v="3221"/>
        <n v="290"/>
        <n v="3358"/>
        <n v="4377"/>
        <n v="1414"/>
        <n v="2689"/>
        <n v="4710"/>
        <n v="268"/>
        <n v="4519"/>
        <n v="1511"/>
        <n v="7661"/>
        <n v="8016"/>
        <n v="7439"/>
        <n v="5414"/>
        <n v="7718"/>
        <n v="5860"/>
        <n v="5501"/>
        <n v="10642"/>
        <n v="4815"/>
        <n v="7642"/>
        <n v="4281"/>
        <n v="6949"/>
        <n v="2211"/>
        <n v="6607"/>
        <n v="5550"/>
        <n v="4712"/>
        <n v="1259"/>
        <n v="5809"/>
        <n v="6928"/>
        <n v="10978"/>
        <n v="10290"/>
        <n v="4924"/>
        <n v="609"/>
        <n v="5222"/>
        <n v="1826"/>
        <n v="7592"/>
        <n v="662"/>
        <n v="1447"/>
        <n v="6694"/>
        <n v="1173"/>
        <n v="2138"/>
        <n v="7147"/>
        <n v="586"/>
        <n v="916"/>
        <n v="1662"/>
        <n v="1381"/>
        <n v="4424"/>
        <n v="5931"/>
        <n v="2553"/>
        <n v="3645"/>
        <n v="2310"/>
        <n v="1249"/>
        <n v="10801"/>
        <n v="979"/>
        <n v="1821"/>
        <n v="17177"/>
        <n v="10390"/>
        <n v="17037"/>
        <n v="1230"/>
        <n v="2078"/>
        <n v="3425"/>
        <n v="8214"/>
        <n v="7042"/>
        <n v="874"/>
        <n v="936"/>
        <n v="12043"/>
        <n v="6814"/>
        <n v="6134"/>
        <n v="5323"/>
        <n v="8308"/>
        <n v="19186"/>
        <n v="357"/>
        <n v="13486"/>
        <n v="1876"/>
        <n v="8072"/>
        <n v="13166"/>
        <n v="11122"/>
        <n v="188"/>
        <n v="1696"/>
        <n v="3975"/>
        <n v="624"/>
        <n v="14436"/>
        <n v="610"/>
        <n v="1918"/>
        <n v="1709"/>
        <n v="15604"/>
        <n v="2709"/>
        <n v="600190"/>
        <n v="3921"/>
        <n v="1933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janeshk" refreshedDate="40469.533084259259" createdVersion="3" refreshedVersion="3" minRefreshableVersion="3" recordCount="356">
  <cacheSource type="worksheet">
    <worksheetSource ref="AM3:AV359" sheet="Cycle10-old"/>
  </cacheSource>
  <cacheFields count="10">
    <cacheField name="timeStamp" numFmtId="0">
      <sharedItems containsSemiMixedTypes="0" containsString="0" containsNumber="1" containsInteger="1" minValue="1287052997274" maxValue="1287054791585" count="356">
        <n v="1287052997274"/>
        <n v="1287053001428"/>
        <n v="1287052999141"/>
        <n v="1287053002373"/>
        <n v="1287053005288"/>
        <n v="1287053009537"/>
        <n v="1287053013369"/>
        <n v="1287053006734"/>
        <n v="1287053014525"/>
        <n v="1287053018632"/>
        <n v="1287053005637"/>
        <n v="1287053006515"/>
        <n v="1287053021400"/>
        <n v="1287053025022"/>
        <n v="1287053026086"/>
        <n v="1287053041299"/>
        <n v="1287053031515"/>
        <n v="1287053059721"/>
        <n v="1287053071328"/>
        <n v="1287053072551"/>
        <n v="1287053078927"/>
        <n v="1287053071355"/>
        <n v="1287053103662"/>
        <n v="1287053124011"/>
        <n v="1287053117459"/>
        <n v="1287053126075"/>
        <n v="1287053138368"/>
        <n v="1287053146787"/>
        <n v="1287053143314"/>
        <n v="1287053152204"/>
        <n v="1287053158226"/>
        <n v="1287053115442"/>
        <n v="1287053163277"/>
        <n v="1287053170944"/>
        <n v="1287053167388"/>
        <n v="1287053172220"/>
        <n v="1287053174579"/>
        <n v="1287053176144"/>
        <n v="1287053185387"/>
        <n v="1287053185189"/>
        <n v="1287053193897"/>
        <n v="1287053190681"/>
        <n v="1287053192652"/>
        <n v="1287053208243"/>
        <n v="1287053215991"/>
        <n v="1287053193355"/>
        <n v="1287053201987"/>
        <n v="1287053202784"/>
        <n v="1287053205952"/>
        <n v="1287053226291"/>
        <n v="1287053222208"/>
        <n v="1287053255267"/>
        <n v="1287053250346"/>
        <n v="1287053237514"/>
        <n v="1287053276530"/>
        <n v="1287053241728"/>
        <n v="1287053271043"/>
        <n v="1287053288653"/>
        <n v="1287053278196"/>
        <n v="1287053301939"/>
        <n v="1287053296069"/>
        <n v="1287053298704"/>
        <n v="1287053316314"/>
        <n v="1287053300009"/>
        <n v="1287053285115"/>
        <n v="1287053331575"/>
        <n v="1287053329427"/>
        <n v="1287053337768"/>
        <n v="1287053342914"/>
        <n v="1287053341113"/>
        <n v="1287053343005"/>
        <n v="1287053347985"/>
        <n v="1287053333106"/>
        <n v="1287053352108"/>
        <n v="1287053363335"/>
        <n v="1287053365198"/>
        <n v="1287053351847"/>
        <n v="1287053378749"/>
        <n v="1287053355490"/>
        <n v="1287053354452"/>
        <n v="1287053363227"/>
        <n v="1287053380240"/>
        <n v="1287053392534"/>
        <n v="1287053393630"/>
        <n v="1287053394293"/>
        <n v="1287053370939"/>
        <n v="1287053395137"/>
        <n v="1287053387725"/>
        <n v="1287053401007"/>
        <n v="1287053394156"/>
        <n v="1287053399256"/>
        <n v="1287053401092"/>
        <n v="1287053426847"/>
        <n v="1287053435154"/>
        <n v="1287053436490"/>
        <n v="1287053451468"/>
        <n v="1287053465789"/>
        <n v="1287053449194"/>
        <n v="1287053476576"/>
        <n v="1287053479650"/>
        <n v="1287053490843"/>
        <n v="1287053473512"/>
        <n v="1287053487234"/>
        <n v="1287053498149"/>
        <n v="1287053467637"/>
        <n v="1287053500208"/>
        <n v="1287053500201"/>
        <n v="1287053512115"/>
        <n v="1287053509560"/>
        <n v="1287053512731"/>
        <n v="1287053523943"/>
        <n v="1287053481772"/>
        <n v="1287053505541"/>
        <n v="1287053528231"/>
        <n v="1287053539239"/>
        <n v="1287053544669"/>
        <n v="1287053541101"/>
        <n v="1287053520360"/>
        <n v="1287053554074"/>
        <n v="1287053561635"/>
        <n v="1287053543887"/>
        <n v="1287053580851"/>
        <n v="1287053560104"/>
        <n v="1287053564807"/>
        <n v="1287053565396"/>
        <n v="1287053592359"/>
        <n v="1287053581050"/>
        <n v="1287053597480"/>
        <n v="1287053617917"/>
        <n v="1287053626770"/>
        <n v="1287053609676"/>
        <n v="1287053600682"/>
        <n v="1287053643933"/>
        <n v="1287053616598"/>
        <n v="1287053652449"/>
        <n v="1287053625960"/>
        <n v="1287053639318"/>
        <n v="1287053670298"/>
        <n v="1287053642218"/>
        <n v="1287053674414"/>
        <n v="1287053672798"/>
        <n v="1287053666789"/>
        <n v="1287053656492"/>
        <n v="1287053682960"/>
        <n v="1287053665633"/>
        <n v="1287053700381"/>
        <n v="1287053688603"/>
        <n v="1287053692407"/>
        <n v="1287053700965"/>
        <n v="1287053686276"/>
        <n v="1287053692231"/>
        <n v="1287053722937"/>
        <n v="1287053701948"/>
        <n v="1287053725449"/>
        <n v="1287053716060"/>
        <n v="1287053726824"/>
        <n v="1287053723802"/>
        <n v="1287053733379"/>
        <n v="1287053718461"/>
        <n v="1287053722460"/>
        <n v="1287053739525"/>
        <n v="1287053744394"/>
        <n v="1287053745582"/>
        <n v="1287053780462"/>
        <n v="1287053748642"/>
        <n v="1287053784575"/>
        <n v="1287053768722"/>
        <n v="1287053780049"/>
        <n v="1287053775906"/>
        <n v="1287053814082"/>
        <n v="1287053785998"/>
        <n v="1287053803579"/>
        <n v="1287053830261"/>
        <n v="1287053829981"/>
        <n v="1287053819599"/>
        <n v="1287053851420"/>
        <n v="1287053817427"/>
        <n v="1287053850474"/>
        <n v="1287053840452"/>
        <n v="1287053861149"/>
        <n v="1287053862335"/>
        <n v="1287053871757"/>
        <n v="1287053871385"/>
        <n v="1287053883326"/>
        <n v="1287053889934"/>
        <n v="1287053880390"/>
        <n v="1287053905090"/>
        <n v="1287053884489"/>
        <n v="1287053917469"/>
        <n v="1287053910610"/>
        <n v="1287053902634"/>
        <n v="1287053917538"/>
        <n v="1287053937393"/>
        <n v="1287053954886"/>
        <n v="1287053925664"/>
        <n v="1287053935038"/>
        <n v="1287053930083"/>
        <n v="1287053944324"/>
        <n v="1287053985475"/>
        <n v="1287053995352"/>
        <n v="1287053963330"/>
        <n v="1287053977552"/>
        <n v="1287053963000"/>
        <n v="1287053976256"/>
        <n v="1287054018575"/>
        <n v="1287054013924"/>
        <n v="1287054014153"/>
        <n v="1287054028650"/>
        <n v="1287054017861"/>
        <n v="1287054028479"/>
        <n v="1287054042663"/>
        <n v="1287054011859"/>
        <n v="1287054071698"/>
        <n v="1287054051913"/>
        <n v="1287054099521"/>
        <n v="1287054060101"/>
        <n v="1287054103744"/>
        <n v="1287054100344"/>
        <n v="1287054054727"/>
        <n v="1287054106387"/>
        <n v="1287054109926"/>
        <n v="1287054071819"/>
        <n v="1287054111795"/>
        <n v="1287054125108"/>
        <n v="1287054087142"/>
        <n v="1287054138018"/>
        <n v="1287054107559"/>
        <n v="1287054140233"/>
        <n v="1287054125007"/>
        <n v="1287054136440"/>
        <n v="1287054136641"/>
        <n v="1287054176520"/>
        <n v="1287054178237"/>
        <n v="1287054155229"/>
        <n v="1287054187948"/>
        <n v="1287054162717"/>
        <n v="1287054186481"/>
        <n v="1287054153971"/>
        <n v="1287054208042"/>
        <n v="1287054141518"/>
        <n v="1287054235032"/>
        <n v="1287054239233"/>
        <n v="1287054222574"/>
        <n v="1287054248877"/>
        <n v="1287054238889"/>
        <n v="1287054258687"/>
        <n v="1287054222844"/>
        <n v="1287054290675"/>
        <n v="1287054279917"/>
        <n v="1287054225189"/>
        <n v="1287054269858"/>
        <n v="1287054300341"/>
        <n v="1287054296664"/>
        <n v="1287054305683"/>
        <n v="1287054319595"/>
        <n v="1287054334231"/>
        <n v="1287054346079"/>
        <n v="1287054308083"/>
        <n v="1287054352533"/>
        <n v="1287054331183"/>
        <n v="1287054345055"/>
        <n v="1287054330752"/>
        <n v="1287054371940"/>
        <n v="1287054368304"/>
        <n v="1287054350983"/>
        <n v="1287054370081"/>
        <n v="1287054390026"/>
        <n v="1287054388898"/>
        <n v="1287054372131"/>
        <n v="1287054394436"/>
        <n v="1287054403329"/>
        <n v="1287054400674"/>
        <n v="1287054409822"/>
        <n v="1287054392767"/>
        <n v="1287054415831"/>
        <n v="1287054417657"/>
        <n v="1287054408473"/>
        <n v="1287054424480"/>
        <n v="1287054434953"/>
        <n v="1287054459198"/>
        <n v="1287054451816"/>
        <n v="1287054468043"/>
        <n v="1287054479458"/>
        <n v="1287054456545"/>
        <n v="1287054468038"/>
        <n v="1287054483684"/>
        <n v="1287054494384"/>
        <n v="1287054524132"/>
        <n v="1287054487323"/>
        <n v="1287054520386"/>
        <n v="1287054526178"/>
        <n v="1287054512587"/>
        <n v="1287054537765"/>
        <n v="1287054514345"/>
        <n v="1287054550114"/>
        <n v="1287054558291"/>
        <n v="1287054563362"/>
        <n v="1287054566362"/>
        <n v="1287054540985"/>
        <n v="1287054531959"/>
        <n v="1287054580776"/>
        <n v="1287054556929"/>
        <n v="1287054582825"/>
        <n v="1287054581724"/>
        <n v="1287054585601"/>
        <n v="1287054575162"/>
        <n v="1287054596177"/>
        <n v="1287054597599"/>
        <n v="1287054588992"/>
        <n v="1287054573488"/>
        <n v="1287054608719"/>
        <n v="1287054579917"/>
        <n v="1287054593048"/>
        <n v="1287054610132"/>
        <n v="1287054605201"/>
        <n v="1287054607890"/>
        <n v="1287054617671"/>
        <n v="1287054619651"/>
        <n v="1287054622487"/>
        <n v="1287054630257"/>
        <n v="1287054638538"/>
        <n v="1287054644423"/>
        <n v="1287054644663"/>
        <n v="1287054659434"/>
        <n v="1287054649760"/>
        <n v="1287054664515"/>
        <n v="1287054673313"/>
        <n v="1287054670468"/>
        <n v="1287054649817"/>
        <n v="1287054688521"/>
        <n v="1287054687061"/>
        <n v="1287054692696"/>
        <n v="1287054702575"/>
        <n v="1287054697478"/>
        <n v="1287054707155"/>
        <n v="1287054674521"/>
        <n v="1287054703560"/>
        <n v="1287054715372"/>
        <n v="1287054716089"/>
        <n v="1287054712980"/>
        <n v="1287054738021"/>
        <n v="1287054708755"/>
        <n v="1287054744943"/>
        <n v="1287054729125"/>
        <n v="1287054722660"/>
        <n v="1287054725414"/>
        <n v="1287054748606"/>
        <n v="1287054757796"/>
        <n v="1287054776808"/>
        <n v="1287054768015"/>
        <n v="1287054751635"/>
        <n v="1287054775238"/>
        <n v="1287054785379"/>
        <n v="1287054772891"/>
        <n v="1287054791585"/>
        <n v="1287054791449"/>
      </sharedItems>
    </cacheField>
    <cacheField name="elapsed" numFmtId="0">
      <sharedItems containsSemiMixedTypes="0" containsString="0" containsNumber="1" containsInteger="1" minValue="401" maxValue="97073"/>
    </cacheField>
    <cacheField name="label" numFmtId="0">
      <sharedItems count="6">
        <s v="/Login.aspx"/>
        <s v="/IssuesQueue.aspx"/>
        <s v="/IssuesQueue.aspx ALL_STATUS"/>
        <s v="/IssuesQueue.aspx NEW"/>
        <s v="/IssuesQueue.aspx REJECTED"/>
        <s v="/IssuesQueue.aspx ESCALATED"/>
      </sharedItems>
    </cacheField>
    <cacheField name="responseCode" numFmtId="0">
      <sharedItems containsSemiMixedTypes="0" containsString="0" containsNumber="1" containsInteger="1" minValue="200" maxValue="200" count="1">
        <n v="200"/>
      </sharedItems>
    </cacheField>
    <cacheField name="responseMessage" numFmtId="0">
      <sharedItems/>
    </cacheField>
    <cacheField name="threadName" numFmtId="0">
      <sharedItems/>
    </cacheField>
    <cacheField name="dataType" numFmtId="0">
      <sharedItems/>
    </cacheField>
    <cacheField name="success" numFmtId="0">
      <sharedItems/>
    </cacheField>
    <cacheField name="bytes" numFmtId="0">
      <sharedItems containsSemiMixedTypes="0" containsString="0" containsNumber="1" containsInteger="1" minValue="10365" maxValue="261340"/>
    </cacheField>
    <cacheField name="Latency" numFmtId="0">
      <sharedItems containsSemiMixedTypes="0" containsString="0" containsNumber="1" containsInteger="1" minValue="0" maxValue="79386"/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janeshk" refreshedDate="40469.636930671295" createdVersion="3" refreshedVersion="3" minRefreshableVersion="3" recordCount="80">
  <cacheSource type="worksheet">
    <worksheetSource ref="D3:M85" sheet="Cycle10Data"/>
  </cacheSource>
  <cacheFields count="10">
    <cacheField name="timeStamp" numFmtId="0">
      <sharedItems containsSemiMixedTypes="0" containsString="0" containsNumber="1" containsInteger="1" minValue="1287053002289" maxValue="1287054767808" count="80">
        <n v="1287053002289"/>
        <n v="1287053003584"/>
        <n v="1287053012522"/>
        <n v="1287053007313"/>
        <n v="1287053014537"/>
        <n v="1287053017306"/>
        <n v="1287053021776"/>
        <n v="1287053018966"/>
        <n v="1287053020088"/>
        <n v="1287053013874"/>
        <n v="1287053028953"/>
        <n v="1287053025513"/>
        <n v="1287053043010"/>
        <n v="1287053044000"/>
        <n v="1287053061000"/>
        <n v="1287053165942"/>
        <n v="1287053066771"/>
        <n v="1287053170136"/>
        <n v="1287053198678"/>
        <n v="1287053195472"/>
        <n v="1287053202467"/>
        <n v="1287053213186"/>
        <n v="1287053222414"/>
        <n v="1287053228810"/>
        <n v="1287053234783"/>
        <n v="1287053246729"/>
        <n v="1287053244590"/>
        <n v="1287053253518"/>
        <n v="1287053183148"/>
        <n v="1287053325418"/>
        <n v="1287053357913"/>
        <n v="1287053371999"/>
        <n v="1287053270158"/>
        <n v="1287053273878"/>
        <n v="1287053284866"/>
        <n v="1287053424658"/>
        <n v="1287053477018"/>
        <n v="1287053441172"/>
        <n v="1287053443130"/>
        <n v="1287053496684"/>
        <n v="1287053504194"/>
        <n v="1287053511139"/>
        <n v="1287053391175"/>
        <n v="1287053530045"/>
        <n v="1287053531680"/>
        <n v="1287053523770"/>
        <n v="1287053564958"/>
        <n v="1287053536351"/>
        <n v="1287053555514"/>
        <n v="1287053567109"/>
        <n v="1287053595723"/>
        <n v="1287053594827"/>
        <n v="1287053602950"/>
        <n v="1287053624478"/>
        <n v="1287053624117"/>
        <n v="1287053628233"/>
        <n v="1287053650545"/>
        <n v="1287053663166"/>
        <n v="1287053655718"/>
        <n v="1287053673907"/>
        <n v="1287053688638"/>
        <n v="1287053693660"/>
        <n v="1287053741869"/>
        <n v="1287053688746"/>
        <n v="1287053773805"/>
        <n v="1287053712387"/>
        <n v="1287053718495"/>
        <n v="1287053816918"/>
        <n v="1287053795684"/>
        <n v="1287053834738"/>
        <n v="1287053822913"/>
        <n v="1287053937032"/>
        <n v="1287053994889"/>
        <n v="1287054735351"/>
        <n v="1287054736206"/>
        <n v="1287054743533"/>
        <n v="1287054767808"/>
        <n v="1287053999104"/>
        <n v="1287054007234"/>
        <n v="1287054132403"/>
      </sharedItems>
    </cacheField>
    <cacheField name="elapsed" numFmtId="0">
      <sharedItems containsSemiMixedTypes="0" containsString="0" containsNumber="1" containsInteger="1" minValue="504" maxValue="837778"/>
    </cacheField>
    <cacheField name="label" numFmtId="0">
      <sharedItems count="4">
        <s v="https://cngtest.addici.com/Login.aspx"/>
        <s v="https://cngtest.addici.com/Admin/Navigation.aspx"/>
        <s v="https://cngtest.addici.com/SiteManager/TransactionSearch.aspx"/>
        <s v="https://cngtest.addici.com/SiteManager/TransactionSearch.aspx all columns"/>
      </sharedItems>
    </cacheField>
    <cacheField name="responseCode" numFmtId="0">
      <sharedItems containsSemiMixedTypes="0" containsString="0" containsNumber="1" containsInteger="1" minValue="200" maxValue="200" count="1">
        <n v="200"/>
      </sharedItems>
    </cacheField>
    <cacheField name="responseMessage" numFmtId="0">
      <sharedItems/>
    </cacheField>
    <cacheField name="threadName" numFmtId="0">
      <sharedItems/>
    </cacheField>
    <cacheField name="dataType" numFmtId="0">
      <sharedItems/>
    </cacheField>
    <cacheField name="success" numFmtId="0">
      <sharedItems/>
    </cacheField>
    <cacheField name="bytes" numFmtId="0">
      <sharedItems containsSemiMixedTypes="0" containsString="0" containsNumber="1" containsInteger="1" minValue="7684" maxValue="1389724"/>
    </cacheField>
    <cacheField name="Latency" numFmtId="0">
      <sharedItems containsSemiMixedTypes="0" containsString="0" containsNumber="1" containsInteger="1" minValue="0" maxValue="190481"/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janeshk" refreshedDate="40469.652579398149" createdVersion="3" refreshedVersion="3" minRefreshableVersion="3" recordCount="986">
  <cacheSource type="worksheet">
    <worksheetSource ref="E2:N988" sheet="Cycle11Data"/>
  </cacheSource>
  <cacheFields count="10">
    <cacheField name="timeStamp" numFmtId="0">
      <sharedItems containsSemiMixedTypes="0" containsString="0" containsNumber="1" containsInteger="1" minValue="1287057745303" maxValue="1287061344228" count="986">
        <n v="1287057745303"/>
        <n v="1287057761247"/>
        <n v="1287057761635"/>
        <n v="1287057749312"/>
        <n v="1287057762601"/>
        <n v="1287057766009"/>
        <n v="1287057753228"/>
        <n v="1287057770033"/>
        <n v="1287057757460"/>
        <n v="1287057764321"/>
        <n v="1287057773719"/>
        <n v="1287057778962"/>
        <n v="1287057781485"/>
        <n v="1287057773750"/>
        <n v="1287057786170"/>
        <n v="1287057768375"/>
        <n v="1287057766068"/>
        <n v="1287057788540"/>
        <n v="1287057787439"/>
        <n v="1287057788832"/>
        <n v="1287057789653"/>
        <n v="1287057790299"/>
        <n v="1287057780770"/>
        <n v="1287057784736"/>
        <n v="1287057800766"/>
        <n v="1287057803685"/>
        <n v="1287057804921"/>
        <n v="1287057804056"/>
        <n v="1287057792821"/>
        <n v="1287057809479"/>
        <n v="1287057792857"/>
        <n v="1287057810533"/>
        <n v="1287057810521"/>
        <n v="1287057789972"/>
        <n v="1287057811395"/>
        <n v="1287057813795"/>
        <n v="1287057814796"/>
        <n v="1287057808127"/>
        <n v="1287057819838"/>
        <n v="1287057807524"/>
        <n v="1287057821769"/>
        <n v="1287057817043"/>
        <n v="1287057813896"/>
        <n v="1287057813042"/>
        <n v="1287057833974"/>
        <n v="1287057826086"/>
        <n v="1287057830632"/>
        <n v="1287057827924"/>
        <n v="1287057830646"/>
        <n v="1287057847751"/>
        <n v="1287057861786"/>
        <n v="1287057847826"/>
        <n v="1287057865862"/>
        <n v="1287057862415"/>
        <n v="1287057866452"/>
        <n v="1287057852130"/>
        <n v="1287057852865"/>
        <n v="1287057871830"/>
        <n v="1287057858280"/>
        <n v="1287057873568"/>
        <n v="1287057872498"/>
        <n v="1287057874189"/>
        <n v="1287057872636"/>
        <n v="1287057886708"/>
        <n v="1287057887570"/>
        <n v="1287057890460"/>
        <n v="1287057870215"/>
        <n v="1287057879068"/>
        <n v="1287057869262"/>
        <n v="1287057877490"/>
        <n v="1287057904082"/>
        <n v="1287057907092"/>
        <n v="1287057907795"/>
        <n v="1287057908571"/>
        <n v="1287057928717"/>
        <n v="1287057927418"/>
        <n v="1287057928885"/>
        <n v="1287057922010"/>
        <n v="1287057942052"/>
        <n v="1287057946395"/>
        <n v="1287057942900"/>
        <n v="1287057945329"/>
        <n v="1287057950429"/>
        <n v="1287057953012"/>
        <n v="1287057958533"/>
        <n v="1287057975540"/>
        <n v="1287057968778"/>
        <n v="1287057957975"/>
        <n v="1287057984266"/>
        <n v="1287057976308"/>
        <n v="1287057971981"/>
        <n v="1287057992414"/>
        <n v="1287057963067"/>
        <n v="1287057985844"/>
        <n v="1287057997329"/>
        <n v="1287057993814"/>
        <n v="1287057998207"/>
        <n v="1287057988139"/>
        <n v="1287057979731"/>
        <n v="1287058008826"/>
        <n v="1287058009290"/>
        <n v="1287058010505"/>
        <n v="1287058006957"/>
        <n v="1287058018954"/>
        <n v="1287058010612"/>
        <n v="1287058020689"/>
        <n v="1287058001757"/>
        <n v="1287058026456"/>
        <n v="1287058028451"/>
        <n v="1287058013899"/>
        <n v="1287057998017"/>
        <n v="1287058033458"/>
        <n v="1287058033578"/>
        <n v="1287058034632"/>
        <n v="1287058034381"/>
        <n v="1287058023007"/>
        <n v="1287058038743"/>
        <n v="1287058040689"/>
        <n v="1287058024089"/>
        <n v="1287058030610"/>
        <n v="1287058048157"/>
        <n v="1287058048545"/>
        <n v="1287058049367"/>
        <n v="1287058049446"/>
        <n v="1287058037390"/>
        <n v="1287058053224"/>
        <n v="1287058054022"/>
        <n v="1287058038181"/>
        <n v="1287058044501"/>
        <n v="1287058052533"/>
        <n v="1287058067836"/>
        <n v="1287058070193"/>
        <n v="1287058052146"/>
        <n v="1287058059080"/>
        <n v="1287058073914"/>
        <n v="1287058069949"/>
        <n v="1287058057014"/>
        <n v="1287058072896"/>
        <n v="1287058080292"/>
        <n v="1287058103325"/>
        <n v="1287058088183"/>
        <n v="1287058104456"/>
        <n v="1287058103801"/>
        <n v="1287058105241"/>
        <n v="1287058090574"/>
        <n v="1287058100502"/>
        <n v="1287058088283"/>
        <n v="1287058113930"/>
        <n v="1287058115066"/>
        <n v="1287058113810"/>
        <n v="1287058143203"/>
        <n v="1287058113455"/>
        <n v="1287058144018"/>
        <n v="1287058143836"/>
        <n v="1287058144783"/>
        <n v="1287058108312"/>
        <n v="1287058150888"/>
        <n v="1287058149124"/>
        <n v="1287058107399"/>
        <n v="1287058118336"/>
        <n v="1287058176194"/>
        <n v="1287058178860"/>
        <n v="1287058174212"/>
        <n v="1287058181593"/>
        <n v="1287058177248"/>
        <n v="1287058191568"/>
        <n v="1287058196723"/>
        <n v="1287058205580"/>
        <n v="1287058200245"/>
        <n v="1287058196476"/>
        <n v="1287058201626"/>
        <n v="1287058220534"/>
        <n v="1287058220849"/>
        <n v="1287058237216"/>
        <n v="1287058228628"/>
        <n v="1287058225079"/>
        <n v="1287058228599"/>
        <n v="1287058233867"/>
        <n v="1287058250860"/>
        <n v="1287058243998"/>
        <n v="1287058242138"/>
        <n v="1287058239489"/>
        <n v="1287058254891"/>
        <n v="1287058255202"/>
        <n v="1287058251729"/>
        <n v="1287058256704"/>
        <n v="1287058248029"/>
        <n v="1287058274227"/>
        <n v="1287058255468"/>
        <n v="1287058257530"/>
        <n v="1287058278536"/>
        <n v="1287058264420"/>
        <n v="1287058280590"/>
        <n v="1287058284427"/>
        <n v="1287058262257"/>
        <n v="1287058275199"/>
        <n v="1287058286342"/>
        <n v="1287058286106"/>
        <n v="1287058287713"/>
        <n v="1287058278750"/>
        <n v="1287058290210"/>
        <n v="1287058284700"/>
        <n v="1287058302374"/>
        <n v="1287058305673"/>
        <n v="1287058305618"/>
        <n v="1287058307883"/>
        <n v="1287058307543"/>
        <n v="1287058305799"/>
        <n v="1287058286980"/>
        <n v="1287058288235"/>
        <n v="1287058320436"/>
        <n v="1287058321190"/>
        <n v="1287058321799"/>
        <n v="1287058322605"/>
        <n v="1287058312233"/>
        <n v="1287058314402"/>
        <n v="1287058327839"/>
        <n v="1287058324934"/>
        <n v="1287058316487"/>
        <n v="1287058351392"/>
        <n v="1287058352653"/>
        <n v="1287058352771"/>
        <n v="1287058354256"/>
        <n v="1287058337027"/>
        <n v="1287058337553"/>
        <n v="1287058358935"/>
        <n v="1287058350150"/>
        <n v="1287058355973"/>
        <n v="1287058359593"/>
        <n v="1287058386410"/>
        <n v="1287058387466"/>
        <n v="1287058369313"/>
        <n v="1287058393826"/>
        <n v="1287058376980"/>
        <n v="1287058394896"/>
        <n v="1287058379628"/>
        <n v="1287058406555"/>
        <n v="1287058386082"/>
        <n v="1287058407327"/>
        <n v="1287058392423"/>
        <n v="1287058396475"/>
        <n v="1287058422865"/>
        <n v="1287058423742"/>
        <n v="1287058399207"/>
        <n v="1287058413782"/>
        <n v="1287058436990"/>
        <n v="1287058439077"/>
        <n v="1287058418558"/>
        <n v="1287058414823"/>
        <n v="1287058427019"/>
        <n v="1287058435801"/>
        <n v="1287058450841"/>
        <n v="1287058446874"/>
        <n v="1287058443177"/>
        <n v="1287058464099"/>
        <n v="1287058471023"/>
        <n v="1287058467460"/>
        <n v="1287058461837"/>
        <n v="1287058484628"/>
        <n v="1287058487662"/>
        <n v="1287058496416"/>
        <n v="1287058485507"/>
        <n v="1287058509152"/>
        <n v="1287058481154"/>
        <n v="1287058503579"/>
        <n v="1287058506608"/>
        <n v="1287058519877"/>
        <n v="1287058510716"/>
        <n v="1287058501947"/>
        <n v="1287058523839"/>
        <n v="1287058514032"/>
        <n v="1287058521383"/>
        <n v="1287058525017"/>
        <n v="1287058520877"/>
        <n v="1287058526881"/>
        <n v="1287058543875"/>
        <n v="1287058523379"/>
        <n v="1287058545941"/>
        <n v="1287058555585"/>
        <n v="1287058557183"/>
        <n v="1287058537036"/>
        <n v="1287058535660"/>
        <n v="1287058561037"/>
        <n v="1287058561712"/>
        <n v="1287058545322"/>
        <n v="1287058563400"/>
        <n v="1287058565297"/>
        <n v="1287058564267"/>
        <n v="1287058567923"/>
        <n v="1287058560453"/>
        <n v="1287058586150"/>
        <n v="1287058555916"/>
        <n v="1287058575441"/>
        <n v="1287058589072"/>
        <n v="1287058587153"/>
        <n v="1287058589271"/>
        <n v="1287058590817"/>
        <n v="1287058592724"/>
        <n v="1287058565986"/>
        <n v="1287058576885"/>
        <n v="1287058601185"/>
        <n v="1287058602078"/>
        <n v="1287058602539"/>
        <n v="1287058603930"/>
        <n v="1287058590922"/>
        <n v="1287058598272"/>
        <n v="1287058606778"/>
        <n v="1287058607620"/>
        <n v="1287058633518"/>
        <n v="1287058595653"/>
        <n v="1287058636930"/>
        <n v="1287058635387"/>
        <n v="1287058620884"/>
        <n v="1287058638919"/>
        <n v="1287058619436"/>
        <n v="1287058632914"/>
        <n v="1287058641194"/>
        <n v="1287058656896"/>
        <n v="1287058658560"/>
        <n v="1287058638916"/>
        <n v="1287058655262"/>
        <n v="1287058644643"/>
        <n v="1287058669382"/>
        <n v="1287058670631"/>
        <n v="1287058668919"/>
        <n v="1287058678611"/>
        <n v="1287058641745"/>
        <n v="1287058666527"/>
        <n v="1287058691921"/>
        <n v="1287058710032"/>
        <n v="1287058732106"/>
        <n v="1287058732957"/>
        <n v="1287058710989"/>
        <n v="1287058747362"/>
        <n v="1287058748157"/>
        <n v="1287058661199"/>
        <n v="1287058751233"/>
        <n v="1287058737136"/>
        <n v="1287058678069"/>
        <n v="1287058682082"/>
        <n v="1287059112774"/>
        <n v="1287059119951"/>
        <n v="1287059099715"/>
        <n v="1287059155546"/>
        <n v="1287059119041"/>
        <n v="1287059112507"/>
        <n v="1287059156309"/>
        <n v="1287059162796"/>
        <n v="1287059169120"/>
        <n v="1287059166002"/>
        <n v="1287059175473"/>
        <n v="1287059166512"/>
        <n v="1287059178548"/>
        <n v="1287059176346"/>
        <n v="1287059188081"/>
        <n v="1287059188234"/>
        <n v="1287059182052"/>
        <n v="1287059209156"/>
        <n v="1287059186794"/>
        <n v="1287059209579"/>
        <n v="1287059198494"/>
        <n v="1287059210787"/>
        <n v="1287059211676"/>
        <n v="1287059211533"/>
        <n v="1287059211144"/>
        <n v="1287059213422"/>
        <n v="1287059210337"/>
        <n v="1287059205577"/>
        <n v="1287059226282"/>
        <n v="1287059227099"/>
        <n v="1287059219494"/>
        <n v="1287059219641"/>
        <n v="1287059238652"/>
        <n v="1287059240259"/>
        <n v="1287059221201"/>
        <n v="1287059241948"/>
        <n v="1287059240440"/>
        <n v="1287059245327"/>
        <n v="1287059246747"/>
        <n v="1287059221031"/>
        <n v="1287059248924"/>
        <n v="1287059232814"/>
        <n v="1287059258210"/>
        <n v="1287059252402"/>
        <n v="1287059259650"/>
        <n v="1287059245367"/>
        <n v="1287059266399"/>
        <n v="1287059245947"/>
        <n v="1287059248306"/>
        <n v="1287059268973"/>
        <n v="1287059268029"/>
        <n v="1287059268164"/>
        <n v="1287059270891"/>
        <n v="1287059272370"/>
        <n v="1287059259694"/>
        <n v="1287059275625"/>
        <n v="1287059271083"/>
        <n v="1287059276777"/>
        <n v="1287059261859"/>
        <n v="1287059273927"/>
        <n v="1287059288054"/>
        <n v="1287059288829"/>
        <n v="1287059282090"/>
        <n v="1287059275809"/>
        <n v="1287059282186"/>
        <n v="1287059288541"/>
        <n v="1287059290709"/>
        <n v="1287059299201"/>
        <n v="1287059296693"/>
        <n v="1287059300085"/>
        <n v="1287059316763"/>
        <n v="1287059305465"/>
        <n v="1287059317756"/>
        <n v="1287059321805"/>
        <n v="1287059323843"/>
        <n v="1287059308796"/>
        <n v="1287059316813"/>
        <n v="1287059314740"/>
        <n v="1287059337403"/>
        <n v="1287059337671"/>
        <n v="1287059337813"/>
        <n v="1287059338547"/>
        <n v="1287059335604"/>
        <n v="1287059351560"/>
        <n v="1287059352116"/>
        <n v="1287059321946"/>
        <n v="1287059328006"/>
        <n v="1287059341140"/>
        <n v="1287059354806"/>
        <n v="1287059340008"/>
        <n v="1287059620004"/>
        <n v="1287059622435"/>
        <n v="1287059610254"/>
        <n v="1287059619513"/>
        <n v="1287059635884"/>
        <n v="1287059622835"/>
        <n v="1287059638383"/>
        <n v="1287059638249"/>
        <n v="1287059644528"/>
        <n v="1287059644271"/>
        <n v="1287059636009"/>
        <n v="1287059654344"/>
        <n v="1287059655177"/>
        <n v="1287059659524"/>
        <n v="1287059663718"/>
        <n v="1287059661886"/>
        <n v="1287059675773"/>
        <n v="1287059670720"/>
        <n v="1287059686010"/>
        <n v="1287059664012"/>
        <n v="1287059676641"/>
        <n v="1287059688168"/>
        <n v="1287059673425"/>
        <n v="1287059691623"/>
        <n v="1287059687176"/>
        <n v="1287059672660"/>
        <n v="1287059690740"/>
        <n v="1287059699754"/>
        <n v="1287059692998"/>
        <n v="1287059690306"/>
        <n v="1287059701037"/>
        <n v="1287059706731"/>
        <n v="1287059708602"/>
        <n v="1287059693068"/>
        <n v="1287059711759"/>
        <n v="1287059714980"/>
        <n v="1287059704740"/>
        <n v="1287059700068"/>
        <n v="1287059708455"/>
        <n v="1287059729985"/>
        <n v="1287059730748"/>
        <n v="1287059733011"/>
        <n v="1287059732357"/>
        <n v="1287059733005"/>
        <n v="1287059735915"/>
        <n v="1287059711167"/>
        <n v="1287059739696"/>
        <n v="1287059720666"/>
        <n v="1287059741915"/>
        <n v="1287059744148"/>
        <n v="1287059745709"/>
        <n v="1287059739631"/>
        <n v="1287059758442"/>
        <n v="1287059737974"/>
        <n v="1287059759518"/>
        <n v="1287059759115"/>
        <n v="1287059760327"/>
        <n v="1287059744942"/>
        <n v="1287059735832"/>
        <n v="1287059763957"/>
        <n v="1287059767638"/>
        <n v="1287059749336"/>
        <n v="1287059762587"/>
        <n v="1287059763793"/>
        <n v="1287059762147"/>
        <n v="1287059770642"/>
        <n v="1287059780202"/>
        <n v="1287059795730"/>
        <n v="1287059784444"/>
        <n v="1287059780331"/>
        <n v="1287059772403"/>
        <n v="1287059778724"/>
        <n v="1287059796419"/>
        <n v="1287059798381"/>
        <n v="1287059811556"/>
        <n v="1287059796375"/>
        <n v="1287059814560"/>
        <n v="1287059798940"/>
        <n v="1287059812363"/>
        <n v="1287059815697"/>
        <n v="1287059815374"/>
        <n v="1287059799572"/>
        <n v="1287059816645"/>
        <n v="1287059821469"/>
        <n v="1287059822407"/>
        <n v="1287059801137"/>
        <n v="1287059816358"/>
        <n v="1287059819766"/>
        <n v="1287059836611"/>
        <n v="1287059837397"/>
        <n v="1287059826142"/>
        <n v="1287059854071"/>
        <n v="1287059854123"/>
        <n v="1287059837573"/>
        <n v="1287059821985"/>
        <n v="1287059863837"/>
        <n v="1287059862330"/>
        <n v="1287059865259"/>
        <n v="1287059860335"/>
        <n v="1287059879775"/>
        <n v="1287059877788"/>
        <n v="1287059866998"/>
        <n v="1287059877370"/>
        <n v="1287059875193"/>
        <n v="1287059886878"/>
        <n v="1287059894562"/>
        <n v="1287059894189"/>
        <n v="1287059894638"/>
        <n v="1287059892632"/>
        <n v="1287059887069"/>
        <n v="1287059902378"/>
        <n v="1287059904009"/>
        <n v="1287059895169"/>
        <n v="1287059902714"/>
        <n v="1287059905135"/>
        <n v="1287059895821"/>
        <n v="1287059904196"/>
        <n v="1287059911557"/>
        <n v="1287059927758"/>
        <n v="1287059913175"/>
        <n v="1287059910317"/>
        <n v="1287059931076"/>
        <n v="1287059932955"/>
        <n v="1287059933288"/>
        <n v="1287059934777"/>
        <n v="1287059930856"/>
        <n v="1287059917945"/>
        <n v="1287059951308"/>
        <n v="1287059936682"/>
        <n v="1287059954653"/>
        <n v="1287059912017"/>
        <n v="1287059952680"/>
        <n v="1287059956582"/>
        <n v="1287059958082"/>
        <n v="1287059939346"/>
        <n v="1287059967073"/>
        <n v="1287059964277"/>
        <n v="1287059969861"/>
        <n v="1287059961516"/>
        <n v="1287059940559"/>
        <n v="1287059980583"/>
        <n v="1287059982734"/>
        <n v="1287059973552"/>
        <n v="1287059959323"/>
        <n v="1287059972436"/>
        <n v="1287059996654"/>
        <n v="1287059980365"/>
        <n v="1287059995090"/>
        <n v="1287059997616"/>
        <n v="1287060001172"/>
        <n v="1287059988554"/>
        <n v="1287060011898"/>
        <n v="1287059988784"/>
        <n v="1287060013224"/>
        <n v="1287059997814"/>
        <n v="1287060021943"/>
        <n v="1287060003904"/>
        <n v="1287060001572"/>
        <n v="1287060022850"/>
        <n v="1287060014598"/>
        <n v="1287060038743"/>
        <n v="1287060039354"/>
        <n v="1287060017772"/>
        <n v="1287060026090"/>
        <n v="1287060026033"/>
        <n v="1287060048851"/>
        <n v="1287060056856"/>
        <n v="1287060057859"/>
        <n v="1287060047449"/>
        <n v="1287060045771"/>
        <n v="1287060069348"/>
        <n v="1287060070357"/>
        <n v="1287060069687"/>
        <n v="1287060083329"/>
        <n v="1287060084343"/>
        <n v="1287060087370"/>
        <n v="1287060044156"/>
        <n v="1287060027581"/>
        <n v="1287060076551"/>
        <n v="1287060064537"/>
        <n v="1287060151927"/>
        <n v="1287060153322"/>
        <n v="1287060165419"/>
        <n v="1287060155135"/>
        <n v="1287060174088"/>
        <n v="1287060178556"/>
        <n v="1287060163880"/>
        <n v="1287060179374"/>
        <n v="1287060184065"/>
        <n v="1287060190636"/>
        <n v="1287060189435"/>
        <n v="1287060192339"/>
        <n v="1287060184734"/>
        <n v="1287060195393"/>
        <n v="1287060199296"/>
        <n v="1287060200153"/>
        <n v="1287060213737"/>
        <n v="1287060200294"/>
        <n v="1287060219240"/>
        <n v="1287060206746"/>
        <n v="1287060220665"/>
        <n v="1287060201186"/>
        <n v="1287060215566"/>
        <n v="1287060224066"/>
        <n v="1287060219959"/>
        <n v="1287060221632"/>
        <n v="1287060210915"/>
        <n v="1287060234588"/>
        <n v="1287060227242"/>
        <n v="1287060225709"/>
        <n v="1287060242742"/>
        <n v="1287060231367"/>
        <n v="1287060235497"/>
        <n v="1287060245418"/>
        <n v="1287060245428"/>
        <n v="1287060246690"/>
        <n v="1287060227742"/>
        <n v="1287060250883"/>
        <n v="1287060252165"/>
        <n v="1287060238272"/>
        <n v="1287060246467"/>
        <n v="1287060248049"/>
        <n v="1287060262950"/>
        <n v="1287060263637"/>
        <n v="1287060264512"/>
        <n v="1287060265733"/>
        <n v="1287060265207"/>
        <n v="1287060249054"/>
        <n v="1287060265175"/>
        <n v="1287060270239"/>
        <n v="1287060271802"/>
        <n v="1287060254301"/>
        <n v="1287060282071"/>
        <n v="1287060284578"/>
        <n v="1287060275176"/>
        <n v="1287060269250"/>
        <n v="1287060289636"/>
        <n v="1287060269128"/>
        <n v="1287060270723"/>
        <n v="1287060291210"/>
        <n v="1287060297170"/>
        <n v="1287060298754"/>
        <n v="1287060289156"/>
        <n v="1287060289785"/>
        <n v="1287060298382"/>
        <n v="1287060293126"/>
        <n v="1287060306363"/>
        <n v="1287060311042"/>
        <n v="1287060315081"/>
        <n v="1287060332014"/>
        <n v="1287060333055"/>
        <n v="1287060327721"/>
        <n v="1287060317632"/>
        <n v="1287060340836"/>
        <n v="1287060341409"/>
        <n v="1287060315195"/>
        <n v="1287060341705"/>
        <n v="1287060342369"/>
        <n v="1287060327286"/>
        <n v="1287060337937"/>
        <n v="1287060344816"/>
        <n v="1287060351016"/>
        <n v="1287060370280"/>
        <n v="1287060344589"/>
        <n v="1287060372016"/>
        <n v="1287060345191"/>
        <n v="1287060371136"/>
        <n v="1287060373035"/>
        <n v="1287060359947"/>
        <n v="1287060368591"/>
        <n v="1287060373465"/>
        <n v="1287060385746"/>
        <n v="1287060390473"/>
        <n v="1287060398377"/>
        <n v="1287060401749"/>
        <n v="1287060407177"/>
        <n v="1287060411101"/>
        <n v="1287060412611"/>
        <n v="1287060430461"/>
        <n v="1287060425520"/>
        <n v="1287060437262"/>
        <n v="1287060380055"/>
        <n v="1287060429365"/>
        <n v="1287060374789"/>
        <n v="1287060443226"/>
        <n v="1287060431963"/>
        <n v="1287060438607"/>
        <n v="1287060437940"/>
        <n v="1287060444169"/>
        <n v="1287060452901"/>
        <n v="1287060443627"/>
        <n v="1287060448028"/>
        <n v="1287060473193"/>
        <n v="1287060466210"/>
        <n v="1287060462044"/>
        <n v="1287060475544"/>
        <n v="1287060461046"/>
        <n v="1287060490163"/>
        <n v="1287060455143"/>
        <n v="1287060491510"/>
        <n v="1287060494762"/>
        <n v="1287060478205"/>
        <n v="1287060496674"/>
        <n v="1287060481610"/>
        <n v="1287060503410"/>
        <n v="1287060494770"/>
        <n v="1287060500100"/>
        <n v="1287060515793"/>
        <n v="1287060515990"/>
        <n v="1287060504839"/>
        <n v="1287060487279"/>
        <n v="1287060516798"/>
        <n v="1287060501766"/>
        <n v="1287060519485"/>
        <n v="1287060519186"/>
        <n v="1287060516957"/>
        <n v="1287060520433"/>
        <n v="1287060521049"/>
        <n v="1287060517679"/>
        <n v="1287060545326"/>
        <n v="1287060523242"/>
        <n v="1287060546874"/>
        <n v="1287060526131"/>
        <n v="1287060519423"/>
        <n v="1287060521904"/>
        <n v="1287060555491"/>
        <n v="1287060550490"/>
        <n v="1287060561423"/>
        <n v="1287060569654"/>
        <n v="1287060551754"/>
        <n v="1287060552869"/>
        <n v="1287060572865"/>
        <n v="1287060547334"/>
        <n v="1287060574753"/>
        <n v="1287060575649"/>
        <n v="1287060597191"/>
        <n v="1287060597420"/>
        <n v="1287060571783"/>
        <n v="1287060598332"/>
        <n v="1287060598240"/>
        <n v="1287060599173"/>
        <n v="1287060598090"/>
        <n v="1287060577126"/>
        <n v="1287060585312"/>
        <n v="1287060625876"/>
        <n v="1287060626903"/>
        <n v="1287060602449"/>
        <n v="1287060608737"/>
        <n v="1287060630443"/>
        <n v="1287060632528"/>
        <n v="1287060653255"/>
        <n v="1287060654519"/>
        <n v="1287060653207"/>
        <n v="1287060678204"/>
        <n v="1287060679083"/>
        <n v="1287060630652"/>
        <n v="1287060602652"/>
        <n v="1287060601468"/>
        <n v="1287060684004"/>
        <n v="1287060658635"/>
        <n v="1287060768062"/>
        <n v="1287060761297"/>
        <n v="1287060771014"/>
        <n v="1287060782564"/>
        <n v="1287060757572"/>
        <n v="1287060788544"/>
        <n v="1287060761242"/>
        <n v="1287060799723"/>
        <n v="1287060796384"/>
        <n v="1287060805410"/>
        <n v="1287060797192"/>
        <n v="1287060808526"/>
        <n v="1287060812602"/>
        <n v="1287060801537"/>
        <n v="1287060812813"/>
        <n v="1287060822279"/>
        <n v="1287060829947"/>
        <n v="1287060813569"/>
        <n v="1287060830848"/>
        <n v="1287060820118"/>
        <n v="1287060824949"/>
        <n v="1287060839623"/>
        <n v="1287060839587"/>
        <n v="1287060830676"/>
        <n v="1287060831825"/>
        <n v="1287060822740"/>
        <n v="1287060840212"/>
        <n v="1287060846346"/>
        <n v="1287060840811"/>
        <n v="1287060846931"/>
        <n v="1287060842487"/>
        <n v="1287060854255"/>
        <n v="1287060858083"/>
        <n v="1287060843827"/>
        <n v="1287060867103"/>
        <n v="1287060854165"/>
        <n v="1287060868666"/>
        <n v="1287060872585"/>
        <n v="1287060874057"/>
        <n v="1287060851318"/>
        <n v="1287060883323"/>
        <n v="1287060846696"/>
        <n v="1287060861231"/>
        <n v="1287060884807"/>
        <n v="1287060886868"/>
        <n v="1287060888409"/>
        <n v="1287060888602"/>
        <n v="1287060889760"/>
        <n v="1287060878048"/>
        <n v="1287060873401"/>
        <n v="1287060893328"/>
        <n v="1287060893046"/>
        <n v="1287060894630"/>
        <n v="1287060895836"/>
        <n v="1287060888101"/>
        <n v="1287060906051"/>
        <n v="1287060907384"/>
        <n v="1287060890176"/>
        <n v="1287060898462"/>
        <n v="1287060911696"/>
        <n v="1287060912810"/>
        <n v="1287060896002"/>
        <n v="1287060892521"/>
        <n v="1287060912138"/>
        <n v="1287060909447"/>
        <n v="1287060917579"/>
        <n v="1287060932995"/>
        <n v="1287060920757"/>
        <n v="1287060930942"/>
        <n v="1287060953816"/>
        <n v="1287060923224"/>
        <n v="1287060954878"/>
        <n v="1287060944983"/>
        <n v="1287060962197"/>
        <n v="1287060963080"/>
        <n v="1287060943288"/>
        <n v="1287060956877"/>
        <n v="1287060976013"/>
        <n v="1287060949557"/>
        <n v="1287060977237"/>
        <n v="1287060976624"/>
        <n v="1287060977912"/>
        <n v="1287060973617"/>
        <n v="1287060965300"/>
        <n v="1287060996311"/>
        <n v="1287060997576"/>
        <n v="1287060959552"/>
        <n v="1287060978492"/>
        <n v="1287060984018"/>
        <n v="1287060997402"/>
        <n v="1287061004987"/>
        <n v="1287061000210"/>
        <n v="1287061003811"/>
        <n v="1287061006371"/>
        <n v="1287061016597"/>
        <n v="1287061019584"/>
        <n v="1287061026818"/>
        <n v="1287061028584"/>
        <n v="1287061028148"/>
        <n v="1287061033940"/>
        <n v="1287061025230"/>
        <n v="1287061047853"/>
        <n v="1287061044938"/>
        <n v="1287061059362"/>
        <n v="1287061040921"/>
        <n v="1287061050250"/>
        <n v="1287061069104"/>
        <n v="1287061057408"/>
        <n v="1287061054636"/>
        <n v="1287061071182"/>
        <n v="1287061060377"/>
        <n v="1287061061500"/>
        <n v="1287061079358"/>
        <n v="1287061070252"/>
        <n v="1287061072926"/>
        <n v="1287061071300"/>
        <n v="1287061080048"/>
        <n v="1287061080515"/>
        <n v="1287061084427"/>
        <n v="1287061100203"/>
        <n v="1287061100483"/>
        <n v="1287061073548"/>
        <n v="1287061101862"/>
        <n v="1287061103196"/>
        <n v="1287061106207"/>
        <n v="1287061102325"/>
        <n v="1287061081362"/>
        <n v="1287061104414"/>
        <n v="1287061116115"/>
        <n v="1287061117799"/>
        <n v="1287061094982"/>
        <n v="1287061121858"/>
        <n v="1287061119853"/>
        <n v="1287061119901"/>
        <n v="1287061123796"/>
        <n v="1287061114547"/>
        <n v="1287061112010"/>
        <n v="1287061132337"/>
        <n v="1287061135477"/>
        <n v="1287061125470"/>
        <n v="1287061137330"/>
        <n v="1287061136410"/>
        <n v="1287061126353"/>
        <n v="1287061148250"/>
        <n v="1287061126910"/>
        <n v="1287061149301"/>
        <n v="1287061151828"/>
        <n v="1287061153294"/>
        <n v="1287061140960"/>
        <n v="1287061140396"/>
        <n v="1287061141935"/>
        <n v="1287061164637"/>
        <n v="1287061166406"/>
        <n v="1287061157238"/>
        <n v="1287061152709"/>
        <n v="1287061162489"/>
        <n v="1287061168849"/>
        <n v="1287061164212"/>
        <n v="1287061188602"/>
        <n v="1287061189197"/>
        <n v="1287061176599"/>
        <n v="1287061173886"/>
        <n v="1287061180548"/>
        <n v="1287061202766"/>
        <n v="1287061205517"/>
        <n v="1287061186683"/>
        <n v="1287061202909"/>
        <n v="1287061220244"/>
        <n v="1287061199740"/>
        <n v="1287061223333"/>
        <n v="1287061221086"/>
        <n v="1287061224107"/>
        <n v="1287061218383"/>
        <n v="1287061232643"/>
        <n v="1287061234462"/>
        <n v="1287061210867"/>
        <n v="1287061237428"/>
        <n v="1287061192943"/>
        <n v="1287061227521"/>
        <n v="1287061224359"/>
        <n v="1287061281083"/>
        <n v="1287061295835"/>
        <n v="1287061285353"/>
        <n v="1287061291485"/>
        <n v="1287061290307"/>
        <n v="1287061309854"/>
        <n v="1287061308241"/>
        <n v="1287061313840"/>
        <n v="1287061317708"/>
        <n v="1287061322282"/>
        <n v="1287061327519"/>
        <n v="1287061325459"/>
        <n v="1287061334274"/>
        <n v="1287061337668"/>
        <n v="1287061344228"/>
        <n v="1287061289020"/>
      </sharedItems>
    </cacheField>
    <cacheField name="elapsed" numFmtId="0">
      <sharedItems containsSemiMixedTypes="0" containsString="0" containsNumber="1" containsInteger="1" minValue="205" maxValue="440838"/>
    </cacheField>
    <cacheField name="label" numFmtId="0">
      <sharedItems count="10">
        <s v="https://cngtest.addici.com/"/>
        <s v="https://cngtest.addici.com/Login.aspx"/>
        <s v="https://cngtest.addici.com/Admin/Navigation.aspx"/>
        <s v="https://cngtest.addici.com/SRSelectOrganization.aspx"/>
        <s v="https://cngtest.addici.com/ServiceRequestCreate.aspx"/>
        <s v="https://cngtest.addici.com/SRSelectSitePopup.aspx"/>
        <s v="https://cngtest.addici.com/blank.html"/>
        <s v="https://cngtest.addici.com/SelectCustomerAndServiceTemplate.aspx"/>
        <s v="https://cngtest.addici.com/ServiceRequestCompletion.aspx"/>
        <s v="https://cngtest.addici.com/ServiceRequestCard.aspx"/>
      </sharedItems>
    </cacheField>
    <cacheField name="responseCode" numFmtId="0">
      <sharedItems containsMixedTypes="1" containsNumber="1" containsInteger="1" minValue="200" maxValue="200" count="2">
        <n v="200"/>
        <s v="Non HTTP response code: java.net.UnknownHostException"/>
      </sharedItems>
    </cacheField>
    <cacheField name="responseMessage" numFmtId="0">
      <sharedItems/>
    </cacheField>
    <cacheField name="threadName" numFmtId="0">
      <sharedItems/>
    </cacheField>
    <cacheField name="dataType" numFmtId="0">
      <sharedItems/>
    </cacheField>
    <cacheField name="success" numFmtId="0">
      <sharedItems/>
    </cacheField>
    <cacheField name="bytes" numFmtId="0">
      <sharedItems containsSemiMixedTypes="0" containsString="0" containsNumber="1" containsInteger="1" minValue="248" maxValue="172646"/>
    </cacheField>
    <cacheField name="Latency" numFmtId="0">
      <sharedItems containsSemiMixedTypes="0" containsString="0" containsNumber="1" containsInteger="1" minValue="0" maxValue="425982"/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janeshk" refreshedDate="40469.66489803241" createdVersion="3" refreshedVersion="3" minRefreshableVersion="3" recordCount="1994">
  <cacheSource type="worksheet">
    <worksheetSource ref="E990:O2984" sheet="Cycle11Data"/>
  </cacheSource>
  <cacheFields count="11">
    <cacheField name="timeStamp" numFmtId="0">
      <sharedItems containsSemiMixedTypes="0" containsString="0" containsNumber="1" containsInteger="1" minValue="1287057735906" maxValue="1287061335849" count="1992">
        <n v="1287057736258"/>
        <n v="1287057735906"/>
        <n v="1287057755650"/>
        <n v="1287057741276"/>
        <n v="1287057740933"/>
        <n v="1287057746344"/>
        <n v="1287057745960"/>
        <n v="1287057763029"/>
        <n v="1287057763913"/>
        <n v="1287057763347"/>
        <n v="1287057751374"/>
        <n v="1287057751018"/>
        <n v="1287057763237"/>
        <n v="1287057766556"/>
        <n v="1287057773024"/>
        <n v="1287057770849"/>
        <n v="1287057770862"/>
        <n v="1287057780601"/>
        <n v="1287057782435"/>
        <n v="1287057780423"/>
        <n v="1287057788075"/>
        <n v="1287057787208"/>
        <n v="1287057788212"/>
        <n v="1287057801985"/>
        <n v="1287057774988"/>
        <n v="1287057823015"/>
        <n v="1287057823748"/>
        <n v="1287057824575"/>
        <n v="1287057825460"/>
        <n v="1287057826277"/>
        <n v="1287057827211"/>
        <n v="1287057801246"/>
        <n v="1287057799312"/>
        <n v="1287057856954"/>
        <n v="1287057857189"/>
        <n v="1287057857734"/>
        <n v="1287057858154"/>
        <n v="1287057858177"/>
        <n v="1287057858606"/>
        <n v="1287057858816"/>
        <n v="1287057859348"/>
        <n v="1287057859528"/>
        <n v="1287057860218"/>
        <n v="1287057860448"/>
        <n v="1287057861041"/>
        <n v="1287057828074"/>
        <n v="1287057869102"/>
        <n v="1287057869667"/>
        <n v="1287057870148"/>
        <n v="1287057870771"/>
        <n v="1287057871155"/>
        <n v="1287057871740"/>
        <n v="1287057872473"/>
        <n v="1287057813203"/>
        <n v="1287057875838"/>
        <n v="1287057876642"/>
        <n v="1287057877374"/>
        <n v="1287057877867"/>
        <n v="1287057878448"/>
        <n v="1287057879306"/>
        <n v="1287057861937"/>
        <n v="1287057892087"/>
        <n v="1287057893229"/>
        <n v="1287057893970"/>
        <n v="1287057894934"/>
        <n v="1287057895938"/>
        <n v="1287057860976"/>
        <n v="1287057896798"/>
        <n v="1287057897117"/>
        <n v="1287057898019"/>
        <n v="1287057899106"/>
        <n v="1287057899972"/>
        <n v="1287057900881"/>
        <n v="1287057897876"/>
        <n v="1287057901774"/>
        <n v="1287057902493"/>
        <n v="1287057880418"/>
        <n v="1287057914752"/>
        <n v="1287057918180"/>
        <n v="1287057918821"/>
        <n v="1287057919611"/>
        <n v="1287057920279"/>
        <n v="1287057921210"/>
        <n v="1287057921863"/>
        <n v="1287057875850"/>
        <n v="1287057953213"/>
        <n v="1287057956861"/>
        <n v="1287057960376"/>
        <n v="1287057961222"/>
        <n v="1287057963325"/>
        <n v="1287057964174"/>
        <n v="1287057965098"/>
        <n v="1287057965953"/>
        <n v="1287057904233"/>
        <n v="1287057966983"/>
        <n v="1287057966864"/>
        <n v="1287057968906"/>
        <n v="1287057974253"/>
        <n v="1287057902286"/>
        <n v="1287057975224"/>
        <n v="1287057976055"/>
        <n v="1287057977114"/>
        <n v="1287057978259"/>
        <n v="1287057979230"/>
        <n v="1287057975923"/>
        <n v="1287057979862"/>
        <n v="1287057980545"/>
        <n v="1287057986547"/>
        <n v="1287057987529"/>
        <n v="1287057926015"/>
        <n v="1287057988417"/>
        <n v="1287057989401"/>
        <n v="1287057990645"/>
        <n v="1287057988747"/>
        <n v="1287057991661"/>
        <n v="1287057992646"/>
        <n v="1287057992277"/>
        <n v="1287058001965"/>
        <n v="1287058002931"/>
        <n v="1287058003814"/>
        <n v="1287058004643"/>
        <n v="1287058005530"/>
        <n v="1287058006245"/>
        <n v="1287058006879"/>
        <n v="1287057973846"/>
        <n v="1287058047946"/>
        <n v="1287058050148"/>
        <n v="1287058051632"/>
        <n v="1287058052235"/>
        <n v="1287058052886"/>
        <n v="1287058053293"/>
        <n v="1287058053987"/>
        <n v="1287058054493"/>
        <n v="1287057981702"/>
        <n v="1287058055988"/>
        <n v="1287058009174"/>
        <n v="1287058055412"/>
        <n v="1287058058227"/>
        <n v="1287058059941"/>
        <n v="1287058060824"/>
        <n v="1287058059127"/>
        <n v="1287058061541"/>
        <n v="1287058061790"/>
        <n v="1287058061752"/>
        <n v="1287058062388"/>
        <n v="1287058062835"/>
        <n v="1287058062948"/>
        <n v="1287058063575"/>
        <n v="1287058063381"/>
        <n v="1287058064457"/>
        <n v="1287058065142"/>
        <n v="1287057998392"/>
        <n v="1287058065688"/>
        <n v="1287058066394"/>
        <n v="1287058066121"/>
        <n v="1287058067367"/>
        <n v="1287058067719"/>
        <n v="1287058069458"/>
        <n v="1287058070473"/>
        <n v="1287058071430"/>
        <n v="1287058071909"/>
        <n v="1287058072559"/>
        <n v="1287058073278"/>
        <n v="1287058073833"/>
        <n v="1287058075926"/>
        <n v="1287058129191"/>
        <n v="1287058130640"/>
        <n v="1287058064664"/>
        <n v="1287058132283"/>
        <n v="1287058058987"/>
        <n v="1287058133463"/>
        <n v="1287058068803"/>
        <n v="1287058134395"/>
        <n v="1287058133805"/>
        <n v="1287058135153"/>
        <n v="1287058133378"/>
        <n v="1287058134808"/>
        <n v="1287058135197"/>
        <n v="1287058136131"/>
        <n v="1287058136597"/>
        <n v="1287058136592"/>
        <n v="1287058136541"/>
        <n v="1287058138153"/>
        <n v="1287058139069"/>
        <n v="1287058138804"/>
        <n v="1287058141242"/>
        <n v="1287058136496"/>
        <n v="1287058139242"/>
        <n v="1287058141576"/>
        <n v="1287058141838"/>
        <n v="1287058142040"/>
        <n v="1287058142041"/>
        <n v="1287058142412"/>
        <n v="1287058142720"/>
        <n v="1287058143134"/>
        <n v="1287058143139"/>
        <n v="1287058143390"/>
        <n v="1287058143682"/>
        <n v="1287058143892"/>
        <n v="1287058144230"/>
        <n v="1287058143606"/>
        <n v="1287058144387"/>
        <n v="1287058145064"/>
        <n v="1287058145118"/>
        <n v="1287058145139"/>
        <n v="1287058146359"/>
        <n v="1287058146081"/>
        <n v="1287058148687"/>
        <n v="1287058192837"/>
        <n v="1287058194001"/>
        <n v="1287058194577"/>
        <n v="1287058195120"/>
        <n v="1287058195661"/>
        <n v="1287058196353"/>
        <n v="1287058196682"/>
        <n v="1287058197143"/>
        <n v="1287058141938"/>
        <n v="1287058201306"/>
        <n v="1287058202836"/>
        <n v="1287058203195"/>
        <n v="1287058203853"/>
        <n v="1287058204538"/>
        <n v="1287058204850"/>
        <n v="1287058205318"/>
        <n v="1287058147045"/>
        <n v="1287058205943"/>
        <n v="1287058152493"/>
        <n v="1287058207346"/>
        <n v="1287058207624"/>
        <n v="1287058208034"/>
        <n v="1287058205656"/>
        <n v="1287058209935"/>
        <n v="1287058209960"/>
        <n v="1287058210565"/>
        <n v="1287058210838"/>
        <n v="1287058211445"/>
        <n v="1287058211631"/>
        <n v="1287058212108"/>
        <n v="1287058212206"/>
        <n v="1287058212639"/>
        <n v="1287058213054"/>
        <n v="1287058212730"/>
        <n v="1287058213913"/>
        <n v="1287058199187"/>
        <n v="1287058210257"/>
        <n v="1287058214441"/>
        <n v="1287058268840"/>
        <n v="1287058299929"/>
        <n v="1287058300694"/>
        <n v="1287058301680"/>
        <n v="1287058302477"/>
        <n v="1287058303262"/>
        <n v="1287058304264"/>
        <n v="1287058306413"/>
        <n v="1287058306170"/>
        <n v="1287058215983"/>
        <n v="1287058287336"/>
        <n v="1287058321871"/>
        <n v="1287058283837"/>
        <n v="1287058322879"/>
        <n v="1287058323406"/>
        <n v="1287058323714"/>
        <n v="1287058324262"/>
        <n v="1287058324567"/>
        <n v="1287058325148"/>
        <n v="1287058325268"/>
        <n v="1287058326196"/>
        <n v="1287058326390"/>
        <n v="1287058327174"/>
        <n v="1287058327415"/>
        <n v="1287058327141"/>
        <n v="1287058328264"/>
        <n v="1287058328860"/>
        <n v="1287058328687"/>
        <n v="1287058313679"/>
        <n v="1287058328831"/>
        <n v="1287058335538"/>
        <n v="1287058339496"/>
        <n v="1287058343428"/>
        <n v="1287058330559"/>
        <n v="1287058346698"/>
        <n v="1287058315601"/>
        <n v="1287058356057"/>
        <n v="1287058356891"/>
        <n v="1287058357576"/>
        <n v="1287058358331"/>
        <n v="1287058359305"/>
        <n v="1287058360081"/>
        <n v="1287058348812"/>
        <n v="1287058361158"/>
        <n v="1287058360774"/>
        <n v="1287058362744"/>
        <n v="1287058348475"/>
        <n v="1287058362635"/>
        <n v="1287058374632"/>
        <n v="1287058374382"/>
        <n v="1287058393153"/>
        <n v="1287058394091"/>
        <n v="1287058394903"/>
        <n v="1287058395741"/>
        <n v="1287058396860"/>
        <n v="1287058387953"/>
        <n v="1287058397895"/>
        <n v="1287058354729"/>
        <n v="1287058370312"/>
        <n v="1287058408459"/>
        <n v="1287058423704"/>
        <n v="1287058424384"/>
        <n v="1287058425220"/>
        <n v="1287058426082"/>
        <n v="1287058426950"/>
        <n v="1287058427618"/>
        <n v="1287058399179"/>
        <n v="1287058428752"/>
        <n v="1287058429844"/>
        <n v="1287058430662"/>
        <n v="1287058431771"/>
        <n v="1287058399009"/>
        <n v="1287058432845"/>
        <n v="1287058432951"/>
        <n v="1287058433706"/>
        <n v="1287058398629"/>
        <n v="1287058433884"/>
        <n v="1287058434639"/>
        <n v="1287058435407"/>
        <n v="1287058436391"/>
        <n v="1287058437332"/>
        <n v="1287058438471"/>
        <n v="1287058428487"/>
        <n v="1287058458229"/>
        <n v="1287058459352"/>
        <n v="1287058460103"/>
        <n v="1287058434640"/>
        <n v="1287058461125"/>
        <n v="1287058461154"/>
        <n v="1287058461925"/>
        <n v="1287058461991"/>
        <n v="1287058462768"/>
        <n v="1287058462875"/>
        <n v="1287058463889"/>
        <n v="1287058434651"/>
        <n v="1287058464627"/>
        <n v="1287058464683"/>
        <n v="1287058465729"/>
        <n v="1287058465615"/>
        <n v="1287058468065"/>
        <n v="1287058449261"/>
        <n v="1287058469033"/>
        <n v="1287058469798"/>
        <n v="1287058470517"/>
        <n v="1287058463695"/>
        <n v="1287058471456"/>
        <n v="1287058466876"/>
        <n v="1287058482054"/>
        <n v="1287058482893"/>
        <n v="1287058484008"/>
        <n v="1287058484909"/>
        <n v="1287058485876"/>
        <n v="1287058486887"/>
        <n v="1287058469105"/>
        <n v="1287058488353"/>
        <n v="1287058480027"/>
        <n v="1287058492016"/>
        <n v="1287058501717"/>
        <n v="1287058502725"/>
        <n v="1287058503471"/>
        <n v="1287058504055"/>
        <n v="1287058504982"/>
        <n v="1287058505667"/>
        <n v="1287058473983"/>
        <n v="1287058493524"/>
        <n v="1287058506343"/>
        <n v="1287058501199"/>
        <n v="1287058514926"/>
        <n v="1287058521559"/>
        <n v="1287058522404"/>
        <n v="1287058523109"/>
        <n v="1287058508043"/>
        <n v="1287058523766"/>
        <n v="1287058524426"/>
        <n v="1287058525111"/>
        <n v="1287058509430"/>
        <n v="1287058525877"/>
        <n v="1287058523886"/>
        <n v="1287058526124"/>
        <n v="1287058532398"/>
        <n v="1287058533417"/>
        <n v="1287058534170"/>
        <n v="1287058533208"/>
        <n v="1287058534983"/>
        <n v="1287058535192"/>
        <n v="1287058535793"/>
        <n v="1287058535842"/>
        <n v="1287058510118"/>
        <n v="1287058536928"/>
        <n v="1287058537047"/>
        <n v="1287058537837"/>
        <n v="1287058538568"/>
        <n v="1287058539491"/>
        <n v="1287058538080"/>
        <n v="1287058532305"/>
        <n v="1287058546140"/>
        <n v="1287058537563"/>
        <n v="1287058565533"/>
        <n v="1287058548210"/>
        <n v="1287058570635"/>
        <n v="1287058571667"/>
        <n v="1287058572712"/>
        <n v="1287058573614"/>
        <n v="1287058574992"/>
        <n v="1287058575713"/>
        <n v="1287058576378"/>
        <n v="1287058570918"/>
        <n v="1287058551904"/>
        <n v="1287058590916"/>
        <n v="1287058592294"/>
        <n v="1287058601262"/>
        <n v="1287058601447"/>
        <n v="1287058563263"/>
        <n v="1287058602168"/>
        <n v="1287058602196"/>
        <n v="1287058602824"/>
        <n v="1287058603044"/>
        <n v="1287058603747"/>
        <n v="1287058603929"/>
        <n v="1287058604534"/>
        <n v="1287058604816"/>
        <n v="1287058605289"/>
        <n v="1287058605747"/>
        <n v="1287058602927"/>
        <n v="1287058606579"/>
        <n v="1287058609067"/>
        <n v="1287058610046"/>
        <n v="1287058610923"/>
        <n v="1287058611786"/>
        <n v="1287058583244"/>
        <n v="1287058606129"/>
        <n v="1287058612736"/>
        <n v="1287058606583"/>
        <n v="1287058613567"/>
        <n v="1287058617399"/>
        <n v="1287058613264"/>
        <n v="1287058613018"/>
        <n v="1287058642967"/>
        <n v="1287058658205"/>
        <n v="1287058626075"/>
        <n v="1287058662752"/>
        <n v="1287058646339"/>
        <n v="1287058666514"/>
        <n v="1287058664304"/>
        <n v="1287058678123"/>
        <n v="1287058678883"/>
        <n v="1287058679102"/>
        <n v="1287058669192"/>
        <n v="1287058679919"/>
        <n v="1287058680175"/>
        <n v="1287058680835"/>
        <n v="1287058681137"/>
        <n v="1287058681399"/>
        <n v="1287058681943"/>
        <n v="1287058681996"/>
        <n v="1287058682431"/>
        <n v="1287058682587"/>
        <n v="1287058680768"/>
        <n v="1287058683371"/>
        <n v="1287058688031"/>
        <n v="1287058688992"/>
        <n v="1287058683178"/>
        <n v="1287058690039"/>
        <n v="1287058690917"/>
        <n v="1287058691821"/>
        <n v="1287058693731"/>
        <n v="1287058694470"/>
        <n v="1287058665601"/>
        <n v="1287058707163"/>
        <n v="1287058690282"/>
        <n v="1287058700548"/>
        <n v="1287058688263"/>
        <n v="1287058717180"/>
        <n v="1287058723941"/>
        <n v="1287058724895"/>
        <n v="1287058725846"/>
        <n v="1287058726983"/>
        <n v="1287058728394"/>
        <n v="1287058729744"/>
        <n v="1287058731029"/>
        <n v="1287058722063"/>
        <n v="1287058767513"/>
        <n v="1287058738009"/>
        <n v="1287058768072"/>
        <n v="1287058721209"/>
        <n v="1287058768448"/>
        <n v="1287058768640"/>
        <n v="1287058768970"/>
        <n v="1287058769275"/>
        <n v="1287058769721"/>
        <n v="1287058769986"/>
        <n v="1287058770528"/>
        <n v="1287058770962"/>
        <n v="1287058771061"/>
        <n v="1287058772019"/>
        <n v="1287058721095"/>
        <n v="1287058776841"/>
        <n v="1287058771897"/>
        <n v="1287058778089"/>
        <n v="1287058779218"/>
        <n v="1287058773409"/>
        <n v="1287058780179"/>
        <n v="1287058781098"/>
        <n v="1287058782281"/>
        <n v="1287058783188"/>
        <n v="1287058777930"/>
        <n v="1287058768254"/>
        <n v="1287058798350"/>
        <n v="1287058798849"/>
        <n v="1287058799563"/>
        <n v="1287058800141"/>
        <n v="1287058780758"/>
        <n v="1287058800992"/>
        <n v="1287058802262"/>
        <n v="1287058786278"/>
        <n v="1287058803473"/>
        <n v="1287058800894"/>
        <n v="1287058828562"/>
        <n v="1287058829554"/>
        <n v="1287058803897"/>
        <n v="1287058830542"/>
        <n v="1287058794671"/>
        <n v="1287058831399"/>
        <n v="1287058831673"/>
        <n v="1287058832172"/>
        <n v="1287058832392"/>
        <n v="1287058832532"/>
        <n v="1287058832899"/>
        <n v="1287058833131"/>
        <n v="1287058833182"/>
        <n v="1287058810274"/>
        <n v="1287058833817"/>
        <n v="1287058833968"/>
        <n v="1287058834511"/>
        <n v="1287058834713"/>
        <n v="1287058834003"/>
        <n v="1287058833679"/>
        <n v="1287058835687"/>
        <n v="1287058836080"/>
        <n v="1287058836689"/>
        <n v="1287058837135"/>
        <n v="1287058836779"/>
        <n v="1287058837512"/>
        <n v="1287058837256"/>
        <n v="1287058839069"/>
        <n v="1287058835968"/>
        <n v="1287058839370"/>
        <n v="1287058845554"/>
        <n v="1287058845750"/>
        <n v="1287058847063"/>
        <n v="1287058849025"/>
        <n v="1287058851452"/>
        <n v="1287058850042"/>
        <n v="1287058834730"/>
        <n v="1287058866675"/>
        <n v="1287058867147"/>
        <n v="1287058867638"/>
        <n v="1287058868042"/>
        <n v="1287058868540"/>
        <n v="1287058869353"/>
        <n v="1287058852245"/>
        <n v="1287058869783"/>
        <n v="1287058869547"/>
        <n v="1287058856131"/>
        <n v="1287058870892"/>
        <n v="1287058855897"/>
        <n v="1287058880438"/>
        <n v="1287058870200"/>
        <n v="1287058893790"/>
        <n v="1287058894743"/>
        <n v="1287058895252"/>
        <n v="1287058895821"/>
        <n v="1287058896303"/>
        <n v="1287058897898"/>
        <n v="1287058893758"/>
        <n v="1287058877729"/>
        <n v="1287058883506"/>
        <n v="1287058902668"/>
        <n v="1287058902781"/>
        <n v="1287058903379"/>
        <n v="1287058903431"/>
        <n v="1287058904374"/>
        <n v="1287058904409"/>
        <n v="1287058905633"/>
        <n v="1287058905685"/>
        <n v="1287058906215"/>
        <n v="1287058906333"/>
        <n v="1287058907211"/>
        <n v="1287058907223"/>
        <n v="1287058898574"/>
        <n v="1287058913626"/>
        <n v="1287058914179"/>
        <n v="1287058914753"/>
        <n v="1287058915583"/>
        <n v="1287058916551"/>
        <n v="1287058917215"/>
        <n v="1287058918015"/>
        <n v="1287058899996"/>
        <n v="1287058908249"/>
        <n v="1287058931559"/>
        <n v="1287058932307"/>
        <n v="1287058932822"/>
        <n v="1287058908036"/>
        <n v="1287058933679"/>
        <n v="1287058934268"/>
        <n v="1287058934626"/>
        <n v="1287058934663"/>
        <n v="1287058935151"/>
        <n v="1287058935170"/>
        <n v="1287058935622"/>
        <n v="1287058935970"/>
        <n v="1287058935769"/>
        <n v="1287058937782"/>
        <n v="1287058921591"/>
        <n v="1287058938437"/>
        <n v="1287058923512"/>
        <n v="1287058942500"/>
        <n v="1287058943614"/>
        <n v="1287058946894"/>
        <n v="1287058947601"/>
        <n v="1287058948232"/>
        <n v="1287058948828"/>
        <n v="1287058941209"/>
        <n v="1287058941959"/>
        <n v="1287058953685"/>
        <n v="1287058938325"/>
        <n v="1287058958545"/>
        <n v="1287058959929"/>
        <n v="1287058961106"/>
        <n v="1287058962175"/>
        <n v="1287058962993"/>
        <n v="1287058956670"/>
        <n v="1287058964390"/>
        <n v="1287058964767"/>
        <n v="1287058964773"/>
        <n v="1287058970331"/>
        <n v="1287058971183"/>
        <n v="1287058971869"/>
        <n v="1287058972609"/>
        <n v="1287058949291"/>
        <n v="1287058973390"/>
        <n v="1287058974287"/>
        <n v="1287058974323"/>
        <n v="1287058975140"/>
        <n v="1287058976041"/>
        <n v="1287058976976"/>
        <n v="1287058978155"/>
        <n v="1287058979284"/>
        <n v="1287058974963"/>
        <n v="1287058979807"/>
        <n v="1287058959809"/>
        <n v="1287058990148"/>
        <n v="1287058992747"/>
        <n v="1287058993243"/>
        <n v="1287058993683"/>
        <n v="1287058994056"/>
        <n v="1287058994943"/>
        <n v="1287058969160"/>
        <n v="1287058995617"/>
        <n v="1287058982595"/>
        <n v="1287058996134"/>
        <n v="1287058981992"/>
        <n v="1287058995636"/>
        <n v="1287059027652"/>
        <n v="1287059030821"/>
        <n v="1287059001630"/>
        <n v="1287059031251"/>
        <n v="1287059031936"/>
        <n v="1287059032984"/>
        <n v="1287059033732"/>
        <n v="1287059031502"/>
        <n v="1287059034271"/>
        <n v="1287059034363"/>
        <n v="1287059034704"/>
        <n v="1287059035379"/>
        <n v="1287059035984"/>
        <n v="1287059036935"/>
        <n v="1287059037571"/>
        <n v="1287059006211"/>
        <n v="1287059034999"/>
        <n v="1287059002974"/>
        <n v="1287059038164"/>
        <n v="1287059046435"/>
        <n v="1287059047362"/>
        <n v="1287059048192"/>
        <n v="1287059049294"/>
        <n v="1287059050547"/>
        <n v="1287059051612"/>
        <n v="1287059038051"/>
        <n v="1287059052353"/>
        <n v="1287059053682"/>
        <n v="1287059057159"/>
        <n v="1287059041454"/>
        <n v="1287059072129"/>
        <n v="1287059075735"/>
        <n v="1287059039147"/>
        <n v="1287059076472"/>
        <n v="1287059076715"/>
        <n v="1287059077411"/>
        <n v="1287059077896"/>
        <n v="1287059078645"/>
        <n v="1287059079571"/>
        <n v="1287059067825"/>
        <n v="1287059083650"/>
        <n v="1287059088331"/>
        <n v="1287059089043"/>
        <n v="1287059089757"/>
        <n v="1287059090690"/>
        <n v="1287059091671"/>
        <n v="1287059092365"/>
        <n v="1287059093892"/>
        <n v="1287059070743"/>
        <n v="1287059076757"/>
        <n v="1287059100993"/>
        <n v="1287059083343"/>
        <n v="1287059108344"/>
        <n v="1287059108106"/>
        <n v="1287059117662"/>
        <n v="1287059118812"/>
        <n v="1287059112607"/>
        <n v="1287059119954"/>
        <n v="1287059121115"/>
        <n v="1287059122229"/>
        <n v="1287059121387"/>
        <n v="1287059122994"/>
        <n v="1287059123105"/>
        <n v="1287059123702"/>
        <n v="1287059123829"/>
        <n v="1287059124370"/>
        <n v="1287059125399"/>
        <n v="1287059124590"/>
        <n v="1287059127814"/>
        <n v="1287059098320"/>
        <n v="1287059109414"/>
        <n v="1287059147753"/>
        <n v="1287059128878"/>
        <n v="1287059152064"/>
        <n v="1287059137520"/>
        <n v="1287059155356"/>
        <n v="1287059159274"/>
        <n v="1287059159889"/>
        <n v="1287059160735"/>
        <n v="1287059161724"/>
        <n v="1287059162659"/>
        <n v="1287059140796"/>
        <n v="1287059163471"/>
        <n v="1287059165144"/>
        <n v="1287059169400"/>
        <n v="1287059173927"/>
        <n v="1287059174626"/>
        <n v="1287059175280"/>
        <n v="1287059175919"/>
        <n v="1287059176861"/>
        <n v="1287059177567"/>
        <n v="1287059178240"/>
        <n v="1287059155366"/>
        <n v="1287059185148"/>
        <n v="1287059186250"/>
        <n v="1287059187247"/>
        <n v="1287059188174"/>
        <n v="1287059159337"/>
        <n v="1287059189089"/>
        <n v="1287059189189"/>
        <n v="1287059166629"/>
        <n v="1287059189837"/>
        <n v="1287059189852"/>
        <n v="1287059190514"/>
        <n v="1287059191752"/>
        <n v="1287059193261"/>
        <n v="1287059194499"/>
        <n v="1287059190548"/>
        <n v="1287059195706"/>
        <n v="1287059181998"/>
        <n v="1287059196126"/>
        <n v="1287059190252"/>
        <n v="1287059212501"/>
        <n v="1287059213362"/>
        <n v="1287059214624"/>
        <n v="1287059215908"/>
        <n v="1287059216910"/>
        <n v="1287059217950"/>
        <n v="1287059218674"/>
        <n v="1287059205122"/>
        <n v="1287059209084"/>
        <n v="1287059234850"/>
        <n v="1287059235322"/>
        <n v="1287059235870"/>
        <n v="1287059236544"/>
        <n v="1287059237279"/>
        <n v="1287059237948"/>
        <n v="1287059210754"/>
        <n v="1287059240529"/>
        <n v="1287059241648"/>
        <n v="1287059238468"/>
        <n v="1287059242591"/>
        <n v="1287059243602"/>
        <n v="1287059244636"/>
        <n v="1287059245625"/>
        <n v="1287059246547"/>
        <n v="1287059246280"/>
        <n v="1287059222880"/>
        <n v="1287059247598"/>
        <n v="1287059243065"/>
        <n v="1287059234910"/>
        <n v="1287059262926"/>
        <n v="1287059263980"/>
        <n v="1287059264948"/>
        <n v="1287059265554"/>
        <n v="1287059266080"/>
        <n v="1287059267068"/>
        <n v="1287059257858"/>
        <n v="1287059268154"/>
        <n v="1287059267806"/>
        <n v="1287059270859"/>
        <n v="1287059272068"/>
        <n v="1287059258413"/>
        <n v="1287059284834"/>
        <n v="1287059252981"/>
        <n v="1287059285541"/>
        <n v="1287059285901"/>
        <n v="1287059286070"/>
        <n v="1287059286577"/>
        <n v="1287059286825"/>
        <n v="1287059287467"/>
        <n v="1287059288548"/>
        <n v="1287059287331"/>
        <n v="1287059278550"/>
        <n v="1287059289391"/>
        <n v="1287059289194"/>
        <n v="1287059290018"/>
        <n v="1287059290739"/>
        <n v="1287059291459"/>
        <n v="1287059292030"/>
        <n v="1287059291802"/>
        <n v="1287059290593"/>
        <n v="1287059290482"/>
        <n v="1287059293162"/>
        <n v="1287059298185"/>
        <n v="1287059302109"/>
        <n v="1287059277817"/>
        <n v="1287059304117"/>
        <n v="1287059307382"/>
        <n v="1287059297345"/>
        <n v="1287059312826"/>
        <n v="1287059308328"/>
        <n v="1287059344518"/>
        <n v="1287059345434"/>
        <n v="1287059312117"/>
        <n v="1287059346068"/>
        <n v="1287059318626"/>
        <n v="1287059346950"/>
        <n v="1287059346980"/>
        <n v="1287059347970"/>
        <n v="1287059348092"/>
        <n v="1287059348980"/>
        <n v="1287059349058"/>
        <n v="1287059349954"/>
        <n v="1287059350430"/>
        <n v="1287059351404"/>
        <n v="1287059338984"/>
        <n v="1287059353645"/>
        <n v="1287059354824"/>
        <n v="1287059356154"/>
        <n v="1287059356912"/>
        <n v="1287059357588"/>
        <n v="1287059358586"/>
        <n v="1287059359760"/>
        <n v="1287059349925"/>
        <n v="1287059346006"/>
        <n v="1287059376770"/>
        <n v="1287059376805"/>
        <n v="1287059377223"/>
        <n v="1287059377239"/>
        <n v="1287059377312"/>
        <n v="1287059352152"/>
        <n v="1287059377752"/>
        <n v="1287059377797"/>
        <n v="1287059377799"/>
        <n v="1287059378015"/>
        <n v="1287059378225"/>
        <n v="1287059378324"/>
        <n v="1287059378360"/>
        <n v="1287059378738"/>
        <n v="1287059378806"/>
        <n v="1287059378810"/>
        <n v="1287059378936"/>
        <n v="1287059379226"/>
        <n v="1287059379379"/>
        <n v="1287059379461"/>
        <n v="1287059379484"/>
        <n v="1287059379878"/>
        <n v="1287059380141"/>
        <n v="1287059380569"/>
        <n v="1287059381548"/>
        <n v="1287059379992"/>
        <n v="1287059380124"/>
        <n v="1287059382815"/>
        <n v="1287059380823"/>
        <n v="1287059401153"/>
        <n v="1287059401825"/>
        <n v="1287059402413"/>
        <n v="1287059403117"/>
        <n v="1287059403856"/>
        <n v="1287059404476"/>
        <n v="1287059405623"/>
        <n v="1287059385320"/>
        <n v="1287059409720"/>
        <n v="1287059390557"/>
        <n v="1287059391510"/>
        <n v="1287059426362"/>
        <n v="1287059431018"/>
        <n v="1287059424634"/>
        <n v="1287059421684"/>
        <n v="1287059454700"/>
        <n v="1287059459727"/>
        <n v="1287059455091"/>
        <n v="1287059460917"/>
        <n v="1287059460947"/>
        <n v="1287059461497"/>
        <n v="1287059461856"/>
        <n v="1287059461878"/>
        <n v="1287059455540"/>
        <n v="1287059462351"/>
        <n v="1287059462393"/>
        <n v="1287059462866"/>
        <n v="1287059462963"/>
        <n v="1287059463194"/>
        <n v="1287059463489"/>
        <n v="1287059463665"/>
        <n v="1287059463981"/>
        <n v="1287059464299"/>
        <n v="1287059464962"/>
        <n v="1287059457369"/>
        <n v="1287059463863"/>
        <n v="1287059467454"/>
        <n v="1287059465773"/>
        <n v="1287059468606"/>
        <n v="1287059470022"/>
        <n v="1287059470342"/>
        <n v="1287059465169"/>
        <n v="1287059471538"/>
        <n v="1287059472502"/>
        <n v="1287059473646"/>
        <n v="1287059471352"/>
        <n v="1287059474432"/>
        <n v="1287059468492"/>
        <n v="1287059472685"/>
        <n v="1287059478745"/>
        <n v="1287059477325"/>
        <n v="1287059499701"/>
        <n v="1287059517024"/>
        <n v="1287059522288"/>
        <n v="1287059522853"/>
        <n v="1287059523317"/>
        <n v="1287059523961"/>
        <n v="1287059524614"/>
        <n v="1287059525559"/>
        <n v="1287059494526"/>
        <n v="1287059526423"/>
        <n v="1287059526563"/>
        <n v="1287059532273"/>
        <n v="1287059511349"/>
        <n v="1287059533167"/>
        <n v="1287059533928"/>
        <n v="1287059535209"/>
        <n v="1287059536147"/>
        <n v="1287059533664"/>
        <n v="1287059536814"/>
        <n v="1287059536959"/>
        <n v="1287059508294"/>
        <n v="1287059537560"/>
        <n v="1287059538610"/>
        <n v="1287059537382"/>
        <n v="1287059541341"/>
        <n v="1287059542149"/>
        <n v="1287059543153"/>
        <n v="1287059537908"/>
        <n v="1287059546379"/>
        <n v="1287059547357"/>
        <n v="1287059548236"/>
        <n v="1287059544238"/>
        <n v="1287059549134"/>
        <n v="1287059549958"/>
        <n v="1287059551562"/>
        <n v="1287059530394"/>
        <n v="1287059542025"/>
        <n v="1287059552606"/>
        <n v="1287059559759"/>
        <n v="1287059552789"/>
        <n v="1287059549962"/>
        <n v="1287059578666"/>
        <n v="1287059582294"/>
        <n v="1287059587045"/>
        <n v="1287059587705"/>
        <n v="1287059588349"/>
        <n v="1287059557792"/>
        <n v="1287059589069"/>
        <n v="1287059590518"/>
        <n v="1287059591523"/>
        <n v="1287059589042"/>
        <n v="1287059592565"/>
        <n v="1287059579455"/>
        <n v="1287059574827"/>
        <n v="1287059598561"/>
        <n v="1287059599560"/>
        <n v="1287059600563"/>
        <n v="1287059601160"/>
        <n v="1287059602721"/>
        <n v="1287059603834"/>
        <n v="1287059598759"/>
        <n v="1287059592523"/>
        <n v="1287059604639"/>
        <n v="1287059608163"/>
        <n v="1287059617800"/>
        <n v="1287059598750"/>
        <n v="1287059620594"/>
        <n v="1287059621683"/>
        <n v="1287059622383"/>
        <n v="1287059622946"/>
        <n v="1287059623873"/>
        <n v="1287059621629"/>
        <n v="1287059629687"/>
        <n v="1287059630522"/>
        <n v="1287059631380"/>
        <n v="1287059625063"/>
        <n v="1287059632110"/>
        <n v="1287059632968"/>
        <n v="1287059633737"/>
        <n v="1287059608560"/>
        <n v="1287059615610"/>
        <n v="1287059634565"/>
        <n v="1287059632468"/>
        <n v="1287059653963"/>
        <n v="1287059673152"/>
        <n v="1287059674049"/>
        <n v="1287059636165"/>
        <n v="1287059674891"/>
        <n v="1287059675226"/>
        <n v="1287059675572"/>
        <n v="1287059643734"/>
        <n v="1287059636354"/>
        <n v="1287059675964"/>
        <n v="1287059676186"/>
        <n v="1287059676565"/>
        <n v="1287059676933"/>
        <n v="1287059677254"/>
        <n v="1287059677930"/>
        <n v="1287059678810"/>
        <n v="1287059676473"/>
        <n v="1287059680907"/>
        <n v="1287059677570"/>
        <n v="1287059682026"/>
        <n v="1287059684340"/>
        <n v="1287059685350"/>
        <n v="1287059686121"/>
        <n v="1287059686808"/>
        <n v="1287059680846"/>
        <n v="1287059676416"/>
        <n v="1287059705784"/>
        <n v="1287059706704"/>
        <n v="1287059707463"/>
        <n v="1287059708296"/>
        <n v="1287059709056"/>
        <n v="1287059709839"/>
        <n v="1287059682314"/>
        <n v="1287059710741"/>
        <n v="1287059693968"/>
        <n v="1287059694984"/>
        <n v="1287059716004"/>
        <n v="1287059725051"/>
        <n v="1287059754397"/>
        <n v="1287059714128"/>
        <n v="1287059755196"/>
        <n v="1287059755986"/>
        <n v="1287059756862"/>
        <n v="1287059755418"/>
        <n v="1287059757755"/>
        <n v="1287059757973"/>
        <n v="1287059758827"/>
        <n v="1287059758963"/>
        <n v="1287059759960"/>
        <n v="1287059760912"/>
        <n v="1287059761862"/>
        <n v="1287059759828"/>
        <n v="1287059759605"/>
        <n v="1287059762619"/>
        <n v="1287059762258"/>
        <n v="1287059737891"/>
        <n v="1287059767881"/>
        <n v="1287059768791"/>
        <n v="1287059769582"/>
        <n v="1287059770319"/>
        <n v="1287059722886"/>
        <n v="1287059770972"/>
        <n v="1287059771278"/>
        <n v="1287059771555"/>
        <n v="1287059772080"/>
        <n v="1287059763062"/>
        <n v="1287059773018"/>
        <n v="1287059773897"/>
        <n v="1287059774727"/>
        <n v="1287059763845"/>
        <n v="1287059772322"/>
        <n v="1287059772036"/>
        <n v="1287059775366"/>
        <n v="1287059776010"/>
        <n v="1287059775781"/>
        <n v="1287059773894"/>
        <n v="1287059775876"/>
        <n v="1287059777372"/>
        <n v="1287059776054"/>
        <n v="1287059784561"/>
        <n v="1287059787261"/>
        <n v="1287059790388"/>
        <n v="1287059792935"/>
        <n v="1287059801287"/>
        <n v="1287059803558"/>
        <n v="1287059797270"/>
        <n v="1287059811520"/>
        <n v="1287059792874"/>
        <n v="1287059813655"/>
        <n v="1287059820997"/>
        <n v="1287059847292"/>
        <n v="1287059848515"/>
        <n v="1287059849315"/>
        <n v="1287059850251"/>
        <n v="1287059851298"/>
        <n v="1287059852174"/>
        <n v="1287059835561"/>
        <n v="1287059857650"/>
        <n v="1287059858327"/>
        <n v="1287059859328"/>
        <n v="1287059860216"/>
        <n v="1287059861157"/>
        <n v="1287059862202"/>
        <n v="1287059846382"/>
        <n v="1287059837576"/>
        <n v="1287059853161"/>
        <n v="1287059866363"/>
        <n v="1287059866554"/>
        <n v="1287059866925"/>
        <n v="1287059867870"/>
        <n v="1287059867130"/>
        <n v="1287059867132"/>
        <n v="1287059868892"/>
        <n v="1287059869515"/>
        <n v="1287059869634"/>
        <n v="1287059869761"/>
        <n v="1287059870143"/>
        <n v="1287059870362"/>
        <n v="1287059870518"/>
        <n v="1287059870936"/>
        <n v="1287059871113"/>
        <n v="1287059871287"/>
        <n v="1287059871763"/>
        <n v="1287059871996"/>
        <n v="1287059872155"/>
        <n v="1287059862995"/>
        <n v="1287059887559"/>
        <n v="1287059888521"/>
        <n v="1287059889452"/>
        <n v="1287059891300"/>
        <n v="1287059892147"/>
        <n v="1287059892888"/>
        <n v="1287059872754"/>
        <n v="1287059895559"/>
        <n v="1287059896662"/>
        <n v="1287059897632"/>
        <n v="1287059898453"/>
        <n v="1287059899333"/>
        <n v="1287059893597"/>
        <n v="1287059900365"/>
        <n v="1287059872625"/>
        <n v="1287059902363"/>
        <n v="1287059903274"/>
        <n v="1287059905720"/>
        <n v="1287059906645"/>
        <n v="1287059907704"/>
        <n v="1287059901170"/>
        <n v="1287059909874"/>
        <n v="1287059883550"/>
        <n v="1287059910801"/>
        <n v="1287059912743"/>
        <n v="1287059900647"/>
        <n v="1287059925453"/>
        <n v="1287059935142"/>
        <n v="1287059909953"/>
        <n v="1287059936054"/>
        <n v="1287059937192"/>
        <n v="1287059938214"/>
        <n v="1287059939122"/>
        <n v="1287059939950"/>
        <n v="1287059928408"/>
        <n v="1287059936132"/>
        <n v="1287059940726"/>
        <n v="1287059946967"/>
        <n v="1287059956147"/>
        <n v="1287059949661"/>
        <n v="1287059957074"/>
        <n v="1287059957919"/>
        <n v="1287059957983"/>
        <n v="1287059922281"/>
        <n v="1287059958685"/>
        <n v="1287059959770"/>
        <n v="1287059960969"/>
        <n v="1287059958917"/>
        <n v="1287059962303"/>
        <n v="1287059962358"/>
        <n v="1287059963642"/>
        <n v="1287059963434"/>
        <n v="1287059959083"/>
        <n v="1287059964750"/>
        <n v="1287059950084"/>
        <n v="1287059965732"/>
        <n v="1287059973991"/>
        <n v="1287059987438"/>
        <n v="1287059988335"/>
        <n v="1287059989204"/>
        <n v="1287059990292"/>
        <n v="1287059991141"/>
        <n v="1287059992053"/>
        <n v="1287059974115"/>
        <n v="1287059985105"/>
        <n v="1287059994140"/>
        <n v="1287059981138"/>
        <n v="1287060013635"/>
        <n v="1287060023798"/>
        <n v="1287060024553"/>
        <n v="1287060027249"/>
        <n v="1287060027942"/>
        <n v="1287060028814"/>
        <n v="1287060029715"/>
        <n v="1287060030860"/>
        <n v="1287060010785"/>
        <n v="1287060008303"/>
        <n v="1287060003886"/>
        <n v="1287060039316"/>
        <n v="1287060039819"/>
        <n v="1287060048778"/>
        <n v="1287060049153"/>
        <n v="1287060049695"/>
        <n v="1287060049986"/>
        <n v="1287060050607"/>
        <n v="1287060051005"/>
        <n v="1287060051695"/>
        <n v="1287060051780"/>
        <n v="1287060052290"/>
        <n v="1287060052293"/>
        <n v="1287060052874"/>
        <n v="1287060052970"/>
        <n v="1287060053619"/>
        <n v="1287060053695"/>
        <n v="1287060038830"/>
        <n v="1287060035894"/>
        <n v="1287060063348"/>
        <n v="1287060069043"/>
        <n v="1287060069706"/>
        <n v="1287060070538"/>
        <n v="1287060071473"/>
        <n v="1287060072413"/>
        <n v="1287060073487"/>
        <n v="1287060058676"/>
        <n v="1287060074119"/>
        <n v="1287060058820"/>
        <n v="1287060075482"/>
        <n v="1287060081024"/>
        <n v="1287060068938"/>
        <n v="1287060094193"/>
        <n v="1287060099508"/>
        <n v="1287060104384"/>
        <n v="1287060099369"/>
        <n v="1287060105279"/>
        <n v="1287060106169"/>
        <n v="1287060107026"/>
        <n v="1287060107509"/>
        <n v="1287060108058"/>
        <n v="1287060105694"/>
        <n v="1287060110709"/>
        <n v="1287060108686"/>
        <n v="1287060085117"/>
        <n v="1287060112032"/>
        <n v="1287060113128"/>
        <n v="1287060114293"/>
        <n v="1287060115213"/>
        <n v="1287060117842"/>
        <n v="1287060113234"/>
        <n v="1287060098836"/>
        <n v="1287060119137"/>
        <n v="1287060120645"/>
        <n v="1287060112217"/>
        <n v="1287060126100"/>
        <n v="1287060127171"/>
        <n v="1287060128355"/>
        <n v="1287060129433"/>
        <n v="1287060123706"/>
        <n v="1287060130726"/>
        <n v="1287060133870"/>
        <n v="1287060132891"/>
        <n v="1287060134359"/>
        <n v="1287060140693"/>
        <n v="1287060141662"/>
        <n v="1287060142470"/>
        <n v="1287060143361"/>
        <n v="1287060145475"/>
        <n v="1287060146504"/>
        <n v="1287060124485"/>
        <n v="1287060127086"/>
        <n v="1287060155849"/>
        <n v="1287060156934"/>
        <n v="1287060158011"/>
        <n v="1287060147325"/>
        <n v="1287060158850"/>
        <n v="1287060159605"/>
        <n v="1287060141073"/>
        <n v="1287060160601"/>
        <n v="1287060161733"/>
        <n v="1287060158985"/>
        <n v="1287060161674"/>
        <n v="1287060193459"/>
        <n v="1287060194227"/>
        <n v="1287060194971"/>
        <n v="1287060195885"/>
        <n v="1287060150277"/>
        <n v="1287060196867"/>
        <n v="1287060196892"/>
        <n v="1287060197959"/>
        <n v="1287060198020"/>
        <n v="1287060198881"/>
        <n v="1287060199775"/>
        <n v="1287060200572"/>
        <n v="1287060201401"/>
        <n v="1287060198976"/>
        <n v="1287060180028"/>
        <n v="1287060202427"/>
        <n v="1287060189931"/>
        <n v="1287060213682"/>
        <n v="1287060214539"/>
        <n v="1287060215614"/>
        <n v="1287060218030"/>
        <n v="1287060218883"/>
        <n v="1287060219714"/>
        <n v="1287060220754"/>
        <n v="1287060209367"/>
        <n v="1287060213501"/>
        <n v="1287060209659"/>
        <n v="1287060255002"/>
        <n v="1287060233250"/>
        <n v="1287060255890"/>
        <n v="1287060256958"/>
        <n v="1287060258088"/>
        <n v="1287060260302"/>
        <n v="1287060261337"/>
        <n v="1287060262244"/>
        <n v="1287060261997"/>
        <n v="1287060265338"/>
        <n v="1287060239439"/>
        <n v="1287060274952"/>
        <n v="1287060275868"/>
        <n v="1287060276829"/>
        <n v="1287060238882"/>
        <n v="1287060279388"/>
        <n v="1287060279903"/>
        <n v="1287060279972"/>
        <n v="1287060273939"/>
        <n v="1287060280780"/>
        <n v="1287060280799"/>
        <n v="1287060281710"/>
        <n v="1287060281781"/>
        <n v="1287060281469"/>
        <n v="1287060282760"/>
        <n v="1287060283883"/>
        <n v="1287060285101"/>
        <n v="1287060286045"/>
        <n v="1287060285700"/>
        <n v="1287060283713"/>
        <n v="1287060257002"/>
        <n v="1287060295003"/>
        <n v="1287060295815"/>
        <n v="1287060296620"/>
        <n v="1287060297402"/>
        <n v="1287060281625"/>
        <n v="1287060298326"/>
        <n v="1287060298913"/>
        <n v="1287060300185"/>
        <n v="1287060299720"/>
        <n v="1287060288083"/>
        <n v="1287060292484"/>
        <n v="1287060303161"/>
        <n v="1287060301777"/>
        <n v="1287060303602"/>
        <n v="1287060298310"/>
        <n v="1287060314942"/>
        <n v="1287060315115"/>
        <n v="1287060316868"/>
        <n v="1287060327214"/>
        <n v="1287060320964"/>
        <n v="1287060350966"/>
        <n v="1287060351919"/>
        <n v="1287060352465"/>
        <n v="1287060321066"/>
        <n v="1287060353345"/>
        <n v="1287060354139"/>
        <n v="1287060355103"/>
        <n v="1287060342849"/>
        <n v="1287060368045"/>
        <n v="1287060345846"/>
        <n v="1287060368935"/>
        <n v="1287060369836"/>
        <n v="1287060370798"/>
        <n v="1287060356064"/>
        <n v="1287060372987"/>
        <n v="1287060374745"/>
        <n v="1287060353976"/>
        <n v="1287060376154"/>
        <n v="1287060375459"/>
        <n v="1287060375452"/>
        <n v="1287060377063"/>
        <n v="1287060378381"/>
        <n v="1287060379398"/>
        <n v="1287060380424"/>
        <n v="1287060381318"/>
        <n v="1287060377788"/>
        <n v="1287060385253"/>
        <n v="1287060385739"/>
        <n v="1287060386615"/>
        <n v="1287060369106"/>
        <n v="1287060390679"/>
        <n v="1287060391208"/>
        <n v="1287060391711"/>
        <n v="1287060387432"/>
        <n v="1287060392302"/>
        <n v="1287060392669"/>
        <n v="1287060393237"/>
        <n v="1287060377542"/>
        <n v="1287060402644"/>
        <n v="1287060403202"/>
        <n v="1287060403839"/>
        <n v="1287060404666"/>
        <n v="1287060405437"/>
        <n v="1287060393979"/>
        <n v="1287060408297"/>
        <n v="1287060408591"/>
        <n v="1287060382305"/>
        <n v="1287060409115"/>
        <n v="1287060409436"/>
        <n v="1287060409999"/>
        <n v="1287060410320"/>
        <n v="1287060410889"/>
        <n v="1287060411164"/>
        <n v="1287060408928"/>
        <n v="1287060411566"/>
        <n v="1287060392813"/>
        <n v="1287060411927"/>
        <n v="1287060411978"/>
        <n v="1287060412688"/>
        <n v="1287060412833"/>
        <n v="1287060414370"/>
        <n v="1287060414376"/>
        <n v="1287060412381"/>
        <n v="1287060427793"/>
        <n v="1287060433894"/>
        <n v="1287060434814"/>
        <n v="1287060435708"/>
        <n v="1287060436505"/>
        <n v="1287060437347"/>
        <n v="1287060438127"/>
        <n v="1287060412294"/>
        <n v="1287060423045"/>
        <n v="1287060438582"/>
        <n v="1287060439120"/>
        <n v="1287060444084"/>
        <n v="1287060451785"/>
        <n v="1287060459910"/>
        <n v="1287060460693"/>
        <n v="1287060461438"/>
        <n v="1287060462179"/>
        <n v="1287060463178"/>
        <n v="1287060423737"/>
        <n v="1287060464307"/>
        <n v="1287060446167"/>
        <n v="1287060457503"/>
        <n v="1287060465069"/>
        <n v="1287060471503"/>
        <n v="1287060472492"/>
        <n v="1287060464481"/>
        <n v="1287060473454"/>
        <n v="1287060474412"/>
        <n v="1287060475586"/>
        <n v="1287060476693"/>
        <n v="1287060474012"/>
        <n v="1287060487042"/>
        <n v="1287060487693"/>
        <n v="1287060488564"/>
        <n v="1287060489740"/>
        <n v="1287060478048"/>
        <n v="1287060490714"/>
        <n v="1287060471880"/>
        <n v="1287060491446"/>
        <n v="1287060492400"/>
        <n v="1287060490794"/>
        <n v="1287060468174"/>
        <n v="1287060491566"/>
        <n v="1287060500095"/>
        <n v="1287060510147"/>
        <n v="1287060521303"/>
        <n v="1287060530786"/>
        <n v="1287060531671"/>
        <n v="1287060532648"/>
        <n v="1287060533690"/>
        <n v="1287060534467"/>
        <n v="1287060522607"/>
        <n v="1287060535125"/>
        <n v="1287060535789"/>
        <n v="1287060536995"/>
        <n v="1287060538434"/>
        <n v="1287060539672"/>
        <n v="1287060540942"/>
        <n v="1287060542203"/>
        <n v="1287060528202"/>
        <n v="1287060543560"/>
        <n v="1287060544440"/>
        <n v="1287060535769"/>
        <n v="1287060545549"/>
        <n v="1287060546414"/>
        <n v="1287060547473"/>
        <n v="1287060543054"/>
        <n v="1287060548468"/>
        <n v="1287060524771"/>
        <n v="1287060554141"/>
        <n v="1287060561694"/>
        <n v="1287060562786"/>
        <n v="1287060564102"/>
        <n v="1287060565011"/>
        <n v="1287060566012"/>
        <n v="1287060566725"/>
        <n v="1287060549732"/>
        <n v="1287060548344"/>
        <n v="1287060546238"/>
        <n v="1287060567586"/>
        <n v="1287060568893"/>
        <n v="1287060571186"/>
        <n v="1287060582837"/>
        <n v="1287060601701"/>
        <n v="1287060611414"/>
        <n v="1287060578439"/>
        <n v="1287060617435"/>
        <n v="1287060617733"/>
        <n v="1287060618211"/>
        <n v="1287060618951"/>
        <n v="1287060619730"/>
        <n v="1287060620731"/>
        <n v="1287060617775"/>
        <n v="1287060621601"/>
        <n v="1287060622552"/>
        <n v="1287060629638"/>
        <n v="1287060630526"/>
        <n v="1287060631333"/>
        <n v="1287060632322"/>
        <n v="1287060603031"/>
        <n v="1287060633010"/>
        <n v="1287060633978"/>
        <n v="1287060601157"/>
        <n v="1287060633835"/>
        <n v="1287060634985"/>
        <n v="1287060640962"/>
        <n v="1287060626728"/>
        <n v="1287060641414"/>
        <n v="1287060660211"/>
        <n v="1287060661431"/>
        <n v="1287060662439"/>
        <n v="1287060656282"/>
        <n v="1287060664561"/>
        <n v="1287060665306"/>
        <n v="1287060663565"/>
        <n v="1287060666082"/>
        <n v="1287060666346"/>
        <n v="1287060666804"/>
        <n v="1287060667094"/>
        <n v="1287060667294"/>
        <n v="1287060668011"/>
        <n v="1287060667866"/>
        <n v="1287060669122"/>
        <n v="1287060643274"/>
        <n v="1287060658655"/>
        <n v="1287060685189"/>
        <n v="1287060686236"/>
        <n v="1287060687002"/>
        <n v="1287060687967"/>
        <n v="1287060689271"/>
        <n v="1287060689971"/>
        <n v="1287060672582"/>
        <n v="1287060690629"/>
        <n v="1287060676014"/>
        <n v="1287060694384"/>
        <n v="1287060694007"/>
        <n v="1287060715003"/>
        <n v="1287060716030"/>
        <n v="1287060716665"/>
        <n v="1287060699629"/>
        <n v="1287060717288"/>
        <n v="1287060678831"/>
        <n v="1287060717399"/>
        <n v="1287060718002"/>
        <n v="1287060718007"/>
        <n v="1287060718070"/>
        <n v="1287060718743"/>
        <n v="1287060718754"/>
        <n v="1287060718776"/>
        <n v="1287060719583"/>
        <n v="1287060720041"/>
        <n v="1287060720148"/>
        <n v="1287060720890"/>
        <n v="1287060721293"/>
        <n v="1287060721822"/>
        <n v="1287060719607"/>
        <n v="1287060722375"/>
        <n v="1287060722700"/>
        <n v="1287060710431"/>
        <n v="1287060739041"/>
        <n v="1287060739877"/>
        <n v="1287060740616"/>
        <n v="1287060741358"/>
        <n v="1287060741892"/>
        <n v="1287060742746"/>
        <n v="1287060725781"/>
        <n v="1287060743735"/>
        <n v="1287060743377"/>
        <n v="1287060731013"/>
        <n v="1287060745002"/>
        <n v="1287060733006"/>
        <n v="1287060743709"/>
        <n v="1287060767495"/>
        <n v="1287060768247"/>
        <n v="1287060769313"/>
        <n v="1287060769865"/>
        <n v="1287060770320"/>
        <n v="1287060756003"/>
        <n v="1287060770832"/>
        <n v="1287060771417"/>
        <n v="1287060771036"/>
        <n v="1287060772484"/>
        <n v="1287060756799"/>
        <n v="1287060778833"/>
        <n v="1287060771376"/>
        <n v="1287060779384"/>
        <n v="1287060780067"/>
        <n v="1287060780974"/>
        <n v="1287060750696"/>
        <n v="1287060777864"/>
        <n v="1287060781746"/>
        <n v="1287060782009"/>
        <n v="1287060782447"/>
        <n v="1287060782641"/>
        <n v="1287060783326"/>
        <n v="1287060783152"/>
        <n v="1287060782893"/>
        <n v="1287060784037"/>
        <n v="1287060784505"/>
        <n v="1287060785159"/>
        <n v="1287060786007"/>
        <n v="1287060785482"/>
        <n v="1287060782314"/>
        <n v="1287060787129"/>
        <n v="1287060783829"/>
        <n v="1287060779552"/>
        <n v="1287060795697"/>
        <n v="1287060796888"/>
        <n v="1287060810324"/>
        <n v="1287060807131"/>
        <n v="1287060791967"/>
        <n v="1287060800228"/>
        <n v="1287060835294"/>
        <n v="1287060836150"/>
        <n v="1287060837357"/>
        <n v="1287060838394"/>
        <n v="1287060839357"/>
        <n v="1287060839929"/>
        <n v="1287060820065"/>
        <n v="1287060827733"/>
        <n v="1287060849636"/>
        <n v="1287060850553"/>
        <n v="1287060851654"/>
        <n v="1287060852357"/>
        <n v="1287060852909"/>
        <n v="1287060853390"/>
        <n v="1287060840671"/>
        <n v="1287060857125"/>
        <n v="1287060857917"/>
        <n v="1287060858601"/>
        <n v="1287060859352"/>
        <n v="1287060859881"/>
        <n v="1287060860820"/>
        <n v="1287060824864"/>
        <n v="1287060848265"/>
        <n v="1287060864094"/>
        <n v="1287060864965"/>
        <n v="1287060865814"/>
        <n v="1287060861429"/>
        <n v="1287060866761"/>
        <n v="1287060867742"/>
        <n v="1287060868696"/>
        <n v="1287060853950"/>
        <n v="1287060870190"/>
        <n v="1287060871174"/>
        <n v="1287060873540"/>
        <n v="1287060874557"/>
        <n v="1287060875761"/>
        <n v="1287060876804"/>
        <n v="1287060877798"/>
        <n v="1287060867659"/>
        <n v="1287060862901"/>
        <n v="1287060888433"/>
        <n v="1287060889091"/>
        <n v="1287060889968"/>
        <n v="1287060890718"/>
        <n v="1287060891773"/>
        <n v="1287060892238"/>
        <n v="1287060869479"/>
        <n v="1287060894880"/>
        <n v="1287060895351"/>
        <n v="1287060895880"/>
        <n v="1287060896681"/>
        <n v="1287060888371"/>
        <n v="1287060897678"/>
        <n v="1287060898560"/>
        <n v="1287060898135"/>
        <n v="1287060901698"/>
        <n v="1287060902395"/>
        <n v="1287060899143"/>
        <n v="1287060903153"/>
        <n v="1287060903851"/>
        <n v="1287060904597"/>
        <n v="1287060905445"/>
        <n v="1287060906137"/>
        <n v="1287060883566"/>
        <n v="1287060892812"/>
        <n v="1287060914929"/>
        <n v="1287060915451"/>
        <n v="1287060915979"/>
        <n v="1287060916899"/>
        <n v="1287060918060"/>
        <n v="1287060918711"/>
        <n v="1287060914324"/>
        <n v="1287060919266"/>
        <n v="1287060903143"/>
        <n v="1287060922632"/>
        <n v="1287060909941"/>
        <n v="1287060932519"/>
        <n v="1287060933907"/>
        <n v="1287060934969"/>
        <n v="1287060935746"/>
        <n v="1287060936597"/>
        <n v="1287060937585"/>
        <n v="1287060925017"/>
        <n v="1287060943955"/>
        <n v="1287060949511"/>
        <n v="1287060923009"/>
        <n v="1287060950289"/>
        <n v="1287060951506"/>
        <n v="1287060938841"/>
        <n v="1287060952893"/>
        <n v="1287060953862"/>
        <n v="1287060954917"/>
        <n v="1287060955707"/>
        <n v="1287060950931"/>
        <n v="1287060933746"/>
        <n v="1287060968777"/>
        <n v="1287060968973"/>
        <n v="1287060976081"/>
        <n v="1287060976487"/>
        <n v="1287060976827"/>
        <n v="1287060977067"/>
        <n v="1287060977469"/>
        <n v="1287060977671"/>
        <n v="1287060978248"/>
        <n v="1287060978522"/>
        <n v="1287060979254"/>
        <n v="1287060979600"/>
        <n v="1287060980110"/>
        <n v="1287060980205"/>
        <n v="1287060953097"/>
        <n v="1287060980752"/>
        <n v="1287060980568"/>
        <n v="1287060966492"/>
        <n v="1287060992726"/>
        <n v="1287060980868"/>
        <n v="1287060993019"/>
        <n v="1287061015273"/>
        <n v="1287061022992"/>
        <n v="1287060994418"/>
        <n v="1287061023749"/>
        <n v="1287061024583"/>
        <n v="1287061025315"/>
        <n v="1287061026275"/>
        <n v="1287061027186"/>
        <n v="1287061011100"/>
        <n v="1287061024090"/>
        <n v="1287061030797"/>
        <n v="1287061031992"/>
        <n v="1287061029349"/>
        <n v="1287061032861"/>
        <n v="1287061035183"/>
        <n v="1287061036452"/>
        <n v="1287061037180"/>
        <n v="1287061027951"/>
        <n v="1287061033855"/>
        <n v="1287061043431"/>
        <n v="1287061044444"/>
        <n v="1287061045539"/>
        <n v="1287061046471"/>
        <n v="1287061038181"/>
        <n v="1287061047558"/>
        <n v="1287061048517"/>
        <n v="1287061049520"/>
        <n v="1287061022540"/>
        <n v="1287061057710"/>
        <n v="1287061042298"/>
        <n v="1287061064234"/>
        <n v="1287061064577"/>
        <n v="1287061065369"/>
        <n v="1287061066278"/>
        <n v="1287061068498"/>
        <n v="1287061069106"/>
        <n v="1287061069788"/>
        <n v="1287061048269"/>
        <n v="1287061057386"/>
        <n v="1287061073091"/>
        <n v="1287061064453"/>
        <n v="1287061096622"/>
        <n v="1287061074503"/>
        <n v="1287061100920"/>
        <n v="1287061104090"/>
        <n v="1287061104477"/>
        <n v="1287061105349"/>
        <n v="1287061106722"/>
        <n v="1287061102879"/>
        <n v="1287061107805"/>
        <n v="1287061108579"/>
        <n v="1287061107828"/>
        <n v="1287061109315"/>
        <n v="1287061114305"/>
        <n v="1287061114986"/>
        <n v="1287061080734"/>
        <n v="1287061116167"/>
        <n v="1287061090190"/>
        <n v="1287061116994"/>
        <n v="1287061117109"/>
        <n v="1287061117992"/>
        <n v="1287061117952"/>
        <n v="1287061119781"/>
        <n v="1287061120229"/>
        <n v="1287061120827"/>
        <n v="1287061117635"/>
        <n v="1287061121726"/>
        <n v="1287061123782"/>
        <n v="1287061125003"/>
        <n v="1287061121291"/>
        <n v="1287061121718"/>
        <n v="1287061137472"/>
        <n v="1287061138684"/>
        <n v="1287061139640"/>
        <n v="1287061140843"/>
        <n v="1287061141549"/>
        <n v="1287061142315"/>
        <n v="1287061114818"/>
        <n v="1287061143458"/>
        <n v="1287061131603"/>
        <n v="1287061133100"/>
        <n v="1287061143697"/>
        <n v="1287061149671"/>
        <n v="1287061167984"/>
        <n v="1287061168746"/>
        <n v="1287061169516"/>
        <n v="1287061170296"/>
        <n v="1287061171025"/>
        <n v="1287061171871"/>
        <n v="1287061172399"/>
        <n v="1287061163649"/>
        <n v="1287061152663"/>
        <n v="1287061184976"/>
        <n v="1287061185123"/>
        <n v="1287061185672"/>
        <n v="1287061185799"/>
        <n v="1287061186203"/>
        <n v="1287061186487"/>
        <n v="1287061186806"/>
        <n v="1287061187062"/>
        <n v="1287061187593"/>
        <n v="1287061188547"/>
        <n v="1287061187827"/>
        <n v="1287061168022"/>
        <n v="1287061190649"/>
        <n v="1287061191490"/>
        <n v="1287061189122"/>
        <n v="1287061191615"/>
        <n v="1287061191319"/>
        <n v="1287061192560"/>
        <n v="1287061193171"/>
        <n v="1287061193977"/>
        <n v="1287061194805"/>
        <n v="1287061195683"/>
        <n v="1287061177659"/>
        <n v="1287061196536"/>
        <n v="1287061193064"/>
        <n v="1287061192794"/>
        <n v="1287061209161"/>
        <n v="1287061200262"/>
        <n v="1287061221300"/>
        <n v="1287061198160"/>
        <n v="1287061228725"/>
        <n v="1287061229468"/>
        <n v="1287061229912"/>
        <n v="1287061230402"/>
        <n v="1287061231058"/>
        <n v="1287061231860"/>
        <n v="1287061232507"/>
        <n v="1287061232303"/>
        <n v="1287061213241"/>
        <n v="1287061239392"/>
        <n v="1287061240196"/>
        <n v="1287061241154"/>
        <n v="1287061225433"/>
        <n v="1287061241718"/>
        <n v="1287061234485"/>
        <n v="1287061243542"/>
        <n v="1287061243755"/>
        <n v="1287061244089"/>
        <n v="1287061244257"/>
        <n v="1287061244495"/>
        <n v="1287061244998"/>
        <n v="1287061244833"/>
        <n v="1287061244730"/>
        <n v="1287061245735"/>
        <n v="1287061246613"/>
        <n v="1287061247333"/>
        <n v="1287061247087"/>
        <n v="1287061243779"/>
        <n v="1287061245889"/>
        <n v="1287061248625"/>
        <n v="1287061228150"/>
        <n v="1287061253748"/>
        <n v="1287061249744"/>
        <n v="1287061256576"/>
        <n v="1287061257218"/>
        <n v="1287061267945"/>
        <n v="1287061268881"/>
        <n v="1287061270084"/>
        <n v="1287061259423"/>
        <n v="1287061270917"/>
        <n v="1287061271797"/>
        <n v="1287061265593"/>
        <n v="1287061272662"/>
        <n v="1287061260886"/>
        <n v="1287061273372"/>
        <n v="1287061292466"/>
        <n v="1287061293108"/>
        <n v="1287061293646"/>
        <n v="1287061294265"/>
        <n v="1287061294897"/>
        <n v="1287061295449"/>
        <n v="1287061271246"/>
        <n v="1287061296270"/>
        <n v="1287061284745"/>
        <n v="1287061310381"/>
        <n v="1287061272976"/>
        <n v="1287061311275"/>
        <n v="1287061312364"/>
        <n v="1287061313421"/>
        <n v="1287061314394"/>
        <n v="1287061315270"/>
        <n v="1287061304495"/>
        <n v="1287061301032"/>
        <n v="1287061325702"/>
        <n v="1287061326556"/>
        <n v="1287061327448"/>
        <n v="1287061328496"/>
        <n v="1287061329436"/>
        <n v="1287061330298"/>
        <n v="1287061319180"/>
        <n v="1287061311692"/>
        <n v="1287061333398"/>
        <n v="1287061334290"/>
        <n v="1287061335849"/>
        <n v="1287061332713"/>
        <n v="1287061316076"/>
        <n v="1287061330927"/>
      </sharedItems>
    </cacheField>
    <cacheField name="elapsed" numFmtId="0">
      <sharedItems containsSemiMixedTypes="0" containsString="0" containsNumber="1" containsInteger="1" minValue="189" maxValue="99207"/>
    </cacheField>
    <cacheField name="label" numFmtId="0">
      <sharedItems count="20">
        <s v="/Login.aspx"/>
        <s v="Transaction Controller"/>
        <s v="/Admin/Navigation.aspx"/>
        <s v="AdvancedSearch search All SR"/>
        <s v="/AdvancedSearch.aspx ALL_STATUS"/>
        <s v="/Admin/Images/edit.gif"/>
        <s v="/App_Images/print.gif"/>
        <s v="/Admin/Images/but_backwards-disble.gif"/>
        <s v="/Admin/Images/but_last.gif"/>
        <s v="/App_Images/print_all.gif"/>
        <s v="/App_Images/export.gif"/>
        <s v="AdvancedSearch  ACCEPTED"/>
        <s v="Search SR , all columns"/>
        <s v="AdvancedSearch  ALL_STATUS"/>
        <s v="/AdvancedSearch.aspx Last Page"/>
        <s v="/AdvancedSearch.aspx Start Page"/>
        <s v="/AdvancedSearch.aspx Select all columns"/>
        <s v="/AdvancedSearch.aspx sorting"/>
        <s v="/AdvancedSearch.aspx  Date"/>
        <s v="/AdvancedSearch.aspx name"/>
      </sharedItems>
    </cacheField>
    <cacheField name="responseCode" numFmtId="0">
      <sharedItems containsMixedTypes="1" containsNumber="1" containsInteger="1" minValue="200" maxValue="200" count="2">
        <n v="200"/>
        <s v="Non HTTP response code: java.net.UnknownHostException"/>
      </sharedItems>
    </cacheField>
    <cacheField name="responseMessage" numFmtId="0">
      <sharedItems/>
    </cacheField>
    <cacheField name="threadName" numFmtId="0">
      <sharedItems/>
    </cacheField>
    <cacheField name="dataType" numFmtId="0">
      <sharedItems containsBlank="1"/>
    </cacheField>
    <cacheField name="success" numFmtId="0">
      <sharedItems/>
    </cacheField>
    <cacheField name="bytes" numFmtId="0">
      <sharedItems containsSemiMixedTypes="0" containsString="0" containsNumber="1" containsInteger="1" minValue="13" maxValue="597435"/>
    </cacheField>
    <cacheField name="URL" numFmtId="0">
      <sharedItems/>
    </cacheField>
    <cacheField name="Latency" numFmtId="0">
      <sharedItems containsSemiMixedTypes="0" containsString="0" containsNumber="1" containsInteger="1" minValue="0" maxValue="40392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19">
  <r>
    <x v="0"/>
    <x v="0"/>
    <x v="0"/>
    <x v="0"/>
    <s v="OK"/>
    <s v="Advance search  User Group 2-1"/>
    <s v="text"/>
    <b v="1"/>
    <n v="10365"/>
    <s v="https://cngtest.addici.com/Login.aspx"/>
    <n v="1303"/>
  </r>
  <r>
    <x v="1"/>
    <x v="1"/>
    <x v="1"/>
    <x v="0"/>
    <s v="Number of samples in transaction : 1, number of failing samples : 0"/>
    <s v="Advance search  User Group 2-1"/>
    <m/>
    <b v="1"/>
    <n v="10365"/>
    <s v="null"/>
    <n v="0"/>
  </r>
  <r>
    <x v="2"/>
    <x v="2"/>
    <x v="0"/>
    <x v="0"/>
    <s v="OK"/>
    <s v="Advance search  User Group 2-2"/>
    <s v="text"/>
    <b v="1"/>
    <n v="10365"/>
    <s v="https://cngtest.addici.com/Login.aspx"/>
    <n v="2653"/>
  </r>
  <r>
    <x v="3"/>
    <x v="3"/>
    <x v="1"/>
    <x v="0"/>
    <s v="Number of samples in transaction : 1, number of failing samples : 0"/>
    <s v="Advance search  User Group 2-2"/>
    <m/>
    <b v="1"/>
    <n v="10365"/>
    <s v="null"/>
    <n v="0"/>
  </r>
  <r>
    <x v="4"/>
    <x v="4"/>
    <x v="0"/>
    <x v="0"/>
    <s v="OK"/>
    <s v="Advance search  User Group 2-1"/>
    <s v="text"/>
    <b v="1"/>
    <n v="73060"/>
    <s v="https://cngtest.addici.com/Admin/Navigation.aspx"/>
    <n v="0"/>
  </r>
  <r>
    <x v="5"/>
    <x v="5"/>
    <x v="0"/>
    <x v="0"/>
    <s v="OK"/>
    <s v="Advance search  User Group 2-3"/>
    <s v="text"/>
    <b v="1"/>
    <n v="10365"/>
    <s v="https://cngtest.addici.com/Login.aspx"/>
    <n v="4102"/>
  </r>
  <r>
    <x v="6"/>
    <x v="6"/>
    <x v="1"/>
    <x v="0"/>
    <s v="Number of samples in transaction : 1, number of failing samples : 0"/>
    <s v="Advance search  User Group 2-3"/>
    <m/>
    <b v="1"/>
    <n v="10365"/>
    <s v="null"/>
    <n v="0"/>
  </r>
  <r>
    <x v="7"/>
    <x v="7"/>
    <x v="0"/>
    <x v="0"/>
    <s v="OK"/>
    <s v="Advance search  User Group 2-2"/>
    <s v="text"/>
    <b v="1"/>
    <n v="73060"/>
    <s v="https://cngtest.addici.com/Admin/Navigation.aspx"/>
    <n v="0"/>
  </r>
  <r>
    <x v="8"/>
    <x v="8"/>
    <x v="2"/>
    <x v="0"/>
    <s v="OK"/>
    <s v="Advance search  User Group 2-1"/>
    <s v="text"/>
    <b v="1"/>
    <n v="72782"/>
    <s v="https://cngtest.addici.com/Admin/Navigation.aspx"/>
    <n v="1904"/>
  </r>
  <r>
    <x v="9"/>
    <x v="9"/>
    <x v="0"/>
    <x v="0"/>
    <s v="OK"/>
    <s v="Advance search  User Group 2-4"/>
    <s v="text"/>
    <b v="1"/>
    <n v="10365"/>
    <s v="https://cngtest.addici.com/Login.aspx"/>
    <n v="1402"/>
  </r>
  <r>
    <x v="10"/>
    <x v="10"/>
    <x v="1"/>
    <x v="0"/>
    <s v="Number of samples in transaction : 1, number of failing samples : 0"/>
    <s v="Advance search  User Group 2-4"/>
    <m/>
    <b v="1"/>
    <n v="10365"/>
    <s v="null"/>
    <n v="0"/>
  </r>
  <r>
    <x v="11"/>
    <x v="11"/>
    <x v="2"/>
    <x v="0"/>
    <s v="OK"/>
    <s v="Advance search  User Group 2-2"/>
    <s v="text"/>
    <b v="1"/>
    <n v="72782"/>
    <s v="https://cngtest.addici.com/Admin/Navigation.aspx"/>
    <n v="1405"/>
  </r>
  <r>
    <x v="12"/>
    <x v="12"/>
    <x v="0"/>
    <x v="0"/>
    <s v="OK"/>
    <s v="Advance search  User Group 2-4"/>
    <s v="text"/>
    <b v="1"/>
    <n v="73060"/>
    <s v="https://cngtest.addici.com/Admin/Navigation.aspx"/>
    <n v="0"/>
  </r>
  <r>
    <x v="13"/>
    <x v="13"/>
    <x v="0"/>
    <x v="0"/>
    <s v="OK"/>
    <s v="Advance search  User Group 2-3"/>
    <s v="text"/>
    <b v="1"/>
    <n v="73060"/>
    <s v="https://cngtest.addici.com/Admin/Navigation.aspx"/>
    <n v="0"/>
  </r>
  <r>
    <x v="14"/>
    <x v="14"/>
    <x v="2"/>
    <x v="0"/>
    <s v="OK"/>
    <s v="Advance search  User Group 2-2"/>
    <s v="text"/>
    <b v="1"/>
    <n v="72782"/>
    <s v="https://cngtest.addici.com/Admin/Navigation.aspx"/>
    <n v="1075"/>
  </r>
  <r>
    <x v="15"/>
    <x v="15"/>
    <x v="2"/>
    <x v="0"/>
    <s v="OK"/>
    <s v="Advance search  User Group 2-1"/>
    <s v="text"/>
    <b v="1"/>
    <n v="72782"/>
    <s v="https://cngtest.addici.com/Admin/Navigation.aspx"/>
    <n v="3888"/>
  </r>
  <r>
    <x v="16"/>
    <x v="16"/>
    <x v="2"/>
    <x v="0"/>
    <s v="OK"/>
    <s v="Advance search  User Group 2-3"/>
    <s v="text"/>
    <b v="1"/>
    <n v="72782"/>
    <s v="https://cngtest.addici.com/Admin/Navigation.aspx"/>
    <n v="788"/>
  </r>
  <r>
    <x v="17"/>
    <x v="17"/>
    <x v="2"/>
    <x v="0"/>
    <s v="OK"/>
    <s v="Advance search  User Group 2-4"/>
    <s v="text"/>
    <b v="1"/>
    <n v="72782"/>
    <s v="https://cngtest.addici.com/Admin/Navigation.aspx"/>
    <n v="2351"/>
  </r>
  <r>
    <x v="18"/>
    <x v="18"/>
    <x v="3"/>
    <x v="0"/>
    <s v="OK"/>
    <s v="Advance search  User Group 2-2"/>
    <s v="text"/>
    <b v="1"/>
    <n v="99085"/>
    <s v="https://cngtest.addici.com/AdvancedSearch.aspx"/>
    <n v="2436"/>
  </r>
  <r>
    <x v="19"/>
    <x v="19"/>
    <x v="2"/>
    <x v="0"/>
    <s v="OK"/>
    <s v="Advance search  User Group 2-3"/>
    <s v="text"/>
    <b v="1"/>
    <n v="72782"/>
    <s v="https://cngtest.addici.com/Admin/Navigation.aspx"/>
    <n v="3473"/>
  </r>
  <r>
    <x v="20"/>
    <x v="20"/>
    <x v="2"/>
    <x v="0"/>
    <s v="OK"/>
    <s v="Advance search  User Group 2-4"/>
    <s v="text"/>
    <b v="1"/>
    <n v="72782"/>
    <s v="https://cngtest.addici.com/Admin/Navigation.aspx"/>
    <n v="2276"/>
  </r>
  <r>
    <x v="21"/>
    <x v="21"/>
    <x v="3"/>
    <x v="0"/>
    <s v="OK"/>
    <s v="Advance search  User Group 2-1"/>
    <s v="text"/>
    <b v="1"/>
    <n v="99085"/>
    <s v="https://cngtest.addici.com/AdvancedSearch.aspx"/>
    <n v="3904"/>
  </r>
  <r>
    <x v="22"/>
    <x v="22"/>
    <x v="3"/>
    <x v="0"/>
    <s v="OK"/>
    <s v="Advance search  User Group 2-3"/>
    <s v="text"/>
    <b v="1"/>
    <n v="99085"/>
    <s v="https://cngtest.addici.com/AdvancedSearch.aspx"/>
    <n v="2831"/>
  </r>
  <r>
    <x v="23"/>
    <x v="23"/>
    <x v="3"/>
    <x v="0"/>
    <s v="OK"/>
    <s v="Advance search  User Group 2-4"/>
    <s v="text"/>
    <b v="1"/>
    <n v="99085"/>
    <s v="https://cngtest.addici.com/AdvancedSearch.aspx"/>
    <n v="3948"/>
  </r>
  <r>
    <x v="24"/>
    <x v="24"/>
    <x v="4"/>
    <x v="0"/>
    <s v="OK"/>
    <s v="Advance search  User Group 2-2"/>
    <s v="text"/>
    <b v="1"/>
    <n v="596443"/>
    <s v="https://cngtest.addici.com/AdvancedSearch.aspx"/>
    <n v="5601"/>
  </r>
  <r>
    <x v="25"/>
    <x v="25"/>
    <x v="5"/>
    <x v="0"/>
    <s v="OK"/>
    <s v="Advance search  User Group 2-2"/>
    <s v="bin"/>
    <b v="1"/>
    <n v="363"/>
    <s v="https://cngtest.addici.com/Admin/Images/edit.gif"/>
    <n v="198"/>
  </r>
  <r>
    <x v="26"/>
    <x v="26"/>
    <x v="6"/>
    <x v="0"/>
    <s v="OK"/>
    <s v="Advance search  User Group 2-2"/>
    <s v="bin"/>
    <b v="1"/>
    <n v="365"/>
    <s v="https://cngtest.addici.com/App_Images/print.gif"/>
    <n v="373"/>
  </r>
  <r>
    <x v="27"/>
    <x v="27"/>
    <x v="7"/>
    <x v="0"/>
    <s v="OK"/>
    <s v="Advance search  User Group 2-2"/>
    <s v="bin"/>
    <b v="1"/>
    <n v="91"/>
    <s v="https://cngtest.addici.com/Admin/Images/but_backwards-disble.gif"/>
    <n v="2285"/>
  </r>
  <r>
    <x v="28"/>
    <x v="28"/>
    <x v="8"/>
    <x v="0"/>
    <s v="OK"/>
    <s v="Advance search  User Group 2-2"/>
    <s v="bin"/>
    <b v="1"/>
    <n v="110"/>
    <s v="https://cngtest.addici.com/Admin/Images/but_last.gif"/>
    <n v="426"/>
  </r>
  <r>
    <x v="29"/>
    <x v="29"/>
    <x v="9"/>
    <x v="0"/>
    <s v="OK"/>
    <s v="Advance search  User Group 2-2"/>
    <s v="bin"/>
    <b v="1"/>
    <n v="1078"/>
    <s v="https://cngtest.addici.com/App_Images/print_all.gif"/>
    <n v="602"/>
  </r>
  <r>
    <x v="30"/>
    <x v="30"/>
    <x v="10"/>
    <x v="0"/>
    <s v="OK"/>
    <s v="Advance search  User Group 2-2"/>
    <s v="bin"/>
    <b v="1"/>
    <n v="370"/>
    <s v="https://cngtest.addici.com/App_Images/export.gif"/>
    <n v="582"/>
  </r>
  <r>
    <x v="31"/>
    <x v="31"/>
    <x v="4"/>
    <x v="0"/>
    <s v="OK"/>
    <s v="Advance search  User Group 2-1"/>
    <s v="text"/>
    <b v="1"/>
    <n v="596443"/>
    <s v="https://cngtest.addici.com/AdvancedSearch.aspx"/>
    <n v="5765"/>
  </r>
  <r>
    <x v="32"/>
    <x v="32"/>
    <x v="5"/>
    <x v="0"/>
    <s v="OK"/>
    <s v="Advance search  User Group 2-1"/>
    <s v="bin"/>
    <b v="1"/>
    <n v="363"/>
    <s v="https://cngtest.addici.com/Admin/Images/edit.gif"/>
    <n v="246"/>
  </r>
  <r>
    <x v="33"/>
    <x v="33"/>
    <x v="6"/>
    <x v="0"/>
    <s v="OK"/>
    <s v="Advance search  User Group 2-1"/>
    <s v="bin"/>
    <b v="1"/>
    <n v="365"/>
    <s v="https://cngtest.addici.com/App_Images/print.gif"/>
    <n v="236"/>
  </r>
  <r>
    <x v="34"/>
    <x v="34"/>
    <x v="4"/>
    <x v="0"/>
    <s v="OK"/>
    <s v="Advance search  User Group 2-4"/>
    <s v="text"/>
    <b v="1"/>
    <n v="596443"/>
    <s v="https://cngtest.addici.com/AdvancedSearch.aspx"/>
    <n v="8180"/>
  </r>
  <r>
    <x v="35"/>
    <x v="35"/>
    <x v="7"/>
    <x v="0"/>
    <s v="OK"/>
    <s v="Advance search  User Group 2-1"/>
    <s v="bin"/>
    <b v="1"/>
    <n v="91"/>
    <s v="https://cngtest.addici.com/Admin/Images/but_backwards-disble.gif"/>
    <n v="405"/>
  </r>
  <r>
    <x v="36"/>
    <x v="36"/>
    <x v="8"/>
    <x v="0"/>
    <s v="OK"/>
    <s v="Advance search  User Group 2-1"/>
    <s v="bin"/>
    <b v="1"/>
    <n v="110"/>
    <s v="https://cngtest.addici.com/Admin/Images/but_last.gif"/>
    <n v="208"/>
  </r>
  <r>
    <x v="37"/>
    <x v="33"/>
    <x v="9"/>
    <x v="0"/>
    <s v="OK"/>
    <s v="Advance search  User Group 2-1"/>
    <s v="bin"/>
    <b v="1"/>
    <n v="1078"/>
    <s v="https://cngtest.addici.com/App_Images/print_all.gif"/>
    <n v="236"/>
  </r>
  <r>
    <x v="38"/>
    <x v="37"/>
    <x v="10"/>
    <x v="0"/>
    <s v="OK"/>
    <s v="Advance search  User Group 2-1"/>
    <s v="bin"/>
    <b v="1"/>
    <n v="370"/>
    <s v="https://cngtest.addici.com/App_Images/export.gif"/>
    <n v="231"/>
  </r>
  <r>
    <x v="39"/>
    <x v="38"/>
    <x v="5"/>
    <x v="0"/>
    <s v="OK"/>
    <s v="Advance search  User Group 2-4"/>
    <s v="bin"/>
    <b v="1"/>
    <n v="363"/>
    <s v="https://cngtest.addici.com/Admin/Images/edit.gif"/>
    <n v="1498"/>
  </r>
  <r>
    <x v="40"/>
    <x v="39"/>
    <x v="6"/>
    <x v="0"/>
    <s v="OK"/>
    <s v="Advance search  User Group 2-4"/>
    <s v="bin"/>
    <b v="1"/>
    <n v="365"/>
    <s v="https://cngtest.addici.com/App_Images/print.gif"/>
    <n v="344"/>
  </r>
  <r>
    <x v="41"/>
    <x v="40"/>
    <x v="7"/>
    <x v="0"/>
    <s v="OK"/>
    <s v="Advance search  User Group 2-4"/>
    <s v="bin"/>
    <b v="1"/>
    <n v="91"/>
    <s v="https://cngtest.addici.com/Admin/Images/but_backwards-disble.gif"/>
    <n v="228"/>
  </r>
  <r>
    <x v="42"/>
    <x v="41"/>
    <x v="8"/>
    <x v="0"/>
    <s v="OK"/>
    <s v="Advance search  User Group 2-4"/>
    <s v="bin"/>
    <b v="1"/>
    <n v="110"/>
    <s v="https://cngtest.addici.com/Admin/Images/but_last.gif"/>
    <n v="193"/>
  </r>
  <r>
    <x v="43"/>
    <x v="42"/>
    <x v="9"/>
    <x v="0"/>
    <s v="OK"/>
    <s v="Advance search  User Group 2-4"/>
    <s v="bin"/>
    <b v="1"/>
    <n v="1078"/>
    <s v="https://cngtest.addici.com/App_Images/print_all.gif"/>
    <n v="2399"/>
  </r>
  <r>
    <x v="44"/>
    <x v="43"/>
    <x v="10"/>
    <x v="0"/>
    <s v="OK"/>
    <s v="Advance search  User Group 2-4"/>
    <s v="bin"/>
    <b v="1"/>
    <n v="370"/>
    <s v="https://cngtest.addici.com/App_Images/export.gif"/>
    <n v="675"/>
  </r>
  <r>
    <x v="45"/>
    <x v="44"/>
    <x v="4"/>
    <x v="0"/>
    <s v="OK"/>
    <s v="Advance search  User Group 2-3"/>
    <s v="text"/>
    <b v="1"/>
    <n v="596443"/>
    <s v="https://cngtest.addici.com/AdvancedSearch.aspx"/>
    <n v="10225"/>
  </r>
  <r>
    <x v="46"/>
    <x v="45"/>
    <x v="5"/>
    <x v="0"/>
    <s v="OK"/>
    <s v="Advance search  User Group 2-3"/>
    <s v="bin"/>
    <b v="1"/>
    <n v="363"/>
    <s v="https://cngtest.addici.com/Admin/Images/edit.gif"/>
    <n v="464"/>
  </r>
  <r>
    <x v="47"/>
    <x v="46"/>
    <x v="6"/>
    <x v="0"/>
    <s v="OK"/>
    <s v="Advance search  User Group 2-3"/>
    <s v="bin"/>
    <b v="1"/>
    <n v="365"/>
    <s v="https://cngtest.addici.com/App_Images/print.gif"/>
    <n v="288"/>
  </r>
  <r>
    <x v="48"/>
    <x v="47"/>
    <x v="7"/>
    <x v="0"/>
    <s v="OK"/>
    <s v="Advance search  User Group 2-3"/>
    <s v="bin"/>
    <b v="1"/>
    <n v="91"/>
    <s v="https://cngtest.addici.com/Admin/Images/but_backwards-disble.gif"/>
    <n v="1004"/>
  </r>
  <r>
    <x v="49"/>
    <x v="48"/>
    <x v="8"/>
    <x v="0"/>
    <s v="OK"/>
    <s v="Advance search  User Group 2-3"/>
    <s v="bin"/>
    <b v="1"/>
    <n v="110"/>
    <s v="https://cngtest.addici.com/Admin/Images/but_last.gif"/>
    <n v="363"/>
  </r>
  <r>
    <x v="50"/>
    <x v="49"/>
    <x v="9"/>
    <x v="0"/>
    <s v="OK"/>
    <s v="Advance search  User Group 2-3"/>
    <s v="bin"/>
    <b v="1"/>
    <n v="1078"/>
    <s v="https://cngtest.addici.com/App_Images/print_all.gif"/>
    <n v="202"/>
  </r>
  <r>
    <x v="51"/>
    <x v="33"/>
    <x v="10"/>
    <x v="0"/>
    <s v="OK"/>
    <s v="Advance search  User Group 2-3"/>
    <s v="bin"/>
    <b v="1"/>
    <n v="370"/>
    <s v="https://cngtest.addici.com/App_Images/export.gif"/>
    <n v="235"/>
  </r>
  <r>
    <x v="52"/>
    <x v="50"/>
    <x v="11"/>
    <x v="0"/>
    <s v="OK"/>
    <s v="Advance search  User Group 2-2"/>
    <s v="text"/>
    <b v="1"/>
    <n v="199848"/>
    <s v="https://cngtest.addici.com/AdvancedSearch.aspx"/>
    <n v="10705"/>
  </r>
  <r>
    <x v="53"/>
    <x v="51"/>
    <x v="5"/>
    <x v="0"/>
    <s v="OK"/>
    <s v="Advance search  User Group 2-2"/>
    <s v="bin"/>
    <b v="1"/>
    <n v="363"/>
    <s v="https://cngtest.addici.com/Admin/Images/edit.gif"/>
    <n v="234"/>
  </r>
  <r>
    <x v="54"/>
    <x v="52"/>
    <x v="6"/>
    <x v="0"/>
    <s v="OK"/>
    <s v="Advance search  User Group 2-2"/>
    <s v="bin"/>
    <b v="1"/>
    <n v="365"/>
    <s v="https://cngtest.addici.com/App_Images/print.gif"/>
    <n v="191"/>
  </r>
  <r>
    <x v="55"/>
    <x v="53"/>
    <x v="7"/>
    <x v="0"/>
    <s v="OK"/>
    <s v="Advance search  User Group 2-2"/>
    <s v="bin"/>
    <b v="1"/>
    <n v="91"/>
    <s v="https://cngtest.addici.com/Admin/Images/but_backwards-disble.gif"/>
    <n v="217"/>
  </r>
  <r>
    <x v="56"/>
    <x v="54"/>
    <x v="8"/>
    <x v="0"/>
    <s v="OK"/>
    <s v="Advance search  User Group 2-2"/>
    <s v="bin"/>
    <b v="1"/>
    <n v="110"/>
    <s v="https://cngtest.addici.com/Admin/Images/but_last.gif"/>
    <n v="280"/>
  </r>
  <r>
    <x v="57"/>
    <x v="55"/>
    <x v="9"/>
    <x v="0"/>
    <s v="OK"/>
    <s v="Advance search  User Group 2-2"/>
    <s v="bin"/>
    <b v="1"/>
    <n v="1078"/>
    <s v="https://cngtest.addici.com/App_Images/print_all.gif"/>
    <n v="358"/>
  </r>
  <r>
    <x v="58"/>
    <x v="56"/>
    <x v="10"/>
    <x v="0"/>
    <s v="OK"/>
    <s v="Advance search  User Group 2-2"/>
    <s v="bin"/>
    <b v="1"/>
    <n v="370"/>
    <s v="https://cngtest.addici.com/App_Images/export.gif"/>
    <n v="306"/>
  </r>
  <r>
    <x v="59"/>
    <x v="57"/>
    <x v="12"/>
    <x v="0"/>
    <s v="OK"/>
    <s v="Advance search  User Group 2-2"/>
    <s v="text"/>
    <b v="1"/>
    <n v="13"/>
    <s v="https://cngtest.addici.com/AdvancedSearch.aspx"/>
    <n v="3572"/>
  </r>
  <r>
    <x v="60"/>
    <x v="58"/>
    <x v="11"/>
    <x v="0"/>
    <s v="OK"/>
    <s v="Advance search  User Group 2-1"/>
    <s v="text"/>
    <b v="1"/>
    <n v="199848"/>
    <s v="https://cngtest.addici.com/AdvancedSearch.aspx"/>
    <n v="16316"/>
  </r>
  <r>
    <x v="61"/>
    <x v="59"/>
    <x v="5"/>
    <x v="0"/>
    <s v="OK"/>
    <s v="Advance search  User Group 2-1"/>
    <s v="bin"/>
    <b v="1"/>
    <n v="363"/>
    <s v="https://cngtest.addici.com/Admin/Images/edit.gif"/>
    <n v="365"/>
  </r>
  <r>
    <x v="62"/>
    <x v="60"/>
    <x v="6"/>
    <x v="0"/>
    <s v="OK"/>
    <s v="Advance search  User Group 2-1"/>
    <s v="bin"/>
    <b v="1"/>
    <n v="365"/>
    <s v="https://cngtest.addici.com/App_Images/print.gif"/>
    <n v="275"/>
  </r>
  <r>
    <x v="63"/>
    <x v="61"/>
    <x v="11"/>
    <x v="0"/>
    <s v="OK"/>
    <s v="Advance search  User Group 2-4"/>
    <s v="text"/>
    <b v="1"/>
    <n v="199848"/>
    <s v="https://cngtest.addici.com/AdvancedSearch.aspx"/>
    <n v="13043"/>
  </r>
  <r>
    <x v="64"/>
    <x v="62"/>
    <x v="5"/>
    <x v="0"/>
    <s v="OK"/>
    <s v="Advance search  User Group 2-4"/>
    <s v="bin"/>
    <b v="1"/>
    <n v="363"/>
    <s v="https://cngtest.addici.com/Admin/Images/edit.gif"/>
    <n v="197"/>
  </r>
  <r>
    <x v="65"/>
    <x v="25"/>
    <x v="6"/>
    <x v="0"/>
    <s v="OK"/>
    <s v="Advance search  User Group 2-4"/>
    <s v="bin"/>
    <b v="1"/>
    <n v="365"/>
    <s v="https://cngtest.addici.com/App_Images/print.gif"/>
    <n v="198"/>
  </r>
  <r>
    <x v="66"/>
    <x v="63"/>
    <x v="7"/>
    <x v="0"/>
    <s v="OK"/>
    <s v="Advance search  User Group 2-1"/>
    <s v="bin"/>
    <b v="1"/>
    <n v="91"/>
    <s v="https://cngtest.addici.com/Admin/Images/but_backwards-disble.gif"/>
    <n v="1159"/>
  </r>
  <r>
    <x v="67"/>
    <x v="64"/>
    <x v="7"/>
    <x v="0"/>
    <s v="OK"/>
    <s v="Advance search  User Group 2-4"/>
    <s v="bin"/>
    <b v="1"/>
    <n v="91"/>
    <s v="https://cngtest.addici.com/Admin/Images/but_backwards-disble.gif"/>
    <n v="251"/>
  </r>
  <r>
    <x v="68"/>
    <x v="65"/>
    <x v="8"/>
    <x v="0"/>
    <s v="OK"/>
    <s v="Advance search  User Group 2-1"/>
    <s v="bin"/>
    <b v="1"/>
    <n v="110"/>
    <s v="https://cngtest.addici.com/Admin/Images/but_last.gif"/>
    <n v="230"/>
  </r>
  <r>
    <x v="69"/>
    <x v="66"/>
    <x v="9"/>
    <x v="0"/>
    <s v="OK"/>
    <s v="Advance search  User Group 2-1"/>
    <s v="bin"/>
    <b v="1"/>
    <n v="1078"/>
    <s v="https://cngtest.addici.com/App_Images/print_all.gif"/>
    <n v="225"/>
  </r>
  <r>
    <x v="70"/>
    <x v="67"/>
    <x v="8"/>
    <x v="0"/>
    <s v="OK"/>
    <s v="Advance search  User Group 2-4"/>
    <s v="bin"/>
    <b v="1"/>
    <n v="110"/>
    <s v="https://cngtest.addici.com/Admin/Images/but_last.gif"/>
    <n v="192"/>
  </r>
  <r>
    <x v="71"/>
    <x v="68"/>
    <x v="10"/>
    <x v="0"/>
    <s v="OK"/>
    <s v="Advance search  User Group 2-1"/>
    <s v="bin"/>
    <b v="1"/>
    <n v="370"/>
    <s v="https://cngtest.addici.com/App_Images/export.gif"/>
    <n v="634"/>
  </r>
  <r>
    <x v="72"/>
    <x v="69"/>
    <x v="9"/>
    <x v="0"/>
    <s v="OK"/>
    <s v="Advance search  User Group 2-4"/>
    <s v="bin"/>
    <b v="1"/>
    <n v="1078"/>
    <s v="https://cngtest.addici.com/App_Images/print_all.gif"/>
    <n v="552"/>
  </r>
  <r>
    <x v="73"/>
    <x v="70"/>
    <x v="10"/>
    <x v="0"/>
    <s v="OK"/>
    <s v="Advance search  User Group 2-4"/>
    <s v="bin"/>
    <b v="1"/>
    <n v="370"/>
    <s v="https://cngtest.addici.com/App_Images/export.gif"/>
    <n v="323"/>
  </r>
  <r>
    <x v="74"/>
    <x v="71"/>
    <x v="12"/>
    <x v="0"/>
    <s v="OK"/>
    <s v="Advance search  User Group 2-1"/>
    <s v="text"/>
    <b v="1"/>
    <n v="13"/>
    <s v="https://cngtest.addici.com/AdvancedSearch.aspx"/>
    <n v="1379"/>
  </r>
  <r>
    <x v="75"/>
    <x v="72"/>
    <x v="12"/>
    <x v="0"/>
    <s v="OK"/>
    <s v="Advance search  User Group 2-4"/>
    <s v="text"/>
    <b v="1"/>
    <n v="13"/>
    <s v="https://cngtest.addici.com/AdvancedSearch.aspx"/>
    <n v="1891"/>
  </r>
  <r>
    <x v="76"/>
    <x v="73"/>
    <x v="11"/>
    <x v="0"/>
    <s v="OK"/>
    <s v="Advance search  User Group 2-3"/>
    <s v="text"/>
    <b v="1"/>
    <n v="199848"/>
    <s v="https://cngtest.addici.com/AdvancedSearch.aspx"/>
    <n v="15847"/>
  </r>
  <r>
    <x v="77"/>
    <x v="74"/>
    <x v="5"/>
    <x v="0"/>
    <s v="OK"/>
    <s v="Advance search  User Group 2-3"/>
    <s v="bin"/>
    <b v="1"/>
    <n v="363"/>
    <s v="https://cngtest.addici.com/Admin/Images/edit.gif"/>
    <n v="492"/>
  </r>
  <r>
    <x v="78"/>
    <x v="75"/>
    <x v="6"/>
    <x v="0"/>
    <s v="OK"/>
    <s v="Advance search  User Group 2-3"/>
    <s v="bin"/>
    <b v="1"/>
    <n v="365"/>
    <s v="https://cngtest.addici.com/App_Images/print.gif"/>
    <n v="361"/>
  </r>
  <r>
    <x v="79"/>
    <x v="76"/>
    <x v="7"/>
    <x v="0"/>
    <s v="OK"/>
    <s v="Advance search  User Group 2-3"/>
    <s v="bin"/>
    <b v="1"/>
    <n v="91"/>
    <s v="https://cngtest.addici.com/Admin/Images/but_backwards-disble.gif"/>
    <n v="237"/>
  </r>
  <r>
    <x v="80"/>
    <x v="77"/>
    <x v="8"/>
    <x v="0"/>
    <s v="OK"/>
    <s v="Advance search  User Group 2-3"/>
    <s v="bin"/>
    <b v="1"/>
    <n v="110"/>
    <s v="https://cngtest.addici.com/Admin/Images/but_last.gif"/>
    <n v="422"/>
  </r>
  <r>
    <x v="81"/>
    <x v="78"/>
    <x v="9"/>
    <x v="0"/>
    <s v="OK"/>
    <s v="Advance search  User Group 2-3"/>
    <s v="bin"/>
    <b v="1"/>
    <n v="1078"/>
    <s v="https://cngtest.addici.com/App_Images/print_all.gif"/>
    <n v="442"/>
  </r>
  <r>
    <x v="82"/>
    <x v="79"/>
    <x v="10"/>
    <x v="0"/>
    <s v="OK"/>
    <s v="Advance search  User Group 2-3"/>
    <s v="bin"/>
    <b v="1"/>
    <n v="370"/>
    <s v="https://cngtest.addici.com/App_Images/export.gif"/>
    <n v="397"/>
  </r>
  <r>
    <x v="83"/>
    <x v="80"/>
    <x v="12"/>
    <x v="0"/>
    <s v="OK"/>
    <s v="Advance search  User Group 2-3"/>
    <s v="text"/>
    <b v="1"/>
    <n v="13"/>
    <s v="https://cngtest.addici.com/AdvancedSearch.aspx"/>
    <n v="921"/>
  </r>
  <r>
    <x v="84"/>
    <x v="81"/>
    <x v="13"/>
    <x v="0"/>
    <s v="OK"/>
    <s v="Advance search  User Group 2-2"/>
    <s v="text"/>
    <b v="1"/>
    <n v="596531"/>
    <s v="https://cngtest.addici.com/AdvancedSearch.aspx"/>
    <n v="5582"/>
  </r>
  <r>
    <x v="85"/>
    <x v="82"/>
    <x v="13"/>
    <x v="0"/>
    <s v="OK"/>
    <s v="Advance search  User Group 2-4"/>
    <s v="text"/>
    <b v="1"/>
    <n v="596531"/>
    <s v="https://cngtest.addici.com/AdvancedSearch.aspx"/>
    <n v="8672"/>
  </r>
  <r>
    <x v="86"/>
    <x v="83"/>
    <x v="14"/>
    <x v="0"/>
    <s v="OK"/>
    <s v="Advance search  User Group 2-2"/>
    <s v="text"/>
    <b v="1"/>
    <n v="13"/>
    <s v="https://cngtest.addici.com/AdvancedSearch.aspx"/>
    <n v="3532"/>
  </r>
  <r>
    <x v="87"/>
    <x v="84"/>
    <x v="14"/>
    <x v="0"/>
    <s v="OK"/>
    <s v="Advance search  User Group 2-4"/>
    <s v="text"/>
    <b v="1"/>
    <n v="13"/>
    <s v="https://cngtest.addici.com/AdvancedSearch.aspx"/>
    <n v="2307"/>
  </r>
  <r>
    <x v="88"/>
    <x v="85"/>
    <x v="15"/>
    <x v="0"/>
    <s v="OK"/>
    <s v="Advance search  User Group 2-4"/>
    <s v="text"/>
    <b v="1"/>
    <n v="13"/>
    <s v="https://cngtest.addici.com/AdvancedSearch.aspx"/>
    <n v="2789"/>
  </r>
  <r>
    <x v="89"/>
    <x v="26"/>
    <x v="5"/>
    <x v="0"/>
    <s v="OK"/>
    <s v="Advance search  User Group 2-4"/>
    <s v="bin"/>
    <b v="1"/>
    <n v="363"/>
    <s v="https://cngtest.addici.com/Admin/Images/edit.gif"/>
    <n v="373"/>
  </r>
  <r>
    <x v="90"/>
    <x v="86"/>
    <x v="6"/>
    <x v="0"/>
    <s v="OK"/>
    <s v="Advance search  User Group 2-4"/>
    <s v="bin"/>
    <b v="1"/>
    <n v="365"/>
    <s v="https://cngtest.addici.com/App_Images/print.gif"/>
    <n v="557"/>
  </r>
  <r>
    <x v="91"/>
    <x v="87"/>
    <x v="7"/>
    <x v="0"/>
    <s v="OK"/>
    <s v="Advance search  User Group 2-4"/>
    <s v="bin"/>
    <b v="1"/>
    <n v="91"/>
    <s v="https://cngtest.addici.com/Admin/Images/but_backwards-disble.gif"/>
    <n v="1792"/>
  </r>
  <r>
    <x v="92"/>
    <x v="88"/>
    <x v="13"/>
    <x v="0"/>
    <s v="OK"/>
    <s v="Advance search  User Group 2-1"/>
    <s v="text"/>
    <b v="1"/>
    <n v="596531"/>
    <s v="https://cngtest.addici.com/AdvancedSearch.aspx"/>
    <n v="8130"/>
  </r>
  <r>
    <x v="93"/>
    <x v="89"/>
    <x v="8"/>
    <x v="0"/>
    <s v="OK"/>
    <s v="Advance search  User Group 2-4"/>
    <s v="bin"/>
    <b v="1"/>
    <n v="110"/>
    <s v="https://cngtest.addici.com/Admin/Images/but_last.gif"/>
    <n v="385"/>
  </r>
  <r>
    <x v="94"/>
    <x v="90"/>
    <x v="13"/>
    <x v="0"/>
    <s v="OK"/>
    <s v="Advance search  User Group 2-3"/>
    <s v="text"/>
    <b v="1"/>
    <n v="596531"/>
    <s v="https://cngtest.addici.com/AdvancedSearch.aspx"/>
    <n v="4014"/>
  </r>
  <r>
    <x v="95"/>
    <x v="91"/>
    <x v="9"/>
    <x v="0"/>
    <s v="OK"/>
    <s v="Advance search  User Group 2-4"/>
    <s v="bin"/>
    <b v="1"/>
    <n v="1078"/>
    <s v="https://cngtest.addici.com/App_Images/print_all.gif"/>
    <n v="644"/>
  </r>
  <r>
    <x v="96"/>
    <x v="92"/>
    <x v="10"/>
    <x v="0"/>
    <s v="OK"/>
    <s v="Advance search  User Group 2-4"/>
    <s v="bin"/>
    <b v="1"/>
    <n v="370"/>
    <s v="https://cngtest.addici.com/App_Images/export.gif"/>
    <n v="848"/>
  </r>
  <r>
    <x v="97"/>
    <x v="93"/>
    <x v="15"/>
    <x v="0"/>
    <s v="OK"/>
    <s v="Advance search  User Group 2-2"/>
    <s v="text"/>
    <b v="1"/>
    <n v="13"/>
    <s v="https://cngtest.addici.com/AdvancedSearch.aspx"/>
    <n v="9869"/>
  </r>
  <r>
    <x v="98"/>
    <x v="94"/>
    <x v="14"/>
    <x v="0"/>
    <s v="OK"/>
    <s v="Advance search  User Group 2-3"/>
    <s v="text"/>
    <b v="1"/>
    <n v="13"/>
    <s v="https://cngtest.addici.com/AdvancedSearch.aspx"/>
    <n v="2506"/>
  </r>
  <r>
    <x v="99"/>
    <x v="95"/>
    <x v="5"/>
    <x v="0"/>
    <s v="OK"/>
    <s v="Advance search  User Group 2-2"/>
    <s v="bin"/>
    <b v="1"/>
    <n v="363"/>
    <s v="https://cngtest.addici.com/Admin/Images/edit.gif"/>
    <n v="2242"/>
  </r>
  <r>
    <x v="100"/>
    <x v="96"/>
    <x v="6"/>
    <x v="0"/>
    <s v="OK"/>
    <s v="Advance search  User Group 2-2"/>
    <s v="bin"/>
    <b v="1"/>
    <n v="365"/>
    <s v="https://cngtest.addici.com/App_Images/print.gif"/>
    <n v="316"/>
  </r>
  <r>
    <x v="101"/>
    <x v="97"/>
    <x v="14"/>
    <x v="0"/>
    <s v="OK"/>
    <s v="Advance search  User Group 2-1"/>
    <s v="text"/>
    <b v="1"/>
    <n v="13"/>
    <s v="https://cngtest.addici.com/AdvancedSearch.aspx"/>
    <n v="6236"/>
  </r>
  <r>
    <x v="102"/>
    <x v="98"/>
    <x v="7"/>
    <x v="0"/>
    <s v="OK"/>
    <s v="Advance search  User Group 2-2"/>
    <s v="bin"/>
    <b v="1"/>
    <n v="91"/>
    <s v="https://cngtest.addici.com/Admin/Images/but_backwards-disble.gif"/>
    <n v="341"/>
  </r>
  <r>
    <x v="103"/>
    <x v="99"/>
    <x v="8"/>
    <x v="0"/>
    <s v="OK"/>
    <s v="Advance search  User Group 2-2"/>
    <s v="bin"/>
    <b v="1"/>
    <n v="110"/>
    <s v="https://cngtest.addici.com/Admin/Images/but_last.gif"/>
    <n v="430"/>
  </r>
  <r>
    <x v="104"/>
    <x v="100"/>
    <x v="9"/>
    <x v="0"/>
    <s v="OK"/>
    <s v="Advance search  User Group 2-2"/>
    <s v="bin"/>
    <b v="1"/>
    <n v="1078"/>
    <s v="https://cngtest.addici.com/App_Images/print_all.gif"/>
    <n v="475"/>
  </r>
  <r>
    <x v="105"/>
    <x v="101"/>
    <x v="16"/>
    <x v="0"/>
    <s v="OK"/>
    <s v="Advance search  User Group 2-4"/>
    <s v="text"/>
    <b v="1"/>
    <n v="13"/>
    <s v="https://cngtest.addici.com/AdvancedSearch.aspx"/>
    <n v="5581"/>
  </r>
  <r>
    <x v="106"/>
    <x v="102"/>
    <x v="10"/>
    <x v="0"/>
    <s v="OK"/>
    <s v="Advance search  User Group 2-2"/>
    <s v="bin"/>
    <b v="1"/>
    <n v="370"/>
    <s v="https://cngtest.addici.com/App_Images/export.gif"/>
    <n v="661"/>
  </r>
  <r>
    <x v="107"/>
    <x v="103"/>
    <x v="15"/>
    <x v="0"/>
    <s v="OK"/>
    <s v="Advance search  User Group 2-3"/>
    <s v="text"/>
    <b v="1"/>
    <n v="13"/>
    <s v="https://cngtest.addici.com/AdvancedSearch.aspx"/>
    <n v="7010"/>
  </r>
  <r>
    <x v="108"/>
    <x v="104"/>
    <x v="5"/>
    <x v="0"/>
    <s v="OK"/>
    <s v="Advance search  User Group 2-3"/>
    <s v="bin"/>
    <b v="1"/>
    <n v="363"/>
    <s v="https://cngtest.addici.com/Admin/Images/edit.gif"/>
    <n v="637"/>
  </r>
  <r>
    <x v="109"/>
    <x v="105"/>
    <x v="15"/>
    <x v="0"/>
    <s v="OK"/>
    <s v="Advance search  User Group 2-1"/>
    <s v="text"/>
    <b v="1"/>
    <n v="13"/>
    <s v="https://cngtest.addici.com/AdvancedSearch.aspx"/>
    <n v="5789"/>
  </r>
  <r>
    <x v="110"/>
    <x v="106"/>
    <x v="6"/>
    <x v="0"/>
    <s v="OK"/>
    <s v="Advance search  User Group 2-3"/>
    <s v="bin"/>
    <b v="1"/>
    <n v="365"/>
    <s v="https://cngtest.addici.com/App_Images/print.gif"/>
    <n v="665"/>
  </r>
  <r>
    <x v="111"/>
    <x v="107"/>
    <x v="5"/>
    <x v="0"/>
    <s v="OK"/>
    <s v="Advance search  User Group 2-1"/>
    <s v="bin"/>
    <b v="1"/>
    <n v="363"/>
    <s v="https://cngtest.addici.com/Admin/Images/edit.gif"/>
    <n v="699"/>
  </r>
  <r>
    <x v="112"/>
    <x v="108"/>
    <x v="7"/>
    <x v="0"/>
    <s v="OK"/>
    <s v="Advance search  User Group 2-3"/>
    <s v="bin"/>
    <b v="1"/>
    <n v="91"/>
    <s v="https://cngtest.addici.com/Admin/Images/but_backwards-disble.gif"/>
    <n v="654"/>
  </r>
  <r>
    <x v="113"/>
    <x v="109"/>
    <x v="6"/>
    <x v="0"/>
    <s v="OK"/>
    <s v="Advance search  User Group 2-1"/>
    <s v="bin"/>
    <b v="1"/>
    <n v="365"/>
    <s v="https://cngtest.addici.com/App_Images/print.gif"/>
    <n v="600"/>
  </r>
  <r>
    <x v="114"/>
    <x v="110"/>
    <x v="8"/>
    <x v="0"/>
    <s v="OK"/>
    <s v="Advance search  User Group 2-3"/>
    <s v="bin"/>
    <b v="1"/>
    <n v="110"/>
    <s v="https://cngtest.addici.com/Admin/Images/but_last.gif"/>
    <n v="570"/>
  </r>
  <r>
    <x v="115"/>
    <x v="111"/>
    <x v="16"/>
    <x v="0"/>
    <s v="OK"/>
    <s v="Advance search  User Group 2-2"/>
    <s v="text"/>
    <b v="1"/>
    <n v="13"/>
    <s v="https://cngtest.addici.com/AdvancedSearch.aspx"/>
    <n v="5539"/>
  </r>
  <r>
    <x v="116"/>
    <x v="112"/>
    <x v="9"/>
    <x v="0"/>
    <s v="OK"/>
    <s v="Advance search  User Group 2-3"/>
    <s v="bin"/>
    <b v="1"/>
    <n v="1078"/>
    <s v="https://cngtest.addici.com/App_Images/print_all.gif"/>
    <n v="273"/>
  </r>
  <r>
    <x v="117"/>
    <x v="113"/>
    <x v="7"/>
    <x v="0"/>
    <s v="OK"/>
    <s v="Advance search  User Group 2-1"/>
    <s v="bin"/>
    <b v="1"/>
    <n v="91"/>
    <s v="https://cngtest.addici.com/Admin/Images/but_backwards-disble.gif"/>
    <n v="264"/>
  </r>
  <r>
    <x v="118"/>
    <x v="96"/>
    <x v="10"/>
    <x v="0"/>
    <s v="OK"/>
    <s v="Advance search  User Group 2-3"/>
    <s v="bin"/>
    <b v="1"/>
    <n v="370"/>
    <s v="https://cngtest.addici.com/App_Images/export.gif"/>
    <n v="316"/>
  </r>
  <r>
    <x v="119"/>
    <x v="114"/>
    <x v="8"/>
    <x v="0"/>
    <s v="OK"/>
    <s v="Advance search  User Group 2-1"/>
    <s v="bin"/>
    <b v="1"/>
    <n v="110"/>
    <s v="https://cngtest.addici.com/Admin/Images/but_last.gif"/>
    <n v="314"/>
  </r>
  <r>
    <x v="120"/>
    <x v="115"/>
    <x v="9"/>
    <x v="0"/>
    <s v="OK"/>
    <s v="Advance search  User Group 2-1"/>
    <s v="bin"/>
    <b v="1"/>
    <n v="1078"/>
    <s v="https://cngtest.addici.com/App_Images/print_all.gif"/>
    <n v="399"/>
  </r>
  <r>
    <x v="121"/>
    <x v="116"/>
    <x v="10"/>
    <x v="0"/>
    <s v="OK"/>
    <s v="Advance search  User Group 2-1"/>
    <s v="bin"/>
    <b v="1"/>
    <n v="370"/>
    <s v="https://cngtest.addici.com/App_Images/export.gif"/>
    <n v="350"/>
  </r>
  <r>
    <x v="122"/>
    <x v="117"/>
    <x v="16"/>
    <x v="0"/>
    <s v="OK"/>
    <s v="Advance search  User Group 2-3"/>
    <s v="text"/>
    <b v="1"/>
    <n v="13"/>
    <s v="https://cngtest.addici.com/AdvancedSearch.aspx"/>
    <n v="1735"/>
  </r>
  <r>
    <x v="123"/>
    <x v="118"/>
    <x v="16"/>
    <x v="0"/>
    <s v="OK"/>
    <s v="Advance search  User Group 2-1"/>
    <s v="text"/>
    <b v="1"/>
    <n v="13"/>
    <s v="https://cngtest.addici.com/AdvancedSearch.aspx"/>
    <n v="1683"/>
  </r>
  <r>
    <x v="124"/>
    <x v="119"/>
    <x v="13"/>
    <x v="0"/>
    <s v="OK"/>
    <s v="Advance search  User Group 2-2"/>
    <s v="text"/>
    <b v="1"/>
    <n v="596715"/>
    <s v="https://cngtest.addici.com/AdvancedSearch.aspx"/>
    <n v="2967"/>
  </r>
  <r>
    <x v="125"/>
    <x v="120"/>
    <x v="14"/>
    <x v="0"/>
    <s v="OK"/>
    <s v="Advance search  User Group 2-2"/>
    <s v="text"/>
    <b v="1"/>
    <n v="13"/>
    <s v="https://cngtest.addici.com/AdvancedSearch.aspx"/>
    <n v="1898"/>
  </r>
  <r>
    <x v="126"/>
    <x v="121"/>
    <x v="15"/>
    <x v="0"/>
    <s v="OK"/>
    <s v="Advance search  User Group 2-2"/>
    <s v="text"/>
    <b v="1"/>
    <n v="13"/>
    <s v="https://cngtest.addici.com/AdvancedSearch.aspx"/>
    <n v="1016"/>
  </r>
  <r>
    <x v="127"/>
    <x v="122"/>
    <x v="5"/>
    <x v="0"/>
    <s v="OK"/>
    <s v="Advance search  User Group 2-2"/>
    <s v="bin"/>
    <b v="1"/>
    <n v="363"/>
    <s v="https://cngtest.addici.com/Admin/Images/edit.gif"/>
    <n v="1405"/>
  </r>
  <r>
    <x v="128"/>
    <x v="123"/>
    <x v="6"/>
    <x v="0"/>
    <s v="OK"/>
    <s v="Advance search  User Group 2-2"/>
    <s v="bin"/>
    <b v="1"/>
    <n v="365"/>
    <s v="https://cngtest.addici.com/App_Images/print.gif"/>
    <n v="200"/>
  </r>
  <r>
    <x v="129"/>
    <x v="36"/>
    <x v="7"/>
    <x v="0"/>
    <s v="OK"/>
    <s v="Advance search  User Group 2-2"/>
    <s v="bin"/>
    <b v="1"/>
    <n v="91"/>
    <s v="https://cngtest.addici.com/Admin/Images/but_backwards-disble.gif"/>
    <n v="208"/>
  </r>
  <r>
    <x v="130"/>
    <x v="124"/>
    <x v="8"/>
    <x v="0"/>
    <s v="OK"/>
    <s v="Advance search  User Group 2-2"/>
    <s v="bin"/>
    <b v="1"/>
    <n v="110"/>
    <s v="https://cngtest.addici.com/Admin/Images/but_last.gif"/>
    <n v="253"/>
  </r>
  <r>
    <x v="131"/>
    <x v="125"/>
    <x v="9"/>
    <x v="0"/>
    <s v="OK"/>
    <s v="Advance search  User Group 2-2"/>
    <s v="bin"/>
    <b v="1"/>
    <n v="1078"/>
    <s v="https://cngtest.addici.com/App_Images/print_all.gif"/>
    <n v="5220"/>
  </r>
  <r>
    <x v="132"/>
    <x v="126"/>
    <x v="10"/>
    <x v="0"/>
    <s v="OK"/>
    <s v="Advance search  User Group 2-2"/>
    <s v="bin"/>
    <b v="1"/>
    <n v="370"/>
    <s v="https://cngtest.addici.com/App_Images/export.gif"/>
    <n v="566"/>
  </r>
  <r>
    <x v="133"/>
    <x v="127"/>
    <x v="16"/>
    <x v="0"/>
    <s v="OK"/>
    <s v="Advance search  User Group 2-2"/>
    <s v="text"/>
    <b v="1"/>
    <n v="13"/>
    <s v="https://cngtest.addici.com/AdvancedSearch.aspx"/>
    <n v="1425"/>
  </r>
  <r>
    <x v="134"/>
    <x v="128"/>
    <x v="13"/>
    <x v="0"/>
    <s v="OK"/>
    <s v="Advance search  User Group 2-3"/>
    <s v="text"/>
    <b v="1"/>
    <n v="596715"/>
    <s v="https://cngtest.addici.com/AdvancedSearch.aspx"/>
    <n v="7642"/>
  </r>
  <r>
    <x v="135"/>
    <x v="129"/>
    <x v="14"/>
    <x v="0"/>
    <s v="OK"/>
    <s v="Advance search  User Group 2-3"/>
    <s v="text"/>
    <b v="1"/>
    <n v="13"/>
    <s v="https://cngtest.addici.com/AdvancedSearch.aspx"/>
    <n v="1784"/>
  </r>
  <r>
    <x v="136"/>
    <x v="130"/>
    <x v="13"/>
    <x v="0"/>
    <s v="OK"/>
    <s v="Advance search  User Group 2-4"/>
    <s v="text"/>
    <b v="1"/>
    <n v="596715"/>
    <s v="https://cngtest.addici.com/AdvancedSearch.aspx"/>
    <n v="6515"/>
  </r>
  <r>
    <x v="137"/>
    <x v="131"/>
    <x v="15"/>
    <x v="0"/>
    <s v="OK"/>
    <s v="Advance search  User Group 2-3"/>
    <s v="text"/>
    <b v="1"/>
    <n v="13"/>
    <s v="https://cngtest.addici.com/AdvancedSearch.aspx"/>
    <n v="1164"/>
  </r>
  <r>
    <x v="138"/>
    <x v="132"/>
    <x v="5"/>
    <x v="0"/>
    <s v="OK"/>
    <s v="Advance search  User Group 2-3"/>
    <s v="bin"/>
    <b v="1"/>
    <n v="363"/>
    <s v="https://cngtest.addici.com/Admin/Images/edit.gif"/>
    <n v="501"/>
  </r>
  <r>
    <x v="139"/>
    <x v="133"/>
    <x v="6"/>
    <x v="0"/>
    <s v="OK"/>
    <s v="Advance search  User Group 2-3"/>
    <s v="bin"/>
    <b v="1"/>
    <n v="365"/>
    <s v="https://cngtest.addici.com/App_Images/print.gif"/>
    <n v="340"/>
  </r>
  <r>
    <x v="140"/>
    <x v="134"/>
    <x v="14"/>
    <x v="0"/>
    <s v="OK"/>
    <s v="Advance search  User Group 2-4"/>
    <s v="text"/>
    <b v="1"/>
    <n v="13"/>
    <s v="https://cngtest.addici.com/AdvancedSearch.aspx"/>
    <n v="2270"/>
  </r>
  <r>
    <x v="141"/>
    <x v="135"/>
    <x v="7"/>
    <x v="0"/>
    <s v="OK"/>
    <s v="Advance search  User Group 2-3"/>
    <s v="bin"/>
    <b v="1"/>
    <n v="91"/>
    <s v="https://cngtest.addici.com/Admin/Images/but_backwards-disble.gif"/>
    <n v="312"/>
  </r>
  <r>
    <x v="142"/>
    <x v="136"/>
    <x v="8"/>
    <x v="0"/>
    <s v="OK"/>
    <s v="Advance search  User Group 2-3"/>
    <s v="bin"/>
    <b v="1"/>
    <n v="110"/>
    <s v="https://cngtest.addici.com/Admin/Images/but_last.gif"/>
    <n v="538"/>
  </r>
  <r>
    <x v="143"/>
    <x v="74"/>
    <x v="9"/>
    <x v="0"/>
    <s v="OK"/>
    <s v="Advance search  User Group 2-3"/>
    <s v="bin"/>
    <b v="1"/>
    <n v="1078"/>
    <s v="https://cngtest.addici.com/App_Images/print_all.gif"/>
    <n v="492"/>
  </r>
  <r>
    <x v="144"/>
    <x v="46"/>
    <x v="10"/>
    <x v="0"/>
    <s v="OK"/>
    <s v="Advance search  User Group 2-3"/>
    <s v="bin"/>
    <b v="1"/>
    <n v="370"/>
    <s v="https://cngtest.addici.com/App_Images/export.gif"/>
    <n v="288"/>
  </r>
  <r>
    <x v="145"/>
    <x v="137"/>
    <x v="15"/>
    <x v="0"/>
    <s v="OK"/>
    <s v="Advance search  User Group 2-4"/>
    <s v="text"/>
    <b v="1"/>
    <n v="13"/>
    <s v="https://cngtest.addici.com/AdvancedSearch.aspx"/>
    <n v="3073"/>
  </r>
  <r>
    <x v="146"/>
    <x v="46"/>
    <x v="5"/>
    <x v="0"/>
    <s v="OK"/>
    <s v="Advance search  User Group 2-4"/>
    <s v="bin"/>
    <b v="1"/>
    <n v="363"/>
    <s v="https://cngtest.addici.com/Admin/Images/edit.gif"/>
    <n v="288"/>
  </r>
  <r>
    <x v="147"/>
    <x v="138"/>
    <x v="16"/>
    <x v="0"/>
    <s v="OK"/>
    <s v="Advance search  User Group 2-3"/>
    <s v="text"/>
    <b v="1"/>
    <n v="13"/>
    <s v="https://cngtest.addici.com/AdvancedSearch.aspx"/>
    <n v="1114"/>
  </r>
  <r>
    <x v="148"/>
    <x v="139"/>
    <x v="6"/>
    <x v="0"/>
    <s v="OK"/>
    <s v="Advance search  User Group 2-4"/>
    <s v="bin"/>
    <b v="1"/>
    <n v="365"/>
    <s v="https://cngtest.addici.com/App_Images/print.gif"/>
    <n v="454"/>
  </r>
  <r>
    <x v="149"/>
    <x v="140"/>
    <x v="7"/>
    <x v="0"/>
    <s v="OK"/>
    <s v="Advance search  User Group 2-4"/>
    <s v="bin"/>
    <b v="1"/>
    <n v="91"/>
    <s v="https://cngtest.addici.com/Admin/Images/but_backwards-disble.gif"/>
    <n v="1109"/>
  </r>
  <r>
    <x v="150"/>
    <x v="52"/>
    <x v="8"/>
    <x v="0"/>
    <s v="OK"/>
    <s v="Advance search  User Group 2-4"/>
    <s v="bin"/>
    <b v="1"/>
    <n v="110"/>
    <s v="https://cngtest.addici.com/Admin/Images/but_last.gif"/>
    <n v="191"/>
  </r>
  <r>
    <x v="151"/>
    <x v="66"/>
    <x v="9"/>
    <x v="0"/>
    <s v="OK"/>
    <s v="Advance search  User Group 2-4"/>
    <s v="bin"/>
    <b v="1"/>
    <n v="1078"/>
    <s v="https://cngtest.addici.com/App_Images/print_all.gif"/>
    <n v="225"/>
  </r>
  <r>
    <x v="152"/>
    <x v="141"/>
    <x v="13"/>
    <x v="0"/>
    <s v="OK"/>
    <s v="Advance search  User Group 2-1"/>
    <s v="text"/>
    <b v="1"/>
    <n v="596715"/>
    <s v="https://cngtest.addici.com/AdvancedSearch.aspx"/>
    <n v="4652"/>
  </r>
  <r>
    <x v="153"/>
    <x v="142"/>
    <x v="10"/>
    <x v="0"/>
    <s v="OK"/>
    <s v="Advance search  User Group 2-4"/>
    <s v="bin"/>
    <b v="1"/>
    <n v="370"/>
    <s v="https://cngtest.addici.com/App_Images/export.gif"/>
    <n v="530"/>
  </r>
  <r>
    <x v="154"/>
    <x v="143"/>
    <x v="14"/>
    <x v="0"/>
    <s v="OK"/>
    <s v="Advance search  User Group 2-1"/>
    <s v="text"/>
    <b v="1"/>
    <n v="13"/>
    <s v="https://cngtest.addici.com/AdvancedSearch.aspx"/>
    <n v="1015"/>
  </r>
  <r>
    <x v="155"/>
    <x v="144"/>
    <x v="15"/>
    <x v="0"/>
    <s v="OK"/>
    <s v="Advance search  User Group 2-1"/>
    <s v="text"/>
    <b v="1"/>
    <n v="13"/>
    <s v="https://cngtest.addici.com/AdvancedSearch.aspx"/>
    <n v="1215"/>
  </r>
  <r>
    <x v="156"/>
    <x v="145"/>
    <x v="16"/>
    <x v="0"/>
    <s v="OK"/>
    <s v="Advance search  User Group 2-4"/>
    <s v="text"/>
    <b v="1"/>
    <n v="13"/>
    <s v="https://cngtest.addici.com/AdvancedSearch.aspx"/>
    <n v="1451"/>
  </r>
  <r>
    <x v="157"/>
    <x v="146"/>
    <x v="5"/>
    <x v="0"/>
    <s v="OK"/>
    <s v="Advance search  User Group 2-1"/>
    <s v="bin"/>
    <b v="1"/>
    <n v="363"/>
    <s v="https://cngtest.addici.com/Admin/Images/edit.gif"/>
    <n v="1511"/>
  </r>
  <r>
    <x v="158"/>
    <x v="147"/>
    <x v="6"/>
    <x v="0"/>
    <s v="OK"/>
    <s v="Advance search  User Group 2-1"/>
    <s v="bin"/>
    <b v="1"/>
    <n v="365"/>
    <s v="https://cngtest.addici.com/App_Images/print.gif"/>
    <n v="387"/>
  </r>
  <r>
    <x v="159"/>
    <x v="148"/>
    <x v="7"/>
    <x v="0"/>
    <s v="OK"/>
    <s v="Advance search  User Group 2-1"/>
    <s v="bin"/>
    <b v="1"/>
    <n v="91"/>
    <s v="https://cngtest.addici.com/Admin/Images/but_backwards-disble.gif"/>
    <n v="555"/>
  </r>
  <r>
    <x v="160"/>
    <x v="149"/>
    <x v="8"/>
    <x v="0"/>
    <s v="OK"/>
    <s v="Advance search  User Group 2-1"/>
    <s v="bin"/>
    <b v="1"/>
    <n v="110"/>
    <s v="https://cngtest.addici.com/Admin/Images/but_last.gif"/>
    <n v="370"/>
  </r>
  <r>
    <x v="161"/>
    <x v="150"/>
    <x v="9"/>
    <x v="0"/>
    <s v="OK"/>
    <s v="Advance search  User Group 2-1"/>
    <s v="bin"/>
    <b v="1"/>
    <n v="1078"/>
    <s v="https://cngtest.addici.com/App_Images/print_all.gif"/>
    <n v="209"/>
  </r>
  <r>
    <x v="162"/>
    <x v="67"/>
    <x v="10"/>
    <x v="0"/>
    <s v="OK"/>
    <s v="Advance search  User Group 2-1"/>
    <s v="bin"/>
    <b v="1"/>
    <n v="370"/>
    <s v="https://cngtest.addici.com/App_Images/export.gif"/>
    <n v="192"/>
  </r>
  <r>
    <x v="163"/>
    <x v="151"/>
    <x v="16"/>
    <x v="0"/>
    <s v="OK"/>
    <s v="Advance search  User Group 2-1"/>
    <s v="text"/>
    <b v="1"/>
    <n v="13"/>
    <s v="https://cngtest.addici.com/AdvancedSearch.aspx"/>
    <n v="1047"/>
  </r>
  <r>
    <x v="164"/>
    <x v="152"/>
    <x v="13"/>
    <x v="0"/>
    <s v="OK"/>
    <s v="Advance search  User Group 2-2"/>
    <s v="text"/>
    <b v="1"/>
    <n v="596715"/>
    <s v="https://cngtest.addici.com/AdvancedSearch.aspx"/>
    <n v="12814"/>
  </r>
  <r>
    <x v="165"/>
    <x v="153"/>
    <x v="14"/>
    <x v="0"/>
    <s v="OK"/>
    <s v="Advance search  User Group 2-2"/>
    <s v="text"/>
    <b v="1"/>
    <n v="13"/>
    <s v="https://cngtest.addici.com/AdvancedSearch.aspx"/>
    <n v="893"/>
  </r>
  <r>
    <x v="166"/>
    <x v="154"/>
    <x v="15"/>
    <x v="0"/>
    <s v="OK"/>
    <s v="Advance search  User Group 2-2"/>
    <s v="text"/>
    <b v="1"/>
    <n v="13"/>
    <s v="https://cngtest.addici.com/AdvancedSearch.aspx"/>
    <n v="2801"/>
  </r>
  <r>
    <x v="167"/>
    <x v="155"/>
    <x v="17"/>
    <x v="0"/>
    <s v="OK"/>
    <s v="Advance search  User Group 2-2"/>
    <s v="text"/>
    <b v="1"/>
    <n v="13"/>
    <s v="https://cngtest.addici.com/AdvancedSearch.aspx"/>
    <n v="1659"/>
  </r>
  <r>
    <x v="168"/>
    <x v="156"/>
    <x v="5"/>
    <x v="0"/>
    <s v="OK"/>
    <s v="Advance search  User Group 2-2"/>
    <s v="bin"/>
    <b v="1"/>
    <n v="363"/>
    <s v="https://cngtest.addici.com/Admin/Images/edit.gif"/>
    <n v="732"/>
  </r>
  <r>
    <x v="169"/>
    <x v="41"/>
    <x v="6"/>
    <x v="0"/>
    <s v="OK"/>
    <s v="Advance search  User Group 2-2"/>
    <s v="bin"/>
    <b v="1"/>
    <n v="365"/>
    <s v="https://cngtest.addici.com/App_Images/print.gif"/>
    <n v="193"/>
  </r>
  <r>
    <x v="170"/>
    <x v="157"/>
    <x v="7"/>
    <x v="0"/>
    <s v="OK"/>
    <s v="Advance search  User Group 2-2"/>
    <s v="bin"/>
    <b v="1"/>
    <n v="91"/>
    <s v="https://cngtest.addici.com/Admin/Images/but_backwards-disble.gif"/>
    <n v="190"/>
  </r>
  <r>
    <x v="171"/>
    <x v="158"/>
    <x v="8"/>
    <x v="0"/>
    <s v="OK"/>
    <s v="Advance search  User Group 2-2"/>
    <s v="bin"/>
    <b v="1"/>
    <n v="110"/>
    <s v="https://cngtest.addici.com/Admin/Images/but_last.gif"/>
    <n v="1374"/>
  </r>
  <r>
    <x v="172"/>
    <x v="159"/>
    <x v="9"/>
    <x v="0"/>
    <s v="OK"/>
    <s v="Advance search  User Group 2-2"/>
    <s v="bin"/>
    <b v="1"/>
    <n v="1078"/>
    <s v="https://cngtest.addici.com/App_Images/print_all.gif"/>
    <n v="196"/>
  </r>
  <r>
    <x v="173"/>
    <x v="65"/>
    <x v="10"/>
    <x v="0"/>
    <s v="OK"/>
    <s v="Advance search  User Group 2-2"/>
    <s v="bin"/>
    <b v="1"/>
    <n v="370"/>
    <s v="https://cngtest.addici.com/App_Images/export.gif"/>
    <n v="230"/>
  </r>
  <r>
    <x v="174"/>
    <x v="160"/>
    <x v="16"/>
    <x v="0"/>
    <s v="OK"/>
    <s v="Advance search  User Group 2-2"/>
    <s v="text"/>
    <b v="1"/>
    <n v="13"/>
    <s v="https://cngtest.addici.com/AdvancedSearch.aspx"/>
    <n v="1185"/>
  </r>
  <r>
    <x v="175"/>
    <x v="161"/>
    <x v="13"/>
    <x v="0"/>
    <s v="OK"/>
    <s v="Advance search  User Group 2-3"/>
    <s v="text"/>
    <b v="1"/>
    <n v="596715"/>
    <s v="https://cngtest.addici.com/AdvancedSearch.aspx"/>
    <n v="14709"/>
  </r>
  <r>
    <x v="176"/>
    <x v="162"/>
    <x v="14"/>
    <x v="0"/>
    <s v="OK"/>
    <s v="Advance search  User Group 2-3"/>
    <s v="text"/>
    <b v="1"/>
    <n v="13"/>
    <s v="https://cngtest.addici.com/AdvancedSearch.aspx"/>
    <n v="1315"/>
  </r>
  <r>
    <x v="177"/>
    <x v="163"/>
    <x v="13"/>
    <x v="0"/>
    <s v="OK"/>
    <s v="Advance search  User Group 2-4"/>
    <s v="text"/>
    <b v="1"/>
    <n v="596715"/>
    <s v="https://cngtest.addici.com/AdvancedSearch.aspx"/>
    <n v="10178"/>
  </r>
  <r>
    <x v="178"/>
    <x v="164"/>
    <x v="15"/>
    <x v="0"/>
    <s v="OK"/>
    <s v="Advance search  User Group 2-3"/>
    <s v="text"/>
    <b v="1"/>
    <n v="13"/>
    <s v="https://cngtest.addici.com/AdvancedSearch.aspx"/>
    <n v="1828"/>
  </r>
  <r>
    <x v="179"/>
    <x v="165"/>
    <x v="14"/>
    <x v="0"/>
    <s v="OK"/>
    <s v="Advance search  User Group 2-4"/>
    <s v="text"/>
    <b v="1"/>
    <n v="13"/>
    <s v="https://cngtest.addici.com/AdvancedSearch.aspx"/>
    <n v="1835"/>
  </r>
  <r>
    <x v="180"/>
    <x v="166"/>
    <x v="17"/>
    <x v="0"/>
    <s v="OK"/>
    <s v="Advance search  User Group 2-3"/>
    <s v="text"/>
    <b v="1"/>
    <n v="13"/>
    <s v="https://cngtest.addici.com/AdvancedSearch.aspx"/>
    <n v="1524"/>
  </r>
  <r>
    <x v="181"/>
    <x v="167"/>
    <x v="5"/>
    <x v="0"/>
    <s v="OK"/>
    <s v="Advance search  User Group 2-3"/>
    <s v="bin"/>
    <b v="1"/>
    <n v="363"/>
    <s v="https://cngtest.addici.com/Admin/Images/edit.gif"/>
    <n v="523"/>
  </r>
  <r>
    <x v="182"/>
    <x v="168"/>
    <x v="15"/>
    <x v="0"/>
    <s v="OK"/>
    <s v="Advance search  User Group 2-4"/>
    <s v="text"/>
    <b v="1"/>
    <n v="13"/>
    <s v="https://cngtest.addici.com/AdvancedSearch.aspx"/>
    <n v="883"/>
  </r>
  <r>
    <x v="183"/>
    <x v="169"/>
    <x v="6"/>
    <x v="0"/>
    <s v="OK"/>
    <s v="Advance search  User Group 2-3"/>
    <s v="bin"/>
    <b v="1"/>
    <n v="365"/>
    <s v="https://cngtest.addici.com/App_Images/print.gif"/>
    <n v="199"/>
  </r>
  <r>
    <x v="184"/>
    <x v="170"/>
    <x v="7"/>
    <x v="0"/>
    <s v="OK"/>
    <s v="Advance search  User Group 2-3"/>
    <s v="bin"/>
    <b v="1"/>
    <n v="91"/>
    <s v="https://cngtest.addici.com/Admin/Images/but_backwards-disble.gif"/>
    <n v="614"/>
  </r>
  <r>
    <x v="185"/>
    <x v="171"/>
    <x v="17"/>
    <x v="0"/>
    <s v="OK"/>
    <s v="Advance search  User Group 2-4"/>
    <s v="text"/>
    <b v="1"/>
    <n v="13"/>
    <s v="https://cngtest.addici.com/AdvancedSearch.aspx"/>
    <n v="863"/>
  </r>
  <r>
    <x v="186"/>
    <x v="67"/>
    <x v="8"/>
    <x v="0"/>
    <s v="OK"/>
    <s v="Advance search  User Group 2-3"/>
    <s v="bin"/>
    <b v="1"/>
    <n v="110"/>
    <s v="https://cngtest.addici.com/Admin/Images/but_last.gif"/>
    <n v="192"/>
  </r>
  <r>
    <x v="187"/>
    <x v="67"/>
    <x v="5"/>
    <x v="0"/>
    <s v="OK"/>
    <s v="Advance search  User Group 2-4"/>
    <s v="bin"/>
    <b v="1"/>
    <n v="363"/>
    <s v="https://cngtest.addici.com/Admin/Images/edit.gif"/>
    <n v="192"/>
  </r>
  <r>
    <x v="188"/>
    <x v="172"/>
    <x v="6"/>
    <x v="0"/>
    <s v="OK"/>
    <s v="Advance search  User Group 2-4"/>
    <s v="bin"/>
    <b v="1"/>
    <n v="365"/>
    <s v="https://cngtest.addici.com/App_Images/print.gif"/>
    <n v="606"/>
  </r>
  <r>
    <x v="189"/>
    <x v="173"/>
    <x v="9"/>
    <x v="0"/>
    <s v="OK"/>
    <s v="Advance search  User Group 2-3"/>
    <s v="bin"/>
    <b v="1"/>
    <n v="1078"/>
    <s v="https://cngtest.addici.com/App_Images/print_all.gif"/>
    <n v="529"/>
  </r>
  <r>
    <x v="190"/>
    <x v="174"/>
    <x v="10"/>
    <x v="0"/>
    <s v="OK"/>
    <s v="Advance search  User Group 2-3"/>
    <s v="bin"/>
    <b v="1"/>
    <n v="370"/>
    <s v="https://cngtest.addici.com/App_Images/export.gif"/>
    <n v="1163"/>
  </r>
  <r>
    <x v="191"/>
    <x v="175"/>
    <x v="13"/>
    <x v="0"/>
    <s v="OK"/>
    <s v="Advance search  User Group 2-1"/>
    <s v="text"/>
    <b v="1"/>
    <n v="596715"/>
    <s v="https://cngtest.addici.com/AdvancedSearch.aspx"/>
    <n v="7740"/>
  </r>
  <r>
    <x v="192"/>
    <x v="176"/>
    <x v="7"/>
    <x v="0"/>
    <s v="OK"/>
    <s v="Advance search  User Group 2-4"/>
    <s v="bin"/>
    <b v="1"/>
    <n v="91"/>
    <s v="https://cngtest.addici.com/Admin/Images/but_backwards-disble.gif"/>
    <n v="1090"/>
  </r>
  <r>
    <x v="193"/>
    <x v="177"/>
    <x v="8"/>
    <x v="0"/>
    <s v="OK"/>
    <s v="Advance search  User Group 2-4"/>
    <s v="bin"/>
    <b v="1"/>
    <n v="110"/>
    <s v="https://cngtest.addici.com/Admin/Images/but_last.gif"/>
    <n v="1275"/>
  </r>
  <r>
    <x v="194"/>
    <x v="178"/>
    <x v="9"/>
    <x v="0"/>
    <s v="OK"/>
    <s v="Advance search  User Group 2-4"/>
    <s v="bin"/>
    <b v="1"/>
    <n v="1078"/>
    <s v="https://cngtest.addici.com/App_Images/print_all.gif"/>
    <n v="886"/>
  </r>
  <r>
    <x v="195"/>
    <x v="179"/>
    <x v="10"/>
    <x v="0"/>
    <s v="OK"/>
    <s v="Advance search  User Group 2-4"/>
    <s v="bin"/>
    <b v="1"/>
    <n v="370"/>
    <s v="https://cngtest.addici.com/App_Images/export.gif"/>
    <n v="331"/>
  </r>
  <r>
    <x v="196"/>
    <x v="180"/>
    <x v="14"/>
    <x v="0"/>
    <s v="OK"/>
    <s v="Advance search  User Group 2-1"/>
    <s v="text"/>
    <b v="1"/>
    <n v="13"/>
    <s v="https://cngtest.addici.com/AdvancedSearch.aspx"/>
    <n v="5641"/>
  </r>
  <r>
    <x v="197"/>
    <x v="181"/>
    <x v="16"/>
    <x v="0"/>
    <s v="OK"/>
    <s v="Advance search  User Group 2-3"/>
    <s v="text"/>
    <b v="1"/>
    <n v="13"/>
    <s v="https://cngtest.addici.com/AdvancedSearch.aspx"/>
    <n v="5622"/>
  </r>
  <r>
    <x v="198"/>
    <x v="182"/>
    <x v="16"/>
    <x v="0"/>
    <s v="OK"/>
    <s v="Advance search  User Group 2-4"/>
    <s v="text"/>
    <b v="1"/>
    <n v="13"/>
    <s v="https://cngtest.addici.com/AdvancedSearch.aspx"/>
    <n v="3922"/>
  </r>
  <r>
    <x v="199"/>
    <x v="183"/>
    <x v="15"/>
    <x v="0"/>
    <s v="OK"/>
    <s v="Advance search  User Group 2-1"/>
    <s v="text"/>
    <b v="1"/>
    <n v="13"/>
    <s v="https://cngtest.addici.com/AdvancedSearch.aspx"/>
    <n v="2480"/>
  </r>
  <r>
    <x v="200"/>
    <x v="184"/>
    <x v="17"/>
    <x v="0"/>
    <s v="OK"/>
    <s v="Advance search  User Group 2-1"/>
    <s v="text"/>
    <b v="1"/>
    <n v="13"/>
    <s v="https://cngtest.addici.com/AdvancedSearch.aspx"/>
    <n v="1854"/>
  </r>
  <r>
    <x v="201"/>
    <x v="185"/>
    <x v="5"/>
    <x v="0"/>
    <s v="OK"/>
    <s v="Advance search  User Group 2-1"/>
    <s v="bin"/>
    <b v="1"/>
    <n v="363"/>
    <s v="https://cngtest.addici.com/Admin/Images/edit.gif"/>
    <n v="211"/>
  </r>
  <r>
    <x v="202"/>
    <x v="186"/>
    <x v="6"/>
    <x v="0"/>
    <s v="OK"/>
    <s v="Advance search  User Group 2-1"/>
    <s v="bin"/>
    <b v="1"/>
    <n v="365"/>
    <s v="https://cngtest.addici.com/App_Images/print.gif"/>
    <n v="205"/>
  </r>
  <r>
    <x v="203"/>
    <x v="187"/>
    <x v="7"/>
    <x v="0"/>
    <s v="OK"/>
    <s v="Advance search  User Group 2-1"/>
    <s v="bin"/>
    <b v="1"/>
    <n v="91"/>
    <s v="https://cngtest.addici.com/Admin/Images/but_backwards-disble.gif"/>
    <n v="330"/>
  </r>
  <r>
    <x v="204"/>
    <x v="186"/>
    <x v="8"/>
    <x v="0"/>
    <s v="OK"/>
    <s v="Advance search  User Group 2-1"/>
    <s v="bin"/>
    <b v="1"/>
    <n v="110"/>
    <s v="https://cngtest.addici.com/Admin/Images/but_last.gif"/>
    <n v="205"/>
  </r>
  <r>
    <x v="205"/>
    <x v="64"/>
    <x v="9"/>
    <x v="0"/>
    <s v="OK"/>
    <s v="Advance search  User Group 2-1"/>
    <s v="bin"/>
    <b v="1"/>
    <n v="1078"/>
    <s v="https://cngtest.addici.com/App_Images/print_all.gif"/>
    <n v="251"/>
  </r>
  <r>
    <x v="206"/>
    <x v="188"/>
    <x v="10"/>
    <x v="0"/>
    <s v="OK"/>
    <s v="Advance search  User Group 2-1"/>
    <s v="bin"/>
    <b v="1"/>
    <n v="370"/>
    <s v="https://cngtest.addici.com/App_Images/export.gif"/>
    <n v="2263"/>
  </r>
  <r>
    <x v="207"/>
    <x v="189"/>
    <x v="16"/>
    <x v="0"/>
    <s v="OK"/>
    <s v="Advance search  User Group 2-1"/>
    <s v="text"/>
    <b v="1"/>
    <n v="13"/>
    <s v="https://cngtest.addici.com/AdvancedSearch.aspx"/>
    <n v="1870"/>
  </r>
  <r>
    <x v="208"/>
    <x v="190"/>
    <x v="13"/>
    <x v="0"/>
    <s v="OK"/>
    <s v="Advance search  User Group 2-2"/>
    <s v="text"/>
    <b v="1"/>
    <n v="596715"/>
    <s v="https://cngtest.addici.com/AdvancedSearch.aspx"/>
    <n v="10766"/>
  </r>
  <r>
    <x v="209"/>
    <x v="191"/>
    <x v="18"/>
    <x v="0"/>
    <s v="OK"/>
    <s v="Advance search  User Group 2-2"/>
    <s v="text"/>
    <b v="1"/>
    <n v="13"/>
    <s v="https://cngtest.addici.com/AdvancedSearch.aspx"/>
    <n v="943"/>
  </r>
  <r>
    <x v="210"/>
    <x v="150"/>
    <x v="5"/>
    <x v="0"/>
    <s v="OK"/>
    <s v="Advance search  User Group 2-2"/>
    <s v="bin"/>
    <b v="1"/>
    <n v="363"/>
    <s v="https://cngtest.addici.com/Admin/Images/edit.gif"/>
    <n v="209"/>
  </r>
  <r>
    <x v="211"/>
    <x v="192"/>
    <x v="6"/>
    <x v="0"/>
    <s v="OK"/>
    <s v="Advance search  User Group 2-2"/>
    <s v="bin"/>
    <b v="1"/>
    <n v="365"/>
    <s v="https://cngtest.addici.com/App_Images/print.gif"/>
    <n v="195"/>
  </r>
  <r>
    <x v="212"/>
    <x v="193"/>
    <x v="7"/>
    <x v="0"/>
    <s v="OK"/>
    <s v="Advance search  User Group 2-2"/>
    <s v="bin"/>
    <b v="1"/>
    <n v="91"/>
    <s v="https://cngtest.addici.com/Admin/Images/but_backwards-disble.gif"/>
    <n v="601"/>
  </r>
  <r>
    <x v="213"/>
    <x v="194"/>
    <x v="8"/>
    <x v="0"/>
    <s v="OK"/>
    <s v="Advance search  User Group 2-2"/>
    <s v="bin"/>
    <b v="1"/>
    <n v="110"/>
    <s v="https://cngtest.addici.com/Admin/Images/but_last.gif"/>
    <n v="267"/>
  </r>
  <r>
    <x v="214"/>
    <x v="195"/>
    <x v="9"/>
    <x v="0"/>
    <s v="OK"/>
    <s v="Advance search  User Group 2-2"/>
    <s v="bin"/>
    <b v="1"/>
    <n v="1078"/>
    <s v="https://cngtest.addici.com/App_Images/print_all.gif"/>
    <n v="484"/>
  </r>
  <r>
    <x v="215"/>
    <x v="196"/>
    <x v="10"/>
    <x v="0"/>
    <s v="OK"/>
    <s v="Advance search  User Group 2-2"/>
    <s v="bin"/>
    <b v="1"/>
    <n v="370"/>
    <s v="https://cngtest.addici.com/App_Images/export.gif"/>
    <n v="204"/>
  </r>
  <r>
    <x v="216"/>
    <x v="131"/>
    <x v="16"/>
    <x v="0"/>
    <s v="OK"/>
    <s v="Advance search  User Group 2-2"/>
    <s v="text"/>
    <b v="1"/>
    <n v="13"/>
    <s v="https://cngtest.addici.com/AdvancedSearch.aspx"/>
    <n v="1164"/>
  </r>
  <r>
    <x v="217"/>
    <x v="197"/>
    <x v="13"/>
    <x v="0"/>
    <s v="OK"/>
    <s v="Advance search  User Group 2-3"/>
    <s v="text"/>
    <b v="1"/>
    <n v="596715"/>
    <s v="https://cngtest.addici.com/AdvancedSearch.aspx"/>
    <n v="9978"/>
  </r>
  <r>
    <x v="218"/>
    <x v="198"/>
    <x v="13"/>
    <x v="0"/>
    <s v="OK"/>
    <s v="Advance search  User Group 2-4"/>
    <s v="text"/>
    <b v="1"/>
    <n v="596715"/>
    <s v="https://cngtest.addici.com/AdvancedSearch.aspx"/>
    <n v="7820"/>
  </r>
  <r>
    <x v="219"/>
    <x v="199"/>
    <x v="18"/>
    <x v="0"/>
    <s v="OK"/>
    <s v="Advance search  User Group 2-3"/>
    <s v="text"/>
    <b v="1"/>
    <n v="13"/>
    <s v="https://cngtest.addici.com/AdvancedSearch.aspx"/>
    <n v="2493"/>
  </r>
  <r>
    <x v="220"/>
    <x v="200"/>
    <x v="5"/>
    <x v="0"/>
    <s v="OK"/>
    <s v="Advance search  User Group 2-3"/>
    <s v="bin"/>
    <b v="1"/>
    <n v="363"/>
    <s v="https://cngtest.addici.com/Admin/Images/edit.gif"/>
    <n v="820"/>
  </r>
  <r>
    <x v="221"/>
    <x v="201"/>
    <x v="18"/>
    <x v="0"/>
    <s v="OK"/>
    <s v="Advance search  User Group 2-4"/>
    <s v="text"/>
    <b v="1"/>
    <n v="13"/>
    <s v="https://cngtest.addici.com/AdvancedSearch.aspx"/>
    <n v="2396"/>
  </r>
  <r>
    <x v="222"/>
    <x v="202"/>
    <x v="6"/>
    <x v="0"/>
    <s v="OK"/>
    <s v="Advance search  User Group 2-3"/>
    <s v="bin"/>
    <b v="1"/>
    <n v="365"/>
    <s v="https://cngtest.addici.com/App_Images/print.gif"/>
    <n v="533"/>
  </r>
  <r>
    <x v="223"/>
    <x v="203"/>
    <x v="5"/>
    <x v="0"/>
    <s v="OK"/>
    <s v="Advance search  User Group 2-4"/>
    <s v="bin"/>
    <b v="1"/>
    <n v="363"/>
    <s v="https://cngtest.addici.com/Admin/Images/edit.gif"/>
    <n v="596"/>
  </r>
  <r>
    <x v="224"/>
    <x v="204"/>
    <x v="6"/>
    <x v="0"/>
    <s v="OK"/>
    <s v="Advance search  User Group 2-4"/>
    <s v="bin"/>
    <b v="1"/>
    <n v="365"/>
    <s v="https://cngtest.addici.com/App_Images/print.gif"/>
    <n v="503"/>
  </r>
  <r>
    <x v="225"/>
    <x v="205"/>
    <x v="7"/>
    <x v="0"/>
    <s v="OK"/>
    <s v="Advance search  User Group 2-3"/>
    <s v="bin"/>
    <b v="1"/>
    <n v="91"/>
    <s v="https://cngtest.addici.com/Admin/Images/but_backwards-disble.gif"/>
    <n v="1665"/>
  </r>
  <r>
    <x v="226"/>
    <x v="203"/>
    <x v="7"/>
    <x v="0"/>
    <s v="OK"/>
    <s v="Advance search  User Group 2-4"/>
    <s v="bin"/>
    <b v="1"/>
    <n v="91"/>
    <s v="https://cngtest.addici.com/Admin/Images/but_backwards-disble.gif"/>
    <n v="596"/>
  </r>
  <r>
    <x v="227"/>
    <x v="206"/>
    <x v="8"/>
    <x v="0"/>
    <s v="OK"/>
    <s v="Advance search  User Group 2-3"/>
    <s v="bin"/>
    <b v="1"/>
    <n v="110"/>
    <s v="https://cngtest.addici.com/Admin/Images/but_last.gif"/>
    <n v="730"/>
  </r>
  <r>
    <x v="228"/>
    <x v="207"/>
    <x v="8"/>
    <x v="0"/>
    <s v="OK"/>
    <s v="Advance search  User Group 2-4"/>
    <s v="bin"/>
    <b v="1"/>
    <n v="110"/>
    <s v="https://cngtest.addici.com/Admin/Images/but_last.gif"/>
    <n v="855"/>
  </r>
  <r>
    <x v="229"/>
    <x v="208"/>
    <x v="9"/>
    <x v="0"/>
    <s v="OK"/>
    <s v="Advance search  User Group 2-3"/>
    <s v="bin"/>
    <b v="1"/>
    <n v="1078"/>
    <s v="https://cngtest.addici.com/App_Images/print_all.gif"/>
    <n v="768"/>
  </r>
  <r>
    <x v="230"/>
    <x v="209"/>
    <x v="9"/>
    <x v="0"/>
    <s v="OK"/>
    <s v="Advance search  User Group 2-4"/>
    <s v="bin"/>
    <b v="1"/>
    <n v="1078"/>
    <s v="https://cngtest.addici.com/App_Images/print_all.gif"/>
    <n v="443"/>
  </r>
  <r>
    <x v="231"/>
    <x v="210"/>
    <x v="10"/>
    <x v="0"/>
    <s v="OK"/>
    <s v="Advance search  User Group 2-3"/>
    <s v="bin"/>
    <b v="1"/>
    <n v="370"/>
    <s v="https://cngtest.addici.com/App_Images/export.gif"/>
    <n v="456"/>
  </r>
  <r>
    <x v="232"/>
    <x v="211"/>
    <x v="10"/>
    <x v="0"/>
    <s v="OK"/>
    <s v="Advance search  User Group 2-4"/>
    <s v="bin"/>
    <b v="1"/>
    <n v="370"/>
    <s v="https://cngtest.addici.com/App_Images/export.gif"/>
    <n v="403"/>
  </r>
  <r>
    <x v="233"/>
    <x v="212"/>
    <x v="16"/>
    <x v="0"/>
    <s v="OK"/>
    <s v="Advance search  User Group 2-3"/>
    <s v="text"/>
    <b v="1"/>
    <n v="13"/>
    <s v="https://cngtest.addici.com/AdvancedSearch.aspx"/>
    <n v="2807"/>
  </r>
  <r>
    <x v="234"/>
    <x v="213"/>
    <x v="16"/>
    <x v="0"/>
    <s v="OK"/>
    <s v="Advance search  User Group 2-4"/>
    <s v="text"/>
    <b v="1"/>
    <n v="13"/>
    <s v="https://cngtest.addici.com/AdvancedSearch.aspx"/>
    <n v="4598"/>
  </r>
  <r>
    <x v="235"/>
    <x v="214"/>
    <x v="13"/>
    <x v="0"/>
    <s v="OK"/>
    <s v="Advance search  User Group 2-1"/>
    <s v="text"/>
    <b v="1"/>
    <n v="596715"/>
    <s v="https://cngtest.addici.com/AdvancedSearch.aspx"/>
    <n v="7991"/>
  </r>
  <r>
    <x v="236"/>
    <x v="215"/>
    <x v="13"/>
    <x v="0"/>
    <s v="OK"/>
    <s v="Advance search  User Group 2-2"/>
    <s v="text"/>
    <b v="1"/>
    <n v="596715"/>
    <s v="https://cngtest.addici.com/AdvancedSearch.aspx"/>
    <n v="5757"/>
  </r>
  <r>
    <x v="237"/>
    <x v="216"/>
    <x v="18"/>
    <x v="0"/>
    <s v="OK"/>
    <s v="Advance search  User Group 2-1"/>
    <s v="text"/>
    <b v="1"/>
    <n v="13"/>
    <s v="https://cngtest.addici.com/AdvancedSearch.aspx"/>
    <n v="8646"/>
  </r>
  <r>
    <x v="238"/>
    <x v="217"/>
    <x v="5"/>
    <x v="0"/>
    <s v="OK"/>
    <s v="Advance search  User Group 2-1"/>
    <s v="bin"/>
    <b v="1"/>
    <n v="363"/>
    <s v="https://cngtest.addici.com/Admin/Images/edit.gif"/>
    <n v="749"/>
  </r>
  <r>
    <x v="239"/>
    <x v="218"/>
    <x v="6"/>
    <x v="0"/>
    <s v="OK"/>
    <s v="Advance search  User Group 2-1"/>
    <s v="bin"/>
    <b v="1"/>
    <n v="365"/>
    <s v="https://cngtest.addici.com/App_Images/print.gif"/>
    <n v="584"/>
  </r>
  <r>
    <x v="240"/>
    <x v="219"/>
    <x v="7"/>
    <x v="0"/>
    <s v="OK"/>
    <s v="Advance search  User Group 2-1"/>
    <s v="bin"/>
    <b v="1"/>
    <n v="91"/>
    <s v="https://cngtest.addici.com/Admin/Images/but_backwards-disble.gif"/>
    <n v="402"/>
  </r>
  <r>
    <x v="241"/>
    <x v="220"/>
    <x v="8"/>
    <x v="0"/>
    <s v="OK"/>
    <s v="Advance search  User Group 2-1"/>
    <s v="bin"/>
    <b v="1"/>
    <n v="110"/>
    <s v="https://cngtest.addici.com/Admin/Images/but_last.gif"/>
    <n v="360"/>
  </r>
  <r>
    <x v="242"/>
    <x v="221"/>
    <x v="9"/>
    <x v="0"/>
    <s v="OK"/>
    <s v="Advance search  User Group 2-1"/>
    <s v="bin"/>
    <b v="1"/>
    <n v="1078"/>
    <s v="https://cngtest.addici.com/App_Images/print_all.gif"/>
    <n v="398"/>
  </r>
  <r>
    <x v="243"/>
    <x v="222"/>
    <x v="10"/>
    <x v="0"/>
    <s v="OK"/>
    <s v="Advance search  User Group 2-1"/>
    <s v="bin"/>
    <b v="1"/>
    <n v="370"/>
    <s v="https://cngtest.addici.com/App_Images/export.gif"/>
    <n v="429"/>
  </r>
  <r>
    <x v="244"/>
    <x v="223"/>
    <x v="16"/>
    <x v="0"/>
    <s v="OK"/>
    <s v="Advance search  User Group 2-1"/>
    <s v="text"/>
    <b v="1"/>
    <n v="13"/>
    <s v="https://cngtest.addici.com/AdvancedSearch.aspx"/>
    <n v="3310"/>
  </r>
  <r>
    <x v="245"/>
    <x v="224"/>
    <x v="19"/>
    <x v="0"/>
    <s v="OK"/>
    <s v="Advance search  User Group 2-2"/>
    <s v="text"/>
    <b v="1"/>
    <n v="229729"/>
    <s v="https://cngtest.addici.com/AdvancedSearch.aspx"/>
    <n v="5841"/>
  </r>
  <r>
    <x v="246"/>
    <x v="225"/>
    <x v="5"/>
    <x v="0"/>
    <s v="OK"/>
    <s v="Advance search  User Group 2-2"/>
    <s v="bin"/>
    <b v="1"/>
    <n v="363"/>
    <s v="https://cngtest.addici.com/Admin/Images/edit.gif"/>
    <n v="586"/>
  </r>
  <r>
    <x v="247"/>
    <x v="226"/>
    <x v="6"/>
    <x v="0"/>
    <s v="OK"/>
    <s v="Advance search  User Group 2-2"/>
    <s v="bin"/>
    <b v="1"/>
    <n v="365"/>
    <s v="https://cngtest.addici.com/App_Images/print.gif"/>
    <n v="521"/>
  </r>
  <r>
    <x v="248"/>
    <x v="227"/>
    <x v="7"/>
    <x v="0"/>
    <s v="OK"/>
    <s v="Advance search  User Group 2-2"/>
    <s v="bin"/>
    <b v="1"/>
    <n v="91"/>
    <s v="https://cngtest.addici.com/Admin/Images/but_backwards-disble.gif"/>
    <n v="462"/>
  </r>
  <r>
    <x v="249"/>
    <x v="228"/>
    <x v="8"/>
    <x v="0"/>
    <s v="OK"/>
    <s v="Advance search  User Group 2-2"/>
    <s v="bin"/>
    <b v="1"/>
    <n v="110"/>
    <s v="https://cngtest.addici.com/Admin/Images/but_last.gif"/>
    <n v="519"/>
  </r>
  <r>
    <x v="250"/>
    <x v="229"/>
    <x v="9"/>
    <x v="0"/>
    <s v="OK"/>
    <s v="Advance search  User Group 2-2"/>
    <s v="bin"/>
    <b v="1"/>
    <n v="1078"/>
    <s v="https://cngtest.addici.com/App_Images/print_all.gif"/>
    <n v="437"/>
  </r>
  <r>
    <x v="251"/>
    <x v="230"/>
    <x v="10"/>
    <x v="0"/>
    <s v="OK"/>
    <s v="Advance search  User Group 2-2"/>
    <s v="bin"/>
    <b v="1"/>
    <n v="370"/>
    <s v="https://cngtest.addici.com/App_Images/export.gif"/>
    <n v="420"/>
  </r>
  <r>
    <x v="252"/>
    <x v="231"/>
    <x v="0"/>
    <x v="0"/>
    <s v="OK"/>
    <s v="Advance search  User Group 2-2"/>
    <s v="text"/>
    <b v="1"/>
    <n v="10365"/>
    <s v="https://cngtest.addici.com/Login.aspx"/>
    <n v="941"/>
  </r>
  <r>
    <x v="253"/>
    <x v="232"/>
    <x v="1"/>
    <x v="0"/>
    <s v="Number of samples in transaction : 1, number of failing samples : 0"/>
    <s v="Advance search  User Group 2-2"/>
    <m/>
    <b v="1"/>
    <n v="10365"/>
    <s v="null"/>
    <n v="0"/>
  </r>
  <r>
    <x v="254"/>
    <x v="233"/>
    <x v="13"/>
    <x v="0"/>
    <s v="OK"/>
    <s v="Advance search  User Group 2-3"/>
    <s v="text"/>
    <b v="1"/>
    <n v="596715"/>
    <s v="https://cngtest.addici.com/AdvancedSearch.aspx"/>
    <n v="5092"/>
  </r>
  <r>
    <x v="255"/>
    <x v="234"/>
    <x v="13"/>
    <x v="0"/>
    <s v="OK"/>
    <s v="Advance search  User Group 2-4"/>
    <s v="text"/>
    <b v="1"/>
    <n v="596715"/>
    <s v="https://cngtest.addici.com/AdvancedSearch.aspx"/>
    <n v="4923"/>
  </r>
  <r>
    <x v="256"/>
    <x v="235"/>
    <x v="0"/>
    <x v="0"/>
    <s v="OK"/>
    <s v="Advance search  User Group 2-2"/>
    <s v="text"/>
    <b v="1"/>
    <n v="73060"/>
    <s v="https://cngtest.addici.com/Admin/Navigation.aspx"/>
    <n v="0"/>
  </r>
  <r>
    <x v="257"/>
    <x v="236"/>
    <x v="2"/>
    <x v="0"/>
    <s v="OK"/>
    <s v="Advance search  User Group 2-2"/>
    <s v="text"/>
    <b v="1"/>
    <n v="72782"/>
    <s v="https://cngtest.addici.com/Admin/Navigation.aspx"/>
    <n v="6015"/>
  </r>
  <r>
    <x v="258"/>
    <x v="237"/>
    <x v="19"/>
    <x v="0"/>
    <s v="OK"/>
    <s v="Advance search  User Group 2-3"/>
    <s v="text"/>
    <b v="1"/>
    <n v="229820"/>
    <s v="https://cngtest.addici.com/AdvancedSearch.aspx"/>
    <n v="9788"/>
  </r>
  <r>
    <x v="259"/>
    <x v="238"/>
    <x v="2"/>
    <x v="0"/>
    <s v="OK"/>
    <s v="Advance search  User Group 2-2"/>
    <s v="text"/>
    <b v="1"/>
    <n v="72782"/>
    <s v="https://cngtest.addici.com/Admin/Navigation.aspx"/>
    <n v="3368"/>
  </r>
  <r>
    <x v="260"/>
    <x v="28"/>
    <x v="5"/>
    <x v="0"/>
    <s v="OK"/>
    <s v="Advance search  User Group 2-3"/>
    <s v="bin"/>
    <b v="1"/>
    <n v="363"/>
    <s v="https://cngtest.addici.com/Admin/Images/edit.gif"/>
    <n v="426"/>
  </r>
  <r>
    <x v="261"/>
    <x v="239"/>
    <x v="6"/>
    <x v="0"/>
    <s v="OK"/>
    <s v="Advance search  User Group 2-3"/>
    <s v="bin"/>
    <b v="1"/>
    <n v="365"/>
    <s v="https://cngtest.addici.com/App_Images/print.gif"/>
    <n v="389"/>
  </r>
  <r>
    <x v="262"/>
    <x v="240"/>
    <x v="7"/>
    <x v="0"/>
    <s v="OK"/>
    <s v="Advance search  User Group 2-3"/>
    <s v="bin"/>
    <b v="1"/>
    <n v="91"/>
    <s v="https://cngtest.addici.com/Admin/Images/but_backwards-disble.gif"/>
    <n v="593"/>
  </r>
  <r>
    <x v="263"/>
    <x v="241"/>
    <x v="8"/>
    <x v="0"/>
    <s v="OK"/>
    <s v="Advance search  User Group 2-3"/>
    <s v="bin"/>
    <b v="1"/>
    <n v="110"/>
    <s v="https://cngtest.addici.com/Admin/Images/but_last.gif"/>
    <n v="254"/>
  </r>
  <r>
    <x v="264"/>
    <x v="242"/>
    <x v="13"/>
    <x v="0"/>
    <s v="OK"/>
    <s v="Advance search  User Group 2-1"/>
    <s v="text"/>
    <b v="1"/>
    <n v="596803"/>
    <s v="https://cngtest.addici.com/AdvancedSearch.aspx"/>
    <n v="5522"/>
  </r>
  <r>
    <x v="265"/>
    <x v="243"/>
    <x v="9"/>
    <x v="0"/>
    <s v="OK"/>
    <s v="Advance search  User Group 2-3"/>
    <s v="bin"/>
    <b v="1"/>
    <n v="1078"/>
    <s v="https://cngtest.addici.com/App_Images/print_all.gif"/>
    <n v="4883"/>
  </r>
  <r>
    <x v="266"/>
    <x v="244"/>
    <x v="10"/>
    <x v="0"/>
    <s v="OK"/>
    <s v="Advance search  User Group 2-3"/>
    <s v="bin"/>
    <b v="1"/>
    <n v="370"/>
    <s v="https://cngtest.addici.com/App_Images/export.gif"/>
    <n v="562"/>
  </r>
  <r>
    <x v="267"/>
    <x v="245"/>
    <x v="0"/>
    <x v="0"/>
    <s v="OK"/>
    <s v="Advance search  User Group 2-3"/>
    <s v="text"/>
    <b v="1"/>
    <n v="10365"/>
    <s v="https://cngtest.addici.com/Login.aspx"/>
    <n v="922"/>
  </r>
  <r>
    <x v="268"/>
    <x v="127"/>
    <x v="1"/>
    <x v="0"/>
    <s v="Number of samples in transaction : 1, number of failing samples : 0"/>
    <s v="Advance search  User Group 2-3"/>
    <m/>
    <b v="1"/>
    <n v="10365"/>
    <s v="null"/>
    <n v="0"/>
  </r>
  <r>
    <x v="269"/>
    <x v="246"/>
    <x v="19"/>
    <x v="0"/>
    <s v="OK"/>
    <s v="Advance search  User Group 2-4"/>
    <s v="text"/>
    <b v="1"/>
    <n v="229820"/>
    <s v="https://cngtest.addici.com/AdvancedSearch.aspx"/>
    <n v="8859"/>
  </r>
  <r>
    <x v="270"/>
    <x v="247"/>
    <x v="5"/>
    <x v="0"/>
    <s v="OK"/>
    <s v="Advance search  User Group 2-4"/>
    <s v="bin"/>
    <b v="1"/>
    <n v="363"/>
    <s v="https://cngtest.addici.com/Admin/Images/edit.gif"/>
    <n v="3171"/>
  </r>
  <r>
    <x v="271"/>
    <x v="248"/>
    <x v="6"/>
    <x v="0"/>
    <s v="OK"/>
    <s v="Advance search  User Group 2-4"/>
    <s v="bin"/>
    <b v="1"/>
    <n v="365"/>
    <s v="https://cngtest.addici.com/App_Images/print.gif"/>
    <n v="380"/>
  </r>
  <r>
    <x v="272"/>
    <x v="249"/>
    <x v="7"/>
    <x v="0"/>
    <s v="OK"/>
    <s v="Advance search  User Group 2-4"/>
    <s v="bin"/>
    <b v="1"/>
    <n v="91"/>
    <s v="https://cngtest.addici.com/Admin/Images/but_backwards-disble.gif"/>
    <n v="321"/>
  </r>
  <r>
    <x v="273"/>
    <x v="250"/>
    <x v="8"/>
    <x v="0"/>
    <s v="OK"/>
    <s v="Advance search  User Group 2-4"/>
    <s v="bin"/>
    <b v="1"/>
    <n v="110"/>
    <s v="https://cngtest.addici.com/Admin/Images/but_last.gif"/>
    <n v="531"/>
  </r>
  <r>
    <x v="274"/>
    <x v="251"/>
    <x v="9"/>
    <x v="0"/>
    <s v="OK"/>
    <s v="Advance search  User Group 2-4"/>
    <s v="bin"/>
    <b v="1"/>
    <n v="1078"/>
    <s v="https://cngtest.addici.com/App_Images/print_all.gif"/>
    <n v="423"/>
  </r>
  <r>
    <x v="275"/>
    <x v="252"/>
    <x v="10"/>
    <x v="0"/>
    <s v="OK"/>
    <s v="Advance search  User Group 2-4"/>
    <s v="bin"/>
    <b v="1"/>
    <n v="370"/>
    <s v="https://cngtest.addici.com/App_Images/export.gif"/>
    <n v="392"/>
  </r>
  <r>
    <x v="276"/>
    <x v="253"/>
    <x v="0"/>
    <x v="0"/>
    <s v="OK"/>
    <s v="Advance search  User Group 2-4"/>
    <s v="text"/>
    <b v="1"/>
    <n v="10365"/>
    <s v="https://cngtest.addici.com/Login.aspx"/>
    <n v="1266"/>
  </r>
  <r>
    <x v="277"/>
    <x v="1"/>
    <x v="1"/>
    <x v="0"/>
    <s v="Number of samples in transaction : 1, number of failing samples : 0"/>
    <s v="Advance search  User Group 2-4"/>
    <m/>
    <b v="1"/>
    <n v="10365"/>
    <s v="null"/>
    <n v="0"/>
  </r>
  <r>
    <x v="278"/>
    <x v="254"/>
    <x v="0"/>
    <x v="0"/>
    <s v="OK"/>
    <s v="Advance search  User Group 2-3"/>
    <s v="text"/>
    <b v="1"/>
    <n v="73060"/>
    <s v="https://cngtest.addici.com/Admin/Navigation.aspx"/>
    <n v="0"/>
  </r>
  <r>
    <x v="279"/>
    <x v="255"/>
    <x v="0"/>
    <x v="0"/>
    <s v="OK"/>
    <s v="Advance search  User Group 2-4"/>
    <s v="text"/>
    <b v="1"/>
    <n v="73060"/>
    <s v="https://cngtest.addici.com/Admin/Navigation.aspx"/>
    <n v="0"/>
  </r>
  <r>
    <x v="280"/>
    <x v="256"/>
    <x v="19"/>
    <x v="0"/>
    <s v="OK"/>
    <s v="Advance search  User Group 2-1"/>
    <s v="text"/>
    <b v="1"/>
    <n v="229907"/>
    <s v="https://cngtest.addici.com/AdvancedSearch.aspx"/>
    <n v="7733"/>
  </r>
  <r>
    <x v="281"/>
    <x v="75"/>
    <x v="5"/>
    <x v="0"/>
    <s v="OK"/>
    <s v="Advance search  User Group 2-1"/>
    <s v="bin"/>
    <b v="1"/>
    <n v="363"/>
    <s v="https://cngtest.addici.com/Admin/Images/edit.gif"/>
    <n v="361"/>
  </r>
  <r>
    <x v="282"/>
    <x v="257"/>
    <x v="6"/>
    <x v="0"/>
    <s v="OK"/>
    <s v="Advance search  User Group 2-1"/>
    <s v="bin"/>
    <b v="1"/>
    <n v="365"/>
    <s v="https://cngtest.addici.com/App_Images/print.gif"/>
    <n v="463"/>
  </r>
  <r>
    <x v="283"/>
    <x v="258"/>
    <x v="3"/>
    <x v="0"/>
    <s v="OK"/>
    <s v="Advance search  User Group 2-2"/>
    <s v="text"/>
    <b v="1"/>
    <n v="261560"/>
    <s v="https://cngtest.addici.com/AdvancedSearch.aspx"/>
    <n v="5271"/>
  </r>
  <r>
    <x v="284"/>
    <x v="259"/>
    <x v="7"/>
    <x v="0"/>
    <s v="OK"/>
    <s v="Advance search  User Group 2-1"/>
    <s v="bin"/>
    <b v="1"/>
    <n v="91"/>
    <s v="https://cngtest.addici.com/Admin/Images/but_backwards-disble.gif"/>
    <n v="313"/>
  </r>
  <r>
    <x v="285"/>
    <x v="260"/>
    <x v="2"/>
    <x v="0"/>
    <s v="OK"/>
    <s v="Advance search  User Group 2-3"/>
    <s v="text"/>
    <b v="1"/>
    <n v="72782"/>
    <s v="https://cngtest.addici.com/Admin/Navigation.aspx"/>
    <n v="7258"/>
  </r>
  <r>
    <x v="286"/>
    <x v="261"/>
    <x v="8"/>
    <x v="0"/>
    <s v="OK"/>
    <s v="Advance search  User Group 2-1"/>
    <s v="bin"/>
    <b v="1"/>
    <n v="110"/>
    <s v="https://cngtest.addici.com/Admin/Images/but_last.gif"/>
    <n v="560"/>
  </r>
  <r>
    <x v="287"/>
    <x v="262"/>
    <x v="9"/>
    <x v="0"/>
    <s v="OK"/>
    <s v="Advance search  User Group 2-1"/>
    <s v="bin"/>
    <b v="1"/>
    <n v="1078"/>
    <s v="https://cngtest.addici.com/App_Images/print_all.gif"/>
    <n v="390"/>
  </r>
  <r>
    <x v="288"/>
    <x v="35"/>
    <x v="10"/>
    <x v="0"/>
    <s v="OK"/>
    <s v="Advance search  User Group 2-1"/>
    <s v="bin"/>
    <b v="1"/>
    <n v="370"/>
    <s v="https://cngtest.addici.com/App_Images/export.gif"/>
    <n v="405"/>
  </r>
  <r>
    <x v="289"/>
    <x v="263"/>
    <x v="0"/>
    <x v="0"/>
    <s v="OK"/>
    <s v="Advance search  User Group 2-1"/>
    <s v="text"/>
    <b v="1"/>
    <n v="10365"/>
    <s v="https://cngtest.addici.com/Login.aspx"/>
    <n v="796"/>
  </r>
  <r>
    <x v="290"/>
    <x v="264"/>
    <x v="1"/>
    <x v="0"/>
    <s v="Number of samples in transaction : 1, number of failing samples : 0"/>
    <s v="Advance search  User Group 2-1"/>
    <m/>
    <b v="1"/>
    <n v="10365"/>
    <s v="null"/>
    <n v="0"/>
  </r>
  <r>
    <x v="291"/>
    <x v="265"/>
    <x v="2"/>
    <x v="0"/>
    <s v="OK"/>
    <s v="Advance search  User Group 2-4"/>
    <s v="text"/>
    <b v="1"/>
    <n v="72782"/>
    <s v="https://cngtest.addici.com/Admin/Navigation.aspx"/>
    <n v="6076"/>
  </r>
  <r>
    <x v="292"/>
    <x v="266"/>
    <x v="0"/>
    <x v="0"/>
    <s v="OK"/>
    <s v="Advance search  User Group 2-1"/>
    <s v="text"/>
    <b v="1"/>
    <n v="73060"/>
    <s v="https://cngtest.addici.com/Admin/Navigation.aspx"/>
    <n v="0"/>
  </r>
  <r>
    <x v="293"/>
    <x v="267"/>
    <x v="2"/>
    <x v="0"/>
    <s v="OK"/>
    <s v="Advance search  User Group 2-3"/>
    <s v="text"/>
    <b v="1"/>
    <n v="72782"/>
    <s v="https://cngtest.addici.com/Admin/Navigation.aspx"/>
    <n v="3338"/>
  </r>
  <r>
    <x v="294"/>
    <x v="268"/>
    <x v="2"/>
    <x v="0"/>
    <s v="OK"/>
    <s v="Advance search  User Group 2-4"/>
    <s v="text"/>
    <b v="1"/>
    <n v="72782"/>
    <s v="https://cngtest.addici.com/Admin/Navigation.aspx"/>
    <n v="3298"/>
  </r>
  <r>
    <x v="295"/>
    <x v="269"/>
    <x v="4"/>
    <x v="0"/>
    <s v="OK"/>
    <s v="Advance search  User Group 2-2"/>
    <s v="text"/>
    <b v="1"/>
    <n v="125879"/>
    <s v="https://cngtest.addici.com/AdvancedSearch.aspx"/>
    <n v="11699"/>
  </r>
  <r>
    <x v="296"/>
    <x v="270"/>
    <x v="5"/>
    <x v="0"/>
    <s v="OK"/>
    <s v="Advance search  User Group 2-2"/>
    <s v="bin"/>
    <b v="1"/>
    <n v="363"/>
    <s v="https://cngtest.addici.com/Admin/Images/edit.gif"/>
    <n v="259"/>
  </r>
  <r>
    <x v="297"/>
    <x v="271"/>
    <x v="6"/>
    <x v="0"/>
    <s v="OK"/>
    <s v="Advance search  User Group 2-2"/>
    <s v="bin"/>
    <b v="1"/>
    <n v="365"/>
    <s v="https://cngtest.addici.com/App_Images/print.gif"/>
    <n v="277"/>
  </r>
  <r>
    <x v="298"/>
    <x v="126"/>
    <x v="7"/>
    <x v="0"/>
    <s v="OK"/>
    <s v="Advance search  User Group 2-2"/>
    <s v="bin"/>
    <b v="1"/>
    <n v="91"/>
    <s v="https://cngtest.addici.com/Admin/Images/but_backwards-disble.gif"/>
    <n v="566"/>
  </r>
  <r>
    <x v="299"/>
    <x v="114"/>
    <x v="8"/>
    <x v="0"/>
    <s v="OK"/>
    <s v="Advance search  User Group 2-2"/>
    <s v="bin"/>
    <b v="1"/>
    <n v="110"/>
    <s v="https://cngtest.addici.com/Admin/Images/but_last.gif"/>
    <n v="314"/>
  </r>
  <r>
    <x v="300"/>
    <x v="272"/>
    <x v="9"/>
    <x v="0"/>
    <s v="OK"/>
    <s v="Advance search  User Group 2-2"/>
    <s v="bin"/>
    <b v="1"/>
    <n v="1078"/>
    <s v="https://cngtest.addici.com/App_Images/print_all.gif"/>
    <n v="248"/>
  </r>
  <r>
    <x v="301"/>
    <x v="273"/>
    <x v="10"/>
    <x v="0"/>
    <s v="OK"/>
    <s v="Advance search  User Group 2-2"/>
    <s v="bin"/>
    <b v="1"/>
    <n v="370"/>
    <s v="https://cngtest.addici.com/App_Images/export.gif"/>
    <n v="329"/>
  </r>
  <r>
    <x v="302"/>
    <x v="274"/>
    <x v="2"/>
    <x v="0"/>
    <s v="OK"/>
    <s v="Advance search  User Group 2-1"/>
    <s v="text"/>
    <b v="1"/>
    <n v="72782"/>
    <s v="https://cngtest.addici.com/Admin/Navigation.aspx"/>
    <n v="5243"/>
  </r>
  <r>
    <x v="303"/>
    <x v="275"/>
    <x v="2"/>
    <x v="0"/>
    <s v="OK"/>
    <s v="Advance search  User Group 2-1"/>
    <s v="text"/>
    <b v="1"/>
    <n v="72782"/>
    <s v="https://cngtest.addici.com/Admin/Navigation.aspx"/>
    <n v="6626"/>
  </r>
  <r>
    <x v="304"/>
    <x v="276"/>
    <x v="11"/>
    <x v="0"/>
    <s v="OK"/>
    <s v="Advance search  User Group 2-2"/>
    <s v="text"/>
    <b v="1"/>
    <n v="125879"/>
    <s v="https://cngtest.addici.com/AdvancedSearch.aspx"/>
    <n v="9398"/>
  </r>
  <r>
    <x v="305"/>
    <x v="226"/>
    <x v="5"/>
    <x v="0"/>
    <s v="OK"/>
    <s v="Advance search  User Group 2-2"/>
    <s v="bin"/>
    <b v="1"/>
    <n v="363"/>
    <s v="https://cngtest.addici.com/Admin/Images/edit.gif"/>
    <n v="521"/>
  </r>
  <r>
    <x v="306"/>
    <x v="277"/>
    <x v="6"/>
    <x v="0"/>
    <s v="OK"/>
    <s v="Advance search  User Group 2-2"/>
    <s v="bin"/>
    <b v="1"/>
    <n v="365"/>
    <s v="https://cngtest.addici.com/App_Images/print.gif"/>
    <n v="487"/>
  </r>
  <r>
    <x v="307"/>
    <x v="278"/>
    <x v="7"/>
    <x v="0"/>
    <s v="OK"/>
    <s v="Advance search  User Group 2-2"/>
    <s v="bin"/>
    <b v="1"/>
    <n v="91"/>
    <s v="https://cngtest.addici.com/Admin/Images/but_backwards-disble.gif"/>
    <n v="278"/>
  </r>
  <r>
    <x v="308"/>
    <x v="279"/>
    <x v="8"/>
    <x v="0"/>
    <s v="OK"/>
    <s v="Advance search  User Group 2-2"/>
    <s v="bin"/>
    <b v="1"/>
    <n v="110"/>
    <s v="https://cngtest.addici.com/Admin/Images/but_last.gif"/>
    <n v="222"/>
  </r>
  <r>
    <x v="309"/>
    <x v="76"/>
    <x v="9"/>
    <x v="0"/>
    <s v="OK"/>
    <s v="Advance search  User Group 2-2"/>
    <s v="bin"/>
    <b v="1"/>
    <n v="1078"/>
    <s v="https://cngtest.addici.com/App_Images/print_all.gif"/>
    <n v="237"/>
  </r>
  <r>
    <x v="310"/>
    <x v="76"/>
    <x v="10"/>
    <x v="0"/>
    <s v="OK"/>
    <s v="Advance search  User Group 2-2"/>
    <s v="bin"/>
    <b v="1"/>
    <n v="370"/>
    <s v="https://cngtest.addici.com/App_Images/export.gif"/>
    <n v="237"/>
  </r>
  <r>
    <x v="311"/>
    <x v="280"/>
    <x v="12"/>
    <x v="0"/>
    <s v="OK"/>
    <s v="Advance search  User Group 2-2"/>
    <s v="text"/>
    <b v="1"/>
    <n v="13"/>
    <s v="https://cngtest.addici.com/AdvancedSearch.aspx"/>
    <n v="4592"/>
  </r>
  <r>
    <x v="312"/>
    <x v="281"/>
    <x v="3"/>
    <x v="0"/>
    <s v="OK"/>
    <s v="Advance search  User Group 2-3"/>
    <s v="text"/>
    <b v="1"/>
    <n v="261648"/>
    <s v="https://cngtest.addici.com/AdvancedSearch.aspx"/>
    <n v="10187"/>
  </r>
  <r>
    <x v="313"/>
    <x v="282"/>
    <x v="3"/>
    <x v="0"/>
    <s v="OK"/>
    <s v="Advance search  User Group 2-4"/>
    <s v="text"/>
    <b v="1"/>
    <n v="261648"/>
    <s v="https://cngtest.addici.com/AdvancedSearch.aspx"/>
    <n v="8535"/>
  </r>
  <r>
    <x v="314"/>
    <x v="283"/>
    <x v="4"/>
    <x v="0"/>
    <s v="OK"/>
    <s v="Advance search  User Group 2-4"/>
    <s v="text"/>
    <b v="1"/>
    <n v="125879"/>
    <s v="https://cngtest.addici.com/AdvancedSearch.aspx"/>
    <n v="6868"/>
  </r>
  <r>
    <x v="315"/>
    <x v="284"/>
    <x v="13"/>
    <x v="0"/>
    <s v="OK"/>
    <s v="Advance search  User Group 2-2"/>
    <s v="text"/>
    <b v="1"/>
    <n v="125879"/>
    <s v="https://cngtest.addici.com/AdvancedSearch.aspx"/>
    <n v="9065"/>
  </r>
  <r>
    <x v="316"/>
    <x v="219"/>
    <x v="5"/>
    <x v="0"/>
    <s v="OK"/>
    <s v="Advance search  User Group 2-4"/>
    <s v="bin"/>
    <b v="1"/>
    <n v="363"/>
    <s v="https://cngtest.addici.com/Admin/Images/edit.gif"/>
    <n v="402"/>
  </r>
  <r>
    <x v="317"/>
    <x v="285"/>
    <x v="6"/>
    <x v="0"/>
    <s v="OK"/>
    <s v="Advance search  User Group 2-4"/>
    <s v="bin"/>
    <b v="1"/>
    <n v="365"/>
    <s v="https://cngtest.addici.com/App_Images/print.gif"/>
    <n v="605"/>
  </r>
  <r>
    <x v="318"/>
    <x v="286"/>
    <x v="7"/>
    <x v="0"/>
    <s v="OK"/>
    <s v="Advance search  User Group 2-4"/>
    <s v="bin"/>
    <b v="1"/>
    <n v="91"/>
    <s v="https://cngtest.addici.com/Admin/Images/but_backwards-disble.gif"/>
    <n v="638"/>
  </r>
  <r>
    <x v="319"/>
    <x v="287"/>
    <x v="8"/>
    <x v="0"/>
    <s v="OK"/>
    <s v="Advance search  User Group 2-4"/>
    <s v="bin"/>
    <b v="1"/>
    <n v="110"/>
    <s v="https://cngtest.addici.com/Admin/Images/but_last.gif"/>
    <n v="449"/>
  </r>
  <r>
    <x v="320"/>
    <x v="288"/>
    <x v="9"/>
    <x v="0"/>
    <s v="OK"/>
    <s v="Advance search  User Group 2-4"/>
    <s v="bin"/>
    <b v="1"/>
    <n v="1078"/>
    <s v="https://cngtest.addici.com/App_Images/print_all.gif"/>
    <n v="541"/>
  </r>
  <r>
    <x v="321"/>
    <x v="289"/>
    <x v="10"/>
    <x v="0"/>
    <s v="OK"/>
    <s v="Advance search  User Group 2-4"/>
    <s v="bin"/>
    <b v="1"/>
    <n v="370"/>
    <s v="https://cngtest.addici.com/App_Images/export.gif"/>
    <n v="349"/>
  </r>
  <r>
    <x v="322"/>
    <x v="290"/>
    <x v="4"/>
    <x v="0"/>
    <s v="OK"/>
    <s v="Advance search  User Group 2-3"/>
    <s v="text"/>
    <b v="1"/>
    <n v="125879"/>
    <s v="https://cngtest.addici.com/AdvancedSearch.aspx"/>
    <n v="8797"/>
  </r>
  <r>
    <x v="323"/>
    <x v="291"/>
    <x v="5"/>
    <x v="0"/>
    <s v="OK"/>
    <s v="Advance search  User Group 2-3"/>
    <s v="bin"/>
    <b v="1"/>
    <n v="363"/>
    <s v="https://cngtest.addici.com/Admin/Images/edit.gif"/>
    <n v="1532"/>
  </r>
  <r>
    <x v="324"/>
    <x v="292"/>
    <x v="3"/>
    <x v="0"/>
    <s v="OK"/>
    <s v="Advance search  User Group 2-1"/>
    <s v="text"/>
    <b v="1"/>
    <n v="261648"/>
    <s v="https://cngtest.addici.com/AdvancedSearch.aspx"/>
    <n v="8127"/>
  </r>
  <r>
    <x v="325"/>
    <x v="293"/>
    <x v="14"/>
    <x v="0"/>
    <s v="OK"/>
    <s v="Advance search  User Group 2-2"/>
    <s v="text"/>
    <b v="1"/>
    <n v="13"/>
    <s v="https://cngtest.addici.com/AdvancedSearch.aspx"/>
    <n v="9312"/>
  </r>
  <r>
    <x v="326"/>
    <x v="196"/>
    <x v="6"/>
    <x v="0"/>
    <s v="OK"/>
    <s v="Advance search  User Group 2-3"/>
    <s v="bin"/>
    <b v="1"/>
    <n v="365"/>
    <s v="https://cngtest.addici.com/App_Images/print.gif"/>
    <n v="204"/>
  </r>
  <r>
    <x v="327"/>
    <x v="62"/>
    <x v="7"/>
    <x v="0"/>
    <s v="OK"/>
    <s v="Advance search  User Group 2-3"/>
    <s v="bin"/>
    <b v="1"/>
    <n v="91"/>
    <s v="https://cngtest.addici.com/Admin/Images/but_backwards-disble.gif"/>
    <n v="197"/>
  </r>
  <r>
    <x v="328"/>
    <x v="99"/>
    <x v="8"/>
    <x v="0"/>
    <s v="OK"/>
    <s v="Advance search  User Group 2-3"/>
    <s v="bin"/>
    <b v="1"/>
    <n v="110"/>
    <s v="https://cngtest.addici.com/Admin/Images/but_last.gif"/>
    <n v="430"/>
  </r>
  <r>
    <x v="329"/>
    <x v="210"/>
    <x v="9"/>
    <x v="0"/>
    <s v="OK"/>
    <s v="Advance search  User Group 2-3"/>
    <s v="bin"/>
    <b v="1"/>
    <n v="1078"/>
    <s v="https://cngtest.addici.com/App_Images/print_all.gif"/>
    <n v="456"/>
  </r>
  <r>
    <x v="330"/>
    <x v="294"/>
    <x v="15"/>
    <x v="0"/>
    <s v="OK"/>
    <s v="Advance search  User Group 2-2"/>
    <s v="text"/>
    <b v="1"/>
    <n v="13"/>
    <s v="https://cngtest.addici.com/AdvancedSearch.aspx"/>
    <n v="2483"/>
  </r>
  <r>
    <x v="331"/>
    <x v="295"/>
    <x v="10"/>
    <x v="0"/>
    <s v="OK"/>
    <s v="Advance search  User Group 2-3"/>
    <s v="bin"/>
    <b v="1"/>
    <n v="370"/>
    <s v="https://cngtest.addici.com/App_Images/export.gif"/>
    <n v="642"/>
  </r>
  <r>
    <x v="332"/>
    <x v="296"/>
    <x v="5"/>
    <x v="0"/>
    <s v="OK"/>
    <s v="Advance search  User Group 2-2"/>
    <s v="bin"/>
    <b v="1"/>
    <n v="363"/>
    <s v="https://cngtest.addici.com/Admin/Images/edit.gif"/>
    <n v="784"/>
  </r>
  <r>
    <x v="333"/>
    <x v="297"/>
    <x v="6"/>
    <x v="0"/>
    <s v="OK"/>
    <s v="Advance search  User Group 2-2"/>
    <s v="bin"/>
    <b v="1"/>
    <n v="365"/>
    <s v="https://cngtest.addici.com/App_Images/print.gif"/>
    <n v="1052"/>
  </r>
  <r>
    <x v="334"/>
    <x v="298"/>
    <x v="7"/>
    <x v="0"/>
    <s v="OK"/>
    <s v="Advance search  User Group 2-2"/>
    <s v="bin"/>
    <b v="1"/>
    <n v="91"/>
    <s v="https://cngtest.addici.com/Admin/Images/but_backwards-disble.gif"/>
    <n v="912"/>
  </r>
  <r>
    <x v="335"/>
    <x v="299"/>
    <x v="8"/>
    <x v="0"/>
    <s v="OK"/>
    <s v="Advance search  User Group 2-2"/>
    <s v="bin"/>
    <b v="1"/>
    <n v="110"/>
    <s v="https://cngtest.addici.com/Admin/Images/but_last.gif"/>
    <n v="2620"/>
  </r>
  <r>
    <x v="336"/>
    <x v="289"/>
    <x v="9"/>
    <x v="0"/>
    <s v="OK"/>
    <s v="Advance search  User Group 2-2"/>
    <s v="bin"/>
    <b v="1"/>
    <n v="1078"/>
    <s v="https://cngtest.addici.com/App_Images/print_all.gif"/>
    <n v="349"/>
  </r>
  <r>
    <x v="337"/>
    <x v="300"/>
    <x v="10"/>
    <x v="0"/>
    <s v="OK"/>
    <s v="Advance search  User Group 2-2"/>
    <s v="bin"/>
    <b v="1"/>
    <n v="370"/>
    <s v="https://cngtest.addici.com/App_Images/export.gif"/>
    <n v="335"/>
  </r>
  <r>
    <x v="338"/>
    <x v="301"/>
    <x v="16"/>
    <x v="0"/>
    <s v="OK"/>
    <s v="Advance search  User Group 2-2"/>
    <s v="text"/>
    <b v="1"/>
    <n v="13"/>
    <s v="https://cngtest.addici.com/AdvancedSearch.aspx"/>
    <n v="6497"/>
  </r>
  <r>
    <x v="339"/>
    <x v="302"/>
    <x v="11"/>
    <x v="0"/>
    <s v="OK"/>
    <s v="Advance search  User Group 2-4"/>
    <s v="text"/>
    <b v="1"/>
    <n v="125879"/>
    <s v="https://cngtest.addici.com/AdvancedSearch.aspx"/>
    <n v="12493"/>
  </r>
  <r>
    <x v="340"/>
    <x v="248"/>
    <x v="5"/>
    <x v="0"/>
    <s v="OK"/>
    <s v="Advance search  User Group 2-4"/>
    <s v="bin"/>
    <b v="1"/>
    <n v="363"/>
    <s v="https://cngtest.addici.com/Admin/Images/edit.gif"/>
    <n v="380"/>
  </r>
  <r>
    <x v="341"/>
    <x v="229"/>
    <x v="6"/>
    <x v="0"/>
    <s v="OK"/>
    <s v="Advance search  User Group 2-4"/>
    <s v="bin"/>
    <b v="1"/>
    <n v="365"/>
    <s v="https://cngtest.addici.com/App_Images/print.gif"/>
    <n v="437"/>
  </r>
  <r>
    <x v="342"/>
    <x v="303"/>
    <x v="7"/>
    <x v="0"/>
    <s v="OK"/>
    <s v="Advance search  User Group 2-4"/>
    <s v="bin"/>
    <b v="1"/>
    <n v="91"/>
    <s v="https://cngtest.addici.com/Admin/Images/but_backwards-disble.gif"/>
    <n v="265"/>
  </r>
  <r>
    <x v="343"/>
    <x v="194"/>
    <x v="8"/>
    <x v="0"/>
    <s v="OK"/>
    <s v="Advance search  User Group 2-4"/>
    <s v="bin"/>
    <b v="1"/>
    <n v="110"/>
    <s v="https://cngtest.addici.com/Admin/Images/but_last.gif"/>
    <n v="267"/>
  </r>
  <r>
    <x v="344"/>
    <x v="304"/>
    <x v="9"/>
    <x v="0"/>
    <s v="OK"/>
    <s v="Advance search  User Group 2-4"/>
    <s v="bin"/>
    <b v="1"/>
    <n v="1078"/>
    <s v="https://cngtest.addici.com/App_Images/print_all.gif"/>
    <n v="262"/>
  </r>
  <r>
    <x v="345"/>
    <x v="305"/>
    <x v="10"/>
    <x v="0"/>
    <s v="OK"/>
    <s v="Advance search  User Group 2-4"/>
    <s v="bin"/>
    <b v="1"/>
    <n v="370"/>
    <s v="https://cngtest.addici.com/App_Images/export.gif"/>
    <n v="343"/>
  </r>
  <r>
    <x v="346"/>
    <x v="306"/>
    <x v="4"/>
    <x v="0"/>
    <s v="OK"/>
    <s v="Advance search  User Group 2-1"/>
    <s v="text"/>
    <b v="1"/>
    <n v="125879"/>
    <s v="https://cngtest.addici.com/AdvancedSearch.aspx"/>
    <n v="14819"/>
  </r>
  <r>
    <x v="347"/>
    <x v="307"/>
    <x v="11"/>
    <x v="0"/>
    <s v="OK"/>
    <s v="Advance search  User Group 2-3"/>
    <s v="text"/>
    <b v="1"/>
    <n v="125879"/>
    <s v="https://cngtest.addici.com/AdvancedSearch.aspx"/>
    <n v="8200"/>
  </r>
  <r>
    <x v="348"/>
    <x v="308"/>
    <x v="5"/>
    <x v="0"/>
    <s v="OK"/>
    <s v="Advance search  User Group 2-3"/>
    <s v="bin"/>
    <b v="1"/>
    <n v="363"/>
    <s v="https://cngtest.addici.com/Admin/Images/edit.gif"/>
    <n v="436"/>
  </r>
  <r>
    <x v="349"/>
    <x v="309"/>
    <x v="5"/>
    <x v="0"/>
    <s v="OK"/>
    <s v="Advance search  User Group 2-1"/>
    <s v="bin"/>
    <b v="1"/>
    <n v="363"/>
    <s v="https://cngtest.addici.com/Admin/Images/edit.gif"/>
    <n v="3471"/>
  </r>
  <r>
    <x v="350"/>
    <x v="310"/>
    <x v="6"/>
    <x v="0"/>
    <s v="OK"/>
    <s v="Advance search  User Group 2-3"/>
    <s v="bin"/>
    <b v="1"/>
    <n v="365"/>
    <s v="https://cngtest.addici.com/App_Images/print.gif"/>
    <n v="500"/>
  </r>
  <r>
    <x v="351"/>
    <x v="311"/>
    <x v="12"/>
    <x v="0"/>
    <s v="OK"/>
    <s v="Advance search  User Group 2-4"/>
    <s v="text"/>
    <b v="1"/>
    <n v="13"/>
    <s v="https://cngtest.addici.com/AdvancedSearch.aspx"/>
    <n v="5377"/>
  </r>
  <r>
    <x v="352"/>
    <x v="56"/>
    <x v="6"/>
    <x v="0"/>
    <s v="OK"/>
    <s v="Advance search  User Group 2-1"/>
    <s v="bin"/>
    <b v="1"/>
    <n v="365"/>
    <s v="https://cngtest.addici.com/App_Images/print.gif"/>
    <n v="306"/>
  </r>
  <r>
    <x v="353"/>
    <x v="312"/>
    <x v="7"/>
    <x v="0"/>
    <s v="OK"/>
    <s v="Advance search  User Group 2-3"/>
    <s v="bin"/>
    <b v="1"/>
    <n v="91"/>
    <s v="https://cngtest.addici.com/Admin/Images/but_backwards-disble.gif"/>
    <n v="304"/>
  </r>
  <r>
    <x v="354"/>
    <x v="313"/>
    <x v="8"/>
    <x v="0"/>
    <s v="OK"/>
    <s v="Advance search  User Group 2-3"/>
    <s v="bin"/>
    <b v="1"/>
    <n v="110"/>
    <s v="https://cngtest.addici.com/Admin/Images/but_last.gif"/>
    <n v="565"/>
  </r>
  <r>
    <x v="355"/>
    <x v="314"/>
    <x v="7"/>
    <x v="0"/>
    <s v="OK"/>
    <s v="Advance search  User Group 2-1"/>
    <s v="bin"/>
    <b v="1"/>
    <n v="91"/>
    <s v="https://cngtest.addici.com/Admin/Images/but_backwards-disble.gif"/>
    <n v="527"/>
  </r>
  <r>
    <x v="356"/>
    <x v="89"/>
    <x v="9"/>
    <x v="0"/>
    <s v="OK"/>
    <s v="Advance search  User Group 2-3"/>
    <s v="bin"/>
    <b v="1"/>
    <n v="1078"/>
    <s v="https://cngtest.addici.com/App_Images/print_all.gif"/>
    <n v="385"/>
  </r>
  <r>
    <x v="357"/>
    <x v="262"/>
    <x v="8"/>
    <x v="0"/>
    <s v="OK"/>
    <s v="Advance search  User Group 2-1"/>
    <s v="bin"/>
    <b v="1"/>
    <n v="110"/>
    <s v="https://cngtest.addici.com/Admin/Images/but_last.gif"/>
    <n v="390"/>
  </r>
  <r>
    <x v="358"/>
    <x v="315"/>
    <x v="10"/>
    <x v="0"/>
    <s v="OK"/>
    <s v="Advance search  User Group 2-3"/>
    <s v="bin"/>
    <b v="1"/>
    <n v="370"/>
    <s v="https://cngtest.addici.com/App_Images/export.gif"/>
    <n v="650"/>
  </r>
  <r>
    <x v="359"/>
    <x v="316"/>
    <x v="9"/>
    <x v="0"/>
    <s v="OK"/>
    <s v="Advance search  User Group 2-1"/>
    <s v="bin"/>
    <b v="1"/>
    <n v="1078"/>
    <s v="https://cngtest.addici.com/App_Images/print_all.gif"/>
    <n v="571"/>
  </r>
  <r>
    <x v="360"/>
    <x v="317"/>
    <x v="10"/>
    <x v="0"/>
    <s v="OK"/>
    <s v="Advance search  User Group 2-1"/>
    <s v="bin"/>
    <b v="1"/>
    <n v="370"/>
    <s v="https://cngtest.addici.com/App_Images/export.gif"/>
    <n v="394"/>
  </r>
  <r>
    <x v="361"/>
    <x v="318"/>
    <x v="12"/>
    <x v="0"/>
    <s v="OK"/>
    <s v="Advance search  User Group 2-3"/>
    <s v="text"/>
    <b v="1"/>
    <n v="13"/>
    <s v="https://cngtest.addici.com/AdvancedSearch.aspx"/>
    <n v="7630"/>
  </r>
  <r>
    <x v="362"/>
    <x v="319"/>
    <x v="13"/>
    <x v="0"/>
    <s v="OK"/>
    <s v="Advance search  User Group 2-2"/>
    <s v="text"/>
    <b v="1"/>
    <n v="125879"/>
    <s v="https://cngtest.addici.com/AdvancedSearch.aspx"/>
    <n v="9994"/>
  </r>
  <r>
    <x v="363"/>
    <x v="320"/>
    <x v="13"/>
    <x v="0"/>
    <s v="OK"/>
    <s v="Advance search  User Group 2-4"/>
    <s v="text"/>
    <b v="1"/>
    <n v="125879"/>
    <s v="https://cngtest.addici.com/AdvancedSearch.aspx"/>
    <n v="7239"/>
  </r>
  <r>
    <x v="364"/>
    <x v="321"/>
    <x v="11"/>
    <x v="0"/>
    <s v="OK"/>
    <s v="Advance search  User Group 2-1"/>
    <s v="text"/>
    <b v="1"/>
    <n v="125879"/>
    <s v="https://cngtest.addici.com/AdvancedSearch.aspx"/>
    <n v="13161"/>
  </r>
  <r>
    <x v="365"/>
    <x v="112"/>
    <x v="5"/>
    <x v="0"/>
    <s v="OK"/>
    <s v="Advance search  User Group 2-1"/>
    <s v="bin"/>
    <b v="1"/>
    <n v="363"/>
    <s v="https://cngtest.addici.com/Admin/Images/edit.gif"/>
    <n v="273"/>
  </r>
  <r>
    <x v="366"/>
    <x v="322"/>
    <x v="6"/>
    <x v="0"/>
    <s v="OK"/>
    <s v="Advance search  User Group 2-1"/>
    <s v="bin"/>
    <b v="1"/>
    <n v="365"/>
    <s v="https://cngtest.addici.com/App_Images/print.gif"/>
    <n v="224"/>
  </r>
  <r>
    <x v="367"/>
    <x v="323"/>
    <x v="13"/>
    <x v="0"/>
    <s v="OK"/>
    <s v="Advance search  User Group 2-3"/>
    <s v="text"/>
    <b v="1"/>
    <n v="125879"/>
    <s v="https://cngtest.addici.com/AdvancedSearch.aspx"/>
    <n v="9804"/>
  </r>
  <r>
    <x v="368"/>
    <x v="67"/>
    <x v="7"/>
    <x v="0"/>
    <s v="OK"/>
    <s v="Advance search  User Group 2-1"/>
    <s v="bin"/>
    <b v="1"/>
    <n v="91"/>
    <s v="https://cngtest.addici.com/Admin/Images/but_backwards-disble.gif"/>
    <n v="192"/>
  </r>
  <r>
    <x v="369"/>
    <x v="324"/>
    <x v="8"/>
    <x v="0"/>
    <s v="OK"/>
    <s v="Advance search  User Group 2-1"/>
    <s v="bin"/>
    <b v="1"/>
    <n v="110"/>
    <s v="https://cngtest.addici.com/Admin/Images/but_last.gif"/>
    <n v="381"/>
  </r>
  <r>
    <x v="370"/>
    <x v="325"/>
    <x v="9"/>
    <x v="0"/>
    <s v="OK"/>
    <s v="Advance search  User Group 2-1"/>
    <s v="bin"/>
    <b v="1"/>
    <n v="1078"/>
    <s v="https://cngtest.addici.com/App_Images/print_all.gif"/>
    <n v="424"/>
  </r>
  <r>
    <x v="371"/>
    <x v="78"/>
    <x v="10"/>
    <x v="0"/>
    <s v="OK"/>
    <s v="Advance search  User Group 2-1"/>
    <s v="bin"/>
    <b v="1"/>
    <n v="370"/>
    <s v="https://cngtest.addici.com/App_Images/export.gif"/>
    <n v="442"/>
  </r>
  <r>
    <x v="372"/>
    <x v="326"/>
    <x v="14"/>
    <x v="0"/>
    <s v="OK"/>
    <s v="Advance search  User Group 2-3"/>
    <s v="text"/>
    <b v="1"/>
    <n v="13"/>
    <s v="https://cngtest.addici.com/AdvancedSearch.aspx"/>
    <n v="4742"/>
  </r>
  <r>
    <x v="373"/>
    <x v="327"/>
    <x v="14"/>
    <x v="0"/>
    <s v="OK"/>
    <s v="Advance search  User Group 2-4"/>
    <s v="text"/>
    <b v="1"/>
    <n v="13"/>
    <s v="https://cngtest.addici.com/AdvancedSearch.aspx"/>
    <n v="12465"/>
  </r>
  <r>
    <x v="374"/>
    <x v="328"/>
    <x v="12"/>
    <x v="0"/>
    <s v="OK"/>
    <s v="Advance search  User Group 2-1"/>
    <s v="text"/>
    <b v="1"/>
    <n v="13"/>
    <s v="https://cngtest.addici.com/AdvancedSearch.aspx"/>
    <n v="3966"/>
  </r>
  <r>
    <x v="375"/>
    <x v="329"/>
    <x v="15"/>
    <x v="0"/>
    <s v="OK"/>
    <s v="Advance search  User Group 2-3"/>
    <s v="text"/>
    <b v="1"/>
    <n v="13"/>
    <s v="https://cngtest.addici.com/AdvancedSearch.aspx"/>
    <n v="5877"/>
  </r>
  <r>
    <x v="376"/>
    <x v="330"/>
    <x v="5"/>
    <x v="0"/>
    <s v="OK"/>
    <s v="Advance search  User Group 2-3"/>
    <s v="bin"/>
    <b v="1"/>
    <n v="363"/>
    <s v="https://cngtest.addici.com/Admin/Images/edit.gif"/>
    <n v="376"/>
  </r>
  <r>
    <x v="377"/>
    <x v="331"/>
    <x v="6"/>
    <x v="0"/>
    <s v="OK"/>
    <s v="Advance search  User Group 2-3"/>
    <s v="bin"/>
    <b v="1"/>
    <n v="365"/>
    <s v="https://cngtest.addici.com/App_Images/print.gif"/>
    <n v="467"/>
  </r>
  <r>
    <x v="378"/>
    <x v="332"/>
    <x v="15"/>
    <x v="0"/>
    <s v="OK"/>
    <s v="Advance search  User Group 2-4"/>
    <s v="text"/>
    <b v="1"/>
    <n v="13"/>
    <s v="https://cngtest.addici.com/AdvancedSearch.aspx"/>
    <n v="6726"/>
  </r>
  <r>
    <x v="379"/>
    <x v="333"/>
    <x v="7"/>
    <x v="0"/>
    <s v="OK"/>
    <s v="Advance search  User Group 2-3"/>
    <s v="bin"/>
    <b v="1"/>
    <n v="91"/>
    <s v="https://cngtest.addici.com/Admin/Images/but_backwards-disble.gif"/>
    <n v="300"/>
  </r>
  <r>
    <x v="380"/>
    <x v="133"/>
    <x v="5"/>
    <x v="0"/>
    <s v="OK"/>
    <s v="Advance search  User Group 2-4"/>
    <s v="bin"/>
    <b v="1"/>
    <n v="363"/>
    <s v="https://cngtest.addici.com/Admin/Images/edit.gif"/>
    <n v="340"/>
  </r>
  <r>
    <x v="381"/>
    <x v="334"/>
    <x v="8"/>
    <x v="0"/>
    <s v="OK"/>
    <s v="Advance search  User Group 2-3"/>
    <s v="bin"/>
    <b v="1"/>
    <n v="110"/>
    <s v="https://cngtest.addici.com/Admin/Images/but_last.gif"/>
    <n v="238"/>
  </r>
  <r>
    <x v="382"/>
    <x v="335"/>
    <x v="6"/>
    <x v="0"/>
    <s v="OK"/>
    <s v="Advance search  User Group 2-4"/>
    <s v="bin"/>
    <b v="1"/>
    <n v="365"/>
    <s v="https://cngtest.addici.com/App_Images/print.gif"/>
    <n v="575"/>
  </r>
  <r>
    <x v="383"/>
    <x v="98"/>
    <x v="9"/>
    <x v="0"/>
    <s v="OK"/>
    <s v="Advance search  User Group 2-3"/>
    <s v="bin"/>
    <b v="1"/>
    <n v="1078"/>
    <s v="https://cngtest.addici.com/App_Images/print_all.gif"/>
    <n v="341"/>
  </r>
  <r>
    <x v="384"/>
    <x v="67"/>
    <x v="10"/>
    <x v="0"/>
    <s v="OK"/>
    <s v="Advance search  User Group 2-3"/>
    <s v="bin"/>
    <b v="1"/>
    <n v="370"/>
    <s v="https://cngtest.addici.com/App_Images/export.gif"/>
    <n v="192"/>
  </r>
  <r>
    <x v="385"/>
    <x v="336"/>
    <x v="7"/>
    <x v="0"/>
    <s v="OK"/>
    <s v="Advance search  User Group 2-4"/>
    <s v="bin"/>
    <b v="1"/>
    <n v="91"/>
    <s v="https://cngtest.addici.com/Admin/Images/but_backwards-disble.gif"/>
    <n v="472"/>
  </r>
  <r>
    <x v="386"/>
    <x v="337"/>
    <x v="8"/>
    <x v="0"/>
    <s v="OK"/>
    <s v="Advance search  User Group 2-4"/>
    <s v="bin"/>
    <b v="1"/>
    <n v="110"/>
    <s v="https://cngtest.addici.com/Admin/Images/but_last.gif"/>
    <n v="1254"/>
  </r>
  <r>
    <x v="387"/>
    <x v="338"/>
    <x v="9"/>
    <x v="0"/>
    <s v="OK"/>
    <s v="Advance search  User Group 2-4"/>
    <s v="bin"/>
    <b v="1"/>
    <n v="1078"/>
    <s v="https://cngtest.addici.com/App_Images/print_all.gif"/>
    <n v="900"/>
  </r>
  <r>
    <x v="388"/>
    <x v="339"/>
    <x v="10"/>
    <x v="0"/>
    <s v="OK"/>
    <s v="Advance search  User Group 2-4"/>
    <s v="bin"/>
    <b v="1"/>
    <n v="370"/>
    <s v="https://cngtest.addici.com/App_Images/export.gif"/>
    <n v="543"/>
  </r>
  <r>
    <x v="389"/>
    <x v="340"/>
    <x v="16"/>
    <x v="0"/>
    <s v="OK"/>
    <s v="Advance search  User Group 2-3"/>
    <s v="text"/>
    <b v="1"/>
    <n v="13"/>
    <s v="https://cngtest.addici.com/AdvancedSearch.aspx"/>
    <n v="3953"/>
  </r>
  <r>
    <x v="390"/>
    <x v="341"/>
    <x v="16"/>
    <x v="0"/>
    <s v="OK"/>
    <s v="Advance search  User Group 2-4"/>
    <s v="text"/>
    <b v="1"/>
    <n v="13"/>
    <s v="https://cngtest.addici.com/AdvancedSearch.aspx"/>
    <n v="4496"/>
  </r>
  <r>
    <x v="391"/>
    <x v="342"/>
    <x v="14"/>
    <x v="0"/>
    <s v="OK"/>
    <s v="Advance search  User Group 2-2"/>
    <s v="text"/>
    <b v="1"/>
    <n v="189917"/>
    <s v="https://cngtest.addici.com/AdvancedSearch.aspx"/>
    <n v="9629"/>
  </r>
  <r>
    <x v="392"/>
    <x v="343"/>
    <x v="15"/>
    <x v="0"/>
    <s v="OK"/>
    <s v="Advance search  User Group 2-2"/>
    <s v="text"/>
    <b v="1"/>
    <n v="13"/>
    <s v="https://cngtest.addici.com/AdvancedSearch.aspx"/>
    <n v="3057"/>
  </r>
  <r>
    <x v="393"/>
    <x v="344"/>
    <x v="5"/>
    <x v="0"/>
    <s v="OK"/>
    <s v="Advance search  User Group 2-2"/>
    <s v="bin"/>
    <b v="1"/>
    <n v="363"/>
    <s v="https://cngtest.addici.com/Admin/Images/edit.gif"/>
    <n v="1952"/>
  </r>
  <r>
    <x v="394"/>
    <x v="345"/>
    <x v="13"/>
    <x v="0"/>
    <s v="OK"/>
    <s v="Advance search  User Group 2-1"/>
    <s v="text"/>
    <b v="1"/>
    <n v="125879"/>
    <s v="https://cngtest.addici.com/AdvancedSearch.aspx"/>
    <n v="12125"/>
  </r>
  <r>
    <x v="395"/>
    <x v="346"/>
    <x v="6"/>
    <x v="0"/>
    <s v="OK"/>
    <s v="Advance search  User Group 2-2"/>
    <s v="bin"/>
    <b v="1"/>
    <n v="365"/>
    <s v="https://cngtest.addici.com/App_Images/print.gif"/>
    <n v="607"/>
  </r>
  <r>
    <x v="396"/>
    <x v="347"/>
    <x v="7"/>
    <x v="0"/>
    <s v="OK"/>
    <s v="Advance search  User Group 2-2"/>
    <s v="bin"/>
    <b v="1"/>
    <n v="91"/>
    <s v="https://cngtest.addici.com/Admin/Images/but_backwards-disble.gif"/>
    <n v="545"/>
  </r>
  <r>
    <x v="397"/>
    <x v="136"/>
    <x v="8"/>
    <x v="0"/>
    <s v="OK"/>
    <s v="Advance search  User Group 2-2"/>
    <s v="bin"/>
    <b v="1"/>
    <n v="110"/>
    <s v="https://cngtest.addici.com/Admin/Images/but_last.gif"/>
    <n v="538"/>
  </r>
  <r>
    <x v="398"/>
    <x v="348"/>
    <x v="9"/>
    <x v="0"/>
    <s v="OK"/>
    <s v="Advance search  User Group 2-2"/>
    <s v="bin"/>
    <b v="1"/>
    <n v="1078"/>
    <s v="https://cngtest.addici.com/App_Images/print_all.gif"/>
    <n v="640"/>
  </r>
  <r>
    <x v="399"/>
    <x v="349"/>
    <x v="10"/>
    <x v="0"/>
    <s v="OK"/>
    <s v="Advance search  User Group 2-2"/>
    <s v="bin"/>
    <b v="1"/>
    <n v="370"/>
    <s v="https://cngtest.addici.com/App_Images/export.gif"/>
    <n v="233"/>
  </r>
  <r>
    <x v="400"/>
    <x v="350"/>
    <x v="16"/>
    <x v="0"/>
    <s v="OK"/>
    <s v="Advance search  User Group 2-2"/>
    <s v="text"/>
    <b v="1"/>
    <n v="13"/>
    <s v="https://cngtest.addici.com/AdvancedSearch.aspx"/>
    <n v="3873"/>
  </r>
  <r>
    <x v="401"/>
    <x v="351"/>
    <x v="14"/>
    <x v="0"/>
    <s v="OK"/>
    <s v="Advance search  User Group 2-1"/>
    <s v="text"/>
    <b v="1"/>
    <n v="13"/>
    <s v="https://cngtest.addici.com/AdvancedSearch.aspx"/>
    <n v="8255"/>
  </r>
  <r>
    <x v="402"/>
    <x v="352"/>
    <x v="13"/>
    <x v="0"/>
    <s v="OK"/>
    <s v="Advance search  User Group 2-4"/>
    <s v="text"/>
    <b v="1"/>
    <n v="125879"/>
    <s v="https://cngtest.addici.com/AdvancedSearch.aspx"/>
    <n v="9421"/>
  </r>
  <r>
    <x v="403"/>
    <x v="353"/>
    <x v="13"/>
    <x v="0"/>
    <s v="OK"/>
    <s v="Advance search  User Group 2-3"/>
    <s v="text"/>
    <b v="1"/>
    <n v="125879"/>
    <s v="https://cngtest.addici.com/AdvancedSearch.aspx"/>
    <n v="8985"/>
  </r>
  <r>
    <x v="404"/>
    <x v="354"/>
    <x v="15"/>
    <x v="0"/>
    <s v="OK"/>
    <s v="Advance search  User Group 2-1"/>
    <s v="text"/>
    <b v="1"/>
    <n v="13"/>
    <s v="https://cngtest.addici.com/AdvancedSearch.aspx"/>
    <n v="5737"/>
  </r>
  <r>
    <x v="405"/>
    <x v="239"/>
    <x v="5"/>
    <x v="0"/>
    <s v="OK"/>
    <s v="Advance search  User Group 2-1"/>
    <s v="bin"/>
    <b v="1"/>
    <n v="363"/>
    <s v="https://cngtest.addici.com/Admin/Images/edit.gif"/>
    <n v="389"/>
  </r>
  <r>
    <x v="406"/>
    <x v="355"/>
    <x v="6"/>
    <x v="0"/>
    <s v="OK"/>
    <s v="Advance search  User Group 2-1"/>
    <s v="bin"/>
    <b v="1"/>
    <n v="365"/>
    <s v="https://cngtest.addici.com/App_Images/print.gif"/>
    <n v="294"/>
  </r>
  <r>
    <x v="407"/>
    <x v="316"/>
    <x v="7"/>
    <x v="0"/>
    <s v="OK"/>
    <s v="Advance search  User Group 2-1"/>
    <s v="bin"/>
    <b v="1"/>
    <n v="91"/>
    <s v="https://cngtest.addici.com/Admin/Images/but_backwards-disble.gif"/>
    <n v="571"/>
  </r>
  <r>
    <x v="408"/>
    <x v="356"/>
    <x v="8"/>
    <x v="0"/>
    <s v="OK"/>
    <s v="Advance search  User Group 2-1"/>
    <s v="bin"/>
    <b v="1"/>
    <n v="110"/>
    <s v="https://cngtest.addici.com/Admin/Images/but_last.gif"/>
    <n v="415"/>
  </r>
  <r>
    <x v="409"/>
    <x v="295"/>
    <x v="9"/>
    <x v="0"/>
    <s v="OK"/>
    <s v="Advance search  User Group 2-1"/>
    <s v="bin"/>
    <b v="1"/>
    <n v="1078"/>
    <s v="https://cngtest.addici.com/App_Images/print_all.gif"/>
    <n v="642"/>
  </r>
  <r>
    <x v="410"/>
    <x v="357"/>
    <x v="10"/>
    <x v="0"/>
    <s v="OK"/>
    <s v="Advance search  User Group 2-1"/>
    <s v="bin"/>
    <b v="1"/>
    <n v="370"/>
    <s v="https://cngtest.addici.com/App_Images/export.gif"/>
    <n v="609"/>
  </r>
  <r>
    <x v="411"/>
    <x v="358"/>
    <x v="16"/>
    <x v="0"/>
    <s v="OK"/>
    <s v="Advance search  User Group 2-1"/>
    <s v="text"/>
    <b v="1"/>
    <n v="13"/>
    <s v="https://cngtest.addici.com/AdvancedSearch.aspx"/>
    <n v="9499"/>
  </r>
  <r>
    <x v="412"/>
    <x v="359"/>
    <x v="13"/>
    <x v="0"/>
    <s v="OK"/>
    <s v="Advance search  User Group 2-2"/>
    <s v="text"/>
    <b v="1"/>
    <n v="125879"/>
    <s v="https://cngtest.addici.com/AdvancedSearch.aspx"/>
    <n v="8710"/>
  </r>
  <r>
    <x v="413"/>
    <x v="360"/>
    <x v="14"/>
    <x v="0"/>
    <s v="OK"/>
    <s v="Advance search  User Group 2-4"/>
    <s v="text"/>
    <b v="1"/>
    <n v="190004"/>
    <s v="https://cngtest.addici.com/AdvancedSearch.aspx"/>
    <n v="11063"/>
  </r>
  <r>
    <x v="414"/>
    <x v="361"/>
    <x v="15"/>
    <x v="0"/>
    <s v="OK"/>
    <s v="Advance search  User Group 2-4"/>
    <s v="text"/>
    <b v="1"/>
    <n v="13"/>
    <s v="https://cngtest.addici.com/AdvancedSearch.aspx"/>
    <n v="2214"/>
  </r>
  <r>
    <x v="415"/>
    <x v="209"/>
    <x v="5"/>
    <x v="0"/>
    <s v="OK"/>
    <s v="Advance search  User Group 2-4"/>
    <s v="bin"/>
    <b v="1"/>
    <n v="363"/>
    <s v="https://cngtest.addici.com/Admin/Images/edit.gif"/>
    <n v="443"/>
  </r>
  <r>
    <x v="416"/>
    <x v="362"/>
    <x v="13"/>
    <x v="0"/>
    <s v="OK"/>
    <s v="Advance search  User Group 2-1"/>
    <s v="text"/>
    <b v="1"/>
    <n v="125879"/>
    <s v="https://cngtest.addici.com/AdvancedSearch.aspx"/>
    <n v="7040"/>
  </r>
  <r>
    <x v="417"/>
    <x v="76"/>
    <x v="6"/>
    <x v="0"/>
    <s v="OK"/>
    <s v="Advance search  User Group 2-4"/>
    <s v="bin"/>
    <b v="1"/>
    <n v="365"/>
    <s v="https://cngtest.addici.com/App_Images/print.gif"/>
    <n v="237"/>
  </r>
  <r>
    <x v="418"/>
    <x v="210"/>
    <x v="7"/>
    <x v="0"/>
    <s v="OK"/>
    <s v="Advance search  User Group 2-4"/>
    <s v="bin"/>
    <b v="1"/>
    <n v="91"/>
    <s v="https://cngtest.addici.com/Admin/Images/but_backwards-disble.gif"/>
    <n v="456"/>
  </r>
  <r>
    <x v="419"/>
    <x v="195"/>
    <x v="8"/>
    <x v="0"/>
    <s v="OK"/>
    <s v="Advance search  User Group 2-4"/>
    <s v="bin"/>
    <b v="1"/>
    <n v="110"/>
    <s v="https://cngtest.addici.com/Admin/Images/but_last.gif"/>
    <n v="484"/>
  </r>
  <r>
    <x v="420"/>
    <x v="68"/>
    <x v="9"/>
    <x v="0"/>
    <s v="OK"/>
    <s v="Advance search  User Group 2-4"/>
    <s v="bin"/>
    <b v="1"/>
    <n v="1078"/>
    <s v="https://cngtest.addici.com/App_Images/print_all.gif"/>
    <n v="634"/>
  </r>
  <r>
    <x v="421"/>
    <x v="363"/>
    <x v="10"/>
    <x v="0"/>
    <s v="OK"/>
    <s v="Advance search  User Group 2-4"/>
    <s v="bin"/>
    <b v="1"/>
    <n v="370"/>
    <s v="https://cngtest.addici.com/App_Images/export.gif"/>
    <n v="1501"/>
  </r>
  <r>
    <x v="422"/>
    <x v="364"/>
    <x v="16"/>
    <x v="0"/>
    <s v="OK"/>
    <s v="Advance search  User Group 2-4"/>
    <s v="text"/>
    <b v="1"/>
    <n v="13"/>
    <s v="https://cngtest.addici.com/AdvancedSearch.aspx"/>
    <n v="4336"/>
  </r>
  <r>
    <x v="423"/>
    <x v="365"/>
    <x v="14"/>
    <x v="0"/>
    <s v="OK"/>
    <s v="Advance search  User Group 2-2"/>
    <s v="text"/>
    <b v="1"/>
    <n v="189917"/>
    <s v="https://cngtest.addici.com/AdvancedSearch.aspx"/>
    <n v="5630"/>
  </r>
  <r>
    <x v="424"/>
    <x v="366"/>
    <x v="15"/>
    <x v="0"/>
    <s v="OK"/>
    <s v="Advance search  User Group 2-2"/>
    <s v="text"/>
    <b v="1"/>
    <n v="13"/>
    <s v="https://cngtest.addici.com/AdvancedSearch.aspx"/>
    <n v="2800"/>
  </r>
  <r>
    <x v="425"/>
    <x v="367"/>
    <x v="17"/>
    <x v="0"/>
    <s v="OK"/>
    <s v="Advance search  User Group 2-2"/>
    <s v="text"/>
    <b v="1"/>
    <n v="13"/>
    <s v="https://cngtest.addici.com/AdvancedSearch.aspx"/>
    <n v="3070"/>
  </r>
  <r>
    <x v="426"/>
    <x v="278"/>
    <x v="5"/>
    <x v="0"/>
    <s v="OK"/>
    <s v="Advance search  User Group 2-2"/>
    <s v="bin"/>
    <b v="1"/>
    <n v="363"/>
    <s v="https://cngtest.addici.com/Admin/Images/edit.gif"/>
    <n v="278"/>
  </r>
  <r>
    <x v="427"/>
    <x v="368"/>
    <x v="14"/>
    <x v="0"/>
    <s v="OK"/>
    <s v="Advance search  User Group 2-3"/>
    <s v="text"/>
    <b v="1"/>
    <n v="190004"/>
    <s v="https://cngtest.addici.com/AdvancedSearch.aspx"/>
    <n v="22334"/>
  </r>
  <r>
    <x v="428"/>
    <x v="369"/>
    <x v="6"/>
    <x v="0"/>
    <s v="OK"/>
    <s v="Advance search  User Group 2-2"/>
    <s v="bin"/>
    <b v="1"/>
    <n v="365"/>
    <s v="https://cngtest.addici.com/App_Images/print.gif"/>
    <n v="282"/>
  </r>
  <r>
    <x v="429"/>
    <x v="370"/>
    <x v="7"/>
    <x v="0"/>
    <s v="OK"/>
    <s v="Advance search  User Group 2-2"/>
    <s v="bin"/>
    <b v="1"/>
    <n v="91"/>
    <s v="https://cngtest.addici.com/Admin/Images/but_backwards-disble.gif"/>
    <n v="469"/>
  </r>
  <r>
    <x v="430"/>
    <x v="371"/>
    <x v="8"/>
    <x v="0"/>
    <s v="OK"/>
    <s v="Advance search  User Group 2-2"/>
    <s v="bin"/>
    <b v="1"/>
    <n v="110"/>
    <s v="https://cngtest.addici.com/Admin/Images/but_last.gif"/>
    <n v="351"/>
  </r>
  <r>
    <x v="431"/>
    <x v="372"/>
    <x v="9"/>
    <x v="0"/>
    <s v="OK"/>
    <s v="Advance search  User Group 2-2"/>
    <s v="bin"/>
    <b v="1"/>
    <n v="1078"/>
    <s v="https://cngtest.addici.com/App_Images/print_all.gif"/>
    <n v="413"/>
  </r>
  <r>
    <x v="432"/>
    <x v="373"/>
    <x v="15"/>
    <x v="0"/>
    <s v="OK"/>
    <s v="Advance search  User Group 2-3"/>
    <s v="text"/>
    <b v="1"/>
    <n v="13"/>
    <s v="https://cngtest.addici.com/AdvancedSearch.aspx"/>
    <n v="2442"/>
  </r>
  <r>
    <x v="433"/>
    <x v="135"/>
    <x v="10"/>
    <x v="0"/>
    <s v="OK"/>
    <s v="Advance search  User Group 2-2"/>
    <s v="bin"/>
    <b v="1"/>
    <n v="370"/>
    <s v="https://cngtest.addici.com/App_Images/export.gif"/>
    <n v="312"/>
  </r>
  <r>
    <x v="434"/>
    <x v="374"/>
    <x v="5"/>
    <x v="0"/>
    <s v="OK"/>
    <s v="Advance search  User Group 2-3"/>
    <s v="bin"/>
    <b v="1"/>
    <n v="363"/>
    <s v="https://cngtest.addici.com/Admin/Images/edit.gif"/>
    <n v="2254"/>
  </r>
  <r>
    <x v="435"/>
    <x v="375"/>
    <x v="6"/>
    <x v="0"/>
    <s v="OK"/>
    <s v="Advance search  User Group 2-3"/>
    <s v="bin"/>
    <b v="1"/>
    <n v="365"/>
    <s v="https://cngtest.addici.com/App_Images/print.gif"/>
    <n v="5100"/>
  </r>
  <r>
    <x v="436"/>
    <x v="376"/>
    <x v="16"/>
    <x v="0"/>
    <s v="OK"/>
    <s v="Advance search  User Group 2-2"/>
    <s v="text"/>
    <b v="1"/>
    <n v="13"/>
    <s v="https://cngtest.addici.com/AdvancedSearch.aspx"/>
    <n v="7992"/>
  </r>
  <r>
    <x v="437"/>
    <x v="377"/>
    <x v="14"/>
    <x v="0"/>
    <s v="OK"/>
    <s v="Advance search  User Group 2-1"/>
    <s v="text"/>
    <b v="1"/>
    <n v="190004"/>
    <s v="https://cngtest.addici.com/AdvancedSearch.aspx"/>
    <n v="10254"/>
  </r>
  <r>
    <x v="438"/>
    <x v="378"/>
    <x v="7"/>
    <x v="0"/>
    <s v="OK"/>
    <s v="Advance search  User Group 2-3"/>
    <s v="bin"/>
    <b v="1"/>
    <n v="91"/>
    <s v="https://cngtest.addici.com/Admin/Images/but_backwards-disble.gif"/>
    <n v="2009"/>
  </r>
  <r>
    <x v="439"/>
    <x v="379"/>
    <x v="8"/>
    <x v="0"/>
    <s v="OK"/>
    <s v="Advance search  User Group 2-3"/>
    <s v="bin"/>
    <b v="1"/>
    <n v="110"/>
    <s v="https://cngtest.addici.com/Admin/Images/but_last.gif"/>
    <n v="1044"/>
  </r>
  <r>
    <x v="440"/>
    <x v="380"/>
    <x v="9"/>
    <x v="0"/>
    <s v="OK"/>
    <s v="Advance search  User Group 2-3"/>
    <s v="bin"/>
    <b v="1"/>
    <n v="1078"/>
    <s v="https://cngtest.addici.com/App_Images/print_all.gif"/>
    <n v="849"/>
  </r>
  <r>
    <x v="441"/>
    <x v="261"/>
    <x v="10"/>
    <x v="0"/>
    <s v="OK"/>
    <s v="Advance search  User Group 2-3"/>
    <s v="bin"/>
    <b v="1"/>
    <n v="370"/>
    <s v="https://cngtest.addici.com/App_Images/export.gif"/>
    <n v="560"/>
  </r>
  <r>
    <x v="442"/>
    <x v="381"/>
    <x v="15"/>
    <x v="0"/>
    <s v="OK"/>
    <s v="Advance search  User Group 2-1"/>
    <s v="text"/>
    <b v="1"/>
    <n v="13"/>
    <s v="https://cngtest.addici.com/AdvancedSearch.aspx"/>
    <n v="6588"/>
  </r>
  <r>
    <x v="443"/>
    <x v="109"/>
    <x v="5"/>
    <x v="0"/>
    <s v="OK"/>
    <s v="Advance search  User Group 2-1"/>
    <s v="bin"/>
    <b v="1"/>
    <n v="363"/>
    <s v="https://cngtest.addici.com/Admin/Images/edit.gif"/>
    <n v="600"/>
  </r>
  <r>
    <x v="444"/>
    <x v="382"/>
    <x v="6"/>
    <x v="0"/>
    <s v="OK"/>
    <s v="Advance search  User Group 2-1"/>
    <s v="bin"/>
    <b v="1"/>
    <n v="365"/>
    <s v="https://cngtest.addici.com/App_Images/print.gif"/>
    <n v="482"/>
  </r>
  <r>
    <x v="445"/>
    <x v="383"/>
    <x v="7"/>
    <x v="0"/>
    <s v="OK"/>
    <s v="Advance search  User Group 2-1"/>
    <s v="bin"/>
    <b v="1"/>
    <n v="91"/>
    <s v="https://cngtest.addici.com/Admin/Images/but_backwards-disble.gif"/>
    <n v="298"/>
  </r>
  <r>
    <x v="446"/>
    <x v="384"/>
    <x v="8"/>
    <x v="0"/>
    <s v="OK"/>
    <s v="Advance search  User Group 2-1"/>
    <s v="bin"/>
    <b v="1"/>
    <n v="110"/>
    <s v="https://cngtest.addici.com/Admin/Images/but_last.gif"/>
    <n v="631"/>
  </r>
  <r>
    <x v="447"/>
    <x v="385"/>
    <x v="16"/>
    <x v="0"/>
    <s v="OK"/>
    <s v="Advance search  User Group 2-3"/>
    <s v="text"/>
    <b v="1"/>
    <n v="13"/>
    <s v="https://cngtest.addici.com/AdvancedSearch.aspx"/>
    <n v="5564"/>
  </r>
  <r>
    <x v="448"/>
    <x v="386"/>
    <x v="9"/>
    <x v="0"/>
    <s v="OK"/>
    <s v="Advance search  User Group 2-1"/>
    <s v="bin"/>
    <b v="1"/>
    <n v="1078"/>
    <s v="https://cngtest.addici.com/App_Images/print_all.gif"/>
    <n v="2718"/>
  </r>
  <r>
    <x v="449"/>
    <x v="55"/>
    <x v="10"/>
    <x v="0"/>
    <s v="OK"/>
    <s v="Advance search  User Group 2-1"/>
    <s v="bin"/>
    <b v="1"/>
    <n v="370"/>
    <s v="https://cngtest.addici.com/App_Images/export.gif"/>
    <n v="358"/>
  </r>
  <r>
    <x v="450"/>
    <x v="387"/>
    <x v="16"/>
    <x v="0"/>
    <s v="OK"/>
    <s v="Advance search  User Group 2-1"/>
    <s v="text"/>
    <b v="1"/>
    <n v="13"/>
    <s v="https://cngtest.addici.com/AdvancedSearch.aspx"/>
    <n v="3880"/>
  </r>
  <r>
    <x v="451"/>
    <x v="388"/>
    <x v="13"/>
    <x v="0"/>
    <s v="OK"/>
    <s v="Advance search  User Group 2-4"/>
    <s v="text"/>
    <b v="1"/>
    <n v="125879"/>
    <s v="https://cngtest.addici.com/AdvancedSearch.aspx"/>
    <n v="27674"/>
  </r>
  <r>
    <x v="452"/>
    <x v="389"/>
    <x v="13"/>
    <x v="0"/>
    <s v="OK"/>
    <s v="Advance search  User Group 2-2"/>
    <s v="text"/>
    <b v="1"/>
    <n v="125879"/>
    <s v="https://cngtest.addici.com/AdvancedSearch.aspx"/>
    <n v="25871"/>
  </r>
  <r>
    <x v="453"/>
    <x v="390"/>
    <x v="13"/>
    <x v="0"/>
    <s v="OK"/>
    <s v="Advance search  User Group 2-3"/>
    <s v="text"/>
    <b v="1"/>
    <n v="125879"/>
    <s v="https://cngtest.addici.com/AdvancedSearch.aspx"/>
    <n v="10237"/>
  </r>
  <r>
    <x v="454"/>
    <x v="391"/>
    <x v="13"/>
    <x v="0"/>
    <s v="OK"/>
    <s v="Advance search  User Group 2-1"/>
    <s v="text"/>
    <b v="1"/>
    <n v="125879"/>
    <s v="https://cngtest.addici.com/AdvancedSearch.aspx"/>
    <n v="9187"/>
  </r>
  <r>
    <x v="455"/>
    <x v="392"/>
    <x v="14"/>
    <x v="0"/>
    <s v="OK"/>
    <s v="Advance search  User Group 2-4"/>
    <s v="text"/>
    <b v="1"/>
    <n v="190004"/>
    <s v="https://cngtest.addici.com/AdvancedSearch.aspx"/>
    <n v="6838"/>
  </r>
  <r>
    <x v="456"/>
    <x v="393"/>
    <x v="15"/>
    <x v="0"/>
    <s v="OK"/>
    <s v="Advance search  User Group 2-4"/>
    <s v="text"/>
    <b v="1"/>
    <n v="13"/>
    <s v="https://cngtest.addici.com/AdvancedSearch.aspx"/>
    <n v="2280"/>
  </r>
  <r>
    <x v="457"/>
    <x v="394"/>
    <x v="17"/>
    <x v="0"/>
    <s v="OK"/>
    <s v="Advance search  User Group 2-4"/>
    <s v="text"/>
    <b v="1"/>
    <n v="13"/>
    <s v="https://cngtest.addici.com/AdvancedSearch.aspx"/>
    <n v="2095"/>
  </r>
  <r>
    <x v="458"/>
    <x v="133"/>
    <x v="5"/>
    <x v="0"/>
    <s v="OK"/>
    <s v="Advance search  User Group 2-4"/>
    <s v="bin"/>
    <b v="1"/>
    <n v="363"/>
    <s v="https://cngtest.addici.com/Admin/Images/edit.gif"/>
    <n v="340"/>
  </r>
  <r>
    <x v="459"/>
    <x v="196"/>
    <x v="6"/>
    <x v="0"/>
    <s v="OK"/>
    <s v="Advance search  User Group 2-4"/>
    <s v="bin"/>
    <b v="1"/>
    <n v="365"/>
    <s v="https://cngtest.addici.com/App_Images/print.gif"/>
    <n v="204"/>
  </r>
  <r>
    <x v="460"/>
    <x v="395"/>
    <x v="7"/>
    <x v="0"/>
    <s v="OK"/>
    <s v="Advance search  User Group 2-4"/>
    <s v="bin"/>
    <b v="1"/>
    <n v="91"/>
    <s v="https://cngtest.addici.com/Admin/Images/but_backwards-disble.gif"/>
    <n v="669"/>
  </r>
  <r>
    <x v="461"/>
    <x v="396"/>
    <x v="8"/>
    <x v="0"/>
    <s v="OK"/>
    <s v="Advance search  User Group 2-4"/>
    <s v="bin"/>
    <b v="1"/>
    <n v="110"/>
    <s v="https://cngtest.addici.com/Admin/Images/but_last.gif"/>
    <n v="455"/>
  </r>
  <r>
    <x v="462"/>
    <x v="397"/>
    <x v="18"/>
    <x v="0"/>
    <s v="OK"/>
    <s v="Advance search  User Group 2-2"/>
    <s v="text"/>
    <b v="1"/>
    <n v="161700"/>
    <s v="https://cngtest.addici.com/AdvancedSearch.aspx"/>
    <n v="12431"/>
  </r>
  <r>
    <x v="463"/>
    <x v="49"/>
    <x v="5"/>
    <x v="0"/>
    <s v="OK"/>
    <s v="Advance search  User Group 2-2"/>
    <s v="bin"/>
    <b v="1"/>
    <n v="363"/>
    <s v="https://cngtest.addici.com/Admin/Images/edit.gif"/>
    <n v="202"/>
  </r>
  <r>
    <x v="464"/>
    <x v="53"/>
    <x v="6"/>
    <x v="0"/>
    <s v="OK"/>
    <s v="Advance search  User Group 2-2"/>
    <s v="bin"/>
    <b v="1"/>
    <n v="365"/>
    <s v="https://cngtest.addici.com/App_Images/print.gif"/>
    <n v="217"/>
  </r>
  <r>
    <x v="465"/>
    <x v="398"/>
    <x v="9"/>
    <x v="0"/>
    <s v="OK"/>
    <s v="Advance search  User Group 2-4"/>
    <s v="bin"/>
    <b v="1"/>
    <n v="1078"/>
    <s v="https://cngtest.addici.com/App_Images/print_all.gif"/>
    <n v="2692"/>
  </r>
  <r>
    <x v="466"/>
    <x v="399"/>
    <x v="7"/>
    <x v="0"/>
    <s v="OK"/>
    <s v="Advance search  User Group 2-2"/>
    <s v="bin"/>
    <b v="1"/>
    <n v="91"/>
    <s v="https://cngtest.addici.com/Admin/Images/but_backwards-disble.gif"/>
    <n v="337"/>
  </r>
  <r>
    <x v="467"/>
    <x v="400"/>
    <x v="10"/>
    <x v="0"/>
    <s v="OK"/>
    <s v="Advance search  User Group 2-4"/>
    <s v="bin"/>
    <b v="1"/>
    <n v="370"/>
    <s v="https://cngtest.addici.com/App_Images/export.gif"/>
    <n v="511"/>
  </r>
  <r>
    <x v="468"/>
    <x v="401"/>
    <x v="8"/>
    <x v="0"/>
    <s v="OK"/>
    <s v="Advance search  User Group 2-2"/>
    <s v="bin"/>
    <b v="1"/>
    <n v="110"/>
    <s v="https://cngtest.addici.com/Admin/Images/but_last.gif"/>
    <n v="3801"/>
  </r>
  <r>
    <x v="469"/>
    <x v="402"/>
    <x v="16"/>
    <x v="0"/>
    <s v="OK"/>
    <s v="Advance search  User Group 2-4"/>
    <s v="text"/>
    <b v="1"/>
    <n v="13"/>
    <s v="https://cngtest.addici.com/AdvancedSearch.aspx"/>
    <n v="3379"/>
  </r>
  <r>
    <x v="470"/>
    <x v="403"/>
    <x v="14"/>
    <x v="0"/>
    <s v="OK"/>
    <s v="Advance search  User Group 2-3"/>
    <s v="text"/>
    <b v="1"/>
    <n v="190004"/>
    <s v="https://cngtest.addici.com/AdvancedSearch.aspx"/>
    <n v="9662"/>
  </r>
  <r>
    <x v="471"/>
    <x v="404"/>
    <x v="9"/>
    <x v="0"/>
    <s v="OK"/>
    <s v="Advance search  User Group 2-2"/>
    <s v="bin"/>
    <b v="1"/>
    <n v="1078"/>
    <s v="https://cngtest.addici.com/App_Images/print_all.gif"/>
    <n v="1776"/>
  </r>
  <r>
    <x v="472"/>
    <x v="405"/>
    <x v="10"/>
    <x v="0"/>
    <s v="OK"/>
    <s v="Advance search  User Group 2-2"/>
    <s v="bin"/>
    <b v="1"/>
    <n v="370"/>
    <s v="https://cngtest.addici.com/App_Images/export.gif"/>
    <n v="407"/>
  </r>
  <r>
    <x v="473"/>
    <x v="406"/>
    <x v="15"/>
    <x v="0"/>
    <s v="OK"/>
    <s v="Advance search  User Group 2-3"/>
    <s v="text"/>
    <b v="1"/>
    <n v="13"/>
    <s v="https://cngtest.addici.com/AdvancedSearch.aspx"/>
    <n v="5594"/>
  </r>
  <r>
    <x v="474"/>
    <x v="407"/>
    <x v="16"/>
    <x v="0"/>
    <s v="OK"/>
    <s v="Advance search  User Group 2-2"/>
    <s v="text"/>
    <b v="1"/>
    <n v="13"/>
    <s v="https://cngtest.addici.com/AdvancedSearch.aspx"/>
    <n v="4699"/>
  </r>
  <r>
    <x v="475"/>
    <x v="408"/>
    <x v="17"/>
    <x v="0"/>
    <s v="OK"/>
    <s v="Advance search  User Group 2-3"/>
    <s v="text"/>
    <b v="1"/>
    <n v="13"/>
    <s v="https://cngtest.addici.com/AdvancedSearch.aspx"/>
    <n v="6399"/>
  </r>
  <r>
    <x v="476"/>
    <x v="409"/>
    <x v="5"/>
    <x v="0"/>
    <s v="OK"/>
    <s v="Advance search  User Group 2-3"/>
    <s v="bin"/>
    <b v="1"/>
    <n v="363"/>
    <s v="https://cngtest.addici.com/Admin/Images/edit.gif"/>
    <n v="194"/>
  </r>
  <r>
    <x v="477"/>
    <x v="410"/>
    <x v="6"/>
    <x v="0"/>
    <s v="OK"/>
    <s v="Advance search  User Group 2-3"/>
    <s v="bin"/>
    <b v="1"/>
    <n v="365"/>
    <s v="https://cngtest.addici.com/App_Images/print.gif"/>
    <n v="372"/>
  </r>
  <r>
    <x v="478"/>
    <x v="285"/>
    <x v="7"/>
    <x v="0"/>
    <s v="OK"/>
    <s v="Advance search  User Group 2-3"/>
    <s v="bin"/>
    <b v="1"/>
    <n v="91"/>
    <s v="https://cngtest.addici.com/Admin/Images/but_backwards-disble.gif"/>
    <n v="605"/>
  </r>
  <r>
    <x v="479"/>
    <x v="157"/>
    <x v="8"/>
    <x v="0"/>
    <s v="OK"/>
    <s v="Advance search  User Group 2-3"/>
    <s v="bin"/>
    <b v="1"/>
    <n v="110"/>
    <s v="https://cngtest.addici.com/Admin/Images/but_last.gif"/>
    <n v="190"/>
  </r>
  <r>
    <x v="480"/>
    <x v="159"/>
    <x v="9"/>
    <x v="0"/>
    <s v="OK"/>
    <s v="Advance search  User Group 2-3"/>
    <s v="bin"/>
    <b v="1"/>
    <n v="1078"/>
    <s v="https://cngtest.addici.com/App_Images/print_all.gif"/>
    <n v="196"/>
  </r>
  <r>
    <x v="481"/>
    <x v="411"/>
    <x v="14"/>
    <x v="0"/>
    <s v="OK"/>
    <s v="Advance search  User Group 2-1"/>
    <s v="text"/>
    <b v="1"/>
    <n v="190004"/>
    <s v="https://cngtest.addici.com/AdvancedSearch.aspx"/>
    <n v="11474"/>
  </r>
  <r>
    <x v="482"/>
    <x v="96"/>
    <x v="10"/>
    <x v="0"/>
    <s v="OK"/>
    <s v="Advance search  User Group 2-3"/>
    <s v="bin"/>
    <b v="1"/>
    <n v="370"/>
    <s v="https://cngtest.addici.com/App_Images/export.gif"/>
    <n v="316"/>
  </r>
  <r>
    <x v="483"/>
    <x v="412"/>
    <x v="16"/>
    <x v="0"/>
    <s v="OK"/>
    <s v="Advance search  User Group 2-3"/>
    <s v="text"/>
    <b v="1"/>
    <n v="13"/>
    <s v="https://cngtest.addici.com/AdvancedSearch.aspx"/>
    <n v="3690"/>
  </r>
  <r>
    <x v="484"/>
    <x v="413"/>
    <x v="15"/>
    <x v="0"/>
    <s v="OK"/>
    <s v="Advance search  User Group 2-1"/>
    <s v="text"/>
    <b v="1"/>
    <n v="13"/>
    <s v="https://cngtest.addici.com/AdvancedSearch.aspx"/>
    <n v="4244"/>
  </r>
  <r>
    <x v="485"/>
    <x v="414"/>
    <x v="17"/>
    <x v="0"/>
    <s v="OK"/>
    <s v="Advance search  User Group 2-1"/>
    <s v="text"/>
    <b v="1"/>
    <n v="13"/>
    <s v="https://cngtest.addici.com/AdvancedSearch.aspx"/>
    <n v="4295"/>
  </r>
  <r>
    <x v="486"/>
    <x v="52"/>
    <x v="5"/>
    <x v="0"/>
    <s v="OK"/>
    <s v="Advance search  User Group 2-1"/>
    <s v="bin"/>
    <b v="1"/>
    <n v="363"/>
    <s v="https://cngtest.addici.com/Admin/Images/edit.gif"/>
    <n v="191"/>
  </r>
  <r>
    <x v="487"/>
    <x v="52"/>
    <x v="6"/>
    <x v="0"/>
    <s v="OK"/>
    <s v="Advance search  User Group 2-1"/>
    <s v="bin"/>
    <b v="1"/>
    <n v="365"/>
    <s v="https://cngtest.addici.com/App_Images/print.gif"/>
    <n v="191"/>
  </r>
  <r>
    <x v="488"/>
    <x v="415"/>
    <x v="7"/>
    <x v="0"/>
    <s v="OK"/>
    <s v="Advance search  User Group 2-1"/>
    <s v="bin"/>
    <b v="1"/>
    <n v="91"/>
    <s v="https://cngtest.addici.com/Admin/Images/but_backwards-disble.gif"/>
    <n v="498"/>
  </r>
  <r>
    <x v="489"/>
    <x v="157"/>
    <x v="8"/>
    <x v="0"/>
    <s v="OK"/>
    <s v="Advance search  User Group 2-1"/>
    <s v="bin"/>
    <b v="1"/>
    <n v="110"/>
    <s v="https://cngtest.addici.com/Admin/Images/but_last.gif"/>
    <n v="190"/>
  </r>
  <r>
    <x v="490"/>
    <x v="257"/>
    <x v="9"/>
    <x v="0"/>
    <s v="OK"/>
    <s v="Advance search  User Group 2-1"/>
    <s v="bin"/>
    <b v="1"/>
    <n v="1078"/>
    <s v="https://cngtest.addici.com/App_Images/print_all.gif"/>
    <n v="463"/>
  </r>
  <r>
    <x v="491"/>
    <x v="416"/>
    <x v="10"/>
    <x v="0"/>
    <s v="OK"/>
    <s v="Advance search  User Group 2-1"/>
    <s v="bin"/>
    <b v="1"/>
    <n v="370"/>
    <s v="https://cngtest.addici.com/App_Images/export.gif"/>
    <n v="310"/>
  </r>
  <r>
    <x v="492"/>
    <x v="417"/>
    <x v="16"/>
    <x v="0"/>
    <s v="OK"/>
    <s v="Advance search  User Group 2-1"/>
    <s v="text"/>
    <b v="1"/>
    <n v="13"/>
    <s v="https://cngtest.addici.com/AdvancedSearch.aspx"/>
    <n v="2668"/>
  </r>
  <r>
    <x v="493"/>
    <x v="418"/>
    <x v="13"/>
    <x v="0"/>
    <s v="OK"/>
    <s v="Advance search  User Group 2-4"/>
    <s v="text"/>
    <b v="1"/>
    <n v="125879"/>
    <s v="https://cngtest.addici.com/AdvancedSearch.aspx"/>
    <n v="35102"/>
  </r>
  <r>
    <x v="494"/>
    <x v="419"/>
    <x v="13"/>
    <x v="0"/>
    <s v="OK"/>
    <s v="Advance search  User Group 2-1"/>
    <s v="text"/>
    <b v="1"/>
    <n v="125879"/>
    <s v="https://cngtest.addici.com/AdvancedSearch.aspx"/>
    <n v="12640"/>
  </r>
  <r>
    <x v="495"/>
    <x v="420"/>
    <x v="13"/>
    <x v="0"/>
    <s v="OK"/>
    <s v="Advance search  User Group 2-2"/>
    <s v="text"/>
    <b v="1"/>
    <n v="125879"/>
    <s v="https://cngtest.addici.com/AdvancedSearch.aspx"/>
    <n v="25406"/>
  </r>
  <r>
    <x v="496"/>
    <x v="421"/>
    <x v="13"/>
    <x v="0"/>
    <s v="OK"/>
    <s v="Advance search  User Group 2-3"/>
    <s v="text"/>
    <b v="1"/>
    <n v="125879"/>
    <s v="https://cngtest.addici.com/AdvancedSearch.aspx"/>
    <n v="21609"/>
  </r>
  <r>
    <x v="497"/>
    <x v="422"/>
    <x v="18"/>
    <x v="0"/>
    <s v="OK"/>
    <s v="Advance search  User Group 2-4"/>
    <s v="text"/>
    <b v="1"/>
    <n v="161700"/>
    <s v="https://cngtest.addici.com/AdvancedSearch.aspx"/>
    <n v="8519"/>
  </r>
  <r>
    <x v="498"/>
    <x v="423"/>
    <x v="5"/>
    <x v="0"/>
    <s v="OK"/>
    <s v="Advance search  User Group 2-4"/>
    <s v="bin"/>
    <b v="1"/>
    <n v="363"/>
    <s v="https://cngtest.addici.com/Admin/Images/edit.gif"/>
    <n v="241"/>
  </r>
  <r>
    <x v="499"/>
    <x v="41"/>
    <x v="6"/>
    <x v="0"/>
    <s v="OK"/>
    <s v="Advance search  User Group 2-4"/>
    <s v="bin"/>
    <b v="1"/>
    <n v="365"/>
    <s v="https://cngtest.addici.com/App_Images/print.gif"/>
    <n v="193"/>
  </r>
  <r>
    <x v="500"/>
    <x v="25"/>
    <x v="7"/>
    <x v="0"/>
    <s v="OK"/>
    <s v="Advance search  User Group 2-4"/>
    <s v="bin"/>
    <b v="1"/>
    <n v="91"/>
    <s v="https://cngtest.addici.com/Admin/Images/but_backwards-disble.gif"/>
    <n v="198"/>
  </r>
  <r>
    <x v="501"/>
    <x v="424"/>
    <x v="8"/>
    <x v="0"/>
    <s v="OK"/>
    <s v="Advance search  User Group 2-4"/>
    <s v="bin"/>
    <b v="1"/>
    <n v="110"/>
    <s v="https://cngtest.addici.com/Admin/Images/but_last.gif"/>
    <n v="619"/>
  </r>
  <r>
    <x v="502"/>
    <x v="425"/>
    <x v="9"/>
    <x v="0"/>
    <s v="OK"/>
    <s v="Advance search  User Group 2-4"/>
    <s v="bin"/>
    <b v="1"/>
    <n v="1078"/>
    <s v="https://cngtest.addici.com/App_Images/print_all.gif"/>
    <n v="274"/>
  </r>
  <r>
    <x v="503"/>
    <x v="249"/>
    <x v="10"/>
    <x v="0"/>
    <s v="OK"/>
    <s v="Advance search  User Group 2-4"/>
    <s v="bin"/>
    <b v="1"/>
    <n v="370"/>
    <s v="https://cngtest.addici.com/App_Images/export.gif"/>
    <n v="321"/>
  </r>
  <r>
    <x v="504"/>
    <x v="426"/>
    <x v="16"/>
    <x v="0"/>
    <s v="OK"/>
    <s v="Advance search  User Group 2-4"/>
    <s v="text"/>
    <b v="1"/>
    <n v="13"/>
    <s v="https://cngtest.addici.com/AdvancedSearch.aspx"/>
    <n v="2324"/>
  </r>
  <r>
    <x v="505"/>
    <x v="427"/>
    <x v="18"/>
    <x v="0"/>
    <s v="OK"/>
    <s v="Advance search  User Group 2-3"/>
    <s v="text"/>
    <b v="1"/>
    <n v="161700"/>
    <s v="https://cngtest.addici.com/AdvancedSearch.aspx"/>
    <n v="7540"/>
  </r>
  <r>
    <x v="506"/>
    <x v="409"/>
    <x v="5"/>
    <x v="0"/>
    <s v="OK"/>
    <s v="Advance search  User Group 2-3"/>
    <s v="bin"/>
    <b v="1"/>
    <n v="363"/>
    <s v="https://cngtest.addici.com/Admin/Images/edit.gif"/>
    <n v="194"/>
  </r>
  <r>
    <x v="507"/>
    <x v="428"/>
    <x v="6"/>
    <x v="0"/>
    <s v="OK"/>
    <s v="Advance search  User Group 2-3"/>
    <s v="bin"/>
    <b v="1"/>
    <n v="365"/>
    <s v="https://cngtest.addici.com/App_Images/print.gif"/>
    <n v="276"/>
  </r>
  <r>
    <x v="508"/>
    <x v="157"/>
    <x v="7"/>
    <x v="0"/>
    <s v="OK"/>
    <s v="Advance search  User Group 2-3"/>
    <s v="bin"/>
    <b v="1"/>
    <n v="91"/>
    <s v="https://cngtest.addici.com/Admin/Images/but_backwards-disble.gif"/>
    <n v="190"/>
  </r>
  <r>
    <x v="509"/>
    <x v="157"/>
    <x v="8"/>
    <x v="0"/>
    <s v="OK"/>
    <s v="Advance search  User Group 2-3"/>
    <s v="bin"/>
    <b v="1"/>
    <n v="110"/>
    <s v="https://cngtest.addici.com/Admin/Images/but_last.gif"/>
    <n v="190"/>
  </r>
  <r>
    <x v="510"/>
    <x v="429"/>
    <x v="9"/>
    <x v="0"/>
    <s v="OK"/>
    <s v="Advance search  User Group 2-3"/>
    <s v="bin"/>
    <b v="1"/>
    <n v="1078"/>
    <s v="https://cngtest.addici.com/App_Images/print_all.gif"/>
    <n v="244"/>
  </r>
  <r>
    <x v="511"/>
    <x v="67"/>
    <x v="10"/>
    <x v="0"/>
    <s v="OK"/>
    <s v="Advance search  User Group 2-3"/>
    <s v="bin"/>
    <b v="1"/>
    <n v="370"/>
    <s v="https://cngtest.addici.com/App_Images/export.gif"/>
    <n v="192"/>
  </r>
  <r>
    <x v="512"/>
    <x v="430"/>
    <x v="16"/>
    <x v="0"/>
    <s v="OK"/>
    <s v="Advance search  User Group 2-3"/>
    <s v="text"/>
    <b v="1"/>
    <n v="13"/>
    <s v="https://cngtest.addici.com/AdvancedSearch.aspx"/>
    <n v="4046"/>
  </r>
  <r>
    <x v="513"/>
    <x v="431"/>
    <x v="18"/>
    <x v="0"/>
    <s v="OK"/>
    <s v="Advance search  User Group 2-1"/>
    <s v="text"/>
    <b v="1"/>
    <n v="161700"/>
    <s v="https://cngtest.addici.com/AdvancedSearch.aspx"/>
    <n v="17975"/>
  </r>
  <r>
    <x v="514"/>
    <x v="432"/>
    <x v="5"/>
    <x v="0"/>
    <s v="OK"/>
    <s v="Advance search  User Group 2-1"/>
    <s v="bin"/>
    <b v="1"/>
    <n v="363"/>
    <s v="https://cngtest.addici.com/Admin/Images/edit.gif"/>
    <n v="892"/>
  </r>
  <r>
    <x v="515"/>
    <x v="433"/>
    <x v="6"/>
    <x v="0"/>
    <s v="OK"/>
    <s v="Advance search  User Group 2-1"/>
    <s v="bin"/>
    <b v="1"/>
    <n v="365"/>
    <s v="https://cngtest.addici.com/App_Images/print.gif"/>
    <n v="221"/>
  </r>
  <r>
    <x v="516"/>
    <x v="434"/>
    <x v="7"/>
    <x v="0"/>
    <s v="OK"/>
    <s v="Advance search  User Group 2-1"/>
    <s v="bin"/>
    <b v="1"/>
    <n v="91"/>
    <s v="https://cngtest.addici.com/Admin/Images/but_backwards-disble.gif"/>
    <n v="1939"/>
  </r>
  <r>
    <x v="517"/>
    <x v="435"/>
    <x v="8"/>
    <x v="0"/>
    <s v="OK"/>
    <s v="Advance search  User Group 2-1"/>
    <s v="bin"/>
    <b v="1"/>
    <n v="110"/>
    <s v="https://cngtest.addici.com/Admin/Images/but_last.gif"/>
    <n v="685"/>
  </r>
  <r>
    <x v="518"/>
    <x v="436"/>
    <x v="9"/>
    <x v="0"/>
    <s v="OK"/>
    <s v="Advance search  User Group 2-1"/>
    <s v="bin"/>
    <b v="1"/>
    <n v="1078"/>
    <s v="https://cngtest.addici.com/App_Images/print_all.gif"/>
    <n v="206"/>
  </r>
  <r>
    <x v="519"/>
    <x v="437"/>
    <x v="10"/>
    <x v="0"/>
    <s v="OK"/>
    <s v="Advance search  User Group 2-1"/>
    <s v="bin"/>
    <b v="1"/>
    <n v="370"/>
    <s v="https://cngtest.addici.com/App_Images/export.gif"/>
    <n v="544"/>
  </r>
  <r>
    <x v="520"/>
    <x v="438"/>
    <x v="16"/>
    <x v="0"/>
    <s v="OK"/>
    <s v="Advance search  User Group 2-1"/>
    <s v="text"/>
    <b v="1"/>
    <n v="13"/>
    <s v="https://cngtest.addici.com/AdvancedSearch.aspx"/>
    <n v="4224"/>
  </r>
  <r>
    <x v="521"/>
    <x v="439"/>
    <x v="13"/>
    <x v="0"/>
    <s v="OK"/>
    <s v="Advance search  User Group 2-4"/>
    <s v="text"/>
    <b v="1"/>
    <n v="125879"/>
    <s v="https://cngtest.addici.com/AdvancedSearch.aspx"/>
    <n v="5639"/>
  </r>
  <r>
    <x v="522"/>
    <x v="440"/>
    <x v="19"/>
    <x v="0"/>
    <s v="OK"/>
    <s v="Advance search  User Group 2-2"/>
    <s v="text"/>
    <b v="1"/>
    <n v="229100"/>
    <s v="https://cngtest.addici.com/AdvancedSearch.aspx"/>
    <n v="20430"/>
  </r>
  <r>
    <x v="523"/>
    <x v="272"/>
    <x v="5"/>
    <x v="0"/>
    <s v="OK"/>
    <s v="Advance search  User Group 2-2"/>
    <s v="bin"/>
    <b v="1"/>
    <n v="363"/>
    <s v="https://cngtest.addici.com/Admin/Images/edit.gif"/>
    <n v="248"/>
  </r>
  <r>
    <x v="524"/>
    <x v="441"/>
    <x v="6"/>
    <x v="0"/>
    <s v="OK"/>
    <s v="Advance search  User Group 2-2"/>
    <s v="bin"/>
    <b v="1"/>
    <n v="365"/>
    <s v="https://cngtest.addici.com/App_Images/print.gif"/>
    <n v="218"/>
  </r>
  <r>
    <x v="525"/>
    <x v="442"/>
    <x v="13"/>
    <x v="0"/>
    <s v="OK"/>
    <s v="Advance search  User Group 2-3"/>
    <s v="text"/>
    <b v="1"/>
    <n v="125879"/>
    <s v="https://cngtest.addici.com/AdvancedSearch.aspx"/>
    <n v="7235"/>
  </r>
  <r>
    <x v="526"/>
    <x v="443"/>
    <x v="7"/>
    <x v="0"/>
    <s v="OK"/>
    <s v="Advance search  User Group 2-2"/>
    <s v="bin"/>
    <b v="1"/>
    <n v="91"/>
    <s v="https://cngtest.addici.com/Admin/Images/but_backwards-disble.gif"/>
    <n v="1777"/>
  </r>
  <r>
    <x v="527"/>
    <x v="444"/>
    <x v="8"/>
    <x v="0"/>
    <s v="OK"/>
    <s v="Advance search  User Group 2-2"/>
    <s v="bin"/>
    <b v="1"/>
    <n v="110"/>
    <s v="https://cngtest.addici.com/Admin/Images/but_last.gif"/>
    <n v="352"/>
  </r>
  <r>
    <x v="528"/>
    <x v="25"/>
    <x v="9"/>
    <x v="0"/>
    <s v="OK"/>
    <s v="Advance search  User Group 2-2"/>
    <s v="bin"/>
    <b v="1"/>
    <n v="1078"/>
    <s v="https://cngtest.addici.com/App_Images/print_all.gif"/>
    <n v="198"/>
  </r>
  <r>
    <x v="529"/>
    <x v="186"/>
    <x v="10"/>
    <x v="0"/>
    <s v="OK"/>
    <s v="Advance search  User Group 2-2"/>
    <s v="bin"/>
    <b v="1"/>
    <n v="370"/>
    <s v="https://cngtest.addici.com/App_Images/export.gif"/>
    <n v="205"/>
  </r>
  <r>
    <x v="530"/>
    <x v="445"/>
    <x v="0"/>
    <x v="0"/>
    <s v="OK"/>
    <s v="Advance search  User Group 2-2"/>
    <s v="text"/>
    <b v="1"/>
    <n v="10365"/>
    <s v="https://cngtest.addici.com/Login.aspx"/>
    <n v="1189"/>
  </r>
  <r>
    <x v="531"/>
    <x v="446"/>
    <x v="1"/>
    <x v="0"/>
    <s v="Number of samples in transaction : 1, number of failing samples : 0"/>
    <s v="Advance search  User Group 2-2"/>
    <m/>
    <b v="1"/>
    <n v="10365"/>
    <s v="null"/>
    <n v="0"/>
  </r>
  <r>
    <x v="532"/>
    <x v="447"/>
    <x v="0"/>
    <x v="0"/>
    <s v="OK"/>
    <s v="Advance search  User Group 2-2"/>
    <s v="text"/>
    <b v="1"/>
    <n v="73060"/>
    <s v="https://cngtest.addici.com/Admin/Navigation.aspx"/>
    <n v="0"/>
  </r>
  <r>
    <x v="533"/>
    <x v="448"/>
    <x v="13"/>
    <x v="0"/>
    <s v="OK"/>
    <s v="Advance search  User Group 2-1"/>
    <s v="text"/>
    <b v="1"/>
    <n v="125879"/>
    <s v="https://cngtest.addici.com/AdvancedSearch.aspx"/>
    <n v="19148"/>
  </r>
  <r>
    <x v="534"/>
    <x v="449"/>
    <x v="19"/>
    <x v="0"/>
    <s v="OK"/>
    <s v="Advance search  User Group 2-4"/>
    <s v="text"/>
    <b v="1"/>
    <n v="229100"/>
    <s v="https://cngtest.addici.com/AdvancedSearch.aspx"/>
    <n v="14364"/>
  </r>
  <r>
    <x v="535"/>
    <x v="52"/>
    <x v="5"/>
    <x v="0"/>
    <s v="OK"/>
    <s v="Advance search  User Group 2-4"/>
    <s v="bin"/>
    <b v="1"/>
    <n v="363"/>
    <s v="https://cngtest.addici.com/Admin/Images/edit.gif"/>
    <n v="191"/>
  </r>
  <r>
    <x v="536"/>
    <x v="157"/>
    <x v="6"/>
    <x v="0"/>
    <s v="OK"/>
    <s v="Advance search  User Group 2-4"/>
    <s v="bin"/>
    <b v="1"/>
    <n v="365"/>
    <s v="https://cngtest.addici.com/App_Images/print.gif"/>
    <n v="190"/>
  </r>
  <r>
    <x v="537"/>
    <x v="169"/>
    <x v="7"/>
    <x v="0"/>
    <s v="OK"/>
    <s v="Advance search  User Group 2-4"/>
    <s v="bin"/>
    <b v="1"/>
    <n v="91"/>
    <s v="https://cngtest.addici.com/Admin/Images/but_backwards-disble.gif"/>
    <n v="199"/>
  </r>
  <r>
    <x v="538"/>
    <x v="450"/>
    <x v="8"/>
    <x v="0"/>
    <s v="OK"/>
    <s v="Advance search  User Group 2-4"/>
    <s v="bin"/>
    <b v="1"/>
    <n v="110"/>
    <s v="https://cngtest.addici.com/Admin/Images/but_last.gif"/>
    <n v="189"/>
  </r>
  <r>
    <x v="539"/>
    <x v="159"/>
    <x v="9"/>
    <x v="0"/>
    <s v="OK"/>
    <s v="Advance search  User Group 2-4"/>
    <s v="bin"/>
    <b v="1"/>
    <n v="1078"/>
    <s v="https://cngtest.addici.com/App_Images/print_all.gif"/>
    <n v="196"/>
  </r>
  <r>
    <x v="540"/>
    <x v="52"/>
    <x v="10"/>
    <x v="0"/>
    <s v="OK"/>
    <s v="Advance search  User Group 2-4"/>
    <s v="bin"/>
    <b v="1"/>
    <n v="370"/>
    <s v="https://cngtest.addici.com/App_Images/export.gif"/>
    <n v="191"/>
  </r>
  <r>
    <x v="541"/>
    <x v="451"/>
    <x v="0"/>
    <x v="0"/>
    <s v="OK"/>
    <s v="Advance search  User Group 2-4"/>
    <s v="text"/>
    <b v="1"/>
    <n v="10365"/>
    <s v="https://cngtest.addici.com/Login.aspx"/>
    <n v="1242"/>
  </r>
  <r>
    <x v="542"/>
    <x v="452"/>
    <x v="1"/>
    <x v="0"/>
    <s v="Number of samples in transaction : 1, number of failing samples : 0"/>
    <s v="Advance search  User Group 2-4"/>
    <m/>
    <b v="1"/>
    <n v="10365"/>
    <s v="null"/>
    <n v="0"/>
  </r>
  <r>
    <x v="543"/>
    <x v="453"/>
    <x v="19"/>
    <x v="0"/>
    <s v="OK"/>
    <s v="Advance search  User Group 2-3"/>
    <s v="text"/>
    <b v="1"/>
    <n v="229100"/>
    <s v="https://cngtest.addici.com/AdvancedSearch.aspx"/>
    <n v="10501"/>
  </r>
  <r>
    <x v="544"/>
    <x v="454"/>
    <x v="5"/>
    <x v="0"/>
    <s v="OK"/>
    <s v="Advance search  User Group 2-3"/>
    <s v="bin"/>
    <b v="1"/>
    <n v="363"/>
    <s v="https://cngtest.addici.com/Admin/Images/edit.gif"/>
    <n v="215"/>
  </r>
  <r>
    <x v="545"/>
    <x v="53"/>
    <x v="6"/>
    <x v="0"/>
    <s v="OK"/>
    <s v="Advance search  User Group 2-3"/>
    <s v="bin"/>
    <b v="1"/>
    <n v="365"/>
    <s v="https://cngtest.addici.com/App_Images/print.gif"/>
    <n v="217"/>
  </r>
  <r>
    <x v="546"/>
    <x v="157"/>
    <x v="7"/>
    <x v="0"/>
    <s v="OK"/>
    <s v="Advance search  User Group 2-3"/>
    <s v="bin"/>
    <b v="1"/>
    <n v="91"/>
    <s v="https://cngtest.addici.com/Admin/Images/but_backwards-disble.gif"/>
    <n v="190"/>
  </r>
  <r>
    <x v="547"/>
    <x v="455"/>
    <x v="2"/>
    <x v="0"/>
    <s v="OK"/>
    <s v="Advance search  User Group 2-2"/>
    <s v="text"/>
    <b v="1"/>
    <n v="72782"/>
    <s v="https://cngtest.addici.com/Admin/Navigation.aspx"/>
    <n v="16404"/>
  </r>
  <r>
    <x v="548"/>
    <x v="193"/>
    <x v="8"/>
    <x v="0"/>
    <s v="OK"/>
    <s v="Advance search  User Group 2-3"/>
    <s v="bin"/>
    <b v="1"/>
    <n v="110"/>
    <s v="https://cngtest.addici.com/Admin/Images/but_last.gif"/>
    <n v="601"/>
  </r>
  <r>
    <x v="549"/>
    <x v="456"/>
    <x v="9"/>
    <x v="0"/>
    <s v="OK"/>
    <s v="Advance search  User Group 2-3"/>
    <s v="bin"/>
    <b v="1"/>
    <n v="1078"/>
    <s v="https://cngtest.addici.com/App_Images/print_all.gif"/>
    <n v="285"/>
  </r>
  <r>
    <x v="550"/>
    <x v="67"/>
    <x v="10"/>
    <x v="0"/>
    <s v="OK"/>
    <s v="Advance search  User Group 2-3"/>
    <s v="bin"/>
    <b v="1"/>
    <n v="370"/>
    <s v="https://cngtest.addici.com/App_Images/export.gif"/>
    <n v="192"/>
  </r>
  <r>
    <x v="551"/>
    <x v="457"/>
    <x v="0"/>
    <x v="0"/>
    <s v="OK"/>
    <s v="Advance search  User Group 2-3"/>
    <s v="text"/>
    <b v="1"/>
    <n v="10365"/>
    <s v="https://cngtest.addici.com/Login.aspx"/>
    <n v="1913"/>
  </r>
  <r>
    <x v="552"/>
    <x v="458"/>
    <x v="1"/>
    <x v="0"/>
    <s v="Number of samples in transaction : 1, number of failing samples : 0"/>
    <s v="Advance search  User Group 2-3"/>
    <m/>
    <b v="1"/>
    <n v="10365"/>
    <s v="null"/>
    <n v="0"/>
  </r>
  <r>
    <x v="553"/>
    <x v="459"/>
    <x v="0"/>
    <x v="0"/>
    <s v="OK"/>
    <s v="Advance search  User Group 2-4"/>
    <s v="text"/>
    <b v="1"/>
    <n v="73060"/>
    <s v="https://cngtest.addici.com/Admin/Navigation.aspx"/>
    <n v="0"/>
  </r>
  <r>
    <x v="554"/>
    <x v="460"/>
    <x v="0"/>
    <x v="0"/>
    <s v="OK"/>
    <s v="Advance search  User Group 2-3"/>
    <s v="text"/>
    <b v="1"/>
    <n v="73060"/>
    <s v="https://cngtest.addici.com/Admin/Navigation.aspx"/>
    <n v="0"/>
  </r>
  <r>
    <x v="555"/>
    <x v="461"/>
    <x v="2"/>
    <x v="0"/>
    <s v="OK"/>
    <s v="Advance search  User Group 2-2"/>
    <s v="text"/>
    <b v="1"/>
    <n v="72782"/>
    <s v="https://cngtest.addici.com/Admin/Navigation.aspx"/>
    <n v="3950"/>
  </r>
  <r>
    <x v="556"/>
    <x v="462"/>
    <x v="2"/>
    <x v="0"/>
    <s v="OK"/>
    <s v="Advance search  User Group 2-4"/>
    <s v="text"/>
    <b v="1"/>
    <n v="72782"/>
    <s v="https://cngtest.addici.com/Admin/Navigation.aspx"/>
    <n v="2742"/>
  </r>
  <r>
    <x v="557"/>
    <x v="463"/>
    <x v="2"/>
    <x v="0"/>
    <s v="OK"/>
    <s v="Advance search  User Group 2-3"/>
    <s v="text"/>
    <b v="1"/>
    <n v="72782"/>
    <s v="https://cngtest.addici.com/Admin/Navigation.aspx"/>
    <n v="1466"/>
  </r>
  <r>
    <x v="558"/>
    <x v="464"/>
    <x v="2"/>
    <x v="0"/>
    <s v="OK"/>
    <s v="Advance search  User Group 2-3"/>
    <s v="text"/>
    <b v="1"/>
    <n v="72782"/>
    <s v="https://cngtest.addici.com/Admin/Navigation.aspx"/>
    <n v="2954"/>
  </r>
  <r>
    <x v="559"/>
    <x v="465"/>
    <x v="2"/>
    <x v="0"/>
    <s v="OK"/>
    <s v="Advance search  User Group 2-4"/>
    <s v="text"/>
    <b v="1"/>
    <n v="72782"/>
    <s v="https://cngtest.addici.com/Admin/Navigation.aspx"/>
    <n v="1973"/>
  </r>
  <r>
    <x v="560"/>
    <x v="466"/>
    <x v="19"/>
    <x v="0"/>
    <s v="OK"/>
    <s v="Advance search  User Group 2-1"/>
    <s v="text"/>
    <b v="1"/>
    <n v="229100"/>
    <s v="https://cngtest.addici.com/AdvancedSearch.aspx"/>
    <n v="22495"/>
  </r>
  <r>
    <x v="561"/>
    <x v="467"/>
    <x v="5"/>
    <x v="0"/>
    <s v="OK"/>
    <s v="Advance search  User Group 2-1"/>
    <s v="bin"/>
    <b v="1"/>
    <n v="363"/>
    <s v="https://cngtest.addici.com/Admin/Images/edit.gif"/>
    <n v="417"/>
  </r>
  <r>
    <x v="562"/>
    <x v="468"/>
    <x v="6"/>
    <x v="0"/>
    <s v="OK"/>
    <s v="Advance search  User Group 2-1"/>
    <s v="bin"/>
    <b v="1"/>
    <n v="365"/>
    <s v="https://cngtest.addici.com/App_Images/print.gif"/>
    <n v="598"/>
  </r>
  <r>
    <x v="563"/>
    <x v="469"/>
    <x v="7"/>
    <x v="0"/>
    <s v="OK"/>
    <s v="Advance search  User Group 2-1"/>
    <s v="bin"/>
    <b v="1"/>
    <n v="91"/>
    <s v="https://cngtest.addici.com/Admin/Images/but_backwards-disble.gif"/>
    <n v="525"/>
  </r>
  <r>
    <x v="564"/>
    <x v="114"/>
    <x v="8"/>
    <x v="0"/>
    <s v="OK"/>
    <s v="Advance search  User Group 2-1"/>
    <s v="bin"/>
    <b v="1"/>
    <n v="110"/>
    <s v="https://cngtest.addici.com/Admin/Images/but_last.gif"/>
    <n v="314"/>
  </r>
  <r>
    <x v="565"/>
    <x v="62"/>
    <x v="9"/>
    <x v="0"/>
    <s v="OK"/>
    <s v="Advance search  User Group 2-1"/>
    <s v="bin"/>
    <b v="1"/>
    <n v="1078"/>
    <s v="https://cngtest.addici.com/App_Images/print_all.gif"/>
    <n v="197"/>
  </r>
  <r>
    <x v="566"/>
    <x v="49"/>
    <x v="10"/>
    <x v="0"/>
    <s v="OK"/>
    <s v="Advance search  User Group 2-1"/>
    <s v="bin"/>
    <b v="1"/>
    <n v="370"/>
    <s v="https://cngtest.addici.com/App_Images/export.gif"/>
    <n v="202"/>
  </r>
  <r>
    <x v="567"/>
    <x v="470"/>
    <x v="0"/>
    <x v="0"/>
    <s v="OK"/>
    <s v="Advance search  User Group 2-1"/>
    <s v="text"/>
    <b v="1"/>
    <n v="10365"/>
    <s v="https://cngtest.addici.com/Login.aspx"/>
    <n v="1953"/>
  </r>
  <r>
    <x v="568"/>
    <x v="471"/>
    <x v="1"/>
    <x v="0"/>
    <s v="Number of samples in transaction : 1, number of failing samples : 0"/>
    <s v="Advance search  User Group 2-1"/>
    <m/>
    <b v="1"/>
    <n v="10365"/>
    <s v="null"/>
    <n v="0"/>
  </r>
  <r>
    <x v="569"/>
    <x v="472"/>
    <x v="0"/>
    <x v="0"/>
    <s v="OK"/>
    <s v="Advance search  User Group 2-1"/>
    <s v="text"/>
    <b v="1"/>
    <n v="73060"/>
    <s v="https://cngtest.addici.com/Admin/Navigation.aspx"/>
    <n v="0"/>
  </r>
  <r>
    <x v="570"/>
    <x v="473"/>
    <x v="2"/>
    <x v="0"/>
    <s v="OK"/>
    <s v="Advance search  User Group 2-1"/>
    <s v="text"/>
    <b v="1"/>
    <n v="72782"/>
    <s v="https://cngtest.addici.com/Admin/Navigation.aspx"/>
    <n v="3045"/>
  </r>
  <r>
    <x v="571"/>
    <x v="474"/>
    <x v="3"/>
    <x v="0"/>
    <s v="OK"/>
    <s v="Advance search  User Group 2-3"/>
    <s v="text"/>
    <b v="1"/>
    <n v="261736"/>
    <s v="https://cngtest.addici.com/AdvancedSearch.aspx"/>
    <n v="6532"/>
  </r>
  <r>
    <x v="572"/>
    <x v="475"/>
    <x v="3"/>
    <x v="0"/>
    <s v="OK"/>
    <s v="Advance search  User Group 2-2"/>
    <s v="text"/>
    <b v="1"/>
    <n v="261736"/>
    <s v="https://cngtest.addici.com/AdvancedSearch.aspx"/>
    <n v="13167"/>
  </r>
  <r>
    <x v="573"/>
    <x v="476"/>
    <x v="2"/>
    <x v="0"/>
    <s v="OK"/>
    <s v="Advance search  User Group 2-1"/>
    <s v="text"/>
    <b v="1"/>
    <n v="72782"/>
    <s v="https://cngtest.addici.com/Admin/Navigation.aspx"/>
    <n v="2524"/>
  </r>
  <r>
    <x v="574"/>
    <x v="477"/>
    <x v="3"/>
    <x v="0"/>
    <s v="OK"/>
    <s v="Advance search  User Group 2-4"/>
    <s v="text"/>
    <b v="1"/>
    <n v="261736"/>
    <s v="https://cngtest.addici.com/AdvancedSearch.aspx"/>
    <n v="12063"/>
  </r>
  <r>
    <x v="575"/>
    <x v="478"/>
    <x v="4"/>
    <x v="0"/>
    <s v="OK"/>
    <s v="Advance search  User Group 2-2"/>
    <s v="text"/>
    <b v="1"/>
    <n v="125879"/>
    <s v="https://cngtest.addici.com/AdvancedSearch.aspx"/>
    <n v="8743"/>
  </r>
  <r>
    <x v="576"/>
    <x v="67"/>
    <x v="5"/>
    <x v="0"/>
    <s v="OK"/>
    <s v="Advance search  User Group 2-2"/>
    <s v="bin"/>
    <b v="1"/>
    <n v="363"/>
    <s v="https://cngtest.addici.com/Admin/Images/edit.gif"/>
    <n v="192"/>
  </r>
  <r>
    <x v="577"/>
    <x v="52"/>
    <x v="6"/>
    <x v="0"/>
    <s v="OK"/>
    <s v="Advance search  User Group 2-2"/>
    <s v="bin"/>
    <b v="1"/>
    <n v="365"/>
    <s v="https://cngtest.addici.com/App_Images/print.gif"/>
    <n v="191"/>
  </r>
  <r>
    <x v="578"/>
    <x v="479"/>
    <x v="4"/>
    <x v="0"/>
    <s v="OK"/>
    <s v="Advance search  User Group 2-3"/>
    <s v="text"/>
    <b v="1"/>
    <n v="125879"/>
    <s v="https://cngtest.addici.com/AdvancedSearch.aspx"/>
    <n v="12348"/>
  </r>
  <r>
    <x v="579"/>
    <x v="196"/>
    <x v="7"/>
    <x v="0"/>
    <s v="OK"/>
    <s v="Advance search  User Group 2-2"/>
    <s v="bin"/>
    <b v="1"/>
    <n v="91"/>
    <s v="https://cngtest.addici.com/Admin/Images/but_backwards-disble.gif"/>
    <n v="204"/>
  </r>
  <r>
    <x v="580"/>
    <x v="67"/>
    <x v="8"/>
    <x v="0"/>
    <s v="OK"/>
    <s v="Advance search  User Group 2-2"/>
    <s v="bin"/>
    <b v="1"/>
    <n v="110"/>
    <s v="https://cngtest.addici.com/Admin/Images/but_last.gif"/>
    <n v="192"/>
  </r>
  <r>
    <x v="581"/>
    <x v="123"/>
    <x v="9"/>
    <x v="0"/>
    <s v="OK"/>
    <s v="Advance search  User Group 2-2"/>
    <s v="bin"/>
    <b v="1"/>
    <n v="1078"/>
    <s v="https://cngtest.addici.com/App_Images/print_all.gif"/>
    <n v="200"/>
  </r>
  <r>
    <x v="582"/>
    <x v="480"/>
    <x v="5"/>
    <x v="0"/>
    <s v="OK"/>
    <s v="Advance search  User Group 2-3"/>
    <s v="bin"/>
    <b v="1"/>
    <n v="363"/>
    <s v="https://cngtest.addici.com/Admin/Images/edit.gif"/>
    <n v="1023"/>
  </r>
  <r>
    <x v="583"/>
    <x v="159"/>
    <x v="10"/>
    <x v="0"/>
    <s v="OK"/>
    <s v="Advance search  User Group 2-2"/>
    <s v="bin"/>
    <b v="1"/>
    <n v="370"/>
    <s v="https://cngtest.addici.com/App_Images/export.gif"/>
    <n v="196"/>
  </r>
  <r>
    <x v="584"/>
    <x v="481"/>
    <x v="6"/>
    <x v="0"/>
    <s v="OK"/>
    <s v="Advance search  User Group 2-3"/>
    <s v="bin"/>
    <b v="1"/>
    <n v="365"/>
    <s v="https://cngtest.addici.com/App_Images/print.gif"/>
    <n v="610"/>
  </r>
  <r>
    <x v="585"/>
    <x v="482"/>
    <x v="7"/>
    <x v="0"/>
    <s v="OK"/>
    <s v="Advance search  User Group 2-3"/>
    <s v="bin"/>
    <b v="1"/>
    <n v="91"/>
    <s v="https://cngtest.addici.com/Admin/Images/but_backwards-disble.gif"/>
    <n v="819"/>
  </r>
  <r>
    <x v="586"/>
    <x v="69"/>
    <x v="8"/>
    <x v="0"/>
    <s v="OK"/>
    <s v="Advance search  User Group 2-3"/>
    <s v="bin"/>
    <b v="1"/>
    <n v="110"/>
    <s v="https://cngtest.addici.com/Admin/Images/but_last.gif"/>
    <n v="552"/>
  </r>
  <r>
    <x v="587"/>
    <x v="483"/>
    <x v="9"/>
    <x v="0"/>
    <s v="OK"/>
    <s v="Advance search  User Group 2-3"/>
    <s v="bin"/>
    <b v="1"/>
    <n v="1078"/>
    <s v="https://cngtest.addici.com/App_Images/print_all.gif"/>
    <n v="235"/>
  </r>
  <r>
    <x v="588"/>
    <x v="192"/>
    <x v="10"/>
    <x v="0"/>
    <s v="OK"/>
    <s v="Advance search  User Group 2-3"/>
    <s v="bin"/>
    <b v="1"/>
    <n v="370"/>
    <s v="https://cngtest.addici.com/App_Images/export.gif"/>
    <n v="195"/>
  </r>
  <r>
    <x v="589"/>
    <x v="484"/>
    <x v="3"/>
    <x v="0"/>
    <s v="OK"/>
    <s v="Advance search  User Group 2-1"/>
    <s v="text"/>
    <b v="1"/>
    <n v="261736"/>
    <s v="https://cngtest.addici.com/AdvancedSearch.aspx"/>
    <n v="4734"/>
  </r>
  <r>
    <x v="590"/>
    <x v="485"/>
    <x v="4"/>
    <x v="0"/>
    <s v="OK"/>
    <s v="Advance search  User Group 2-4"/>
    <s v="text"/>
    <b v="1"/>
    <n v="125879"/>
    <s v="https://cngtest.addici.com/AdvancedSearch.aspx"/>
    <n v="16623"/>
  </r>
  <r>
    <x v="591"/>
    <x v="486"/>
    <x v="5"/>
    <x v="0"/>
    <s v="OK"/>
    <s v="Advance search  User Group 2-4"/>
    <s v="bin"/>
    <b v="1"/>
    <n v="363"/>
    <s v="https://cngtest.addici.com/Admin/Images/edit.gif"/>
    <n v="907"/>
  </r>
  <r>
    <x v="592"/>
    <x v="133"/>
    <x v="6"/>
    <x v="0"/>
    <s v="OK"/>
    <s v="Advance search  User Group 2-4"/>
    <s v="bin"/>
    <b v="1"/>
    <n v="365"/>
    <s v="https://cngtest.addici.com/App_Images/print.gif"/>
    <n v="340"/>
  </r>
  <r>
    <x v="593"/>
    <x v="52"/>
    <x v="7"/>
    <x v="0"/>
    <s v="OK"/>
    <s v="Advance search  User Group 2-4"/>
    <s v="bin"/>
    <b v="1"/>
    <n v="91"/>
    <s v="https://cngtest.addici.com/Admin/Images/but_backwards-disble.gif"/>
    <n v="191"/>
  </r>
  <r>
    <x v="594"/>
    <x v="157"/>
    <x v="8"/>
    <x v="0"/>
    <s v="OK"/>
    <s v="Advance search  User Group 2-4"/>
    <s v="bin"/>
    <b v="1"/>
    <n v="110"/>
    <s v="https://cngtest.addici.com/Admin/Images/but_last.gif"/>
    <n v="190"/>
  </r>
  <r>
    <x v="595"/>
    <x v="487"/>
    <x v="11"/>
    <x v="0"/>
    <s v="OK"/>
    <s v="Advance search  User Group 2-2"/>
    <s v="text"/>
    <b v="1"/>
    <n v="125879"/>
    <s v="https://cngtest.addici.com/AdvancedSearch.aspx"/>
    <n v="9435"/>
  </r>
  <r>
    <x v="596"/>
    <x v="123"/>
    <x v="5"/>
    <x v="0"/>
    <s v="OK"/>
    <s v="Advance search  User Group 2-2"/>
    <s v="bin"/>
    <b v="1"/>
    <n v="363"/>
    <s v="https://cngtest.addici.com/Admin/Images/edit.gif"/>
    <n v="200"/>
  </r>
  <r>
    <x v="597"/>
    <x v="41"/>
    <x v="6"/>
    <x v="0"/>
    <s v="OK"/>
    <s v="Advance search  User Group 2-2"/>
    <s v="bin"/>
    <b v="1"/>
    <n v="365"/>
    <s v="https://cngtest.addici.com/App_Images/print.gif"/>
    <n v="193"/>
  </r>
  <r>
    <x v="598"/>
    <x v="192"/>
    <x v="7"/>
    <x v="0"/>
    <s v="OK"/>
    <s v="Advance search  User Group 2-2"/>
    <s v="bin"/>
    <b v="1"/>
    <n v="91"/>
    <s v="https://cngtest.addici.com/Admin/Images/but_backwards-disble.gif"/>
    <n v="195"/>
  </r>
  <r>
    <x v="599"/>
    <x v="488"/>
    <x v="9"/>
    <x v="0"/>
    <s v="OK"/>
    <s v="Advance search  User Group 2-4"/>
    <s v="bin"/>
    <b v="1"/>
    <n v="1078"/>
    <s v="https://cngtest.addici.com/App_Images/print_all.gif"/>
    <n v="1796"/>
  </r>
  <r>
    <x v="600"/>
    <x v="489"/>
    <x v="8"/>
    <x v="0"/>
    <s v="OK"/>
    <s v="Advance search  User Group 2-2"/>
    <s v="bin"/>
    <b v="1"/>
    <n v="110"/>
    <s v="https://cngtest.addici.com/Admin/Images/but_last.gif"/>
    <n v="384"/>
  </r>
  <r>
    <x v="601"/>
    <x v="490"/>
    <x v="11"/>
    <x v="0"/>
    <s v="OK"/>
    <s v="Advance search  User Group 2-3"/>
    <s v="text"/>
    <b v="1"/>
    <n v="125879"/>
    <s v="https://cngtest.addici.com/AdvancedSearch.aspx"/>
    <n v="13377"/>
  </r>
  <r>
    <x v="602"/>
    <x v="491"/>
    <x v="10"/>
    <x v="0"/>
    <s v="OK"/>
    <s v="Advance search  User Group 2-4"/>
    <s v="bin"/>
    <b v="1"/>
    <n v="370"/>
    <s v="https://cngtest.addici.com/App_Images/export.gif"/>
    <n v="296"/>
  </r>
  <r>
    <x v="603"/>
    <x v="159"/>
    <x v="9"/>
    <x v="0"/>
    <s v="OK"/>
    <s v="Advance search  User Group 2-2"/>
    <s v="bin"/>
    <b v="1"/>
    <n v="1078"/>
    <s v="https://cngtest.addici.com/App_Images/print_all.gif"/>
    <n v="196"/>
  </r>
  <r>
    <x v="604"/>
    <x v="185"/>
    <x v="5"/>
    <x v="0"/>
    <s v="OK"/>
    <s v="Advance search  User Group 2-3"/>
    <s v="bin"/>
    <b v="1"/>
    <n v="363"/>
    <s v="https://cngtest.addici.com/Admin/Images/edit.gif"/>
    <n v="211"/>
  </r>
  <r>
    <x v="605"/>
    <x v="491"/>
    <x v="10"/>
    <x v="0"/>
    <s v="OK"/>
    <s v="Advance search  User Group 2-2"/>
    <s v="bin"/>
    <b v="1"/>
    <n v="370"/>
    <s v="https://cngtest.addici.com/App_Images/export.gif"/>
    <n v="296"/>
  </r>
  <r>
    <x v="606"/>
    <x v="355"/>
    <x v="6"/>
    <x v="0"/>
    <s v="OK"/>
    <s v="Advance search  User Group 2-3"/>
    <s v="bin"/>
    <b v="1"/>
    <n v="365"/>
    <s v="https://cngtest.addici.com/App_Images/print.gif"/>
    <n v="294"/>
  </r>
  <r>
    <x v="607"/>
    <x v="492"/>
    <x v="7"/>
    <x v="0"/>
    <s v="OK"/>
    <s v="Advance search  User Group 2-3"/>
    <s v="bin"/>
    <b v="1"/>
    <n v="91"/>
    <s v="https://cngtest.addici.com/Admin/Images/but_backwards-disble.gif"/>
    <n v="873"/>
  </r>
  <r>
    <x v="608"/>
    <x v="493"/>
    <x v="8"/>
    <x v="0"/>
    <s v="OK"/>
    <s v="Advance search  User Group 2-3"/>
    <s v="bin"/>
    <b v="1"/>
    <n v="110"/>
    <s v="https://cngtest.addici.com/Admin/Images/but_last.gif"/>
    <n v="992"/>
  </r>
  <r>
    <x v="609"/>
    <x v="89"/>
    <x v="9"/>
    <x v="0"/>
    <s v="OK"/>
    <s v="Advance search  User Group 2-3"/>
    <s v="bin"/>
    <b v="1"/>
    <n v="1078"/>
    <s v="https://cngtest.addici.com/App_Images/print_all.gif"/>
    <n v="385"/>
  </r>
  <r>
    <x v="610"/>
    <x v="494"/>
    <x v="12"/>
    <x v="0"/>
    <s v="OK"/>
    <s v="Advance search  User Group 2-2"/>
    <s v="text"/>
    <b v="1"/>
    <n v="13"/>
    <s v="https://cngtest.addici.com/AdvancedSearch.aspx"/>
    <n v="3064"/>
  </r>
  <r>
    <x v="611"/>
    <x v="52"/>
    <x v="10"/>
    <x v="0"/>
    <s v="OK"/>
    <s v="Advance search  User Group 2-3"/>
    <s v="bin"/>
    <b v="1"/>
    <n v="370"/>
    <s v="https://cngtest.addici.com/App_Images/export.gif"/>
    <n v="191"/>
  </r>
  <r>
    <x v="612"/>
    <x v="495"/>
    <x v="4"/>
    <x v="0"/>
    <s v="OK"/>
    <s v="Advance search  User Group 2-1"/>
    <s v="text"/>
    <b v="1"/>
    <n v="125879"/>
    <s v="https://cngtest.addici.com/AdvancedSearch.aspx"/>
    <n v="8233"/>
  </r>
  <r>
    <x v="613"/>
    <x v="496"/>
    <x v="5"/>
    <x v="0"/>
    <s v="OK"/>
    <s v="Advance search  User Group 2-1"/>
    <s v="bin"/>
    <b v="1"/>
    <n v="363"/>
    <s v="https://cngtest.addici.com/Admin/Images/edit.gif"/>
    <n v="226"/>
  </r>
  <r>
    <x v="614"/>
    <x v="497"/>
    <x v="6"/>
    <x v="0"/>
    <s v="OK"/>
    <s v="Advance search  User Group 2-1"/>
    <s v="bin"/>
    <b v="1"/>
    <n v="365"/>
    <s v="https://cngtest.addici.com/App_Images/print.gif"/>
    <n v="551"/>
  </r>
  <r>
    <x v="615"/>
    <x v="437"/>
    <x v="7"/>
    <x v="0"/>
    <s v="OK"/>
    <s v="Advance search  User Group 2-1"/>
    <s v="bin"/>
    <b v="1"/>
    <n v="91"/>
    <s v="https://cngtest.addici.com/Admin/Images/but_backwards-disble.gif"/>
    <n v="544"/>
  </r>
  <r>
    <x v="616"/>
    <x v="157"/>
    <x v="8"/>
    <x v="0"/>
    <s v="OK"/>
    <s v="Advance search  User Group 2-1"/>
    <s v="bin"/>
    <b v="1"/>
    <n v="110"/>
    <s v="https://cngtest.addici.com/Admin/Images/but_last.gif"/>
    <n v="190"/>
  </r>
  <r>
    <x v="617"/>
    <x v="498"/>
    <x v="12"/>
    <x v="0"/>
    <s v="OK"/>
    <s v="Advance search  User Group 2-3"/>
    <s v="text"/>
    <b v="1"/>
    <n v="13"/>
    <s v="https://cngtest.addici.com/AdvancedSearch.aspx"/>
    <n v="6228"/>
  </r>
  <r>
    <x v="618"/>
    <x v="409"/>
    <x v="9"/>
    <x v="0"/>
    <s v="OK"/>
    <s v="Advance search  User Group 2-1"/>
    <s v="bin"/>
    <b v="1"/>
    <n v="1078"/>
    <s v="https://cngtest.addici.com/App_Images/print_all.gif"/>
    <n v="194"/>
  </r>
  <r>
    <x v="619"/>
    <x v="499"/>
    <x v="10"/>
    <x v="0"/>
    <s v="OK"/>
    <s v="Advance search  User Group 2-1"/>
    <s v="bin"/>
    <b v="1"/>
    <n v="370"/>
    <s v="https://cngtest.addici.com/App_Images/export.gif"/>
    <n v="968"/>
  </r>
  <r>
    <x v="620"/>
    <x v="500"/>
    <x v="11"/>
    <x v="0"/>
    <s v="OK"/>
    <s v="Advance search  User Group 2-4"/>
    <s v="text"/>
    <b v="1"/>
    <n v="125879"/>
    <s v="https://cngtest.addici.com/AdvancedSearch.aspx"/>
    <n v="8103"/>
  </r>
  <r>
    <x v="621"/>
    <x v="501"/>
    <x v="13"/>
    <x v="0"/>
    <s v="OK"/>
    <s v="Advance search  User Group 2-2"/>
    <s v="text"/>
    <b v="1"/>
    <n v="125879"/>
    <s v="https://cngtest.addici.com/AdvancedSearch.aspx"/>
    <n v="6099"/>
  </r>
  <r>
    <x v="622"/>
    <x v="123"/>
    <x v="5"/>
    <x v="0"/>
    <s v="OK"/>
    <s v="Advance search  User Group 2-4"/>
    <s v="bin"/>
    <b v="1"/>
    <n v="363"/>
    <s v="https://cngtest.addici.com/Admin/Images/edit.gif"/>
    <n v="200"/>
  </r>
  <r>
    <x v="623"/>
    <x v="502"/>
    <x v="6"/>
    <x v="0"/>
    <s v="OK"/>
    <s v="Advance search  User Group 2-4"/>
    <s v="bin"/>
    <b v="1"/>
    <n v="365"/>
    <s v="https://cngtest.addici.com/App_Images/print.gif"/>
    <n v="375"/>
  </r>
  <r>
    <x v="624"/>
    <x v="210"/>
    <x v="7"/>
    <x v="0"/>
    <s v="OK"/>
    <s v="Advance search  User Group 2-4"/>
    <s v="bin"/>
    <b v="1"/>
    <n v="91"/>
    <s v="https://cngtest.addici.com/Admin/Images/but_backwards-disble.gif"/>
    <n v="456"/>
  </r>
  <r>
    <x v="625"/>
    <x v="187"/>
    <x v="8"/>
    <x v="0"/>
    <s v="OK"/>
    <s v="Advance search  User Group 2-4"/>
    <s v="bin"/>
    <b v="1"/>
    <n v="110"/>
    <s v="https://cngtest.addici.com/Admin/Images/but_last.gif"/>
    <n v="330"/>
  </r>
  <r>
    <x v="626"/>
    <x v="25"/>
    <x v="9"/>
    <x v="0"/>
    <s v="OK"/>
    <s v="Advance search  User Group 2-4"/>
    <s v="bin"/>
    <b v="1"/>
    <n v="1078"/>
    <s v="https://cngtest.addici.com/App_Images/print_all.gif"/>
    <n v="198"/>
  </r>
  <r>
    <x v="627"/>
    <x v="52"/>
    <x v="10"/>
    <x v="0"/>
    <s v="OK"/>
    <s v="Advance search  User Group 2-4"/>
    <s v="bin"/>
    <b v="1"/>
    <n v="370"/>
    <s v="https://cngtest.addici.com/App_Images/export.gif"/>
    <n v="191"/>
  </r>
  <r>
    <x v="628"/>
    <x v="503"/>
    <x v="11"/>
    <x v="0"/>
    <s v="OK"/>
    <s v="Advance search  User Group 2-1"/>
    <s v="text"/>
    <b v="1"/>
    <n v="125879"/>
    <s v="https://cngtest.addici.com/AdvancedSearch.aspx"/>
    <n v="7801"/>
  </r>
  <r>
    <x v="629"/>
    <x v="35"/>
    <x v="5"/>
    <x v="0"/>
    <s v="OK"/>
    <s v="Advance search  User Group 2-1"/>
    <s v="bin"/>
    <b v="1"/>
    <n v="363"/>
    <s v="https://cngtest.addici.com/Admin/Images/edit.gif"/>
    <n v="405"/>
  </r>
  <r>
    <x v="630"/>
    <x v="211"/>
    <x v="6"/>
    <x v="0"/>
    <s v="OK"/>
    <s v="Advance search  User Group 2-1"/>
    <s v="bin"/>
    <b v="1"/>
    <n v="365"/>
    <s v="https://cngtest.addici.com/App_Images/print.gif"/>
    <n v="403"/>
  </r>
  <r>
    <x v="631"/>
    <x v="84"/>
    <x v="12"/>
    <x v="0"/>
    <s v="OK"/>
    <s v="Advance search  User Group 2-4"/>
    <s v="text"/>
    <b v="1"/>
    <n v="13"/>
    <s v="https://cngtest.addici.com/AdvancedSearch.aspx"/>
    <n v="2307"/>
  </r>
  <r>
    <x v="632"/>
    <x v="504"/>
    <x v="14"/>
    <x v="0"/>
    <s v="OK"/>
    <s v="Advance search  User Group 2-2"/>
    <s v="text"/>
    <b v="1"/>
    <n v="13"/>
    <s v="https://cngtest.addici.com/AdvancedSearch.aspx"/>
    <n v="6467"/>
  </r>
  <r>
    <x v="633"/>
    <x v="505"/>
    <x v="7"/>
    <x v="0"/>
    <s v="OK"/>
    <s v="Advance search  User Group 2-1"/>
    <s v="bin"/>
    <b v="1"/>
    <n v="91"/>
    <s v="https://cngtest.addici.com/Admin/Images/but_backwards-disble.gif"/>
    <n v="870"/>
  </r>
  <r>
    <x v="634"/>
    <x v="506"/>
    <x v="8"/>
    <x v="0"/>
    <s v="OK"/>
    <s v="Advance search  User Group 2-1"/>
    <s v="bin"/>
    <b v="1"/>
    <n v="110"/>
    <s v="https://cngtest.addici.com/Admin/Images/but_last.gif"/>
    <n v="587"/>
  </r>
  <r>
    <x v="635"/>
    <x v="239"/>
    <x v="9"/>
    <x v="0"/>
    <s v="OK"/>
    <s v="Advance search  User Group 2-1"/>
    <s v="bin"/>
    <b v="1"/>
    <n v="1078"/>
    <s v="https://cngtest.addici.com/App_Images/print_all.gif"/>
    <n v="389"/>
  </r>
  <r>
    <x v="636"/>
    <x v="507"/>
    <x v="10"/>
    <x v="0"/>
    <s v="OK"/>
    <s v="Advance search  User Group 2-1"/>
    <s v="bin"/>
    <b v="1"/>
    <n v="370"/>
    <s v="https://cngtest.addici.com/App_Images/export.gif"/>
    <n v="295"/>
  </r>
  <r>
    <x v="637"/>
    <x v="508"/>
    <x v="15"/>
    <x v="0"/>
    <s v="OK"/>
    <s v="Advance search  User Group 2-2"/>
    <s v="text"/>
    <b v="1"/>
    <n v="13"/>
    <s v="https://cngtest.addici.com/AdvancedSearch.aspx"/>
    <n v="5484"/>
  </r>
  <r>
    <x v="638"/>
    <x v="509"/>
    <x v="13"/>
    <x v="0"/>
    <s v="OK"/>
    <s v="Advance search  User Group 2-3"/>
    <s v="text"/>
    <b v="1"/>
    <n v="125879"/>
    <s v="https://cngtest.addici.com/AdvancedSearch.aspx"/>
    <n v="13289"/>
  </r>
  <r>
    <x v="639"/>
    <x v="510"/>
    <x v="12"/>
    <x v="0"/>
    <s v="OK"/>
    <s v="Advance search  User Group 2-1"/>
    <s v="text"/>
    <b v="1"/>
    <n v="13"/>
    <s v="https://cngtest.addici.com/AdvancedSearch.aspx"/>
    <n v="3660"/>
  </r>
  <r>
    <x v="640"/>
    <x v="511"/>
    <x v="5"/>
    <x v="0"/>
    <s v="OK"/>
    <s v="Advance search  User Group 2-2"/>
    <s v="bin"/>
    <b v="1"/>
    <n v="363"/>
    <s v="https://cngtest.addici.com/Admin/Images/edit.gif"/>
    <n v="359"/>
  </r>
  <r>
    <x v="641"/>
    <x v="512"/>
    <x v="6"/>
    <x v="0"/>
    <s v="OK"/>
    <s v="Advance search  User Group 2-2"/>
    <s v="bin"/>
    <b v="1"/>
    <n v="365"/>
    <s v="https://cngtest.addici.com/App_Images/print.gif"/>
    <n v="494"/>
  </r>
  <r>
    <x v="642"/>
    <x v="513"/>
    <x v="7"/>
    <x v="0"/>
    <s v="OK"/>
    <s v="Advance search  User Group 2-2"/>
    <s v="bin"/>
    <b v="1"/>
    <n v="91"/>
    <s v="https://cngtest.addici.com/Admin/Images/but_backwards-disble.gif"/>
    <n v="489"/>
  </r>
  <r>
    <x v="643"/>
    <x v="514"/>
    <x v="8"/>
    <x v="0"/>
    <s v="OK"/>
    <s v="Advance search  User Group 2-2"/>
    <s v="bin"/>
    <b v="1"/>
    <n v="110"/>
    <s v="https://cngtest.addici.com/Admin/Images/but_last.gif"/>
    <n v="2322"/>
  </r>
  <r>
    <x v="644"/>
    <x v="515"/>
    <x v="9"/>
    <x v="0"/>
    <s v="OK"/>
    <s v="Advance search  User Group 2-2"/>
    <s v="bin"/>
    <b v="1"/>
    <n v="1078"/>
    <s v="https://cngtest.addici.com/App_Images/print_all.gif"/>
    <n v="1262"/>
  </r>
  <r>
    <x v="645"/>
    <x v="516"/>
    <x v="10"/>
    <x v="0"/>
    <s v="OK"/>
    <s v="Advance search  User Group 2-2"/>
    <s v="bin"/>
    <b v="1"/>
    <n v="370"/>
    <s v="https://cngtest.addici.com/App_Images/export.gif"/>
    <n v="686"/>
  </r>
  <r>
    <x v="646"/>
    <x v="517"/>
    <x v="13"/>
    <x v="0"/>
    <s v="OK"/>
    <s v="Advance search  User Group 2-4"/>
    <s v="text"/>
    <b v="1"/>
    <n v="125879"/>
    <s v="https://cngtest.addici.com/AdvancedSearch.aspx"/>
    <n v="6070"/>
  </r>
  <r>
    <x v="647"/>
    <x v="518"/>
    <x v="16"/>
    <x v="0"/>
    <s v="OK"/>
    <s v="Advance search  User Group 2-2"/>
    <s v="text"/>
    <b v="1"/>
    <n v="13"/>
    <s v="https://cngtest.addici.com/AdvancedSearch.aspx"/>
    <n v="5688"/>
  </r>
  <r>
    <x v="648"/>
    <x v="519"/>
    <x v="14"/>
    <x v="0"/>
    <s v="OK"/>
    <s v="Advance search  User Group 2-3"/>
    <s v="text"/>
    <b v="1"/>
    <n v="13"/>
    <s v="https://cngtest.addici.com/AdvancedSearch.aspx"/>
    <n v="23040"/>
  </r>
  <r>
    <x v="649"/>
    <x v="520"/>
    <x v="15"/>
    <x v="0"/>
    <s v="OK"/>
    <s v="Advance search  User Group 2-3"/>
    <s v="text"/>
    <b v="1"/>
    <n v="13"/>
    <s v="https://cngtest.addici.com/AdvancedSearch.aspx"/>
    <n v="3335"/>
  </r>
  <r>
    <x v="650"/>
    <x v="521"/>
    <x v="5"/>
    <x v="0"/>
    <s v="OK"/>
    <s v="Advance search  User Group 2-3"/>
    <s v="bin"/>
    <b v="1"/>
    <n v="363"/>
    <s v="https://cngtest.addici.com/Admin/Images/edit.gif"/>
    <n v="327"/>
  </r>
  <r>
    <x v="651"/>
    <x v="522"/>
    <x v="6"/>
    <x v="0"/>
    <s v="OK"/>
    <s v="Advance search  User Group 2-3"/>
    <s v="bin"/>
    <b v="1"/>
    <n v="365"/>
    <s v="https://cngtest.addici.com/App_Images/print.gif"/>
    <n v="287"/>
  </r>
  <r>
    <x v="652"/>
    <x v="523"/>
    <x v="7"/>
    <x v="0"/>
    <s v="OK"/>
    <s v="Advance search  User Group 2-3"/>
    <s v="bin"/>
    <b v="1"/>
    <n v="91"/>
    <s v="https://cngtest.addici.com/Admin/Images/but_backwards-disble.gif"/>
    <n v="223"/>
  </r>
  <r>
    <x v="653"/>
    <x v="524"/>
    <x v="14"/>
    <x v="0"/>
    <s v="OK"/>
    <s v="Advance search  User Group 2-4"/>
    <s v="text"/>
    <b v="1"/>
    <n v="13"/>
    <s v="https://cngtest.addici.com/AdvancedSearch.aspx"/>
    <n v="16693"/>
  </r>
  <r>
    <x v="654"/>
    <x v="157"/>
    <x v="8"/>
    <x v="0"/>
    <s v="OK"/>
    <s v="Advance search  User Group 2-3"/>
    <s v="bin"/>
    <b v="1"/>
    <n v="110"/>
    <s v="https://cngtest.addici.com/Admin/Images/but_last.gif"/>
    <n v="190"/>
  </r>
  <r>
    <x v="655"/>
    <x v="202"/>
    <x v="9"/>
    <x v="0"/>
    <s v="OK"/>
    <s v="Advance search  User Group 2-3"/>
    <s v="bin"/>
    <b v="1"/>
    <n v="1078"/>
    <s v="https://cngtest.addici.com/App_Images/print_all.gif"/>
    <n v="533"/>
  </r>
  <r>
    <x v="656"/>
    <x v="525"/>
    <x v="10"/>
    <x v="0"/>
    <s v="OK"/>
    <s v="Advance search  User Group 2-3"/>
    <s v="bin"/>
    <b v="1"/>
    <n v="370"/>
    <s v="https://cngtest.addici.com/App_Images/export.gif"/>
    <n v="839"/>
  </r>
  <r>
    <x v="657"/>
    <x v="526"/>
    <x v="15"/>
    <x v="0"/>
    <s v="OK"/>
    <s v="Advance search  User Group 2-4"/>
    <s v="text"/>
    <b v="1"/>
    <n v="13"/>
    <s v="https://cngtest.addici.com/AdvancedSearch.aspx"/>
    <n v="2622"/>
  </r>
  <r>
    <x v="658"/>
    <x v="527"/>
    <x v="13"/>
    <x v="0"/>
    <s v="OK"/>
    <s v="Advance search  User Group 2-1"/>
    <s v="text"/>
    <b v="1"/>
    <n v="125879"/>
    <s v="https://cngtest.addici.com/AdvancedSearch.aspx"/>
    <n v="22864"/>
  </r>
  <r>
    <x v="659"/>
    <x v="528"/>
    <x v="5"/>
    <x v="0"/>
    <s v="OK"/>
    <s v="Advance search  User Group 2-4"/>
    <s v="bin"/>
    <b v="1"/>
    <n v="363"/>
    <s v="https://cngtest.addici.com/Admin/Images/edit.gif"/>
    <n v="731"/>
  </r>
  <r>
    <x v="660"/>
    <x v="529"/>
    <x v="6"/>
    <x v="0"/>
    <s v="OK"/>
    <s v="Advance search  User Group 2-4"/>
    <s v="bin"/>
    <b v="1"/>
    <n v="365"/>
    <s v="https://cngtest.addici.com/App_Images/print.gif"/>
    <n v="1075"/>
  </r>
  <r>
    <x v="661"/>
    <x v="530"/>
    <x v="16"/>
    <x v="0"/>
    <s v="OK"/>
    <s v="Advance search  User Group 2-3"/>
    <s v="text"/>
    <b v="1"/>
    <n v="13"/>
    <s v="https://cngtest.addici.com/AdvancedSearch.aspx"/>
    <n v="3583"/>
  </r>
  <r>
    <x v="662"/>
    <x v="531"/>
    <x v="7"/>
    <x v="0"/>
    <s v="OK"/>
    <s v="Advance search  User Group 2-4"/>
    <s v="bin"/>
    <b v="1"/>
    <n v="91"/>
    <s v="https://cngtest.addici.com/Admin/Images/but_backwards-disble.gif"/>
    <n v="828"/>
  </r>
  <r>
    <x v="663"/>
    <x v="96"/>
    <x v="8"/>
    <x v="0"/>
    <s v="OK"/>
    <s v="Advance search  User Group 2-4"/>
    <s v="bin"/>
    <b v="1"/>
    <n v="110"/>
    <s v="https://cngtest.addici.com/Admin/Images/but_last.gif"/>
    <n v="316"/>
  </r>
  <r>
    <x v="664"/>
    <x v="532"/>
    <x v="9"/>
    <x v="0"/>
    <s v="OK"/>
    <s v="Advance search  User Group 2-4"/>
    <s v="bin"/>
    <b v="1"/>
    <n v="1078"/>
    <s v="https://cngtest.addici.com/App_Images/print_all.gif"/>
    <n v="713"/>
  </r>
  <r>
    <x v="665"/>
    <x v="533"/>
    <x v="10"/>
    <x v="0"/>
    <s v="OK"/>
    <s v="Advance search  User Group 2-4"/>
    <s v="bin"/>
    <b v="1"/>
    <n v="370"/>
    <s v="https://cngtest.addici.com/App_Images/export.gif"/>
    <n v="578"/>
  </r>
  <r>
    <x v="666"/>
    <x v="534"/>
    <x v="16"/>
    <x v="0"/>
    <s v="OK"/>
    <s v="Advance search  User Group 2-4"/>
    <s v="text"/>
    <b v="1"/>
    <n v="13"/>
    <s v="https://cngtest.addici.com/AdvancedSearch.aspx"/>
    <n v="2265"/>
  </r>
  <r>
    <x v="667"/>
    <x v="535"/>
    <x v="13"/>
    <x v="0"/>
    <s v="OK"/>
    <s v="Advance search  User Group 2-2"/>
    <s v="text"/>
    <b v="1"/>
    <n v="125879"/>
    <s v="https://cngtest.addici.com/AdvancedSearch.aspx"/>
    <n v="10187"/>
  </r>
  <r>
    <x v="668"/>
    <x v="536"/>
    <x v="14"/>
    <x v="0"/>
    <s v="OK"/>
    <s v="Advance search  User Group 2-1"/>
    <s v="text"/>
    <b v="1"/>
    <n v="13"/>
    <s v="https://cngtest.addici.com/AdvancedSearch.aspx"/>
    <n v="22143"/>
  </r>
  <r>
    <x v="669"/>
    <x v="537"/>
    <x v="15"/>
    <x v="0"/>
    <s v="OK"/>
    <s v="Advance search  User Group 2-1"/>
    <s v="text"/>
    <b v="1"/>
    <n v="13"/>
    <s v="https://cngtest.addici.com/AdvancedSearch.aspx"/>
    <n v="2637"/>
  </r>
  <r>
    <x v="670"/>
    <x v="538"/>
    <x v="5"/>
    <x v="0"/>
    <s v="OK"/>
    <s v="Advance search  User Group 2-1"/>
    <s v="bin"/>
    <b v="1"/>
    <n v="363"/>
    <s v="https://cngtest.addici.com/Admin/Images/edit.gif"/>
    <n v="2024"/>
  </r>
  <r>
    <x v="671"/>
    <x v="441"/>
    <x v="6"/>
    <x v="0"/>
    <s v="OK"/>
    <s v="Advance search  User Group 2-1"/>
    <s v="bin"/>
    <b v="1"/>
    <n v="365"/>
    <s v="https://cngtest.addici.com/App_Images/print.gif"/>
    <n v="218"/>
  </r>
  <r>
    <x v="672"/>
    <x v="539"/>
    <x v="7"/>
    <x v="0"/>
    <s v="OK"/>
    <s v="Advance search  User Group 2-1"/>
    <s v="bin"/>
    <b v="1"/>
    <n v="91"/>
    <s v="https://cngtest.addici.com/Admin/Images/but_backwards-disble.gif"/>
    <n v="216"/>
  </r>
  <r>
    <x v="673"/>
    <x v="409"/>
    <x v="8"/>
    <x v="0"/>
    <s v="OK"/>
    <s v="Advance search  User Group 2-1"/>
    <s v="bin"/>
    <b v="1"/>
    <n v="110"/>
    <s v="https://cngtest.addici.com/Admin/Images/but_last.gif"/>
    <n v="194"/>
  </r>
  <r>
    <x v="674"/>
    <x v="540"/>
    <x v="9"/>
    <x v="0"/>
    <s v="OK"/>
    <s v="Advance search  User Group 2-1"/>
    <s v="bin"/>
    <b v="1"/>
    <n v="1078"/>
    <s v="https://cngtest.addici.com/App_Images/print_all.gif"/>
    <n v="635"/>
  </r>
  <r>
    <x v="675"/>
    <x v="186"/>
    <x v="10"/>
    <x v="0"/>
    <s v="OK"/>
    <s v="Advance search  User Group 2-1"/>
    <s v="bin"/>
    <b v="1"/>
    <n v="370"/>
    <s v="https://cngtest.addici.com/App_Images/export.gif"/>
    <n v="205"/>
  </r>
  <r>
    <x v="676"/>
    <x v="541"/>
    <x v="16"/>
    <x v="0"/>
    <s v="OK"/>
    <s v="Advance search  User Group 2-1"/>
    <s v="text"/>
    <b v="1"/>
    <n v="13"/>
    <s v="https://cngtest.addici.com/AdvancedSearch.aspx"/>
    <n v="3469"/>
  </r>
  <r>
    <x v="677"/>
    <x v="542"/>
    <x v="13"/>
    <x v="0"/>
    <s v="OK"/>
    <s v="Advance search  User Group 2-4"/>
    <s v="text"/>
    <b v="1"/>
    <n v="125879"/>
    <s v="https://cngtest.addici.com/AdvancedSearch.aspx"/>
    <n v="11732"/>
  </r>
  <r>
    <x v="678"/>
    <x v="543"/>
    <x v="13"/>
    <x v="0"/>
    <s v="OK"/>
    <s v="Advance search  User Group 2-3"/>
    <s v="text"/>
    <b v="1"/>
    <n v="125879"/>
    <s v="https://cngtest.addici.com/AdvancedSearch.aspx"/>
    <n v="20756"/>
  </r>
  <r>
    <x v="679"/>
    <x v="544"/>
    <x v="14"/>
    <x v="0"/>
    <s v="OK"/>
    <s v="Advance search  User Group 2-2"/>
    <s v="text"/>
    <b v="1"/>
    <n v="190091"/>
    <s v="https://cngtest.addici.com/AdvancedSearch.aspx"/>
    <n v="7376"/>
  </r>
  <r>
    <x v="680"/>
    <x v="545"/>
    <x v="15"/>
    <x v="0"/>
    <s v="OK"/>
    <s v="Advance search  User Group 2-2"/>
    <s v="text"/>
    <b v="1"/>
    <n v="13"/>
    <s v="https://cngtest.addici.com/AdvancedSearch.aspx"/>
    <n v="4547"/>
  </r>
  <r>
    <x v="681"/>
    <x v="52"/>
    <x v="5"/>
    <x v="0"/>
    <s v="OK"/>
    <s v="Advance search  User Group 2-2"/>
    <s v="bin"/>
    <b v="1"/>
    <n v="363"/>
    <s v="https://cngtest.addici.com/Admin/Images/edit.gif"/>
    <n v="191"/>
  </r>
  <r>
    <x v="682"/>
    <x v="41"/>
    <x v="6"/>
    <x v="0"/>
    <s v="OK"/>
    <s v="Advance search  User Group 2-2"/>
    <s v="bin"/>
    <b v="1"/>
    <n v="365"/>
    <s v="https://cngtest.addici.com/App_Images/print.gif"/>
    <n v="193"/>
  </r>
  <r>
    <x v="683"/>
    <x v="25"/>
    <x v="7"/>
    <x v="0"/>
    <s v="OK"/>
    <s v="Advance search  User Group 2-2"/>
    <s v="bin"/>
    <b v="1"/>
    <n v="91"/>
    <s v="https://cngtest.addici.com/Admin/Images/but_backwards-disble.gif"/>
    <n v="198"/>
  </r>
  <r>
    <x v="684"/>
    <x v="546"/>
    <x v="8"/>
    <x v="0"/>
    <s v="OK"/>
    <s v="Advance search  User Group 2-2"/>
    <s v="bin"/>
    <b v="1"/>
    <n v="110"/>
    <s v="https://cngtest.addici.com/Admin/Images/but_last.gif"/>
    <n v="232"/>
  </r>
  <r>
    <x v="685"/>
    <x v="169"/>
    <x v="9"/>
    <x v="0"/>
    <s v="OK"/>
    <s v="Advance search  User Group 2-2"/>
    <s v="bin"/>
    <b v="1"/>
    <n v="1078"/>
    <s v="https://cngtest.addici.com/App_Images/print_all.gif"/>
    <n v="199"/>
  </r>
  <r>
    <x v="686"/>
    <x v="547"/>
    <x v="10"/>
    <x v="0"/>
    <s v="OK"/>
    <s v="Advance search  User Group 2-2"/>
    <s v="bin"/>
    <b v="1"/>
    <n v="370"/>
    <s v="https://cngtest.addici.com/App_Images/export.gif"/>
    <n v="1433"/>
  </r>
  <r>
    <x v="687"/>
    <x v="548"/>
    <x v="16"/>
    <x v="0"/>
    <s v="OK"/>
    <s v="Advance search  User Group 2-2"/>
    <s v="text"/>
    <b v="1"/>
    <n v="13"/>
    <s v="https://cngtest.addici.com/AdvancedSearch.aspx"/>
    <n v="3131"/>
  </r>
  <r>
    <x v="688"/>
    <x v="549"/>
    <x v="13"/>
    <x v="0"/>
    <s v="OK"/>
    <s v="Advance search  User Group 2-1"/>
    <s v="text"/>
    <b v="1"/>
    <n v="125879"/>
    <s v="https://cngtest.addici.com/AdvancedSearch.aspx"/>
    <n v="22543"/>
  </r>
  <r>
    <x v="689"/>
    <x v="550"/>
    <x v="14"/>
    <x v="0"/>
    <s v="OK"/>
    <s v="Advance search  User Group 2-4"/>
    <s v="text"/>
    <b v="1"/>
    <n v="190091"/>
    <s v="https://cngtest.addici.com/AdvancedSearch.aspx"/>
    <n v="8448"/>
  </r>
  <r>
    <x v="690"/>
    <x v="551"/>
    <x v="15"/>
    <x v="0"/>
    <s v="OK"/>
    <s v="Advance search  User Group 2-4"/>
    <s v="text"/>
    <b v="1"/>
    <n v="13"/>
    <s v="https://cngtest.addici.com/AdvancedSearch.aspx"/>
    <n v="2371"/>
  </r>
  <r>
    <x v="691"/>
    <x v="436"/>
    <x v="5"/>
    <x v="0"/>
    <s v="OK"/>
    <s v="Advance search  User Group 2-4"/>
    <s v="bin"/>
    <b v="1"/>
    <n v="363"/>
    <s v="https://cngtest.addici.com/Admin/Images/edit.gif"/>
    <n v="206"/>
  </r>
  <r>
    <x v="692"/>
    <x v="552"/>
    <x v="14"/>
    <x v="0"/>
    <s v="OK"/>
    <s v="Advance search  User Group 2-3"/>
    <s v="text"/>
    <b v="1"/>
    <n v="190091"/>
    <s v="https://cngtest.addici.com/AdvancedSearch.aspx"/>
    <n v="17020"/>
  </r>
  <r>
    <x v="693"/>
    <x v="553"/>
    <x v="6"/>
    <x v="0"/>
    <s v="OK"/>
    <s v="Advance search  User Group 2-4"/>
    <s v="bin"/>
    <b v="1"/>
    <n v="365"/>
    <s v="https://cngtest.addici.com/App_Images/print.gif"/>
    <n v="1383"/>
  </r>
  <r>
    <x v="694"/>
    <x v="554"/>
    <x v="7"/>
    <x v="0"/>
    <s v="OK"/>
    <s v="Advance search  User Group 2-4"/>
    <s v="bin"/>
    <b v="1"/>
    <n v="91"/>
    <s v="https://cngtest.addici.com/Admin/Images/but_backwards-disble.gif"/>
    <n v="804"/>
  </r>
  <r>
    <x v="695"/>
    <x v="437"/>
    <x v="8"/>
    <x v="0"/>
    <s v="OK"/>
    <s v="Advance search  User Group 2-4"/>
    <s v="bin"/>
    <b v="1"/>
    <n v="110"/>
    <s v="https://cngtest.addici.com/Admin/Images/but_last.gif"/>
    <n v="544"/>
  </r>
  <r>
    <x v="696"/>
    <x v="41"/>
    <x v="9"/>
    <x v="0"/>
    <s v="OK"/>
    <s v="Advance search  User Group 2-4"/>
    <s v="bin"/>
    <b v="1"/>
    <n v="1078"/>
    <s v="https://cngtest.addici.com/App_Images/print_all.gif"/>
    <n v="193"/>
  </r>
  <r>
    <x v="697"/>
    <x v="169"/>
    <x v="10"/>
    <x v="0"/>
    <s v="OK"/>
    <s v="Advance search  User Group 2-4"/>
    <s v="bin"/>
    <b v="1"/>
    <n v="370"/>
    <s v="https://cngtest.addici.com/App_Images/export.gif"/>
    <n v="199"/>
  </r>
  <r>
    <x v="698"/>
    <x v="555"/>
    <x v="16"/>
    <x v="0"/>
    <s v="OK"/>
    <s v="Advance search  User Group 2-4"/>
    <s v="text"/>
    <b v="1"/>
    <n v="13"/>
    <s v="https://cngtest.addici.com/AdvancedSearch.aspx"/>
    <n v="2305"/>
  </r>
  <r>
    <x v="699"/>
    <x v="556"/>
    <x v="15"/>
    <x v="0"/>
    <s v="OK"/>
    <s v="Advance search  User Group 2-3"/>
    <s v="text"/>
    <b v="1"/>
    <n v="13"/>
    <s v="https://cngtest.addici.com/AdvancedSearch.aspx"/>
    <n v="9362"/>
  </r>
  <r>
    <x v="700"/>
    <x v="67"/>
    <x v="5"/>
    <x v="0"/>
    <s v="OK"/>
    <s v="Advance search  User Group 2-3"/>
    <s v="bin"/>
    <b v="1"/>
    <n v="363"/>
    <s v="https://cngtest.addici.com/Admin/Images/edit.gif"/>
    <n v="192"/>
  </r>
  <r>
    <x v="701"/>
    <x v="186"/>
    <x v="6"/>
    <x v="0"/>
    <s v="OK"/>
    <s v="Advance search  User Group 2-3"/>
    <s v="bin"/>
    <b v="1"/>
    <n v="365"/>
    <s v="https://cngtest.addici.com/App_Images/print.gif"/>
    <n v="205"/>
  </r>
  <r>
    <x v="702"/>
    <x v="450"/>
    <x v="7"/>
    <x v="0"/>
    <s v="OK"/>
    <s v="Advance search  User Group 2-3"/>
    <s v="bin"/>
    <b v="1"/>
    <n v="91"/>
    <s v="https://cngtest.addici.com/Admin/Images/but_backwards-disble.gif"/>
    <n v="189"/>
  </r>
  <r>
    <x v="703"/>
    <x v="557"/>
    <x v="8"/>
    <x v="0"/>
    <s v="OK"/>
    <s v="Advance search  User Group 2-3"/>
    <s v="bin"/>
    <b v="1"/>
    <n v="110"/>
    <s v="https://cngtest.addici.com/Admin/Images/but_last.gif"/>
    <n v="1240"/>
  </r>
  <r>
    <x v="704"/>
    <x v="558"/>
    <x v="13"/>
    <x v="0"/>
    <s v="OK"/>
    <s v="Advance search  User Group 2-2"/>
    <s v="text"/>
    <b v="1"/>
    <n v="125879"/>
    <s v="https://cngtest.addici.com/AdvancedSearch.aspx"/>
    <n v="13537"/>
  </r>
  <r>
    <x v="705"/>
    <x v="559"/>
    <x v="9"/>
    <x v="0"/>
    <s v="OK"/>
    <s v="Advance search  User Group 2-3"/>
    <s v="bin"/>
    <b v="1"/>
    <n v="1078"/>
    <s v="https://cngtest.addici.com/App_Images/print_all.gif"/>
    <n v="486"/>
  </r>
  <r>
    <x v="706"/>
    <x v="560"/>
    <x v="10"/>
    <x v="0"/>
    <s v="OK"/>
    <s v="Advance search  User Group 2-3"/>
    <s v="bin"/>
    <b v="1"/>
    <n v="370"/>
    <s v="https://cngtest.addici.com/App_Images/export.gif"/>
    <n v="914"/>
  </r>
  <r>
    <x v="707"/>
    <x v="561"/>
    <x v="16"/>
    <x v="0"/>
    <s v="OK"/>
    <s v="Advance search  User Group 2-3"/>
    <s v="text"/>
    <b v="1"/>
    <n v="13"/>
    <s v="https://cngtest.addici.com/AdvancedSearch.aspx"/>
    <n v="6200"/>
  </r>
  <r>
    <x v="708"/>
    <x v="562"/>
    <x v="14"/>
    <x v="0"/>
    <s v="OK"/>
    <s v="Advance search  User Group 2-1"/>
    <s v="text"/>
    <b v="1"/>
    <n v="190091"/>
    <s v="https://cngtest.addici.com/AdvancedSearch.aspx"/>
    <n v="7274"/>
  </r>
  <r>
    <x v="709"/>
    <x v="563"/>
    <x v="15"/>
    <x v="0"/>
    <s v="OK"/>
    <s v="Advance search  User Group 2-1"/>
    <s v="text"/>
    <b v="1"/>
    <n v="13"/>
    <s v="https://cngtest.addici.com/AdvancedSearch.aspx"/>
    <n v="3933"/>
  </r>
  <r>
    <x v="710"/>
    <x v="564"/>
    <x v="5"/>
    <x v="0"/>
    <s v="OK"/>
    <s v="Advance search  User Group 2-1"/>
    <s v="bin"/>
    <b v="1"/>
    <n v="363"/>
    <s v="https://cngtest.addici.com/Admin/Images/edit.gif"/>
    <n v="353"/>
  </r>
  <r>
    <x v="711"/>
    <x v="169"/>
    <x v="6"/>
    <x v="0"/>
    <s v="OK"/>
    <s v="Advance search  User Group 2-1"/>
    <s v="bin"/>
    <b v="1"/>
    <n v="365"/>
    <s v="https://cngtest.addici.com/App_Images/print.gif"/>
    <n v="199"/>
  </r>
  <r>
    <x v="712"/>
    <x v="565"/>
    <x v="7"/>
    <x v="0"/>
    <s v="OK"/>
    <s v="Advance search  User Group 2-1"/>
    <s v="bin"/>
    <b v="1"/>
    <n v="91"/>
    <s v="https://cngtest.addici.com/Admin/Images/but_backwards-disble.gif"/>
    <n v="1821"/>
  </r>
  <r>
    <x v="713"/>
    <x v="566"/>
    <x v="8"/>
    <x v="0"/>
    <s v="OK"/>
    <s v="Advance search  User Group 2-1"/>
    <s v="bin"/>
    <b v="1"/>
    <n v="110"/>
    <s v="https://cngtest.addici.com/Admin/Images/but_last.gif"/>
    <n v="203"/>
  </r>
  <r>
    <x v="714"/>
    <x v="49"/>
    <x v="9"/>
    <x v="0"/>
    <s v="OK"/>
    <s v="Advance search  User Group 2-1"/>
    <s v="bin"/>
    <b v="1"/>
    <n v="1078"/>
    <s v="https://cngtest.addici.com/App_Images/print_all.gif"/>
    <n v="202"/>
  </r>
  <r>
    <x v="715"/>
    <x v="567"/>
    <x v="13"/>
    <x v="0"/>
    <s v="OK"/>
    <s v="Advance search  User Group 2-4"/>
    <s v="text"/>
    <b v="1"/>
    <n v="125879"/>
    <s v="https://cngtest.addici.com/AdvancedSearch.aspx"/>
    <n v="8173"/>
  </r>
  <r>
    <x v="716"/>
    <x v="568"/>
    <x v="10"/>
    <x v="0"/>
    <s v="OK"/>
    <s v="Advance search  User Group 2-1"/>
    <s v="bin"/>
    <b v="1"/>
    <n v="370"/>
    <s v="https://cngtest.addici.com/App_Images/export.gif"/>
    <n v="242"/>
  </r>
  <r>
    <x v="717"/>
    <x v="569"/>
    <x v="16"/>
    <x v="0"/>
    <s v="OK"/>
    <s v="Advance search  User Group 2-1"/>
    <s v="text"/>
    <b v="1"/>
    <n v="13"/>
    <s v="https://cngtest.addici.com/AdvancedSearch.aspx"/>
    <n v="5040"/>
  </r>
  <r>
    <x v="718"/>
    <x v="570"/>
    <x v="14"/>
    <x v="0"/>
    <s v="OK"/>
    <s v="Advance search  User Group 2-2"/>
    <s v="text"/>
    <b v="1"/>
    <n v="190091"/>
    <s v="https://cngtest.addici.com/AdvancedSearch.aspx"/>
    <n v="12831"/>
  </r>
  <r>
    <x v="719"/>
    <x v="571"/>
    <x v="15"/>
    <x v="0"/>
    <s v="OK"/>
    <s v="Advance search  User Group 2-2"/>
    <s v="text"/>
    <b v="1"/>
    <n v="13"/>
    <s v="https://cngtest.addici.com/AdvancedSearch.aspx"/>
    <n v="3356"/>
  </r>
  <r>
    <x v="720"/>
    <x v="572"/>
    <x v="13"/>
    <x v="0"/>
    <s v="OK"/>
    <s v="Advance search  User Group 2-3"/>
    <s v="text"/>
    <b v="1"/>
    <n v="125879"/>
    <s v="https://cngtest.addici.com/AdvancedSearch.aspx"/>
    <n v="16390"/>
  </r>
  <r>
    <x v="721"/>
    <x v="573"/>
    <x v="17"/>
    <x v="0"/>
    <s v="OK"/>
    <s v="Advance search  User Group 2-2"/>
    <s v="text"/>
    <b v="1"/>
    <n v="13"/>
    <s v="https://cngtest.addici.com/AdvancedSearch.aspx"/>
    <n v="2366"/>
  </r>
  <r>
    <x v="722"/>
    <x v="574"/>
    <x v="5"/>
    <x v="0"/>
    <s v="OK"/>
    <s v="Advance search  User Group 2-2"/>
    <s v="bin"/>
    <b v="1"/>
    <n v="363"/>
    <s v="https://cngtest.addici.com/Admin/Images/edit.gif"/>
    <n v="1105"/>
  </r>
  <r>
    <x v="723"/>
    <x v="480"/>
    <x v="6"/>
    <x v="0"/>
    <s v="OK"/>
    <s v="Advance search  User Group 2-2"/>
    <s v="bin"/>
    <b v="1"/>
    <n v="365"/>
    <s v="https://cngtest.addici.com/App_Images/print.gif"/>
    <n v="1023"/>
  </r>
  <r>
    <x v="724"/>
    <x v="575"/>
    <x v="7"/>
    <x v="0"/>
    <s v="OK"/>
    <s v="Advance search  User Group 2-2"/>
    <s v="bin"/>
    <b v="1"/>
    <n v="91"/>
    <s v="https://cngtest.addici.com/Admin/Images/but_backwards-disble.gif"/>
    <n v="744"/>
  </r>
  <r>
    <x v="725"/>
    <x v="576"/>
    <x v="8"/>
    <x v="0"/>
    <s v="OK"/>
    <s v="Advance search  User Group 2-2"/>
    <s v="bin"/>
    <b v="1"/>
    <n v="110"/>
    <s v="https://cngtest.addici.com/Admin/Images/but_last.gif"/>
    <n v="427"/>
  </r>
  <r>
    <x v="726"/>
    <x v="577"/>
    <x v="9"/>
    <x v="0"/>
    <s v="OK"/>
    <s v="Advance search  User Group 2-2"/>
    <s v="bin"/>
    <b v="1"/>
    <n v="1078"/>
    <s v="https://cngtest.addici.com/App_Images/print_all.gif"/>
    <n v="260"/>
  </r>
  <r>
    <x v="727"/>
    <x v="98"/>
    <x v="10"/>
    <x v="0"/>
    <s v="OK"/>
    <s v="Advance search  User Group 2-2"/>
    <s v="bin"/>
    <b v="1"/>
    <n v="370"/>
    <s v="https://cngtest.addici.com/App_Images/export.gif"/>
    <n v="341"/>
  </r>
  <r>
    <x v="728"/>
    <x v="578"/>
    <x v="16"/>
    <x v="0"/>
    <s v="OK"/>
    <s v="Advance search  User Group 2-2"/>
    <s v="text"/>
    <b v="1"/>
    <n v="13"/>
    <s v="https://cngtest.addici.com/AdvancedSearch.aspx"/>
    <n v="4832"/>
  </r>
  <r>
    <x v="729"/>
    <x v="579"/>
    <x v="14"/>
    <x v="0"/>
    <s v="OK"/>
    <s v="Advance search  User Group 2-4"/>
    <s v="text"/>
    <b v="1"/>
    <n v="190091"/>
    <s v="https://cngtest.addici.com/AdvancedSearch.aspx"/>
    <n v="15010"/>
  </r>
  <r>
    <x v="730"/>
    <x v="580"/>
    <x v="13"/>
    <x v="0"/>
    <s v="OK"/>
    <s v="Advance search  User Group 2-1"/>
    <s v="text"/>
    <b v="1"/>
    <n v="125879"/>
    <s v="https://cngtest.addici.com/AdvancedSearch.aspx"/>
    <n v="10649"/>
  </r>
  <r>
    <x v="731"/>
    <x v="581"/>
    <x v="15"/>
    <x v="0"/>
    <s v="OK"/>
    <s v="Advance search  User Group 2-4"/>
    <s v="text"/>
    <b v="1"/>
    <n v="13"/>
    <s v="https://cngtest.addici.com/AdvancedSearch.aspx"/>
    <n v="2656"/>
  </r>
  <r>
    <x v="732"/>
    <x v="582"/>
    <x v="17"/>
    <x v="0"/>
    <s v="OK"/>
    <s v="Advance search  User Group 2-4"/>
    <s v="text"/>
    <b v="1"/>
    <n v="13"/>
    <s v="https://cngtest.addici.com/AdvancedSearch.aspx"/>
    <n v="4363"/>
  </r>
  <r>
    <x v="733"/>
    <x v="67"/>
    <x v="5"/>
    <x v="0"/>
    <s v="OK"/>
    <s v="Advance search  User Group 2-4"/>
    <s v="bin"/>
    <b v="1"/>
    <n v="363"/>
    <s v="https://cngtest.addici.com/Admin/Images/edit.gif"/>
    <n v="192"/>
  </r>
  <r>
    <x v="734"/>
    <x v="133"/>
    <x v="6"/>
    <x v="0"/>
    <s v="OK"/>
    <s v="Advance search  User Group 2-4"/>
    <s v="bin"/>
    <b v="1"/>
    <n v="365"/>
    <s v="https://cngtest.addici.com/App_Images/print.gif"/>
    <n v="340"/>
  </r>
  <r>
    <x v="735"/>
    <x v="507"/>
    <x v="7"/>
    <x v="0"/>
    <s v="OK"/>
    <s v="Advance search  User Group 2-4"/>
    <s v="bin"/>
    <b v="1"/>
    <n v="91"/>
    <s v="https://cngtest.addici.com/Admin/Images/but_backwards-disble.gif"/>
    <n v="295"/>
  </r>
  <r>
    <x v="736"/>
    <x v="157"/>
    <x v="8"/>
    <x v="0"/>
    <s v="OK"/>
    <s v="Advance search  User Group 2-4"/>
    <s v="bin"/>
    <b v="1"/>
    <n v="110"/>
    <s v="https://cngtest.addici.com/Admin/Images/but_last.gif"/>
    <n v="190"/>
  </r>
  <r>
    <x v="737"/>
    <x v="583"/>
    <x v="9"/>
    <x v="0"/>
    <s v="OK"/>
    <s v="Advance search  User Group 2-4"/>
    <s v="bin"/>
    <b v="1"/>
    <n v="1078"/>
    <s v="https://cngtest.addici.com/App_Images/print_all.gif"/>
    <n v="201"/>
  </r>
  <r>
    <x v="738"/>
    <x v="52"/>
    <x v="10"/>
    <x v="0"/>
    <s v="OK"/>
    <s v="Advance search  User Group 2-4"/>
    <s v="bin"/>
    <b v="1"/>
    <n v="370"/>
    <s v="https://cngtest.addici.com/App_Images/export.gif"/>
    <n v="191"/>
  </r>
  <r>
    <x v="739"/>
    <x v="584"/>
    <x v="16"/>
    <x v="0"/>
    <s v="OK"/>
    <s v="Advance search  User Group 2-4"/>
    <s v="text"/>
    <b v="1"/>
    <n v="13"/>
    <s v="https://cngtest.addici.com/AdvancedSearch.aspx"/>
    <n v="2383"/>
  </r>
  <r>
    <x v="740"/>
    <x v="585"/>
    <x v="14"/>
    <x v="0"/>
    <s v="OK"/>
    <s v="Advance search  User Group 2-3"/>
    <s v="text"/>
    <b v="1"/>
    <n v="190091"/>
    <s v="https://cngtest.addici.com/AdvancedSearch.aspx"/>
    <n v="13962"/>
  </r>
  <r>
    <x v="741"/>
    <x v="586"/>
    <x v="15"/>
    <x v="0"/>
    <s v="OK"/>
    <s v="Advance search  User Group 2-3"/>
    <s v="text"/>
    <b v="1"/>
    <n v="13"/>
    <s v="https://cngtest.addici.com/AdvancedSearch.aspx"/>
    <n v="2557"/>
  </r>
  <r>
    <x v="742"/>
    <x v="587"/>
    <x v="17"/>
    <x v="0"/>
    <s v="OK"/>
    <s v="Advance search  User Group 2-3"/>
    <s v="text"/>
    <b v="1"/>
    <n v="13"/>
    <s v="https://cngtest.addici.com/AdvancedSearch.aspx"/>
    <n v="2123"/>
  </r>
  <r>
    <x v="743"/>
    <x v="588"/>
    <x v="5"/>
    <x v="0"/>
    <s v="OK"/>
    <s v="Advance search  User Group 2-3"/>
    <s v="bin"/>
    <b v="1"/>
    <n v="363"/>
    <s v="https://cngtest.addici.com/Admin/Images/edit.gif"/>
    <n v="836"/>
  </r>
  <r>
    <x v="744"/>
    <x v="589"/>
    <x v="6"/>
    <x v="0"/>
    <s v="OK"/>
    <s v="Advance search  User Group 2-3"/>
    <s v="bin"/>
    <b v="1"/>
    <n v="365"/>
    <s v="https://cngtest.addici.com/App_Images/print.gif"/>
    <n v="558"/>
  </r>
  <r>
    <x v="745"/>
    <x v="173"/>
    <x v="7"/>
    <x v="0"/>
    <s v="OK"/>
    <s v="Advance search  User Group 2-3"/>
    <s v="bin"/>
    <b v="1"/>
    <n v="91"/>
    <s v="https://cngtest.addici.com/Admin/Images/but_backwards-disble.gif"/>
    <n v="529"/>
  </r>
  <r>
    <x v="746"/>
    <x v="590"/>
    <x v="8"/>
    <x v="0"/>
    <s v="OK"/>
    <s v="Advance search  User Group 2-3"/>
    <s v="bin"/>
    <b v="1"/>
    <n v="110"/>
    <s v="https://cngtest.addici.com/Admin/Images/but_last.gif"/>
    <n v="428"/>
  </r>
  <r>
    <x v="747"/>
    <x v="591"/>
    <x v="13"/>
    <x v="0"/>
    <s v="OK"/>
    <s v="Advance search  User Group 2-2"/>
    <s v="text"/>
    <b v="1"/>
    <n v="125879"/>
    <s v="https://cngtest.addici.com/AdvancedSearch.aspx"/>
    <n v="17500"/>
  </r>
  <r>
    <x v="748"/>
    <x v="592"/>
    <x v="9"/>
    <x v="0"/>
    <s v="OK"/>
    <s v="Advance search  User Group 2-3"/>
    <s v="bin"/>
    <b v="1"/>
    <n v="1078"/>
    <s v="https://cngtest.addici.com/App_Images/print_all.gif"/>
    <n v="690"/>
  </r>
  <r>
    <x v="749"/>
    <x v="80"/>
    <x v="10"/>
    <x v="0"/>
    <s v="OK"/>
    <s v="Advance search  User Group 2-3"/>
    <s v="bin"/>
    <b v="1"/>
    <n v="370"/>
    <s v="https://cngtest.addici.com/App_Images/export.gif"/>
    <n v="921"/>
  </r>
  <r>
    <x v="750"/>
    <x v="593"/>
    <x v="16"/>
    <x v="0"/>
    <s v="OK"/>
    <s v="Advance search  User Group 2-3"/>
    <s v="text"/>
    <b v="1"/>
    <n v="13"/>
    <s v="https://cngtest.addici.com/AdvancedSearch.aspx"/>
    <n v="3162"/>
  </r>
  <r>
    <x v="751"/>
    <x v="594"/>
    <x v="14"/>
    <x v="0"/>
    <s v="OK"/>
    <s v="Advance search  User Group 2-1"/>
    <s v="text"/>
    <b v="1"/>
    <n v="190091"/>
    <s v="https://cngtest.addici.com/AdvancedSearch.aspx"/>
    <n v="14798"/>
  </r>
  <r>
    <x v="752"/>
    <x v="595"/>
    <x v="15"/>
    <x v="0"/>
    <s v="OK"/>
    <s v="Advance search  User Group 2-1"/>
    <s v="text"/>
    <b v="1"/>
    <n v="13"/>
    <s v="https://cngtest.addici.com/AdvancedSearch.aspx"/>
    <n v="2112"/>
  </r>
  <r>
    <x v="753"/>
    <x v="596"/>
    <x v="17"/>
    <x v="0"/>
    <s v="OK"/>
    <s v="Advance search  User Group 2-1"/>
    <s v="text"/>
    <b v="1"/>
    <n v="13"/>
    <s v="https://cngtest.addici.com/AdvancedSearch.aspx"/>
    <n v="2865"/>
  </r>
  <r>
    <x v="754"/>
    <x v="597"/>
    <x v="13"/>
    <x v="0"/>
    <s v="OK"/>
    <s v="Advance search  User Group 2-4"/>
    <s v="text"/>
    <b v="1"/>
    <n v="125879"/>
    <s v="https://cngtest.addici.com/AdvancedSearch.aspx"/>
    <n v="20139"/>
  </r>
  <r>
    <x v="755"/>
    <x v="41"/>
    <x v="5"/>
    <x v="0"/>
    <s v="OK"/>
    <s v="Advance search  User Group 2-1"/>
    <s v="bin"/>
    <b v="1"/>
    <n v="363"/>
    <s v="https://cngtest.addici.com/Admin/Images/edit.gif"/>
    <n v="193"/>
  </r>
  <r>
    <x v="756"/>
    <x v="598"/>
    <x v="6"/>
    <x v="0"/>
    <s v="OK"/>
    <s v="Advance search  User Group 2-1"/>
    <s v="bin"/>
    <b v="1"/>
    <n v="365"/>
    <s v="https://cngtest.addici.com/App_Images/print.gif"/>
    <n v="676"/>
  </r>
  <r>
    <x v="757"/>
    <x v="308"/>
    <x v="7"/>
    <x v="0"/>
    <s v="OK"/>
    <s v="Advance search  User Group 2-1"/>
    <s v="bin"/>
    <b v="1"/>
    <n v="91"/>
    <s v="https://cngtest.addici.com/Admin/Images/but_backwards-disble.gif"/>
    <n v="436"/>
  </r>
  <r>
    <x v="758"/>
    <x v="344"/>
    <x v="8"/>
    <x v="0"/>
    <s v="OK"/>
    <s v="Advance search  User Group 2-1"/>
    <s v="bin"/>
    <b v="1"/>
    <n v="110"/>
    <s v="https://cngtest.addici.com/Admin/Images/but_last.gif"/>
    <n v="1952"/>
  </r>
  <r>
    <x v="759"/>
    <x v="36"/>
    <x v="9"/>
    <x v="0"/>
    <s v="OK"/>
    <s v="Advance search  User Group 2-1"/>
    <s v="bin"/>
    <b v="1"/>
    <n v="1078"/>
    <s v="https://cngtest.addici.com/App_Images/print_all.gif"/>
    <n v="208"/>
  </r>
  <r>
    <x v="760"/>
    <x v="297"/>
    <x v="10"/>
    <x v="0"/>
    <s v="OK"/>
    <s v="Advance search  User Group 2-1"/>
    <s v="bin"/>
    <b v="1"/>
    <n v="370"/>
    <s v="https://cngtest.addici.com/App_Images/export.gif"/>
    <n v="1052"/>
  </r>
  <r>
    <x v="761"/>
    <x v="599"/>
    <x v="16"/>
    <x v="0"/>
    <s v="OK"/>
    <s v="Advance search  User Group 2-1"/>
    <s v="text"/>
    <b v="1"/>
    <n v="13"/>
    <s v="https://cngtest.addici.com/AdvancedSearch.aspx"/>
    <n v="2589"/>
  </r>
  <r>
    <x v="762"/>
    <x v="600"/>
    <x v="18"/>
    <x v="0"/>
    <s v="OK"/>
    <s v="Advance search  User Group 2-2"/>
    <s v="text"/>
    <b v="1"/>
    <n v="161700"/>
    <s v="https://cngtest.addici.com/AdvancedSearch.aspx"/>
    <n v="8989"/>
  </r>
  <r>
    <x v="763"/>
    <x v="601"/>
    <x v="5"/>
    <x v="0"/>
    <s v="OK"/>
    <s v="Advance search  User Group 2-2"/>
    <s v="bin"/>
    <b v="1"/>
    <n v="363"/>
    <s v="https://cngtest.addici.com/Admin/Images/edit.gif"/>
    <n v="483"/>
  </r>
  <r>
    <x v="764"/>
    <x v="252"/>
    <x v="6"/>
    <x v="0"/>
    <s v="OK"/>
    <s v="Advance search  User Group 2-2"/>
    <s v="bin"/>
    <b v="1"/>
    <n v="365"/>
    <s v="https://cngtest.addici.com/App_Images/print.gif"/>
    <n v="392"/>
  </r>
  <r>
    <x v="765"/>
    <x v="52"/>
    <x v="7"/>
    <x v="0"/>
    <s v="OK"/>
    <s v="Advance search  User Group 2-2"/>
    <s v="bin"/>
    <b v="1"/>
    <n v="91"/>
    <s v="https://cngtest.addici.com/Admin/Images/but_backwards-disble.gif"/>
    <n v="191"/>
  </r>
  <r>
    <x v="766"/>
    <x v="583"/>
    <x v="8"/>
    <x v="0"/>
    <s v="OK"/>
    <s v="Advance search  User Group 2-2"/>
    <s v="bin"/>
    <b v="1"/>
    <n v="110"/>
    <s v="https://cngtest.addici.com/Admin/Images/but_last.gif"/>
    <n v="201"/>
  </r>
  <r>
    <x v="767"/>
    <x v="424"/>
    <x v="9"/>
    <x v="0"/>
    <s v="OK"/>
    <s v="Advance search  User Group 2-2"/>
    <s v="bin"/>
    <b v="1"/>
    <n v="1078"/>
    <s v="https://cngtest.addici.com/App_Images/print_all.gif"/>
    <n v="619"/>
  </r>
  <r>
    <x v="768"/>
    <x v="52"/>
    <x v="10"/>
    <x v="0"/>
    <s v="OK"/>
    <s v="Advance search  User Group 2-2"/>
    <s v="bin"/>
    <b v="1"/>
    <n v="370"/>
    <s v="https://cngtest.addici.com/App_Images/export.gif"/>
    <n v="191"/>
  </r>
  <r>
    <x v="769"/>
    <x v="602"/>
    <x v="16"/>
    <x v="0"/>
    <s v="OK"/>
    <s v="Advance search  User Group 2-2"/>
    <s v="text"/>
    <b v="1"/>
    <n v="13"/>
    <s v="https://cngtest.addici.com/AdvancedSearch.aspx"/>
    <n v="2771"/>
  </r>
  <r>
    <x v="770"/>
    <x v="603"/>
    <x v="13"/>
    <x v="0"/>
    <s v="OK"/>
    <s v="Advance search  User Group 2-3"/>
    <s v="text"/>
    <b v="1"/>
    <n v="125879"/>
    <s v="https://cngtest.addici.com/AdvancedSearch.aspx"/>
    <n v="22646"/>
  </r>
  <r>
    <x v="771"/>
    <x v="604"/>
    <x v="18"/>
    <x v="0"/>
    <s v="OK"/>
    <s v="Advance search  User Group 2-4"/>
    <s v="text"/>
    <b v="1"/>
    <n v="161700"/>
    <s v="https://cngtest.addici.com/AdvancedSearch.aspx"/>
    <n v="7278"/>
  </r>
  <r>
    <x v="772"/>
    <x v="605"/>
    <x v="13"/>
    <x v="0"/>
    <s v="OK"/>
    <s v="Advance search  User Group 2-1"/>
    <s v="text"/>
    <b v="1"/>
    <n v="125879"/>
    <s v="https://cngtest.addici.com/AdvancedSearch.aspx"/>
    <n v="10185"/>
  </r>
  <r>
    <x v="773"/>
    <x v="606"/>
    <x v="5"/>
    <x v="0"/>
    <s v="OK"/>
    <s v="Advance search  User Group 2-4"/>
    <s v="bin"/>
    <b v="1"/>
    <n v="363"/>
    <s v="https://cngtest.addici.com/Admin/Images/edit.gif"/>
    <n v="1083"/>
  </r>
  <r>
    <x v="774"/>
    <x v="607"/>
    <x v="6"/>
    <x v="0"/>
    <s v="OK"/>
    <s v="Advance search  User Group 2-4"/>
    <s v="bin"/>
    <b v="1"/>
    <n v="365"/>
    <s v="https://cngtest.addici.com/App_Images/print.gif"/>
    <n v="740"/>
  </r>
  <r>
    <x v="775"/>
    <x v="608"/>
    <x v="7"/>
    <x v="0"/>
    <s v="OK"/>
    <s v="Advance search  User Group 2-4"/>
    <s v="bin"/>
    <b v="1"/>
    <n v="91"/>
    <s v="https://cngtest.addici.com/Admin/Images/but_backwards-disble.gif"/>
    <n v="539"/>
  </r>
  <r>
    <x v="776"/>
    <x v="609"/>
    <x v="8"/>
    <x v="0"/>
    <s v="OK"/>
    <s v="Advance search  User Group 2-4"/>
    <s v="bin"/>
    <b v="1"/>
    <n v="110"/>
    <s v="https://cngtest.addici.com/Admin/Images/but_last.gif"/>
    <n v="418"/>
  </r>
  <r>
    <x v="777"/>
    <x v="349"/>
    <x v="9"/>
    <x v="0"/>
    <s v="OK"/>
    <s v="Advance search  User Group 2-4"/>
    <s v="bin"/>
    <b v="1"/>
    <n v="1078"/>
    <s v="https://cngtest.addici.com/App_Images/print_all.gif"/>
    <n v="233"/>
  </r>
  <r>
    <x v="778"/>
    <x v="610"/>
    <x v="10"/>
    <x v="0"/>
    <s v="OK"/>
    <s v="Advance search  User Group 2-4"/>
    <s v="bin"/>
    <b v="1"/>
    <n v="370"/>
    <s v="https://cngtest.addici.com/App_Images/export.gif"/>
    <n v="210"/>
  </r>
  <r>
    <x v="779"/>
    <x v="611"/>
    <x v="16"/>
    <x v="0"/>
    <s v="OK"/>
    <s v="Advance search  User Group 2-4"/>
    <s v="text"/>
    <b v="1"/>
    <n v="13"/>
    <s v="https://cngtest.addici.com/AdvancedSearch.aspx"/>
    <n v="2795"/>
  </r>
  <r>
    <x v="780"/>
    <x v="612"/>
    <x v="13"/>
    <x v="0"/>
    <s v="OK"/>
    <s v="Advance search  User Group 2-2"/>
    <s v="text"/>
    <b v="1"/>
    <n v="125879"/>
    <s v="https://cngtest.addici.com/AdvancedSearch.aspx"/>
    <n v="8081"/>
  </r>
  <r>
    <x v="781"/>
    <x v="613"/>
    <x v="18"/>
    <x v="0"/>
    <s v="OK"/>
    <s v="Advance search  User Group 2-3"/>
    <s v="text"/>
    <b v="1"/>
    <n v="161700"/>
    <s v="https://cngtest.addici.com/AdvancedSearch.aspx"/>
    <n v="5159"/>
  </r>
  <r>
    <x v="782"/>
    <x v="614"/>
    <x v="5"/>
    <x v="0"/>
    <s v="OK"/>
    <s v="Advance search  User Group 2-3"/>
    <s v="bin"/>
    <b v="1"/>
    <n v="363"/>
    <s v="https://cngtest.addici.com/Admin/Images/edit.gif"/>
    <n v="689"/>
  </r>
  <r>
    <x v="783"/>
    <x v="615"/>
    <x v="6"/>
    <x v="0"/>
    <s v="OK"/>
    <s v="Advance search  User Group 2-3"/>
    <s v="bin"/>
    <b v="1"/>
    <n v="365"/>
    <s v="https://cngtest.addici.com/App_Images/print.gif"/>
    <n v="1268"/>
  </r>
  <r>
    <x v="784"/>
    <x v="616"/>
    <x v="18"/>
    <x v="0"/>
    <s v="OK"/>
    <s v="Advance search  User Group 2-1"/>
    <s v="text"/>
    <b v="1"/>
    <n v="161700"/>
    <s v="https://cngtest.addici.com/AdvancedSearch.aspx"/>
    <n v="5132"/>
  </r>
  <r>
    <x v="785"/>
    <x v="450"/>
    <x v="7"/>
    <x v="0"/>
    <s v="OK"/>
    <s v="Advance search  User Group 2-3"/>
    <s v="bin"/>
    <b v="1"/>
    <n v="91"/>
    <s v="https://cngtest.addici.com/Admin/Images/but_backwards-disble.gif"/>
    <n v="189"/>
  </r>
  <r>
    <x v="786"/>
    <x v="67"/>
    <x v="5"/>
    <x v="0"/>
    <s v="OK"/>
    <s v="Advance search  User Group 2-1"/>
    <s v="bin"/>
    <b v="1"/>
    <n v="363"/>
    <s v="https://cngtest.addici.com/Admin/Images/edit.gif"/>
    <n v="192"/>
  </r>
  <r>
    <x v="787"/>
    <x v="441"/>
    <x v="8"/>
    <x v="0"/>
    <s v="OK"/>
    <s v="Advance search  User Group 2-3"/>
    <s v="bin"/>
    <b v="1"/>
    <n v="110"/>
    <s v="https://cngtest.addici.com/Admin/Images/but_last.gif"/>
    <n v="218"/>
  </r>
  <r>
    <x v="788"/>
    <x v="583"/>
    <x v="6"/>
    <x v="0"/>
    <s v="OK"/>
    <s v="Advance search  User Group 2-1"/>
    <s v="bin"/>
    <b v="1"/>
    <n v="365"/>
    <s v="https://cngtest.addici.com/App_Images/print.gif"/>
    <n v="201"/>
  </r>
  <r>
    <x v="789"/>
    <x v="62"/>
    <x v="9"/>
    <x v="0"/>
    <s v="OK"/>
    <s v="Advance search  User Group 2-3"/>
    <s v="bin"/>
    <b v="1"/>
    <n v="1078"/>
    <s v="https://cngtest.addici.com/App_Images/print_all.gif"/>
    <n v="197"/>
  </r>
  <r>
    <x v="790"/>
    <x v="62"/>
    <x v="7"/>
    <x v="0"/>
    <s v="OK"/>
    <s v="Advance search  User Group 2-1"/>
    <s v="bin"/>
    <b v="1"/>
    <n v="91"/>
    <s v="https://cngtest.addici.com/Admin/Images/but_backwards-disble.gif"/>
    <n v="197"/>
  </r>
  <r>
    <x v="791"/>
    <x v="617"/>
    <x v="10"/>
    <x v="0"/>
    <s v="OK"/>
    <s v="Advance search  User Group 2-3"/>
    <s v="bin"/>
    <b v="1"/>
    <n v="370"/>
    <s v="https://cngtest.addici.com/App_Images/export.gif"/>
    <n v="460"/>
  </r>
  <r>
    <x v="792"/>
    <x v="608"/>
    <x v="8"/>
    <x v="0"/>
    <s v="OK"/>
    <s v="Advance search  User Group 2-1"/>
    <s v="bin"/>
    <b v="1"/>
    <n v="110"/>
    <s v="https://cngtest.addici.com/Admin/Images/but_last.gif"/>
    <n v="539"/>
  </r>
  <r>
    <x v="793"/>
    <x v="211"/>
    <x v="9"/>
    <x v="0"/>
    <s v="OK"/>
    <s v="Advance search  User Group 2-1"/>
    <s v="bin"/>
    <b v="1"/>
    <n v="1078"/>
    <s v="https://cngtest.addici.com/App_Images/print_all.gif"/>
    <n v="403"/>
  </r>
  <r>
    <x v="794"/>
    <x v="618"/>
    <x v="10"/>
    <x v="0"/>
    <s v="OK"/>
    <s v="Advance search  User Group 2-1"/>
    <s v="bin"/>
    <b v="1"/>
    <n v="370"/>
    <s v="https://cngtest.addici.com/App_Images/export.gif"/>
    <n v="336"/>
  </r>
  <r>
    <x v="795"/>
    <x v="619"/>
    <x v="16"/>
    <x v="0"/>
    <s v="OK"/>
    <s v="Advance search  User Group 2-3"/>
    <s v="text"/>
    <b v="1"/>
    <n v="13"/>
    <s v="https://cngtest.addici.com/AdvancedSearch.aspx"/>
    <n v="3028"/>
  </r>
  <r>
    <x v="796"/>
    <x v="620"/>
    <x v="16"/>
    <x v="0"/>
    <s v="OK"/>
    <s v="Advance search  User Group 2-1"/>
    <s v="text"/>
    <b v="1"/>
    <n v="13"/>
    <s v="https://cngtest.addici.com/AdvancedSearch.aspx"/>
    <n v="3696"/>
  </r>
  <r>
    <x v="797"/>
    <x v="621"/>
    <x v="13"/>
    <x v="0"/>
    <s v="OK"/>
    <s v="Advance search  User Group 2-4"/>
    <s v="text"/>
    <b v="1"/>
    <n v="125879"/>
    <s v="https://cngtest.addici.com/AdvancedSearch.aspx"/>
    <n v="4948"/>
  </r>
  <r>
    <x v="798"/>
    <x v="622"/>
    <x v="13"/>
    <x v="0"/>
    <s v="OK"/>
    <s v="Advance search  User Group 2-3"/>
    <s v="text"/>
    <b v="1"/>
    <n v="125879"/>
    <s v="https://cngtest.addici.com/AdvancedSearch.aspx"/>
    <n v="7053"/>
  </r>
  <r>
    <x v="799"/>
    <x v="623"/>
    <x v="19"/>
    <x v="0"/>
    <s v="OK"/>
    <s v="Advance search  User Group 2-2"/>
    <s v="text"/>
    <b v="1"/>
    <n v="229100"/>
    <s v="https://cngtest.addici.com/AdvancedSearch.aspx"/>
    <n v="7103"/>
  </r>
  <r>
    <x v="800"/>
    <x v="624"/>
    <x v="5"/>
    <x v="0"/>
    <s v="OK"/>
    <s v="Advance search  User Group 2-2"/>
    <s v="bin"/>
    <b v="1"/>
    <n v="363"/>
    <s v="https://cngtest.addici.com/Admin/Images/edit.gif"/>
    <n v="720"/>
  </r>
  <r>
    <x v="801"/>
    <x v="625"/>
    <x v="6"/>
    <x v="0"/>
    <s v="OK"/>
    <s v="Advance search  User Group 2-2"/>
    <s v="bin"/>
    <b v="1"/>
    <n v="365"/>
    <s v="https://cngtest.addici.com/App_Images/print.gif"/>
    <n v="755"/>
  </r>
  <r>
    <x v="802"/>
    <x v="416"/>
    <x v="7"/>
    <x v="0"/>
    <s v="OK"/>
    <s v="Advance search  User Group 2-2"/>
    <s v="bin"/>
    <b v="1"/>
    <n v="91"/>
    <s v="https://cngtest.addici.com/Admin/Images/but_backwards-disble.gif"/>
    <n v="310"/>
  </r>
  <r>
    <x v="803"/>
    <x v="626"/>
    <x v="8"/>
    <x v="0"/>
    <s v="OK"/>
    <s v="Advance search  User Group 2-2"/>
    <s v="bin"/>
    <b v="1"/>
    <n v="110"/>
    <s v="https://cngtest.addici.com/Admin/Images/but_last.gif"/>
    <n v="476"/>
  </r>
  <r>
    <x v="804"/>
    <x v="627"/>
    <x v="9"/>
    <x v="0"/>
    <s v="OK"/>
    <s v="Advance search  User Group 2-2"/>
    <s v="bin"/>
    <b v="1"/>
    <n v="1078"/>
    <s v="https://cngtest.addici.com/App_Images/print_all.gif"/>
    <n v="207"/>
  </r>
  <r>
    <x v="805"/>
    <x v="628"/>
    <x v="10"/>
    <x v="0"/>
    <s v="OK"/>
    <s v="Advance search  User Group 2-2"/>
    <s v="bin"/>
    <b v="1"/>
    <n v="370"/>
    <s v="https://cngtest.addici.com/App_Images/export.gif"/>
    <n v="212"/>
  </r>
  <r>
    <x v="806"/>
    <x v="629"/>
    <x v="19"/>
    <x v="0"/>
    <s v="OK"/>
    <s v="Advance search  User Group 2-4"/>
    <s v="text"/>
    <b v="1"/>
    <n v="229100"/>
    <s v="https://cngtest.addici.com/AdvancedSearch.aspx"/>
    <n v="4330"/>
  </r>
  <r>
    <x v="807"/>
    <x v="630"/>
    <x v="13"/>
    <x v="0"/>
    <s v="OK"/>
    <s v="Advance search  User Group 2-1"/>
    <s v="text"/>
    <b v="1"/>
    <n v="125879"/>
    <s v="https://cngtest.addici.com/AdvancedSearch.aspx"/>
    <n v="7696"/>
  </r>
  <r>
    <x v="808"/>
    <x v="196"/>
    <x v="5"/>
    <x v="0"/>
    <s v="OK"/>
    <s v="Advance search  User Group 2-4"/>
    <s v="bin"/>
    <b v="1"/>
    <n v="363"/>
    <s v="https://cngtest.addici.com/Admin/Images/edit.gif"/>
    <n v="204"/>
  </r>
  <r>
    <x v="809"/>
    <x v="631"/>
    <x v="0"/>
    <x v="0"/>
    <s v="OK"/>
    <s v="Advance search  User Group 2-2"/>
    <s v="text"/>
    <b v="1"/>
    <n v="10365"/>
    <s v="https://cngtest.addici.com/Login.aspx"/>
    <n v="956"/>
  </r>
  <r>
    <x v="810"/>
    <x v="632"/>
    <x v="1"/>
    <x v="0"/>
    <s v="Number of samples in transaction : 1, number of failing samples : 0"/>
    <s v="Advance search  User Group 2-2"/>
    <m/>
    <b v="1"/>
    <n v="10365"/>
    <s v="null"/>
    <n v="0"/>
  </r>
  <r>
    <x v="811"/>
    <x v="633"/>
    <x v="6"/>
    <x v="0"/>
    <s v="OK"/>
    <s v="Advance search  User Group 2-4"/>
    <s v="bin"/>
    <b v="1"/>
    <n v="365"/>
    <s v="https://cngtest.addici.com/App_Images/print.gif"/>
    <n v="615"/>
  </r>
  <r>
    <x v="812"/>
    <x v="634"/>
    <x v="7"/>
    <x v="0"/>
    <s v="OK"/>
    <s v="Advance search  User Group 2-4"/>
    <s v="bin"/>
    <b v="1"/>
    <n v="91"/>
    <s v="https://cngtest.addici.com/Admin/Images/but_backwards-disble.gif"/>
    <n v="478"/>
  </r>
  <r>
    <x v="813"/>
    <x v="179"/>
    <x v="8"/>
    <x v="0"/>
    <s v="OK"/>
    <s v="Advance search  User Group 2-4"/>
    <s v="bin"/>
    <b v="1"/>
    <n v="110"/>
    <s v="https://cngtest.addici.com/Admin/Images/but_last.gif"/>
    <n v="331"/>
  </r>
  <r>
    <x v="814"/>
    <x v="192"/>
    <x v="9"/>
    <x v="0"/>
    <s v="OK"/>
    <s v="Advance search  User Group 2-4"/>
    <s v="bin"/>
    <b v="1"/>
    <n v="1078"/>
    <s v="https://cngtest.addici.com/App_Images/print_all.gif"/>
    <n v="195"/>
  </r>
  <r>
    <x v="815"/>
    <x v="37"/>
    <x v="10"/>
    <x v="0"/>
    <s v="OK"/>
    <s v="Advance search  User Group 2-4"/>
    <s v="bin"/>
    <b v="1"/>
    <n v="370"/>
    <s v="https://cngtest.addici.com/App_Images/export.gif"/>
    <n v="231"/>
  </r>
  <r>
    <x v="816"/>
    <x v="635"/>
    <x v="0"/>
    <x v="0"/>
    <s v="OK"/>
    <s v="Advance search  User Group 2-4"/>
    <s v="text"/>
    <b v="1"/>
    <n v="10365"/>
    <s v="https://cngtest.addici.com/Login.aspx"/>
    <n v="531"/>
  </r>
  <r>
    <x v="817"/>
    <x v="575"/>
    <x v="1"/>
    <x v="0"/>
    <s v="Number of samples in transaction : 1, number of failing samples : 0"/>
    <s v="Advance search  User Group 2-4"/>
    <m/>
    <b v="1"/>
    <n v="10365"/>
    <s v="null"/>
    <n v="0"/>
  </r>
  <r>
    <x v="818"/>
    <x v="636"/>
    <x v="19"/>
    <x v="0"/>
    <s v="OK"/>
    <s v="Advance search  User Group 2-3"/>
    <s v="text"/>
    <b v="1"/>
    <n v="229100"/>
    <s v="https://cngtest.addici.com/AdvancedSearch.aspx"/>
    <n v="5416"/>
  </r>
  <r>
    <x v="819"/>
    <x v="49"/>
    <x v="5"/>
    <x v="0"/>
    <s v="OK"/>
    <s v="Advance search  User Group 2-3"/>
    <s v="bin"/>
    <b v="1"/>
    <n v="363"/>
    <s v="https://cngtest.addici.com/Admin/Images/edit.gif"/>
    <n v="202"/>
  </r>
  <r>
    <x v="820"/>
    <x v="637"/>
    <x v="0"/>
    <x v="0"/>
    <s v="OK"/>
    <s v="Advance search  User Group 2-2"/>
    <s v="text"/>
    <b v="1"/>
    <n v="73060"/>
    <s v="https://cngtest.addici.com/Admin/Navigation.aspx"/>
    <n v="0"/>
  </r>
  <r>
    <x v="821"/>
    <x v="40"/>
    <x v="6"/>
    <x v="0"/>
    <s v="OK"/>
    <s v="Advance search  User Group 2-3"/>
    <s v="bin"/>
    <b v="1"/>
    <n v="365"/>
    <s v="https://cngtest.addici.com/App_Images/print.gif"/>
    <n v="228"/>
  </r>
  <r>
    <x v="822"/>
    <x v="638"/>
    <x v="7"/>
    <x v="0"/>
    <s v="OK"/>
    <s v="Advance search  User Group 2-3"/>
    <s v="bin"/>
    <b v="1"/>
    <n v="91"/>
    <s v="https://cngtest.addici.com/Admin/Images/but_backwards-disble.gif"/>
    <n v="249"/>
  </r>
  <r>
    <x v="823"/>
    <x v="639"/>
    <x v="8"/>
    <x v="0"/>
    <s v="OK"/>
    <s v="Advance search  User Group 2-3"/>
    <s v="bin"/>
    <b v="1"/>
    <n v="110"/>
    <s v="https://cngtest.addici.com/Admin/Images/but_last.gif"/>
    <n v="322"/>
  </r>
  <r>
    <x v="824"/>
    <x v="25"/>
    <x v="9"/>
    <x v="0"/>
    <s v="OK"/>
    <s v="Advance search  User Group 2-3"/>
    <s v="bin"/>
    <b v="1"/>
    <n v="1078"/>
    <s v="https://cngtest.addici.com/App_Images/print_all.gif"/>
    <n v="198"/>
  </r>
  <r>
    <x v="825"/>
    <x v="640"/>
    <x v="10"/>
    <x v="0"/>
    <s v="OK"/>
    <s v="Advance search  User Group 2-3"/>
    <s v="bin"/>
    <b v="1"/>
    <n v="370"/>
    <s v="https://cngtest.addici.com/App_Images/export.gif"/>
    <n v="564"/>
  </r>
  <r>
    <x v="826"/>
    <x v="641"/>
    <x v="0"/>
    <x v="0"/>
    <s v="OK"/>
    <s v="Advance search  User Group 2-4"/>
    <s v="text"/>
    <b v="1"/>
    <n v="73060"/>
    <s v="https://cngtest.addici.com/Admin/Navigation.aspx"/>
    <n v="0"/>
  </r>
  <r>
    <x v="827"/>
    <x v="642"/>
    <x v="0"/>
    <x v="0"/>
    <s v="OK"/>
    <s v="Advance search  User Group 2-3"/>
    <s v="text"/>
    <b v="1"/>
    <n v="10365"/>
    <s v="https://cngtest.addici.com/Login.aspx"/>
    <n v="2700"/>
  </r>
  <r>
    <x v="828"/>
    <x v="643"/>
    <x v="1"/>
    <x v="0"/>
    <s v="Number of samples in transaction : 1, number of failing samples : 0"/>
    <s v="Advance search  User Group 2-3"/>
    <m/>
    <b v="1"/>
    <n v="10365"/>
    <s v="null"/>
    <n v="0"/>
  </r>
  <r>
    <x v="829"/>
    <x v="644"/>
    <x v="2"/>
    <x v="0"/>
    <s v="OK"/>
    <s v="Advance search  User Group 2-2"/>
    <s v="text"/>
    <b v="1"/>
    <n v="72782"/>
    <s v="https://cngtest.addici.com/Admin/Navigation.aspx"/>
    <n v="2375"/>
  </r>
  <r>
    <x v="830"/>
    <x v="645"/>
    <x v="19"/>
    <x v="0"/>
    <s v="OK"/>
    <s v="Advance search  User Group 2-1"/>
    <s v="text"/>
    <b v="1"/>
    <n v="229100"/>
    <s v="https://cngtest.addici.com/AdvancedSearch.aspx"/>
    <n v="5157"/>
  </r>
  <r>
    <x v="831"/>
    <x v="441"/>
    <x v="5"/>
    <x v="0"/>
    <s v="OK"/>
    <s v="Advance search  User Group 2-1"/>
    <s v="bin"/>
    <b v="1"/>
    <n v="363"/>
    <s v="https://cngtest.addici.com/Admin/Images/edit.gif"/>
    <n v="218"/>
  </r>
  <r>
    <x v="832"/>
    <x v="646"/>
    <x v="6"/>
    <x v="0"/>
    <s v="OK"/>
    <s v="Advance search  User Group 2-1"/>
    <s v="bin"/>
    <b v="1"/>
    <n v="365"/>
    <s v="https://cngtest.addici.com/App_Images/print.gif"/>
    <n v="694"/>
  </r>
  <r>
    <x v="833"/>
    <x v="647"/>
    <x v="7"/>
    <x v="0"/>
    <s v="OK"/>
    <s v="Advance search  User Group 2-1"/>
    <s v="bin"/>
    <b v="1"/>
    <n v="91"/>
    <s v="https://cngtest.addici.com/Admin/Images/but_backwards-disble.gif"/>
    <n v="535"/>
  </r>
  <r>
    <x v="834"/>
    <x v="496"/>
    <x v="8"/>
    <x v="0"/>
    <s v="OK"/>
    <s v="Advance search  User Group 2-1"/>
    <s v="bin"/>
    <b v="1"/>
    <n v="110"/>
    <s v="https://cngtest.addici.com/Admin/Images/but_last.gif"/>
    <n v="226"/>
  </r>
  <r>
    <x v="835"/>
    <x v="123"/>
    <x v="9"/>
    <x v="0"/>
    <s v="OK"/>
    <s v="Advance search  User Group 2-1"/>
    <s v="bin"/>
    <b v="1"/>
    <n v="1078"/>
    <s v="https://cngtest.addici.com/App_Images/print_all.gif"/>
    <n v="200"/>
  </r>
  <r>
    <x v="836"/>
    <x v="169"/>
    <x v="10"/>
    <x v="0"/>
    <s v="OK"/>
    <s v="Advance search  User Group 2-1"/>
    <s v="bin"/>
    <b v="1"/>
    <n v="370"/>
    <s v="https://cngtest.addici.com/App_Images/export.gif"/>
    <n v="199"/>
  </r>
  <r>
    <x v="837"/>
    <x v="648"/>
    <x v="2"/>
    <x v="0"/>
    <s v="OK"/>
    <s v="Advance search  User Group 2-4"/>
    <s v="text"/>
    <b v="1"/>
    <n v="72782"/>
    <s v="https://cngtest.addici.com/Admin/Navigation.aspx"/>
    <n v="2112"/>
  </r>
  <r>
    <x v="838"/>
    <x v="649"/>
    <x v="0"/>
    <x v="0"/>
    <s v="OK"/>
    <s v="Advance search  User Group 2-1"/>
    <s v="text"/>
    <b v="1"/>
    <n v="10365"/>
    <s v="https://cngtest.addici.com/Login.aspx"/>
    <n v="1682"/>
  </r>
  <r>
    <x v="839"/>
    <x v="650"/>
    <x v="1"/>
    <x v="0"/>
    <s v="Number of samples in transaction : 1, number of failing samples : 0"/>
    <s v="Advance search  User Group 2-1"/>
    <m/>
    <b v="1"/>
    <n v="10365"/>
    <s v="null"/>
    <n v="0"/>
  </r>
  <r>
    <x v="840"/>
    <x v="651"/>
    <x v="2"/>
    <x v="0"/>
    <s v="OK"/>
    <s v="Advance search  User Group 2-2"/>
    <s v="text"/>
    <b v="1"/>
    <n v="72782"/>
    <s v="https://cngtest.addici.com/Admin/Navigation.aspx"/>
    <n v="3756"/>
  </r>
  <r>
    <x v="841"/>
    <x v="652"/>
    <x v="0"/>
    <x v="0"/>
    <s v="OK"/>
    <s v="Advance search  User Group 2-3"/>
    <s v="text"/>
    <b v="1"/>
    <n v="73060"/>
    <s v="https://cngtest.addici.com/Admin/Navigation.aspx"/>
    <n v="0"/>
  </r>
  <r>
    <x v="842"/>
    <x v="653"/>
    <x v="2"/>
    <x v="0"/>
    <s v="OK"/>
    <s v="Advance search  User Group 2-4"/>
    <s v="text"/>
    <b v="1"/>
    <n v="72782"/>
    <s v="https://cngtest.addici.com/Admin/Navigation.aspx"/>
    <n v="3462"/>
  </r>
  <r>
    <x v="843"/>
    <x v="654"/>
    <x v="2"/>
    <x v="0"/>
    <s v="OK"/>
    <s v="Advance search  User Group 2-3"/>
    <s v="text"/>
    <b v="1"/>
    <n v="72782"/>
    <s v="https://cngtest.addici.com/Admin/Navigation.aspx"/>
    <n v="4809"/>
  </r>
  <r>
    <x v="844"/>
    <x v="655"/>
    <x v="0"/>
    <x v="0"/>
    <s v="OK"/>
    <s v="Advance search  User Group 2-1"/>
    <s v="text"/>
    <b v="1"/>
    <n v="73060"/>
    <s v="https://cngtest.addici.com/Admin/Navigation.aspx"/>
    <n v="0"/>
  </r>
  <r>
    <x v="845"/>
    <x v="656"/>
    <x v="2"/>
    <x v="0"/>
    <s v="OK"/>
    <s v="Advance search  User Group 2-3"/>
    <s v="text"/>
    <b v="1"/>
    <n v="72782"/>
    <s v="https://cngtest.addici.com/Admin/Navigation.aspx"/>
    <n v="2022"/>
  </r>
  <r>
    <x v="846"/>
    <x v="657"/>
    <x v="2"/>
    <x v="0"/>
    <s v="OK"/>
    <s v="Advance search  User Group 2-1"/>
    <s v="text"/>
    <b v="1"/>
    <n v="72782"/>
    <s v="https://cngtest.addici.com/Admin/Navigation.aspx"/>
    <n v="2197"/>
  </r>
  <r>
    <x v="847"/>
    <x v="658"/>
    <x v="2"/>
    <x v="0"/>
    <s v="OK"/>
    <s v="Advance search  User Group 2-1"/>
    <s v="text"/>
    <b v="1"/>
    <n v="72782"/>
    <s v="https://cngtest.addici.com/Admin/Navigation.aspx"/>
    <n v="1266"/>
  </r>
  <r>
    <x v="848"/>
    <x v="659"/>
    <x v="3"/>
    <x v="0"/>
    <s v="OK"/>
    <s v="Advance search  User Group 2-2"/>
    <s v="text"/>
    <b v="1"/>
    <n v="261736"/>
    <s v="https://cngtest.addici.com/AdvancedSearch.aspx"/>
    <n v="7397"/>
  </r>
  <r>
    <x v="849"/>
    <x v="660"/>
    <x v="3"/>
    <x v="0"/>
    <s v="OK"/>
    <s v="Advance search  User Group 2-4"/>
    <s v="text"/>
    <b v="1"/>
    <n v="261736"/>
    <s v="https://cngtest.addici.com/AdvancedSearch.aspx"/>
    <n v="4175"/>
  </r>
  <r>
    <x v="850"/>
    <x v="661"/>
    <x v="3"/>
    <x v="0"/>
    <s v="OK"/>
    <s v="Advance search  User Group 2-1"/>
    <s v="text"/>
    <b v="1"/>
    <n v="261736"/>
    <s v="https://cngtest.addici.com/AdvancedSearch.aspx"/>
    <n v="4424"/>
  </r>
  <r>
    <x v="851"/>
    <x v="662"/>
    <x v="3"/>
    <x v="0"/>
    <s v="OK"/>
    <s v="Advance search  User Group 2-3"/>
    <s v="text"/>
    <b v="1"/>
    <n v="261736"/>
    <s v="https://cngtest.addici.com/AdvancedSearch.aspx"/>
    <n v="8312"/>
  </r>
  <r>
    <x v="852"/>
    <x v="663"/>
    <x v="4"/>
    <x v="0"/>
    <s v="OK"/>
    <s v="Advance search  User Group 2-1"/>
    <s v="text"/>
    <b v="1"/>
    <n v="125879"/>
    <s v="https://cngtest.addici.com/AdvancedSearch.aspx"/>
    <n v="7395"/>
  </r>
  <r>
    <x v="853"/>
    <x v="112"/>
    <x v="5"/>
    <x v="0"/>
    <s v="OK"/>
    <s v="Advance search  User Group 2-1"/>
    <s v="bin"/>
    <b v="1"/>
    <n v="363"/>
    <s v="https://cngtest.addici.com/Admin/Images/edit.gif"/>
    <n v="273"/>
  </r>
  <r>
    <x v="854"/>
    <x v="664"/>
    <x v="6"/>
    <x v="0"/>
    <s v="OK"/>
    <s v="Advance search  User Group 2-1"/>
    <s v="bin"/>
    <b v="1"/>
    <n v="365"/>
    <s v="https://cngtest.addici.com/App_Images/print.gif"/>
    <n v="1785"/>
  </r>
  <r>
    <x v="855"/>
    <x v="665"/>
    <x v="4"/>
    <x v="0"/>
    <s v="OK"/>
    <s v="Advance search  User Group 2-4"/>
    <s v="text"/>
    <b v="1"/>
    <n v="125879"/>
    <s v="https://cngtest.addici.com/AdvancedSearch.aspx"/>
    <n v="6898"/>
  </r>
  <r>
    <x v="856"/>
    <x v="666"/>
    <x v="7"/>
    <x v="0"/>
    <s v="OK"/>
    <s v="Advance search  User Group 2-1"/>
    <s v="bin"/>
    <b v="1"/>
    <n v="91"/>
    <s v="https://cngtest.addici.com/Admin/Images/but_backwards-disble.gif"/>
    <n v="2780"/>
  </r>
  <r>
    <x v="857"/>
    <x v="667"/>
    <x v="5"/>
    <x v="0"/>
    <s v="OK"/>
    <s v="Advance search  User Group 2-4"/>
    <s v="bin"/>
    <b v="1"/>
    <n v="363"/>
    <s v="https://cngtest.addici.com/Admin/Images/edit.gif"/>
    <n v="674"/>
  </r>
  <r>
    <x v="858"/>
    <x v="668"/>
    <x v="8"/>
    <x v="0"/>
    <s v="OK"/>
    <s v="Advance search  User Group 2-1"/>
    <s v="bin"/>
    <b v="1"/>
    <n v="110"/>
    <s v="https://cngtest.addici.com/Admin/Images/but_last.gif"/>
    <n v="945"/>
  </r>
  <r>
    <x v="859"/>
    <x v="669"/>
    <x v="6"/>
    <x v="0"/>
    <s v="OK"/>
    <s v="Advance search  User Group 2-4"/>
    <s v="bin"/>
    <b v="1"/>
    <n v="365"/>
    <s v="https://cngtest.addici.com/App_Images/print.gif"/>
    <n v="865"/>
  </r>
  <r>
    <x v="860"/>
    <x v="592"/>
    <x v="7"/>
    <x v="0"/>
    <s v="OK"/>
    <s v="Advance search  User Group 2-4"/>
    <s v="bin"/>
    <b v="1"/>
    <n v="91"/>
    <s v="https://cngtest.addici.com/Admin/Images/but_backwards-disble.gif"/>
    <n v="690"/>
  </r>
  <r>
    <x v="861"/>
    <x v="670"/>
    <x v="9"/>
    <x v="0"/>
    <s v="OK"/>
    <s v="Advance search  User Group 2-1"/>
    <s v="bin"/>
    <b v="1"/>
    <n v="1078"/>
    <s v="https://cngtest.addici.com/App_Images/print_all.gif"/>
    <n v="1393"/>
  </r>
  <r>
    <x v="862"/>
    <x v="336"/>
    <x v="8"/>
    <x v="0"/>
    <s v="OK"/>
    <s v="Advance search  User Group 2-4"/>
    <s v="bin"/>
    <b v="1"/>
    <n v="110"/>
    <s v="https://cngtest.addici.com/Admin/Images/but_last.gif"/>
    <n v="472"/>
  </r>
  <r>
    <x v="863"/>
    <x v="671"/>
    <x v="10"/>
    <x v="0"/>
    <s v="OK"/>
    <s v="Advance search  User Group 2-1"/>
    <s v="bin"/>
    <b v="1"/>
    <n v="370"/>
    <s v="https://cngtest.addici.com/App_Images/export.gif"/>
    <n v="595"/>
  </r>
  <r>
    <x v="864"/>
    <x v="672"/>
    <x v="9"/>
    <x v="0"/>
    <s v="OK"/>
    <s v="Advance search  User Group 2-4"/>
    <s v="bin"/>
    <b v="1"/>
    <n v="1078"/>
    <s v="https://cngtest.addici.com/App_Images/print_all.gif"/>
    <n v="3404"/>
  </r>
  <r>
    <x v="865"/>
    <x v="96"/>
    <x v="10"/>
    <x v="0"/>
    <s v="OK"/>
    <s v="Advance search  User Group 2-4"/>
    <s v="bin"/>
    <b v="1"/>
    <n v="370"/>
    <s v="https://cngtest.addici.com/App_Images/export.gif"/>
    <n v="316"/>
  </r>
  <r>
    <x v="866"/>
    <x v="673"/>
    <x v="4"/>
    <x v="0"/>
    <s v="OK"/>
    <s v="Advance search  User Group 2-2"/>
    <s v="text"/>
    <b v="1"/>
    <n v="125879"/>
    <s v="https://cngtest.addici.com/AdvancedSearch.aspx"/>
    <n v="8722"/>
  </r>
  <r>
    <x v="867"/>
    <x v="674"/>
    <x v="4"/>
    <x v="0"/>
    <s v="OK"/>
    <s v="Advance search  User Group 2-3"/>
    <s v="text"/>
    <b v="1"/>
    <n v="125879"/>
    <s v="https://cngtest.addici.com/AdvancedSearch.aspx"/>
    <n v="8488"/>
  </r>
  <r>
    <x v="868"/>
    <x v="675"/>
    <x v="5"/>
    <x v="0"/>
    <s v="OK"/>
    <s v="Advance search  User Group 2-2"/>
    <s v="bin"/>
    <b v="1"/>
    <n v="363"/>
    <s v="https://cngtest.addici.com/Admin/Images/edit.gif"/>
    <n v="284"/>
  </r>
  <r>
    <x v="869"/>
    <x v="270"/>
    <x v="5"/>
    <x v="0"/>
    <s v="OK"/>
    <s v="Advance search  User Group 2-3"/>
    <s v="bin"/>
    <b v="1"/>
    <n v="363"/>
    <s v="https://cngtest.addici.com/Admin/Images/edit.gif"/>
    <n v="259"/>
  </r>
  <r>
    <x v="870"/>
    <x v="55"/>
    <x v="6"/>
    <x v="0"/>
    <s v="OK"/>
    <s v="Advance search  User Group 2-2"/>
    <s v="bin"/>
    <b v="1"/>
    <n v="365"/>
    <s v="https://cngtest.addici.com/App_Images/print.gif"/>
    <n v="358"/>
  </r>
  <r>
    <x v="871"/>
    <x v="676"/>
    <x v="7"/>
    <x v="0"/>
    <s v="OK"/>
    <s v="Advance search  User Group 2-2"/>
    <s v="bin"/>
    <b v="1"/>
    <n v="91"/>
    <s v="https://cngtest.addici.com/Admin/Images/but_backwards-disble.gif"/>
    <n v="383"/>
  </r>
  <r>
    <x v="872"/>
    <x v="522"/>
    <x v="8"/>
    <x v="0"/>
    <s v="OK"/>
    <s v="Advance search  User Group 2-2"/>
    <s v="bin"/>
    <b v="1"/>
    <n v="110"/>
    <s v="https://cngtest.addici.com/Admin/Images/but_last.gif"/>
    <n v="287"/>
  </r>
  <r>
    <x v="873"/>
    <x v="677"/>
    <x v="6"/>
    <x v="0"/>
    <s v="OK"/>
    <s v="Advance search  User Group 2-3"/>
    <s v="bin"/>
    <b v="1"/>
    <n v="365"/>
    <s v="https://cngtest.addici.com/App_Images/print.gif"/>
    <n v="1657"/>
  </r>
  <r>
    <x v="874"/>
    <x v="678"/>
    <x v="9"/>
    <x v="0"/>
    <s v="OK"/>
    <s v="Advance search  User Group 2-2"/>
    <s v="bin"/>
    <b v="1"/>
    <n v="1078"/>
    <s v="https://cngtest.addici.com/App_Images/print_all.gif"/>
    <n v="588"/>
  </r>
  <r>
    <x v="875"/>
    <x v="295"/>
    <x v="7"/>
    <x v="0"/>
    <s v="OK"/>
    <s v="Advance search  User Group 2-3"/>
    <s v="bin"/>
    <b v="1"/>
    <n v="91"/>
    <s v="https://cngtest.addici.com/Admin/Images/but_backwards-disble.gif"/>
    <n v="642"/>
  </r>
  <r>
    <x v="876"/>
    <x v="679"/>
    <x v="10"/>
    <x v="0"/>
    <s v="OK"/>
    <s v="Advance search  User Group 2-2"/>
    <s v="bin"/>
    <b v="1"/>
    <n v="370"/>
    <s v="https://cngtest.addici.com/App_Images/export.gif"/>
    <n v="706"/>
  </r>
  <r>
    <x v="877"/>
    <x v="226"/>
    <x v="8"/>
    <x v="0"/>
    <s v="OK"/>
    <s v="Advance search  User Group 2-3"/>
    <s v="bin"/>
    <b v="1"/>
    <n v="110"/>
    <s v="https://cngtest.addici.com/Admin/Images/but_last.gif"/>
    <n v="521"/>
  </r>
  <r>
    <x v="878"/>
    <x v="680"/>
    <x v="9"/>
    <x v="0"/>
    <s v="OK"/>
    <s v="Advance search  User Group 2-3"/>
    <s v="bin"/>
    <b v="1"/>
    <n v="1078"/>
    <s v="https://cngtest.addici.com/App_Images/print_all.gif"/>
    <n v="725"/>
  </r>
  <r>
    <x v="879"/>
    <x v="681"/>
    <x v="10"/>
    <x v="0"/>
    <s v="OK"/>
    <s v="Advance search  User Group 2-3"/>
    <s v="bin"/>
    <b v="1"/>
    <n v="370"/>
    <s v="https://cngtest.addici.com/App_Images/export.gif"/>
    <n v="852"/>
  </r>
  <r>
    <x v="880"/>
    <x v="682"/>
    <x v="11"/>
    <x v="0"/>
    <s v="OK"/>
    <s v="Advance search  User Group 2-4"/>
    <s v="text"/>
    <b v="1"/>
    <n v="125879"/>
    <s v="https://cngtest.addici.com/AdvancedSearch.aspx"/>
    <n v="5216"/>
  </r>
  <r>
    <x v="881"/>
    <x v="683"/>
    <x v="5"/>
    <x v="0"/>
    <s v="OK"/>
    <s v="Advance search  User Group 2-4"/>
    <s v="bin"/>
    <b v="1"/>
    <n v="363"/>
    <s v="https://cngtest.addici.com/Admin/Images/edit.gif"/>
    <n v="1823"/>
  </r>
  <r>
    <x v="882"/>
    <x v="684"/>
    <x v="11"/>
    <x v="0"/>
    <s v="OK"/>
    <s v="Advance search  User Group 2-2"/>
    <s v="text"/>
    <b v="1"/>
    <n v="125879"/>
    <s v="https://cngtest.addici.com/AdvancedSearch.aspx"/>
    <n v="7793"/>
  </r>
  <r>
    <x v="883"/>
    <x v="685"/>
    <x v="6"/>
    <x v="0"/>
    <s v="OK"/>
    <s v="Advance search  User Group 2-4"/>
    <s v="bin"/>
    <b v="1"/>
    <n v="365"/>
    <s v="https://cngtest.addici.com/App_Images/print.gif"/>
    <n v="3228"/>
  </r>
  <r>
    <x v="884"/>
    <x v="686"/>
    <x v="5"/>
    <x v="0"/>
    <s v="OK"/>
    <s v="Advance search  User Group 2-2"/>
    <s v="bin"/>
    <b v="1"/>
    <n v="363"/>
    <s v="https://cngtest.addici.com/Admin/Images/edit.gif"/>
    <n v="470"/>
  </r>
  <r>
    <x v="885"/>
    <x v="639"/>
    <x v="7"/>
    <x v="0"/>
    <s v="OK"/>
    <s v="Advance search  User Group 2-4"/>
    <s v="bin"/>
    <b v="1"/>
    <n v="91"/>
    <s v="https://cngtest.addici.com/Admin/Images/but_backwards-disble.gif"/>
    <n v="322"/>
  </r>
  <r>
    <x v="886"/>
    <x v="687"/>
    <x v="6"/>
    <x v="0"/>
    <s v="OK"/>
    <s v="Advance search  User Group 2-2"/>
    <s v="bin"/>
    <b v="1"/>
    <n v="365"/>
    <s v="https://cngtest.addici.com/App_Images/print.gif"/>
    <n v="270"/>
  </r>
  <r>
    <x v="887"/>
    <x v="688"/>
    <x v="8"/>
    <x v="0"/>
    <s v="OK"/>
    <s v="Advance search  User Group 2-4"/>
    <s v="bin"/>
    <b v="1"/>
    <n v="110"/>
    <s v="https://cngtest.addici.com/Admin/Images/but_last.gif"/>
    <n v="243"/>
  </r>
  <r>
    <x v="888"/>
    <x v="33"/>
    <x v="7"/>
    <x v="0"/>
    <s v="OK"/>
    <s v="Advance search  User Group 2-2"/>
    <s v="bin"/>
    <b v="1"/>
    <n v="91"/>
    <s v="https://cngtest.addici.com/Admin/Images/but_backwards-disble.gif"/>
    <n v="236"/>
  </r>
  <r>
    <x v="889"/>
    <x v="689"/>
    <x v="9"/>
    <x v="0"/>
    <s v="OK"/>
    <s v="Advance search  User Group 2-4"/>
    <s v="bin"/>
    <b v="1"/>
    <n v="1078"/>
    <s v="https://cngtest.addici.com/App_Images/print_all.gif"/>
    <n v="256"/>
  </r>
  <r>
    <x v="890"/>
    <x v="113"/>
    <x v="8"/>
    <x v="0"/>
    <s v="OK"/>
    <s v="Advance search  User Group 2-2"/>
    <s v="bin"/>
    <b v="1"/>
    <n v="110"/>
    <s v="https://cngtest.addici.com/Admin/Images/but_last.gif"/>
    <n v="264"/>
  </r>
  <r>
    <x v="891"/>
    <x v="690"/>
    <x v="11"/>
    <x v="0"/>
    <s v="OK"/>
    <s v="Advance search  User Group 2-3"/>
    <s v="text"/>
    <b v="1"/>
    <n v="125879"/>
    <s v="https://cngtest.addici.com/AdvancedSearch.aspx"/>
    <n v="5919"/>
  </r>
  <r>
    <x v="892"/>
    <x v="691"/>
    <x v="10"/>
    <x v="0"/>
    <s v="OK"/>
    <s v="Advance search  User Group 2-4"/>
    <s v="bin"/>
    <b v="1"/>
    <n v="370"/>
    <s v="https://cngtest.addici.com/App_Images/export.gif"/>
    <n v="561"/>
  </r>
  <r>
    <x v="893"/>
    <x v="692"/>
    <x v="9"/>
    <x v="0"/>
    <s v="OK"/>
    <s v="Advance search  User Group 2-2"/>
    <s v="bin"/>
    <b v="1"/>
    <n v="1078"/>
    <s v="https://cngtest.addici.com/App_Images/print_all.gif"/>
    <n v="537"/>
  </r>
  <r>
    <x v="894"/>
    <x v="693"/>
    <x v="5"/>
    <x v="0"/>
    <s v="OK"/>
    <s v="Advance search  User Group 2-3"/>
    <s v="bin"/>
    <b v="1"/>
    <n v="363"/>
    <s v="https://cngtest.addici.com/Admin/Images/edit.gif"/>
    <n v="603"/>
  </r>
  <r>
    <x v="895"/>
    <x v="694"/>
    <x v="10"/>
    <x v="0"/>
    <s v="OK"/>
    <s v="Advance search  User Group 2-2"/>
    <s v="bin"/>
    <b v="1"/>
    <n v="370"/>
    <s v="https://cngtest.addici.com/App_Images/export.gif"/>
    <n v="444"/>
  </r>
  <r>
    <x v="896"/>
    <x v="405"/>
    <x v="6"/>
    <x v="0"/>
    <s v="OK"/>
    <s v="Advance search  User Group 2-3"/>
    <s v="bin"/>
    <b v="1"/>
    <n v="365"/>
    <s v="https://cngtest.addici.com/App_Images/print.gif"/>
    <n v="407"/>
  </r>
  <r>
    <x v="897"/>
    <x v="695"/>
    <x v="7"/>
    <x v="0"/>
    <s v="OK"/>
    <s v="Advance search  User Group 2-3"/>
    <s v="bin"/>
    <b v="1"/>
    <n v="91"/>
    <s v="https://cngtest.addici.com/Admin/Images/but_backwards-disble.gif"/>
    <n v="549"/>
  </r>
  <r>
    <x v="898"/>
    <x v="696"/>
    <x v="8"/>
    <x v="0"/>
    <s v="OK"/>
    <s v="Advance search  User Group 2-3"/>
    <s v="bin"/>
    <b v="1"/>
    <n v="110"/>
    <s v="https://cngtest.addici.com/Admin/Images/but_last.gif"/>
    <n v="859"/>
  </r>
  <r>
    <x v="899"/>
    <x v="697"/>
    <x v="9"/>
    <x v="0"/>
    <s v="OK"/>
    <s v="Advance search  User Group 2-3"/>
    <s v="bin"/>
    <b v="1"/>
    <n v="1078"/>
    <s v="https://cngtest.addici.com/App_Images/print_all.gif"/>
    <n v="761"/>
  </r>
  <r>
    <x v="900"/>
    <x v="698"/>
    <x v="12"/>
    <x v="0"/>
    <s v="OK"/>
    <s v="Advance search  User Group 2-4"/>
    <s v="text"/>
    <b v="1"/>
    <n v="13"/>
    <s v="https://cngtest.addici.com/AdvancedSearch.aspx"/>
    <n v="4313"/>
  </r>
  <r>
    <x v="901"/>
    <x v="699"/>
    <x v="11"/>
    <x v="0"/>
    <s v="OK"/>
    <s v="Advance search  User Group 2-1"/>
    <s v="text"/>
    <b v="1"/>
    <n v="125879"/>
    <s v="https://cngtest.addici.com/AdvancedSearch.aspx"/>
    <n v="9424"/>
  </r>
  <r>
    <x v="902"/>
    <x v="444"/>
    <x v="10"/>
    <x v="0"/>
    <s v="OK"/>
    <s v="Advance search  User Group 2-3"/>
    <s v="bin"/>
    <b v="1"/>
    <n v="370"/>
    <s v="https://cngtest.addici.com/App_Images/export.gif"/>
    <n v="352"/>
  </r>
  <r>
    <x v="903"/>
    <x v="700"/>
    <x v="5"/>
    <x v="0"/>
    <s v="OK"/>
    <s v="Advance search  User Group 2-1"/>
    <s v="bin"/>
    <b v="1"/>
    <n v="363"/>
    <s v="https://cngtest.addici.com/Admin/Images/edit.gif"/>
    <n v="813"/>
  </r>
  <r>
    <x v="904"/>
    <x v="701"/>
    <x v="6"/>
    <x v="0"/>
    <s v="OK"/>
    <s v="Advance search  User Group 2-1"/>
    <s v="bin"/>
    <b v="1"/>
    <n v="365"/>
    <s v="https://cngtest.addici.com/App_Images/print.gif"/>
    <n v="938"/>
  </r>
  <r>
    <x v="905"/>
    <x v="702"/>
    <x v="12"/>
    <x v="0"/>
    <s v="OK"/>
    <s v="Advance search  User Group 2-2"/>
    <s v="text"/>
    <b v="1"/>
    <n v="13"/>
    <s v="https://cngtest.addici.com/AdvancedSearch.aspx"/>
    <n v="7065"/>
  </r>
  <r>
    <x v="906"/>
    <x v="703"/>
    <x v="7"/>
    <x v="0"/>
    <s v="OK"/>
    <s v="Advance search  User Group 2-1"/>
    <s v="bin"/>
    <b v="1"/>
    <n v="91"/>
    <s v="https://cngtest.addici.com/Admin/Images/but_backwards-disble.gif"/>
    <n v="1013"/>
  </r>
  <r>
    <x v="907"/>
    <x v="704"/>
    <x v="8"/>
    <x v="0"/>
    <s v="OK"/>
    <s v="Advance search  User Group 2-1"/>
    <s v="bin"/>
    <b v="1"/>
    <n v="110"/>
    <s v="https://cngtest.addici.com/Admin/Images/but_last.gif"/>
    <n v="951"/>
  </r>
  <r>
    <x v="908"/>
    <x v="705"/>
    <x v="9"/>
    <x v="0"/>
    <s v="OK"/>
    <s v="Advance search  User Group 2-1"/>
    <s v="bin"/>
    <b v="1"/>
    <n v="1078"/>
    <s v="https://cngtest.addici.com/App_Images/print_all.gif"/>
    <n v="984"/>
  </r>
  <r>
    <x v="909"/>
    <x v="697"/>
    <x v="10"/>
    <x v="0"/>
    <s v="OK"/>
    <s v="Advance search  User Group 2-1"/>
    <s v="bin"/>
    <b v="1"/>
    <n v="370"/>
    <s v="https://cngtest.addici.com/App_Images/export.gif"/>
    <n v="761"/>
  </r>
  <r>
    <x v="910"/>
    <x v="706"/>
    <x v="12"/>
    <x v="0"/>
    <s v="OK"/>
    <s v="Advance search  User Group 2-3"/>
    <s v="text"/>
    <b v="1"/>
    <n v="13"/>
    <s v="https://cngtest.addici.com/AdvancedSearch.aspx"/>
    <n v="10155"/>
  </r>
  <r>
    <x v="911"/>
    <x v="707"/>
    <x v="12"/>
    <x v="0"/>
    <s v="OK"/>
    <s v="Advance search  User Group 2-1"/>
    <s v="text"/>
    <b v="1"/>
    <n v="13"/>
    <s v="https://cngtest.addici.com/AdvancedSearch.aspx"/>
    <n v="7530"/>
  </r>
  <r>
    <x v="912"/>
    <x v="708"/>
    <x v="13"/>
    <x v="0"/>
    <s v="OK"/>
    <s v="Advance search  User Group 2-4"/>
    <s v="text"/>
    <b v="1"/>
    <n v="125879"/>
    <s v="https://cngtest.addici.com/AdvancedSearch.aspx"/>
    <n v="10622"/>
  </r>
  <r>
    <x v="913"/>
    <x v="709"/>
    <x v="13"/>
    <x v="0"/>
    <s v="OK"/>
    <s v="Advance search  User Group 2-2"/>
    <s v="text"/>
    <b v="1"/>
    <n v="125879"/>
    <s v="https://cngtest.addici.com/AdvancedSearch.aspx"/>
    <n v="8178"/>
  </r>
  <r>
    <x v="914"/>
    <x v="710"/>
    <x v="14"/>
    <x v="0"/>
    <s v="OK"/>
    <s v="Advance search  User Group 2-4"/>
    <s v="text"/>
    <b v="1"/>
    <n v="13"/>
    <s v="https://cngtest.addici.com/AdvancedSearch.aspx"/>
    <n v="5645"/>
  </r>
  <r>
    <x v="915"/>
    <x v="545"/>
    <x v="14"/>
    <x v="0"/>
    <s v="OK"/>
    <s v="Advance search  User Group 2-2"/>
    <s v="text"/>
    <b v="1"/>
    <n v="13"/>
    <s v="https://cngtest.addici.com/AdvancedSearch.aspx"/>
    <n v="4547"/>
  </r>
  <r>
    <x v="916"/>
    <x v="711"/>
    <x v="15"/>
    <x v="0"/>
    <s v="OK"/>
    <s v="Advance search  User Group 2-4"/>
    <s v="text"/>
    <b v="1"/>
    <n v="13"/>
    <s v="https://cngtest.addici.com/AdvancedSearch.aspx"/>
    <n v="4176"/>
  </r>
  <r>
    <x v="917"/>
    <x v="712"/>
    <x v="13"/>
    <x v="0"/>
    <s v="OK"/>
    <s v="Advance search  User Group 2-3"/>
    <s v="text"/>
    <b v="1"/>
    <n v="125879"/>
    <s v="https://cngtest.addici.com/AdvancedSearch.aspx"/>
    <n v="7364"/>
  </r>
  <r>
    <x v="918"/>
    <x v="713"/>
    <x v="13"/>
    <x v="0"/>
    <s v="OK"/>
    <s v="Advance search  User Group 2-1"/>
    <s v="text"/>
    <b v="1"/>
    <n v="125879"/>
    <s v="https://cngtest.addici.com/AdvancedSearch.aspx"/>
    <n v="595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44">
  <r>
    <x v="0"/>
    <n v="2650"/>
    <x v="0"/>
    <x v="0"/>
    <s v="OK"/>
    <s v="Create service request User Group 4-1"/>
    <s v="text"/>
    <b v="1"/>
    <n v="7684"/>
    <x v="0"/>
  </r>
  <r>
    <x v="1"/>
    <n v="3259"/>
    <x v="0"/>
    <x v="0"/>
    <s v="OK"/>
    <s v="Create service request User Group 4-2"/>
    <s v="text"/>
    <b v="1"/>
    <n v="7684"/>
    <x v="1"/>
  </r>
  <r>
    <x v="2"/>
    <n v="1015"/>
    <x v="0"/>
    <x v="0"/>
    <s v="OK"/>
    <s v="Create service request User Group 4-3"/>
    <s v="text"/>
    <b v="1"/>
    <n v="7684"/>
    <x v="2"/>
  </r>
  <r>
    <x v="3"/>
    <n v="7270"/>
    <x v="1"/>
    <x v="0"/>
    <s v="OK"/>
    <s v="Create service request User Group 4-1"/>
    <s v="text"/>
    <b v="1"/>
    <n v="68425"/>
    <x v="3"/>
  </r>
  <r>
    <x v="4"/>
    <n v="3390"/>
    <x v="0"/>
    <x v="0"/>
    <s v="OK"/>
    <s v="Create service request User Group 4-4"/>
    <s v="text"/>
    <b v="1"/>
    <n v="7684"/>
    <x v="4"/>
  </r>
  <r>
    <x v="5"/>
    <n v="1083"/>
    <x v="0"/>
    <x v="0"/>
    <s v="OK"/>
    <s v="Create service request User Group 4-5"/>
    <s v="text"/>
    <b v="1"/>
    <n v="7684"/>
    <x v="5"/>
  </r>
  <r>
    <x v="6"/>
    <n v="11861"/>
    <x v="1"/>
    <x v="0"/>
    <s v="OK"/>
    <s v="Create service request User Group 4-2"/>
    <s v="text"/>
    <b v="1"/>
    <n v="68425"/>
    <x v="3"/>
  </r>
  <r>
    <x v="7"/>
    <n v="5255"/>
    <x v="1"/>
    <x v="0"/>
    <s v="OK"/>
    <s v="Create service request User Group 4-4"/>
    <s v="text"/>
    <b v="1"/>
    <n v="68425"/>
    <x v="3"/>
  </r>
  <r>
    <x v="8"/>
    <n v="16929"/>
    <x v="1"/>
    <x v="0"/>
    <s v="OK"/>
    <s v="Create service request User Group 4-3"/>
    <s v="text"/>
    <b v="1"/>
    <n v="68425"/>
    <x v="3"/>
  </r>
  <r>
    <x v="9"/>
    <n v="9050"/>
    <x v="1"/>
    <x v="0"/>
    <s v="OK"/>
    <s v="Create service request User Group 4-5"/>
    <s v="text"/>
    <b v="1"/>
    <n v="68425"/>
    <x v="3"/>
  </r>
  <r>
    <x v="10"/>
    <n v="26609"/>
    <x v="2"/>
    <x v="0"/>
    <s v="OK"/>
    <s v="Create service request User Group 4-1"/>
    <s v="text"/>
    <b v="1"/>
    <n v="169979"/>
    <x v="3"/>
  </r>
  <r>
    <x v="11"/>
    <n v="3620"/>
    <x v="3"/>
    <x v="0"/>
    <s v="OK"/>
    <s v="Create service request User Group 4-1"/>
    <s v="text"/>
    <b v="1"/>
    <n v="11448"/>
    <x v="6"/>
  </r>
  <r>
    <x v="12"/>
    <n v="3296"/>
    <x v="3"/>
    <x v="0"/>
    <s v="OK"/>
    <s v="Create service request User Group 4-1"/>
    <s v="text"/>
    <b v="1"/>
    <n v="28325"/>
    <x v="7"/>
  </r>
  <r>
    <x v="13"/>
    <n v="24013"/>
    <x v="2"/>
    <x v="0"/>
    <s v="OK"/>
    <s v="Create service request User Group 4-4"/>
    <s v="text"/>
    <b v="1"/>
    <n v="169979"/>
    <x v="3"/>
  </r>
  <r>
    <x v="14"/>
    <n v="28355"/>
    <x v="2"/>
    <x v="0"/>
    <s v="OK"/>
    <s v="Create service request User Group 4-2"/>
    <s v="text"/>
    <b v="1"/>
    <n v="169979"/>
    <x v="3"/>
  </r>
  <r>
    <x v="15"/>
    <n v="22555"/>
    <x v="2"/>
    <x v="0"/>
    <s v="OK"/>
    <s v="Create service request User Group 4-5"/>
    <s v="text"/>
    <b v="1"/>
    <n v="169979"/>
    <x v="3"/>
  </r>
  <r>
    <x v="16"/>
    <n v="3922"/>
    <x v="3"/>
    <x v="0"/>
    <s v="OK"/>
    <s v="Create service request User Group 4-4"/>
    <s v="text"/>
    <b v="1"/>
    <n v="11448"/>
    <x v="8"/>
  </r>
  <r>
    <x v="17"/>
    <n v="1267"/>
    <x v="3"/>
    <x v="0"/>
    <s v="OK"/>
    <s v="Create service request User Group 4-5"/>
    <s v="text"/>
    <b v="1"/>
    <n v="11448"/>
    <x v="9"/>
  </r>
  <r>
    <x v="18"/>
    <n v="2217"/>
    <x v="3"/>
    <x v="0"/>
    <s v="OK"/>
    <s v="Create service request User Group 4-2"/>
    <s v="text"/>
    <b v="1"/>
    <n v="11448"/>
    <x v="10"/>
  </r>
  <r>
    <x v="19"/>
    <n v="2130"/>
    <x v="3"/>
    <x v="0"/>
    <s v="OK"/>
    <s v="Create service request User Group 4-4"/>
    <s v="text"/>
    <b v="1"/>
    <n v="28325"/>
    <x v="11"/>
  </r>
  <r>
    <x v="20"/>
    <n v="25656"/>
    <x v="2"/>
    <x v="0"/>
    <s v="OK"/>
    <s v="Create service request User Group 4-3"/>
    <s v="text"/>
    <b v="1"/>
    <n v="169979"/>
    <x v="3"/>
  </r>
  <r>
    <x v="21"/>
    <n v="1425"/>
    <x v="3"/>
    <x v="0"/>
    <s v="OK"/>
    <s v="Create service request User Group 4-3"/>
    <s v="text"/>
    <b v="1"/>
    <n v="11448"/>
    <x v="12"/>
  </r>
  <r>
    <x v="22"/>
    <n v="3473"/>
    <x v="3"/>
    <x v="0"/>
    <s v="OK"/>
    <s v="Create service request User Group 4-2"/>
    <s v="text"/>
    <b v="1"/>
    <n v="28325"/>
    <x v="13"/>
  </r>
  <r>
    <x v="23"/>
    <n v="4775"/>
    <x v="3"/>
    <x v="0"/>
    <s v="OK"/>
    <s v="Create service request User Group 4-5"/>
    <s v="text"/>
    <b v="1"/>
    <n v="28325"/>
    <x v="14"/>
  </r>
  <r>
    <x v="24"/>
    <n v="3126"/>
    <x v="3"/>
    <x v="0"/>
    <s v="OK"/>
    <s v="Create service request User Group 4-3"/>
    <s v="text"/>
    <b v="1"/>
    <n v="28325"/>
    <x v="15"/>
  </r>
  <r>
    <x v="25"/>
    <n v="23051"/>
    <x v="4"/>
    <x v="0"/>
    <s v="OK"/>
    <s v="Create service request User Group 4-1"/>
    <s v="text"/>
    <b v="1"/>
    <n v="170766"/>
    <x v="16"/>
  </r>
  <r>
    <x v="26"/>
    <n v="1042"/>
    <x v="5"/>
    <x v="0"/>
    <s v="OK"/>
    <s v="Create service request User Group 4-1"/>
    <s v="text"/>
    <b v="1"/>
    <n v="8572"/>
    <x v="17"/>
  </r>
  <r>
    <x v="27"/>
    <n v="2419"/>
    <x v="5"/>
    <x v="0"/>
    <s v="OK"/>
    <s v="Create service request User Group 4-1"/>
    <s v="text"/>
    <b v="1"/>
    <n v="28579"/>
    <x v="18"/>
  </r>
  <r>
    <x v="28"/>
    <n v="20876"/>
    <x v="4"/>
    <x v="0"/>
    <s v="OK"/>
    <s v="Create service request User Group 4-4"/>
    <s v="text"/>
    <b v="1"/>
    <n v="170766"/>
    <x v="19"/>
  </r>
  <r>
    <x v="29"/>
    <n v="18229"/>
    <x v="4"/>
    <x v="0"/>
    <s v="OK"/>
    <s v="Create service request User Group 4-2"/>
    <s v="text"/>
    <b v="1"/>
    <n v="170766"/>
    <x v="20"/>
  </r>
  <r>
    <x v="30"/>
    <n v="789"/>
    <x v="5"/>
    <x v="0"/>
    <s v="OK"/>
    <s v="Create service request User Group 4-4"/>
    <s v="text"/>
    <b v="1"/>
    <n v="8572"/>
    <x v="21"/>
  </r>
  <r>
    <x v="31"/>
    <n v="837"/>
    <x v="5"/>
    <x v="0"/>
    <s v="OK"/>
    <s v="Create service request User Group 4-2"/>
    <s v="text"/>
    <b v="1"/>
    <n v="8572"/>
    <x v="22"/>
  </r>
  <r>
    <x v="32"/>
    <n v="19272"/>
    <x v="4"/>
    <x v="0"/>
    <s v="OK"/>
    <s v="Create service request User Group 4-5"/>
    <s v="text"/>
    <b v="1"/>
    <n v="170766"/>
    <x v="23"/>
  </r>
  <r>
    <x v="33"/>
    <n v="1348"/>
    <x v="5"/>
    <x v="0"/>
    <s v="OK"/>
    <s v="Create service request User Group 4-5"/>
    <s v="text"/>
    <b v="1"/>
    <n v="8572"/>
    <x v="24"/>
  </r>
  <r>
    <x v="34"/>
    <n v="3103"/>
    <x v="5"/>
    <x v="0"/>
    <s v="OK"/>
    <s v="Create service request User Group 4-2"/>
    <s v="text"/>
    <b v="1"/>
    <n v="28579"/>
    <x v="25"/>
  </r>
  <r>
    <x v="35"/>
    <n v="20955"/>
    <x v="4"/>
    <x v="0"/>
    <s v="OK"/>
    <s v="Create service request User Group 4-3"/>
    <s v="text"/>
    <b v="1"/>
    <n v="170766"/>
    <x v="26"/>
  </r>
  <r>
    <x v="36"/>
    <n v="4337"/>
    <x v="5"/>
    <x v="0"/>
    <s v="OK"/>
    <s v="Create service request User Group 4-4"/>
    <s v="text"/>
    <b v="1"/>
    <n v="28579"/>
    <x v="27"/>
  </r>
  <r>
    <x v="37"/>
    <n v="4047"/>
    <x v="5"/>
    <x v="0"/>
    <s v="OK"/>
    <s v="Create service request User Group 4-5"/>
    <s v="text"/>
    <b v="1"/>
    <n v="28579"/>
    <x v="28"/>
  </r>
  <r>
    <x v="38"/>
    <n v="8558"/>
    <x v="5"/>
    <x v="0"/>
    <s v="OK"/>
    <s v="Create service request User Group 4-3"/>
    <s v="text"/>
    <b v="1"/>
    <n v="8572"/>
    <x v="29"/>
  </r>
  <r>
    <x v="39"/>
    <n v="4187"/>
    <x v="5"/>
    <x v="0"/>
    <s v="OK"/>
    <s v="Create service request User Group 4-3"/>
    <s v="text"/>
    <b v="1"/>
    <n v="28579"/>
    <x v="30"/>
  </r>
  <r>
    <x v="40"/>
    <n v="25895"/>
    <x v="4"/>
    <x v="0"/>
    <s v="OK"/>
    <s v="Create service request User Group 4-1"/>
    <s v="text"/>
    <b v="1"/>
    <n v="169717"/>
    <x v="31"/>
  </r>
  <r>
    <x v="41"/>
    <n v="18473"/>
    <x v="4"/>
    <x v="0"/>
    <s v="OK"/>
    <s v="Create service request User Group 4-5"/>
    <s v="text"/>
    <b v="1"/>
    <n v="169717"/>
    <x v="32"/>
  </r>
  <r>
    <x v="42"/>
    <n v="23635"/>
    <x v="4"/>
    <x v="0"/>
    <s v="OK"/>
    <s v="Create service request User Group 4-2"/>
    <s v="text"/>
    <b v="1"/>
    <n v="169717"/>
    <x v="33"/>
  </r>
  <r>
    <x v="43"/>
    <n v="26098"/>
    <x v="4"/>
    <x v="0"/>
    <s v="OK"/>
    <s v="Create service request User Group 4-4"/>
    <s v="text"/>
    <b v="1"/>
    <n v="169717"/>
    <x v="34"/>
  </r>
  <r>
    <x v="44"/>
    <n v="13997"/>
    <x v="4"/>
    <x v="0"/>
    <s v="OK"/>
    <s v="Create service request User Group 4-2"/>
    <s v="text"/>
    <b v="1"/>
    <n v="171785"/>
    <x v="35"/>
  </r>
  <r>
    <x v="45"/>
    <n v="19246"/>
    <x v="4"/>
    <x v="0"/>
    <s v="OK"/>
    <s v="Create service request User Group 4-1"/>
    <s v="text"/>
    <b v="1"/>
    <n v="171785"/>
    <x v="36"/>
  </r>
  <r>
    <x v="46"/>
    <n v="21412"/>
    <x v="4"/>
    <x v="0"/>
    <s v="OK"/>
    <s v="Create service request User Group 4-5"/>
    <s v="text"/>
    <b v="1"/>
    <n v="171785"/>
    <x v="37"/>
  </r>
  <r>
    <x v="47"/>
    <n v="18664"/>
    <x v="4"/>
    <x v="0"/>
    <s v="OK"/>
    <s v="Create service request User Group 4-4"/>
    <s v="text"/>
    <b v="1"/>
    <n v="171785"/>
    <x v="38"/>
  </r>
  <r>
    <x v="48"/>
    <n v="41360"/>
    <x v="4"/>
    <x v="0"/>
    <s v="OK"/>
    <s v="Create service request User Group 4-3"/>
    <s v="text"/>
    <b v="1"/>
    <n v="169717"/>
    <x v="39"/>
  </r>
  <r>
    <x v="49"/>
    <n v="20900"/>
    <x v="4"/>
    <x v="0"/>
    <s v="OK"/>
    <s v="Create service request User Group 4-2"/>
    <s v="text"/>
    <b v="1"/>
    <n v="172631"/>
    <x v="40"/>
  </r>
  <r>
    <x v="50"/>
    <n v="15758"/>
    <x v="4"/>
    <x v="0"/>
    <s v="OK"/>
    <s v="Create service request User Group 4-5"/>
    <s v="text"/>
    <b v="1"/>
    <n v="172631"/>
    <x v="41"/>
  </r>
  <r>
    <x v="51"/>
    <n v="519"/>
    <x v="6"/>
    <x v="0"/>
    <s v="OK"/>
    <s v="Create service request User Group 4-2"/>
    <s v="text"/>
    <b v="1"/>
    <n v="248"/>
    <x v="42"/>
  </r>
  <r>
    <x v="52"/>
    <n v="208"/>
    <x v="6"/>
    <x v="0"/>
    <s v="OK"/>
    <s v="Create service request User Group 4-5"/>
    <s v="text"/>
    <b v="1"/>
    <n v="248"/>
    <x v="43"/>
  </r>
  <r>
    <x v="53"/>
    <n v="3491"/>
    <x v="7"/>
    <x v="0"/>
    <s v="OK"/>
    <s v="Create service request User Group 4-5"/>
    <s v="text"/>
    <b v="1"/>
    <n v="37264"/>
    <x v="44"/>
  </r>
  <r>
    <x v="54"/>
    <n v="5388"/>
    <x v="7"/>
    <x v="0"/>
    <s v="OK"/>
    <s v="Create service request User Group 4-2"/>
    <s v="text"/>
    <b v="1"/>
    <n v="37264"/>
    <x v="45"/>
  </r>
  <r>
    <x v="55"/>
    <n v="29512"/>
    <x v="4"/>
    <x v="0"/>
    <s v="OK"/>
    <s v="Create service request User Group 4-1"/>
    <s v="text"/>
    <b v="1"/>
    <n v="172631"/>
    <x v="46"/>
  </r>
  <r>
    <x v="56"/>
    <n v="371"/>
    <x v="6"/>
    <x v="0"/>
    <s v="OK"/>
    <s v="Create service request User Group 4-1"/>
    <s v="text"/>
    <b v="1"/>
    <n v="248"/>
    <x v="47"/>
  </r>
  <r>
    <x v="57"/>
    <n v="2832"/>
    <x v="7"/>
    <x v="0"/>
    <s v="OK"/>
    <s v="Create service request User Group 4-1"/>
    <s v="text"/>
    <b v="1"/>
    <n v="37264"/>
    <x v="48"/>
  </r>
  <r>
    <x v="58"/>
    <n v="27420"/>
    <x v="4"/>
    <x v="0"/>
    <s v="OK"/>
    <s v="Create service request User Group 4-3"/>
    <s v="text"/>
    <b v="1"/>
    <n v="171785"/>
    <x v="49"/>
  </r>
  <r>
    <x v="59"/>
    <n v="38371"/>
    <x v="4"/>
    <x v="0"/>
    <s v="OK"/>
    <s v="Create service request User Group 4-4"/>
    <s v="text"/>
    <b v="1"/>
    <n v="172631"/>
    <x v="50"/>
  </r>
  <r>
    <x v="60"/>
    <n v="334"/>
    <x v="6"/>
    <x v="0"/>
    <s v="OK"/>
    <s v="Create service request User Group 4-4"/>
    <s v="text"/>
    <b v="1"/>
    <n v="248"/>
    <x v="51"/>
  </r>
  <r>
    <x v="61"/>
    <n v="22439"/>
    <x v="4"/>
    <x v="0"/>
    <s v="OK"/>
    <s v="Create service request User Group 4-2"/>
    <s v="text"/>
    <b v="1"/>
    <n v="171872"/>
    <x v="52"/>
  </r>
  <r>
    <x v="62"/>
    <n v="7035"/>
    <x v="7"/>
    <x v="0"/>
    <s v="OK"/>
    <s v="Create service request User Group 4-4"/>
    <s v="text"/>
    <b v="1"/>
    <n v="37264"/>
    <x v="53"/>
  </r>
  <r>
    <x v="63"/>
    <n v="30924"/>
    <x v="4"/>
    <x v="0"/>
    <s v="OK"/>
    <s v="Create service request User Group 4-5"/>
    <s v="text"/>
    <b v="1"/>
    <n v="171872"/>
    <x v="54"/>
  </r>
  <r>
    <x v="64"/>
    <n v="26857"/>
    <x v="4"/>
    <x v="0"/>
    <s v="OK"/>
    <s v="Create service request User Group 4-2"/>
    <s v="text"/>
    <b v="1"/>
    <n v="172646"/>
    <x v="55"/>
  </r>
  <r>
    <x v="65"/>
    <n v="35855"/>
    <x v="4"/>
    <x v="0"/>
    <s v="OK"/>
    <s v="Create service request User Group 4-3"/>
    <s v="text"/>
    <b v="1"/>
    <n v="172631"/>
    <x v="56"/>
  </r>
  <r>
    <x v="66"/>
    <n v="288"/>
    <x v="6"/>
    <x v="0"/>
    <s v="OK"/>
    <s v="Create service request User Group 4-3"/>
    <s v="text"/>
    <b v="1"/>
    <n v="248"/>
    <x v="57"/>
  </r>
  <r>
    <x v="67"/>
    <n v="48119"/>
    <x v="4"/>
    <x v="0"/>
    <s v="OK"/>
    <s v="Create service request User Group 4-1"/>
    <s v="text"/>
    <b v="1"/>
    <n v="171872"/>
    <x v="58"/>
  </r>
  <r>
    <x v="68"/>
    <n v="30766"/>
    <x v="4"/>
    <x v="0"/>
    <s v="OK"/>
    <s v="Create service request User Group 4-4"/>
    <s v="text"/>
    <b v="1"/>
    <n v="171872"/>
    <x v="59"/>
  </r>
  <r>
    <x v="69"/>
    <n v="10187"/>
    <x v="8"/>
    <x v="0"/>
    <s v="OK"/>
    <s v="Create service request User Group 4-2"/>
    <s v="text"/>
    <b v="1"/>
    <n v="96496"/>
    <x v="60"/>
  </r>
  <r>
    <x v="70"/>
    <n v="8895"/>
    <x v="7"/>
    <x v="0"/>
    <s v="OK"/>
    <s v="Create service request User Group 4-3"/>
    <s v="text"/>
    <b v="1"/>
    <n v="37264"/>
    <x v="61"/>
  </r>
  <r>
    <x v="71"/>
    <n v="38112"/>
    <x v="4"/>
    <x v="0"/>
    <s v="OK"/>
    <s v="Create service request User Group 4-5"/>
    <s v="text"/>
    <b v="1"/>
    <n v="172646"/>
    <x v="62"/>
  </r>
  <r>
    <x v="72"/>
    <n v="26435"/>
    <x v="4"/>
    <x v="0"/>
    <s v="OK"/>
    <s v="Create service request User Group 4-1"/>
    <s v="text"/>
    <b v="1"/>
    <n v="172646"/>
    <x v="63"/>
  </r>
  <r>
    <x v="73"/>
    <n v="21582"/>
    <x v="8"/>
    <x v="0"/>
    <s v="OK"/>
    <s v="Create service request User Group 4-2"/>
    <s v="text"/>
    <b v="1"/>
    <n v="97327"/>
    <x v="64"/>
  </r>
  <r>
    <x v="74"/>
    <n v="17240"/>
    <x v="8"/>
    <x v="0"/>
    <s v="OK"/>
    <s v="Create service request User Group 4-5"/>
    <s v="text"/>
    <b v="1"/>
    <n v="96496"/>
    <x v="65"/>
  </r>
  <r>
    <x v="75"/>
    <n v="32508"/>
    <x v="4"/>
    <x v="0"/>
    <s v="OK"/>
    <s v="Create service request User Group 4-4"/>
    <s v="text"/>
    <b v="1"/>
    <n v="172646"/>
    <x v="66"/>
  </r>
  <r>
    <x v="76"/>
    <n v="12591"/>
    <x v="9"/>
    <x v="0"/>
    <s v="OK"/>
    <s v="Create service request User Group 4-2"/>
    <s v="text"/>
    <b v="1"/>
    <n v="145821"/>
    <x v="67"/>
  </r>
  <r>
    <x v="77"/>
    <n v="2157"/>
    <x v="0"/>
    <x v="0"/>
    <s v="OK"/>
    <s v="Create service request User Group 4-2"/>
    <s v="text"/>
    <b v="1"/>
    <n v="7684"/>
    <x v="68"/>
  </r>
  <r>
    <x v="78"/>
    <n v="15524"/>
    <x v="8"/>
    <x v="0"/>
    <s v="OK"/>
    <s v="Create service request User Group 4-1"/>
    <s v="text"/>
    <b v="1"/>
    <n v="96496"/>
    <x v="69"/>
  </r>
  <r>
    <x v="79"/>
    <n v="15972"/>
    <x v="8"/>
    <x v="0"/>
    <s v="OK"/>
    <s v="Create service request User Group 4-5"/>
    <s v="text"/>
    <b v="1"/>
    <n v="97331"/>
    <x v="70"/>
  </r>
  <r>
    <x v="80"/>
    <n v="12612"/>
    <x v="8"/>
    <x v="0"/>
    <s v="OK"/>
    <s v="Create service request User Group 4-4"/>
    <s v="text"/>
    <b v="1"/>
    <n v="96492"/>
    <x v="71"/>
  </r>
  <r>
    <x v="81"/>
    <n v="41266"/>
    <x v="4"/>
    <x v="0"/>
    <s v="OK"/>
    <s v="Create service request User Group 4-3"/>
    <s v="text"/>
    <b v="1"/>
    <n v="171872"/>
    <x v="72"/>
  </r>
  <r>
    <x v="82"/>
    <n v="16414"/>
    <x v="1"/>
    <x v="0"/>
    <s v="OK"/>
    <s v="Create service request User Group 4-2"/>
    <s v="text"/>
    <b v="1"/>
    <n v="68458"/>
    <x v="3"/>
  </r>
  <r>
    <x v="83"/>
    <n v="19535"/>
    <x v="8"/>
    <x v="0"/>
    <s v="OK"/>
    <s v="Create service request User Group 4-1"/>
    <s v="text"/>
    <b v="1"/>
    <n v="97331"/>
    <x v="73"/>
  </r>
  <r>
    <x v="84"/>
    <n v="20629"/>
    <x v="8"/>
    <x v="0"/>
    <s v="OK"/>
    <s v="Create service request User Group 4-4"/>
    <s v="text"/>
    <b v="1"/>
    <n v="97331"/>
    <x v="74"/>
  </r>
  <r>
    <x v="85"/>
    <n v="23616"/>
    <x v="9"/>
    <x v="0"/>
    <s v="OK"/>
    <s v="Create service request User Group 4-5"/>
    <s v="text"/>
    <b v="1"/>
    <n v="145821"/>
    <x v="75"/>
  </r>
  <r>
    <x v="86"/>
    <n v="5162"/>
    <x v="0"/>
    <x v="0"/>
    <s v="OK"/>
    <s v="Create service request User Group 4-5"/>
    <s v="text"/>
    <b v="1"/>
    <n v="7684"/>
    <x v="76"/>
  </r>
  <r>
    <x v="87"/>
    <n v="18996"/>
    <x v="9"/>
    <x v="0"/>
    <s v="OK"/>
    <s v="Create service request User Group 4-1"/>
    <s v="text"/>
    <b v="1"/>
    <n v="145821"/>
    <x v="77"/>
  </r>
  <r>
    <x v="88"/>
    <n v="1412"/>
    <x v="0"/>
    <x v="0"/>
    <s v="OK"/>
    <s v="Create service request User Group 4-1"/>
    <s v="text"/>
    <b v="1"/>
    <n v="7684"/>
    <x v="78"/>
  </r>
  <r>
    <x v="89"/>
    <n v="35810"/>
    <x v="4"/>
    <x v="0"/>
    <s v="OK"/>
    <s v="Create service request User Group 4-3"/>
    <s v="text"/>
    <b v="1"/>
    <n v="172646"/>
    <x v="79"/>
  </r>
  <r>
    <x v="90"/>
    <n v="11457"/>
    <x v="1"/>
    <x v="0"/>
    <s v="OK"/>
    <s v="Create service request User Group 4-5"/>
    <s v="text"/>
    <b v="1"/>
    <n v="68458"/>
    <x v="3"/>
  </r>
  <r>
    <x v="91"/>
    <n v="29306"/>
    <x v="2"/>
    <x v="0"/>
    <s v="OK"/>
    <s v="Create service request User Group 4-2"/>
    <s v="text"/>
    <b v="1"/>
    <n v="169979"/>
    <x v="3"/>
  </r>
  <r>
    <x v="92"/>
    <n v="1434"/>
    <x v="3"/>
    <x v="0"/>
    <s v="OK"/>
    <s v="Create service request User Group 4-2"/>
    <s v="text"/>
    <b v="1"/>
    <n v="11448"/>
    <x v="80"/>
  </r>
  <r>
    <x v="93"/>
    <n v="8331"/>
    <x v="1"/>
    <x v="0"/>
    <s v="OK"/>
    <s v="Create service request User Group 4-1"/>
    <s v="text"/>
    <b v="1"/>
    <n v="68458"/>
    <x v="3"/>
  </r>
  <r>
    <x v="94"/>
    <n v="23035"/>
    <x v="9"/>
    <x v="0"/>
    <s v="OK"/>
    <s v="Create service request User Group 4-4"/>
    <s v="text"/>
    <b v="1"/>
    <n v="145821"/>
    <x v="81"/>
  </r>
  <r>
    <x v="95"/>
    <n v="2035"/>
    <x v="3"/>
    <x v="0"/>
    <s v="OK"/>
    <s v="Create service request User Group 4-2"/>
    <s v="text"/>
    <b v="1"/>
    <n v="28325"/>
    <x v="82"/>
  </r>
  <r>
    <x v="96"/>
    <n v="4201"/>
    <x v="0"/>
    <x v="0"/>
    <s v="OK"/>
    <s v="Create service request User Group 4-4"/>
    <s v="text"/>
    <b v="1"/>
    <n v="7684"/>
    <x v="83"/>
  </r>
  <r>
    <x v="97"/>
    <n v="12347"/>
    <x v="8"/>
    <x v="0"/>
    <s v="OK"/>
    <s v="Create service request User Group 4-3"/>
    <s v="text"/>
    <b v="1"/>
    <n v="96496"/>
    <x v="84"/>
  </r>
  <r>
    <x v="98"/>
    <n v="20627"/>
    <x v="2"/>
    <x v="0"/>
    <s v="OK"/>
    <s v="Create service request User Group 4-5"/>
    <s v="text"/>
    <b v="1"/>
    <n v="169979"/>
    <x v="3"/>
  </r>
  <r>
    <x v="99"/>
    <n v="17734"/>
    <x v="2"/>
    <x v="0"/>
    <s v="OK"/>
    <s v="Create service request User Group 4-1"/>
    <s v="text"/>
    <b v="1"/>
    <n v="169979"/>
    <x v="3"/>
  </r>
  <r>
    <x v="100"/>
    <n v="748"/>
    <x v="3"/>
    <x v="0"/>
    <s v="OK"/>
    <s v="Create service request User Group 4-1"/>
    <s v="text"/>
    <b v="1"/>
    <n v="11448"/>
    <x v="85"/>
  </r>
  <r>
    <x v="101"/>
    <n v="13145"/>
    <x v="1"/>
    <x v="0"/>
    <s v="OK"/>
    <s v="Create service request User Group 4-4"/>
    <s v="text"/>
    <b v="1"/>
    <n v="68458"/>
    <x v="3"/>
  </r>
  <r>
    <x v="102"/>
    <n v="14573"/>
    <x v="8"/>
    <x v="0"/>
    <s v="OK"/>
    <s v="Create service request User Group 4-3"/>
    <s v="text"/>
    <b v="1"/>
    <n v="97331"/>
    <x v="86"/>
  </r>
  <r>
    <x v="103"/>
    <n v="4376"/>
    <x v="3"/>
    <x v="0"/>
    <s v="OK"/>
    <s v="Create service request User Group 4-5"/>
    <s v="text"/>
    <b v="1"/>
    <n v="11448"/>
    <x v="87"/>
  </r>
  <r>
    <x v="104"/>
    <n v="2147"/>
    <x v="3"/>
    <x v="0"/>
    <s v="OK"/>
    <s v="Create service request User Group 4-1"/>
    <s v="text"/>
    <b v="1"/>
    <n v="28325"/>
    <x v="88"/>
  </r>
  <r>
    <x v="105"/>
    <n v="22084"/>
    <x v="4"/>
    <x v="0"/>
    <s v="OK"/>
    <s v="Create service request User Group 4-2"/>
    <s v="text"/>
    <b v="1"/>
    <n v="170766"/>
    <x v="89"/>
  </r>
  <r>
    <x v="106"/>
    <n v="2243"/>
    <x v="3"/>
    <x v="0"/>
    <s v="OK"/>
    <s v="Create service request User Group 4-5"/>
    <s v="text"/>
    <b v="1"/>
    <n v="28325"/>
    <x v="90"/>
  </r>
  <r>
    <x v="107"/>
    <n v="2526"/>
    <x v="5"/>
    <x v="0"/>
    <s v="OK"/>
    <s v="Create service request User Group 4-2"/>
    <s v="text"/>
    <b v="1"/>
    <n v="8572"/>
    <x v="91"/>
  </r>
  <r>
    <x v="108"/>
    <n v="3803"/>
    <x v="5"/>
    <x v="0"/>
    <s v="OK"/>
    <s v="Create service request User Group 4-2"/>
    <s v="text"/>
    <b v="1"/>
    <n v="28579"/>
    <x v="92"/>
  </r>
  <r>
    <x v="109"/>
    <n v="20472"/>
    <x v="2"/>
    <x v="0"/>
    <s v="OK"/>
    <s v="Create service request User Group 4-4"/>
    <s v="text"/>
    <b v="1"/>
    <n v="169979"/>
    <x v="3"/>
  </r>
  <r>
    <x v="110"/>
    <n v="21100"/>
    <x v="4"/>
    <x v="0"/>
    <s v="OK"/>
    <s v="Create service request User Group 4-1"/>
    <s v="text"/>
    <b v="1"/>
    <n v="170766"/>
    <x v="93"/>
  </r>
  <r>
    <x v="111"/>
    <n v="4331"/>
    <x v="3"/>
    <x v="0"/>
    <s v="OK"/>
    <s v="Create service request User Group 4-4"/>
    <s v="text"/>
    <b v="1"/>
    <n v="11448"/>
    <x v="94"/>
  </r>
  <r>
    <x v="112"/>
    <n v="4056"/>
    <x v="5"/>
    <x v="0"/>
    <s v="OK"/>
    <s v="Create service request User Group 4-1"/>
    <s v="text"/>
    <b v="1"/>
    <n v="8572"/>
    <x v="95"/>
  </r>
  <r>
    <x v="113"/>
    <n v="23647"/>
    <x v="4"/>
    <x v="0"/>
    <s v="OK"/>
    <s v="Create service request User Group 4-5"/>
    <s v="text"/>
    <b v="1"/>
    <n v="170766"/>
    <x v="96"/>
  </r>
  <r>
    <x v="114"/>
    <n v="1319"/>
    <x v="5"/>
    <x v="0"/>
    <s v="OK"/>
    <s v="Create service request User Group 4-5"/>
    <s v="text"/>
    <b v="1"/>
    <n v="8572"/>
    <x v="97"/>
  </r>
  <r>
    <x v="115"/>
    <n v="5104"/>
    <x v="3"/>
    <x v="0"/>
    <s v="OK"/>
    <s v="Create service request User Group 4-4"/>
    <s v="text"/>
    <b v="1"/>
    <n v="28325"/>
    <x v="98"/>
  </r>
  <r>
    <x v="116"/>
    <n v="21334"/>
    <x v="4"/>
    <x v="0"/>
    <s v="OK"/>
    <s v="Create service request User Group 4-2"/>
    <s v="text"/>
    <b v="1"/>
    <n v="169717"/>
    <x v="99"/>
  </r>
  <r>
    <x v="117"/>
    <n v="4983"/>
    <x v="5"/>
    <x v="0"/>
    <s v="OK"/>
    <s v="Create service request User Group 4-5"/>
    <s v="text"/>
    <b v="1"/>
    <n v="28579"/>
    <x v="100"/>
  </r>
  <r>
    <x v="118"/>
    <n v="6803"/>
    <x v="5"/>
    <x v="0"/>
    <s v="OK"/>
    <s v="Create service request User Group 4-1"/>
    <s v="text"/>
    <b v="1"/>
    <n v="28579"/>
    <x v="101"/>
  </r>
  <r>
    <x v="119"/>
    <n v="37349"/>
    <x v="9"/>
    <x v="0"/>
    <s v="OK"/>
    <s v="Create service request User Group 4-3"/>
    <s v="text"/>
    <b v="1"/>
    <n v="145821"/>
    <x v="102"/>
  </r>
  <r>
    <x v="120"/>
    <n v="928"/>
    <x v="0"/>
    <x v="0"/>
    <s v="OK"/>
    <s v="Create service request User Group 4-3"/>
    <s v="text"/>
    <b v="1"/>
    <n v="7684"/>
    <x v="103"/>
  </r>
  <r>
    <x v="121"/>
    <n v="25511"/>
    <x v="4"/>
    <x v="0"/>
    <s v="OK"/>
    <s v="Create service request User Group 4-4"/>
    <s v="text"/>
    <b v="1"/>
    <n v="170766"/>
    <x v="104"/>
  </r>
  <r>
    <x v="122"/>
    <n v="15844"/>
    <x v="1"/>
    <x v="0"/>
    <s v="OK"/>
    <s v="Create service request User Group 4-3"/>
    <s v="text"/>
    <b v="1"/>
    <n v="68458"/>
    <x v="3"/>
  </r>
  <r>
    <x v="123"/>
    <n v="23616"/>
    <x v="4"/>
    <x v="0"/>
    <s v="OK"/>
    <s v="Create service request User Group 4-5"/>
    <s v="text"/>
    <b v="1"/>
    <n v="169717"/>
    <x v="105"/>
  </r>
  <r>
    <x v="124"/>
    <n v="4557"/>
    <x v="5"/>
    <x v="0"/>
    <s v="OK"/>
    <s v="Create service request User Group 4-4"/>
    <s v="text"/>
    <b v="1"/>
    <n v="8572"/>
    <x v="106"/>
  </r>
  <r>
    <x v="125"/>
    <n v="28772"/>
    <x v="4"/>
    <x v="0"/>
    <s v="OK"/>
    <s v="Create service request User Group 4-2"/>
    <s v="text"/>
    <b v="1"/>
    <n v="171785"/>
    <x v="107"/>
  </r>
  <r>
    <x v="126"/>
    <n v="27218"/>
    <x v="4"/>
    <x v="0"/>
    <s v="OK"/>
    <s v="Create service request User Group 4-1"/>
    <s v="text"/>
    <b v="1"/>
    <n v="169717"/>
    <x v="108"/>
  </r>
  <r>
    <x v="127"/>
    <n v="4254"/>
    <x v="5"/>
    <x v="0"/>
    <s v="OK"/>
    <s v="Create service request User Group 4-4"/>
    <s v="text"/>
    <b v="1"/>
    <n v="28579"/>
    <x v="109"/>
  </r>
  <r>
    <x v="128"/>
    <n v="18524"/>
    <x v="4"/>
    <x v="0"/>
    <s v="OK"/>
    <s v="Create service request User Group 4-2"/>
    <s v="text"/>
    <b v="1"/>
    <n v="172631"/>
    <x v="110"/>
  </r>
  <r>
    <x v="129"/>
    <n v="230"/>
    <x v="6"/>
    <x v="0"/>
    <s v="OK"/>
    <s v="Create service request User Group 4-2"/>
    <s v="text"/>
    <b v="1"/>
    <n v="248"/>
    <x v="111"/>
  </r>
  <r>
    <x v="130"/>
    <n v="17181"/>
    <x v="4"/>
    <x v="0"/>
    <s v="OK"/>
    <s v="Create service request User Group 4-4"/>
    <s v="text"/>
    <b v="1"/>
    <n v="169717"/>
    <x v="112"/>
  </r>
  <r>
    <x v="131"/>
    <n v="22261"/>
    <x v="4"/>
    <x v="0"/>
    <s v="OK"/>
    <s v="Create service request User Group 4-1"/>
    <s v="text"/>
    <b v="1"/>
    <n v="171785"/>
    <x v="113"/>
  </r>
  <r>
    <x v="132"/>
    <n v="4797"/>
    <x v="7"/>
    <x v="0"/>
    <s v="OK"/>
    <s v="Create service request User Group 4-2"/>
    <s v="text"/>
    <b v="1"/>
    <n v="37264"/>
    <x v="114"/>
  </r>
  <r>
    <x v="133"/>
    <n v="32852"/>
    <x v="4"/>
    <x v="0"/>
    <s v="OK"/>
    <s v="Create service request User Group 4-5"/>
    <s v="text"/>
    <b v="1"/>
    <n v="171785"/>
    <x v="115"/>
  </r>
  <r>
    <x v="134"/>
    <n v="38277"/>
    <x v="2"/>
    <x v="0"/>
    <s v="OK"/>
    <s v="Create service request User Group 4-3"/>
    <s v="text"/>
    <b v="1"/>
    <n v="169979"/>
    <x v="3"/>
  </r>
  <r>
    <x v="135"/>
    <n v="1223"/>
    <x v="3"/>
    <x v="0"/>
    <s v="OK"/>
    <s v="Create service request User Group 4-3"/>
    <s v="text"/>
    <b v="1"/>
    <n v="11448"/>
    <x v="116"/>
  </r>
  <r>
    <x v="136"/>
    <n v="3595"/>
    <x v="3"/>
    <x v="0"/>
    <s v="OK"/>
    <s v="Create service request User Group 4-3"/>
    <s v="text"/>
    <b v="1"/>
    <n v="28325"/>
    <x v="117"/>
  </r>
  <r>
    <x v="137"/>
    <n v="17969"/>
    <x v="4"/>
    <x v="0"/>
    <s v="OK"/>
    <s v="Create service request User Group 4-4"/>
    <s v="text"/>
    <b v="1"/>
    <n v="171785"/>
    <x v="118"/>
  </r>
  <r>
    <x v="138"/>
    <n v="26856"/>
    <x v="4"/>
    <x v="0"/>
    <s v="OK"/>
    <s v="Create service request User Group 4-1"/>
    <s v="text"/>
    <b v="1"/>
    <n v="172631"/>
    <x v="119"/>
  </r>
  <r>
    <x v="139"/>
    <n v="340"/>
    <x v="6"/>
    <x v="0"/>
    <s v="OK"/>
    <s v="Create service request User Group 4-1"/>
    <s v="text"/>
    <b v="1"/>
    <n v="248"/>
    <x v="120"/>
  </r>
  <r>
    <x v="140"/>
    <n v="1577"/>
    <x v="7"/>
    <x v="0"/>
    <s v="OK"/>
    <s v="Create service request User Group 4-1"/>
    <s v="text"/>
    <b v="1"/>
    <n v="37264"/>
    <x v="121"/>
  </r>
  <r>
    <x v="141"/>
    <n v="30405"/>
    <x v="4"/>
    <x v="0"/>
    <s v="OK"/>
    <s v="Create service request User Group 4-5"/>
    <s v="text"/>
    <b v="1"/>
    <n v="172631"/>
    <x v="122"/>
  </r>
  <r>
    <x v="142"/>
    <n v="251"/>
    <x v="6"/>
    <x v="0"/>
    <s v="OK"/>
    <s v="Create service request User Group 4-5"/>
    <s v="text"/>
    <b v="1"/>
    <n v="248"/>
    <x v="123"/>
  </r>
  <r>
    <x v="143"/>
    <n v="23835"/>
    <x v="4"/>
    <x v="0"/>
    <s v="OK"/>
    <s v="Create service request User Group 4-3"/>
    <s v="text"/>
    <b v="1"/>
    <n v="170766"/>
    <x v="124"/>
  </r>
  <r>
    <x v="144"/>
    <n v="2738"/>
    <x v="7"/>
    <x v="0"/>
    <s v="OK"/>
    <s v="Create service request User Group 4-5"/>
    <s v="text"/>
    <b v="1"/>
    <n v="37264"/>
    <x v="125"/>
  </r>
  <r>
    <x v="145"/>
    <n v="2795"/>
    <x v="5"/>
    <x v="0"/>
    <s v="OK"/>
    <s v="Create service request User Group 4-3"/>
    <s v="text"/>
    <b v="1"/>
    <n v="8572"/>
    <x v="126"/>
  </r>
  <r>
    <x v="146"/>
    <n v="25832"/>
    <x v="4"/>
    <x v="0"/>
    <s v="OK"/>
    <s v="Create service request User Group 4-4"/>
    <s v="text"/>
    <b v="1"/>
    <n v="172631"/>
    <x v="127"/>
  </r>
  <r>
    <x v="147"/>
    <n v="778"/>
    <x v="6"/>
    <x v="0"/>
    <s v="OK"/>
    <s v="Create service request User Group 4-4"/>
    <s v="text"/>
    <b v="1"/>
    <n v="248"/>
    <x v="128"/>
  </r>
  <r>
    <x v="148"/>
    <n v="2842"/>
    <x v="5"/>
    <x v="0"/>
    <s v="OK"/>
    <s v="Create service request User Group 4-3"/>
    <s v="text"/>
    <b v="1"/>
    <n v="28579"/>
    <x v="129"/>
  </r>
  <r>
    <x v="149"/>
    <n v="5018"/>
    <x v="7"/>
    <x v="0"/>
    <s v="OK"/>
    <s v="Create service request User Group 4-4"/>
    <s v="text"/>
    <b v="1"/>
    <n v="37264"/>
    <x v="130"/>
  </r>
  <r>
    <x v="150"/>
    <n v="27753"/>
    <x v="4"/>
    <x v="0"/>
    <s v="OK"/>
    <s v="Create service request User Group 4-3"/>
    <s v="text"/>
    <b v="1"/>
    <n v="169717"/>
    <x v="131"/>
  </r>
  <r>
    <x v="151"/>
    <n v="20138"/>
    <x v="4"/>
    <x v="0"/>
    <s v="OK"/>
    <s v="Create service request User Group 4-3"/>
    <s v="text"/>
    <b v="1"/>
    <n v="171785"/>
    <x v="132"/>
  </r>
  <r>
    <x v="152"/>
    <n v="19118"/>
    <x v="4"/>
    <x v="0"/>
    <s v="OK"/>
    <s v="Create service request User Group 4-3"/>
    <s v="text"/>
    <b v="1"/>
    <n v="172631"/>
    <x v="133"/>
  </r>
  <r>
    <x v="153"/>
    <n v="341"/>
    <x v="6"/>
    <x v="0"/>
    <s v="OK"/>
    <s v="Create service request User Group 4-3"/>
    <s v="text"/>
    <b v="1"/>
    <n v="248"/>
    <x v="134"/>
  </r>
  <r>
    <x v="154"/>
    <n v="9580"/>
    <x v="7"/>
    <x v="0"/>
    <s v="OK"/>
    <s v="Create service request User Group 4-3"/>
    <s v="text"/>
    <b v="1"/>
    <n v="37264"/>
    <x v="135"/>
  </r>
  <r>
    <x v="155"/>
    <n v="96590"/>
    <x v="4"/>
    <x v="0"/>
    <s v="OK"/>
    <s v="Create service request User Group 4-4"/>
    <s v="text"/>
    <b v="1"/>
    <n v="171840"/>
    <x v="136"/>
  </r>
  <r>
    <x v="156"/>
    <n v="126488"/>
    <x v="4"/>
    <x v="0"/>
    <s v="OK"/>
    <s v="Create service request User Group 4-1"/>
    <s v="text"/>
    <b v="1"/>
    <n v="171840"/>
    <x v="137"/>
  </r>
  <r>
    <x v="157"/>
    <n v="118479"/>
    <x v="4"/>
    <x v="0"/>
    <s v="OK"/>
    <s v="Create service request User Group 4-5"/>
    <s v="text"/>
    <b v="1"/>
    <n v="171840"/>
    <x v="138"/>
  </r>
  <r>
    <x v="158"/>
    <n v="36688"/>
    <x v="4"/>
    <x v="0"/>
    <s v="OK"/>
    <s v="Create service request User Group 4-3"/>
    <s v="text"/>
    <b v="1"/>
    <n v="171872"/>
    <x v="139"/>
  </r>
  <r>
    <x v="159"/>
    <n v="18278"/>
    <x v="4"/>
    <x v="0"/>
    <s v="OK"/>
    <s v="Create service request User Group 4-4"/>
    <s v="text"/>
    <b v="1"/>
    <n v="96790"/>
    <x v="3"/>
  </r>
  <r>
    <x v="160"/>
    <n v="163944"/>
    <x v="4"/>
    <x v="0"/>
    <s v="OK"/>
    <s v="Create service request User Group 4-2"/>
    <s v="text"/>
    <b v="1"/>
    <n v="171840"/>
    <x v="140"/>
  </r>
  <r>
    <x v="161"/>
    <n v="13543"/>
    <x v="4"/>
    <x v="0"/>
    <s v="OK"/>
    <s v="Create service request User Group 4-1"/>
    <s v="text"/>
    <b v="1"/>
    <n v="96790"/>
    <x v="3"/>
  </r>
  <r>
    <x v="162"/>
    <n v="12696"/>
    <x v="4"/>
    <x v="0"/>
    <s v="OK"/>
    <s v="Create service request User Group 4-5"/>
    <s v="text"/>
    <b v="1"/>
    <n v="96790"/>
    <x v="3"/>
  </r>
  <r>
    <x v="163"/>
    <n v="12738"/>
    <x v="8"/>
    <x v="0"/>
    <s v="OK"/>
    <s v="Create service request User Group 4-4"/>
    <s v="text"/>
    <b v="1"/>
    <n v="96492"/>
    <x v="141"/>
  </r>
  <r>
    <x v="164"/>
    <n v="16580"/>
    <x v="4"/>
    <x v="0"/>
    <s v="OK"/>
    <s v="Create service request User Group 4-3"/>
    <s v="text"/>
    <b v="1"/>
    <n v="172646"/>
    <x v="142"/>
  </r>
  <r>
    <x v="165"/>
    <n v="8027"/>
    <x v="8"/>
    <x v="0"/>
    <s v="OK"/>
    <s v="Create service request User Group 4-1"/>
    <s v="text"/>
    <b v="1"/>
    <n v="96496"/>
    <x v="143"/>
  </r>
  <r>
    <x v="166"/>
    <n v="16860"/>
    <x v="4"/>
    <x v="0"/>
    <s v="OK"/>
    <s v="Create service request User Group 4-2"/>
    <s v="text"/>
    <b v="1"/>
    <n v="96790"/>
    <x v="3"/>
  </r>
  <r>
    <x v="167"/>
    <n v="14498"/>
    <x v="8"/>
    <x v="0"/>
    <s v="OK"/>
    <s v="Create service request User Group 4-5"/>
    <s v="text"/>
    <b v="1"/>
    <n v="96496"/>
    <x v="48"/>
  </r>
  <r>
    <x v="168"/>
    <n v="18608"/>
    <x v="8"/>
    <x v="0"/>
    <s v="OK"/>
    <s v="Create service request User Group 4-3"/>
    <s v="text"/>
    <b v="1"/>
    <n v="96496"/>
    <x v="144"/>
  </r>
  <r>
    <x v="169"/>
    <n v="15960"/>
    <x v="8"/>
    <x v="0"/>
    <s v="OK"/>
    <s v="Create service request User Group 4-2"/>
    <s v="text"/>
    <b v="1"/>
    <n v="96496"/>
    <x v="145"/>
  </r>
  <r>
    <x v="170"/>
    <n v="21174"/>
    <x v="8"/>
    <x v="0"/>
    <s v="OK"/>
    <s v="Create service request User Group 4-4"/>
    <s v="text"/>
    <b v="1"/>
    <n v="97331"/>
    <x v="146"/>
  </r>
  <r>
    <x v="171"/>
    <n v="24476"/>
    <x v="8"/>
    <x v="0"/>
    <s v="OK"/>
    <s v="Create service request User Group 4-1"/>
    <s v="text"/>
    <b v="1"/>
    <n v="97327"/>
    <x v="147"/>
  </r>
  <r>
    <x v="172"/>
    <n v="20367"/>
    <x v="8"/>
    <x v="0"/>
    <s v="OK"/>
    <s v="Create service request User Group 4-5"/>
    <s v="text"/>
    <b v="1"/>
    <n v="97331"/>
    <x v="148"/>
  </r>
  <r>
    <x v="173"/>
    <n v="14799"/>
    <x v="8"/>
    <x v="0"/>
    <s v="OK"/>
    <s v="Create service request User Group 4-3"/>
    <s v="text"/>
    <b v="1"/>
    <n v="97331"/>
    <x v="149"/>
  </r>
  <r>
    <x v="174"/>
    <n v="19341"/>
    <x v="9"/>
    <x v="0"/>
    <s v="OK"/>
    <s v="Create service request User Group 4-4"/>
    <s v="text"/>
    <b v="1"/>
    <n v="145821"/>
    <x v="113"/>
  </r>
  <r>
    <x v="175"/>
    <n v="825"/>
    <x v="0"/>
    <x v="0"/>
    <s v="OK"/>
    <s v="Create service request User Group 4-4"/>
    <s v="text"/>
    <b v="1"/>
    <n v="7684"/>
    <x v="150"/>
  </r>
  <r>
    <x v="176"/>
    <n v="25028"/>
    <x v="8"/>
    <x v="0"/>
    <s v="OK"/>
    <s v="Create service request User Group 4-2"/>
    <s v="text"/>
    <b v="1"/>
    <n v="97331"/>
    <x v="151"/>
  </r>
  <r>
    <x v="177"/>
    <n v="9097"/>
    <x v="1"/>
    <x v="0"/>
    <s v="OK"/>
    <s v="Create service request User Group 4-4"/>
    <s v="text"/>
    <b v="1"/>
    <n v="68458"/>
    <x v="3"/>
  </r>
  <r>
    <x v="178"/>
    <n v="24834"/>
    <x v="9"/>
    <x v="0"/>
    <s v="OK"/>
    <s v="Create service request User Group 4-1"/>
    <s v="text"/>
    <b v="1"/>
    <n v="145821"/>
    <x v="152"/>
  </r>
  <r>
    <x v="179"/>
    <n v="1286"/>
    <x v="0"/>
    <x v="0"/>
    <s v="OK"/>
    <s v="Create service request User Group 4-1"/>
    <s v="text"/>
    <b v="1"/>
    <n v="7684"/>
    <x v="153"/>
  </r>
  <r>
    <x v="180"/>
    <n v="19357"/>
    <x v="9"/>
    <x v="0"/>
    <s v="OK"/>
    <s v="Create service request User Group 4-3"/>
    <s v="text"/>
    <b v="1"/>
    <n v="145821"/>
    <x v="154"/>
  </r>
  <r>
    <x v="181"/>
    <n v="1155"/>
    <x v="0"/>
    <x v="0"/>
    <s v="OK"/>
    <s v="Create service request User Group 4-3"/>
    <s v="text"/>
    <b v="1"/>
    <n v="7684"/>
    <x v="155"/>
  </r>
  <r>
    <x v="182"/>
    <n v="30126"/>
    <x v="9"/>
    <x v="0"/>
    <s v="OK"/>
    <s v="Create service request User Group 4-5"/>
    <s v="text"/>
    <b v="1"/>
    <n v="145821"/>
    <x v="156"/>
  </r>
  <r>
    <x v="183"/>
    <n v="2528"/>
    <x v="0"/>
    <x v="0"/>
    <s v="OK"/>
    <s v="Create service request User Group 4-5"/>
    <s v="text"/>
    <b v="1"/>
    <n v="7684"/>
    <x v="157"/>
  </r>
  <r>
    <x v="184"/>
    <n v="14155"/>
    <x v="1"/>
    <x v="0"/>
    <s v="OK"/>
    <s v="Create service request User Group 4-1"/>
    <s v="text"/>
    <b v="1"/>
    <n v="68458"/>
    <x v="3"/>
  </r>
  <r>
    <x v="185"/>
    <n v="24643"/>
    <x v="9"/>
    <x v="0"/>
    <s v="OK"/>
    <s v="Create service request User Group 4-2"/>
    <s v="text"/>
    <b v="1"/>
    <n v="145821"/>
    <x v="158"/>
  </r>
  <r>
    <x v="186"/>
    <n v="16304"/>
    <x v="1"/>
    <x v="0"/>
    <s v="OK"/>
    <s v="Create service request User Group 4-3"/>
    <s v="text"/>
    <b v="1"/>
    <n v="68458"/>
    <x v="3"/>
  </r>
  <r>
    <x v="187"/>
    <n v="860"/>
    <x v="0"/>
    <x v="0"/>
    <s v="OK"/>
    <s v="Create service request User Group 4-2"/>
    <s v="text"/>
    <b v="1"/>
    <n v="7684"/>
    <x v="159"/>
  </r>
  <r>
    <x v="188"/>
    <n v="9245"/>
    <x v="1"/>
    <x v="0"/>
    <s v="OK"/>
    <s v="Create service request User Group 4-5"/>
    <s v="text"/>
    <b v="1"/>
    <n v="68458"/>
    <x v="3"/>
  </r>
  <r>
    <x v="189"/>
    <n v="12313"/>
    <x v="1"/>
    <x v="0"/>
    <s v="OK"/>
    <s v="Create service request User Group 4-2"/>
    <s v="text"/>
    <b v="1"/>
    <n v="68458"/>
    <x v="3"/>
  </r>
  <r>
    <x v="190"/>
    <n v="19751"/>
    <x v="2"/>
    <x v="0"/>
    <s v="OK"/>
    <s v="Create service request User Group 4-1"/>
    <s v="text"/>
    <b v="1"/>
    <n v="169979"/>
    <x v="3"/>
  </r>
  <r>
    <x v="191"/>
    <n v="36403"/>
    <x v="2"/>
    <x v="0"/>
    <s v="OK"/>
    <s v="Create service request User Group 4-4"/>
    <s v="text"/>
    <b v="1"/>
    <n v="169979"/>
    <x v="3"/>
  </r>
  <r>
    <x v="192"/>
    <n v="2210"/>
    <x v="3"/>
    <x v="0"/>
    <s v="OK"/>
    <s v="Create service request User Group 4-1"/>
    <s v="text"/>
    <b v="1"/>
    <n v="11448"/>
    <x v="160"/>
  </r>
  <r>
    <x v="193"/>
    <n v="3292"/>
    <x v="3"/>
    <x v="0"/>
    <s v="OK"/>
    <s v="Create service request User Group 4-4"/>
    <s v="text"/>
    <b v="1"/>
    <n v="11448"/>
    <x v="161"/>
  </r>
  <r>
    <x v="194"/>
    <n v="2847"/>
    <x v="3"/>
    <x v="0"/>
    <s v="OK"/>
    <s v="Create service request User Group 4-1"/>
    <s v="text"/>
    <b v="1"/>
    <n v="28325"/>
    <x v="162"/>
  </r>
  <r>
    <x v="195"/>
    <n v="3458"/>
    <x v="3"/>
    <x v="0"/>
    <s v="OK"/>
    <s v="Create service request User Group 4-4"/>
    <s v="text"/>
    <b v="1"/>
    <n v="28325"/>
    <x v="163"/>
  </r>
  <r>
    <x v="196"/>
    <n v="25430"/>
    <x v="2"/>
    <x v="0"/>
    <s v="OK"/>
    <s v="Create service request User Group 4-3"/>
    <s v="text"/>
    <b v="1"/>
    <n v="169979"/>
    <x v="3"/>
  </r>
  <r>
    <x v="197"/>
    <n v="724"/>
    <x v="3"/>
    <x v="0"/>
    <s v="OK"/>
    <s v="Create service request User Group 4-3"/>
    <s v="text"/>
    <b v="1"/>
    <n v="11448"/>
    <x v="164"/>
  </r>
  <r>
    <x v="198"/>
    <n v="4020"/>
    <x v="3"/>
    <x v="0"/>
    <s v="OK"/>
    <s v="Create service request User Group 4-3"/>
    <s v="text"/>
    <b v="1"/>
    <n v="28325"/>
    <x v="165"/>
  </r>
  <r>
    <x v="199"/>
    <n v="17783"/>
    <x v="2"/>
    <x v="0"/>
    <s v="OK"/>
    <s v="Create service request User Group 4-2"/>
    <s v="text"/>
    <b v="1"/>
    <n v="169979"/>
    <x v="3"/>
  </r>
  <r>
    <x v="200"/>
    <n v="2827"/>
    <x v="3"/>
    <x v="0"/>
    <s v="OK"/>
    <s v="Create service request User Group 4-2"/>
    <s v="text"/>
    <b v="1"/>
    <n v="11448"/>
    <x v="166"/>
  </r>
  <r>
    <x v="201"/>
    <n v="34363"/>
    <x v="2"/>
    <x v="0"/>
    <s v="OK"/>
    <s v="Create service request User Group 4-5"/>
    <s v="text"/>
    <b v="1"/>
    <n v="169979"/>
    <x v="3"/>
  </r>
  <r>
    <x v="202"/>
    <n v="3586"/>
    <x v="3"/>
    <x v="0"/>
    <s v="OK"/>
    <s v="Create service request User Group 4-2"/>
    <s v="text"/>
    <b v="1"/>
    <n v="28325"/>
    <x v="167"/>
  </r>
  <r>
    <x v="203"/>
    <n v="2026"/>
    <x v="3"/>
    <x v="0"/>
    <s v="OK"/>
    <s v="Create service request User Group 4-5"/>
    <s v="text"/>
    <b v="1"/>
    <n v="11448"/>
    <x v="168"/>
  </r>
  <r>
    <x v="204"/>
    <n v="2589"/>
    <x v="3"/>
    <x v="0"/>
    <s v="OK"/>
    <s v="Create service request User Group 4-5"/>
    <s v="text"/>
    <b v="1"/>
    <n v="28325"/>
    <x v="169"/>
  </r>
  <r>
    <x v="205"/>
    <n v="28809"/>
    <x v="4"/>
    <x v="0"/>
    <s v="OK"/>
    <s v="Create service request User Group 4-1"/>
    <s v="text"/>
    <b v="1"/>
    <n v="170766"/>
    <x v="170"/>
  </r>
  <r>
    <x v="206"/>
    <n v="27108"/>
    <x v="4"/>
    <x v="0"/>
    <s v="OK"/>
    <s v="Create service request User Group 4-4"/>
    <s v="text"/>
    <b v="1"/>
    <n v="170766"/>
    <x v="171"/>
  </r>
  <r>
    <x v="207"/>
    <n v="1034"/>
    <x v="5"/>
    <x v="0"/>
    <s v="OK"/>
    <s v="Create service request User Group 4-1"/>
    <s v="text"/>
    <b v="1"/>
    <n v="8572"/>
    <x v="172"/>
  </r>
  <r>
    <x v="208"/>
    <n v="21303"/>
    <x v="4"/>
    <x v="0"/>
    <s v="OK"/>
    <s v="Create service request User Group 4-3"/>
    <s v="text"/>
    <b v="1"/>
    <n v="170766"/>
    <x v="173"/>
  </r>
  <r>
    <x v="209"/>
    <n v="880"/>
    <x v="5"/>
    <x v="0"/>
    <s v="OK"/>
    <s v="Create service request User Group 4-3"/>
    <s v="text"/>
    <b v="1"/>
    <n v="8572"/>
    <x v="174"/>
  </r>
  <r>
    <x v="210"/>
    <n v="4979"/>
    <x v="5"/>
    <x v="0"/>
    <s v="OK"/>
    <s v="Create service request User Group 4-4"/>
    <s v="text"/>
    <b v="1"/>
    <n v="8572"/>
    <x v="175"/>
  </r>
  <r>
    <x v="211"/>
    <n v="2811"/>
    <x v="5"/>
    <x v="0"/>
    <s v="OK"/>
    <s v="Create service request User Group 4-3"/>
    <s v="text"/>
    <b v="1"/>
    <n v="28579"/>
    <x v="176"/>
  </r>
  <r>
    <x v="212"/>
    <n v="6648"/>
    <x v="5"/>
    <x v="0"/>
    <s v="OK"/>
    <s v="Create service request User Group 4-1"/>
    <s v="text"/>
    <b v="1"/>
    <n v="28579"/>
    <x v="177"/>
  </r>
  <r>
    <x v="213"/>
    <n v="3600"/>
    <x v="5"/>
    <x v="0"/>
    <s v="OK"/>
    <s v="Create service request User Group 4-4"/>
    <s v="text"/>
    <b v="1"/>
    <n v="28579"/>
    <x v="178"/>
  </r>
  <r>
    <x v="214"/>
    <n v="22441"/>
    <x v="4"/>
    <x v="0"/>
    <s v="OK"/>
    <s v="Create service request User Group 4-2"/>
    <s v="text"/>
    <b v="1"/>
    <n v="170766"/>
    <x v="179"/>
  </r>
  <r>
    <x v="215"/>
    <n v="1440"/>
    <x v="5"/>
    <x v="0"/>
    <s v="OK"/>
    <s v="Create service request User Group 4-2"/>
    <s v="text"/>
    <b v="1"/>
    <n v="8572"/>
    <x v="180"/>
  </r>
  <r>
    <x v="216"/>
    <n v="24074"/>
    <x v="4"/>
    <x v="0"/>
    <s v="OK"/>
    <s v="Create service request User Group 4-5"/>
    <s v="text"/>
    <b v="1"/>
    <n v="170766"/>
    <x v="181"/>
  </r>
  <r>
    <x v="217"/>
    <n v="3814"/>
    <x v="5"/>
    <x v="0"/>
    <s v="OK"/>
    <s v="Create service request User Group 4-2"/>
    <s v="text"/>
    <b v="1"/>
    <n v="28579"/>
    <x v="182"/>
  </r>
  <r>
    <x v="218"/>
    <n v="928"/>
    <x v="5"/>
    <x v="0"/>
    <s v="OK"/>
    <s v="Create service request User Group 4-5"/>
    <s v="text"/>
    <b v="1"/>
    <n v="8572"/>
    <x v="103"/>
  </r>
  <r>
    <x v="219"/>
    <n v="2366"/>
    <x v="5"/>
    <x v="0"/>
    <s v="OK"/>
    <s v="Create service request User Group 4-5"/>
    <s v="text"/>
    <b v="1"/>
    <n v="28579"/>
    <x v="183"/>
  </r>
  <r>
    <x v="220"/>
    <n v="26840"/>
    <x v="4"/>
    <x v="0"/>
    <s v="OK"/>
    <s v="Create service request User Group 4-1"/>
    <s v="text"/>
    <b v="1"/>
    <n v="169717"/>
    <x v="184"/>
  </r>
  <r>
    <x v="221"/>
    <n v="34728"/>
    <x v="4"/>
    <x v="0"/>
    <s v="OK"/>
    <s v="Create service request User Group 4-3"/>
    <s v="text"/>
    <b v="1"/>
    <n v="169717"/>
    <x v="185"/>
  </r>
  <r>
    <x v="222"/>
    <n v="22538"/>
    <x v="4"/>
    <x v="0"/>
    <s v="OK"/>
    <s v="Create service request User Group 4-5"/>
    <s v="text"/>
    <b v="1"/>
    <n v="169717"/>
    <x v="186"/>
  </r>
  <r>
    <x v="223"/>
    <n v="28139"/>
    <x v="4"/>
    <x v="0"/>
    <s v="OK"/>
    <s v="Create service request User Group 4-2"/>
    <s v="text"/>
    <b v="1"/>
    <n v="169717"/>
    <x v="187"/>
  </r>
  <r>
    <x v="224"/>
    <n v="36108"/>
    <x v="4"/>
    <x v="0"/>
    <s v="OK"/>
    <s v="Create service request User Group 4-4"/>
    <s v="text"/>
    <b v="1"/>
    <n v="169717"/>
    <x v="188"/>
  </r>
  <r>
    <x v="225"/>
    <n v="25708"/>
    <x v="4"/>
    <x v="0"/>
    <s v="OK"/>
    <s v="Create service request User Group 4-1"/>
    <s v="text"/>
    <b v="1"/>
    <n v="171785"/>
    <x v="189"/>
  </r>
  <r>
    <x v="226"/>
    <n v="21437"/>
    <x v="4"/>
    <x v="0"/>
    <s v="OK"/>
    <s v="Create service request User Group 4-3"/>
    <s v="text"/>
    <b v="1"/>
    <n v="171785"/>
    <x v="190"/>
  </r>
  <r>
    <x v="227"/>
    <n v="19487"/>
    <x v="4"/>
    <x v="0"/>
    <s v="OK"/>
    <s v="Create service request User Group 4-2"/>
    <s v="text"/>
    <b v="1"/>
    <n v="171785"/>
    <x v="191"/>
  </r>
  <r>
    <x v="228"/>
    <n v="29121"/>
    <x v="4"/>
    <x v="0"/>
    <s v="OK"/>
    <s v="Create service request User Group 4-5"/>
    <s v="text"/>
    <b v="1"/>
    <n v="171785"/>
    <x v="192"/>
  </r>
  <r>
    <x v="229"/>
    <n v="32585"/>
    <x v="4"/>
    <x v="0"/>
    <s v="OK"/>
    <s v="Create service request User Group 4-4"/>
    <s v="text"/>
    <b v="1"/>
    <n v="171785"/>
    <x v="193"/>
  </r>
  <r>
    <x v="230"/>
    <n v="27708"/>
    <x v="4"/>
    <x v="0"/>
    <s v="OK"/>
    <s v="Create service request User Group 4-1"/>
    <s v="text"/>
    <b v="1"/>
    <n v="172631"/>
    <x v="194"/>
  </r>
  <r>
    <x v="231"/>
    <n v="440"/>
    <x v="6"/>
    <x v="0"/>
    <s v="OK"/>
    <s v="Create service request User Group 4-1"/>
    <s v="text"/>
    <b v="1"/>
    <n v="248"/>
    <x v="195"/>
  </r>
  <r>
    <x v="232"/>
    <n v="28988"/>
    <x v="4"/>
    <x v="0"/>
    <s v="OK"/>
    <s v="Create service request User Group 4-2"/>
    <s v="text"/>
    <b v="1"/>
    <n v="172631"/>
    <x v="196"/>
  </r>
  <r>
    <x v="233"/>
    <n v="22083"/>
    <x v="4"/>
    <x v="0"/>
    <s v="OK"/>
    <s v="Create service request User Group 4-5"/>
    <s v="text"/>
    <b v="1"/>
    <n v="172631"/>
    <x v="197"/>
  </r>
  <r>
    <x v="234"/>
    <n v="308"/>
    <x v="6"/>
    <x v="0"/>
    <s v="OK"/>
    <s v="Create service request User Group 4-5"/>
    <s v="text"/>
    <b v="1"/>
    <n v="248"/>
    <x v="198"/>
  </r>
  <r>
    <x v="235"/>
    <n v="15864"/>
    <x v="4"/>
    <x v="0"/>
    <s v="OK"/>
    <s v="Create service request User Group 4-4"/>
    <s v="text"/>
    <b v="1"/>
    <n v="172631"/>
    <x v="199"/>
  </r>
  <r>
    <x v="236"/>
    <n v="290"/>
    <x v="6"/>
    <x v="0"/>
    <s v="OK"/>
    <s v="Create service request User Group 4-4"/>
    <s v="text"/>
    <b v="1"/>
    <n v="248"/>
    <x v="200"/>
  </r>
  <r>
    <x v="237"/>
    <n v="3358"/>
    <x v="6"/>
    <x v="0"/>
    <s v="OK"/>
    <s v="Create service request User Group 4-2"/>
    <s v="text"/>
    <b v="1"/>
    <n v="248"/>
    <x v="201"/>
  </r>
  <r>
    <x v="238"/>
    <n v="8859"/>
    <x v="7"/>
    <x v="0"/>
    <s v="OK"/>
    <s v="Create service request User Group 4-1"/>
    <s v="text"/>
    <b v="1"/>
    <n v="37264"/>
    <x v="202"/>
  </r>
  <r>
    <x v="239"/>
    <n v="4962"/>
    <x v="7"/>
    <x v="0"/>
    <s v="OK"/>
    <s v="Create service request User Group 4-5"/>
    <s v="text"/>
    <b v="1"/>
    <n v="37264"/>
    <x v="203"/>
  </r>
  <r>
    <x v="240"/>
    <n v="6411"/>
    <x v="7"/>
    <x v="0"/>
    <s v="OK"/>
    <s v="Create service request User Group 4-4"/>
    <s v="text"/>
    <b v="1"/>
    <n v="37264"/>
    <x v="204"/>
  </r>
  <r>
    <x v="241"/>
    <n v="41244"/>
    <x v="4"/>
    <x v="0"/>
    <s v="OK"/>
    <s v="Create service request User Group 4-3"/>
    <s v="text"/>
    <b v="1"/>
    <n v="172631"/>
    <x v="205"/>
  </r>
  <r>
    <x v="242"/>
    <n v="268"/>
    <x v="6"/>
    <x v="0"/>
    <s v="OK"/>
    <s v="Create service request User Group 4-3"/>
    <s v="text"/>
    <b v="1"/>
    <n v="248"/>
    <x v="206"/>
  </r>
  <r>
    <x v="243"/>
    <n v="11690"/>
    <x v="7"/>
    <x v="0"/>
    <s v="OK"/>
    <s v="Create service request User Group 4-2"/>
    <s v="text"/>
    <b v="1"/>
    <n v="37264"/>
    <x v="207"/>
  </r>
  <r>
    <x v="244"/>
    <n v="5755"/>
    <x v="7"/>
    <x v="0"/>
    <s v="OK"/>
    <s v="Create service request User Group 4-3"/>
    <s v="text"/>
    <b v="1"/>
    <n v="37264"/>
    <x v="208"/>
  </r>
  <r>
    <x v="245"/>
    <n v="22016"/>
    <x v="4"/>
    <x v="0"/>
    <s v="OK"/>
    <s v="Create service request User Group 4-1"/>
    <s v="text"/>
    <b v="1"/>
    <n v="171872"/>
    <x v="209"/>
  </r>
  <r>
    <x v="246"/>
    <n v="23509"/>
    <x v="4"/>
    <x v="0"/>
    <s v="OK"/>
    <s v="Create service request User Group 4-5"/>
    <s v="text"/>
    <b v="1"/>
    <n v="171872"/>
    <x v="210"/>
  </r>
  <r>
    <x v="247"/>
    <n v="33751"/>
    <x v="4"/>
    <x v="0"/>
    <s v="OK"/>
    <s v="Create service request User Group 4-4"/>
    <s v="text"/>
    <b v="1"/>
    <n v="171872"/>
    <x v="211"/>
  </r>
  <r>
    <x v="248"/>
    <n v="27704"/>
    <x v="4"/>
    <x v="0"/>
    <s v="OK"/>
    <s v="Create service request User Group 4-2"/>
    <s v="text"/>
    <b v="1"/>
    <n v="171872"/>
    <x v="212"/>
  </r>
  <r>
    <x v="249"/>
    <n v="32016"/>
    <x v="4"/>
    <x v="0"/>
    <s v="OK"/>
    <s v="Create service request User Group 4-3"/>
    <s v="text"/>
    <b v="1"/>
    <n v="171872"/>
    <x v="213"/>
  </r>
  <r>
    <x v="250"/>
    <n v="19547"/>
    <x v="4"/>
    <x v="0"/>
    <s v="OK"/>
    <s v="Create service request User Group 4-5"/>
    <s v="text"/>
    <b v="1"/>
    <n v="172646"/>
    <x v="214"/>
  </r>
  <r>
    <x v="251"/>
    <n v="12150"/>
    <x v="8"/>
    <x v="0"/>
    <s v="OK"/>
    <s v="Create service request User Group 4-5"/>
    <s v="text"/>
    <b v="1"/>
    <n v="96492"/>
    <x v="215"/>
  </r>
  <r>
    <x v="252"/>
    <n v="34261"/>
    <x v="4"/>
    <x v="0"/>
    <s v="OK"/>
    <s v="Create service request User Group 4-1"/>
    <s v="text"/>
    <b v="1"/>
    <n v="172646"/>
    <x v="216"/>
  </r>
  <r>
    <x v="253"/>
    <n v="21217"/>
    <x v="4"/>
    <x v="0"/>
    <s v="OK"/>
    <s v="Create service request User Group 4-4"/>
    <s v="text"/>
    <b v="1"/>
    <n v="172646"/>
    <x v="217"/>
  </r>
  <r>
    <x v="254"/>
    <n v="22539"/>
    <x v="4"/>
    <x v="0"/>
    <s v="OK"/>
    <s v="Create service request User Group 4-2"/>
    <s v="text"/>
    <b v="1"/>
    <n v="172646"/>
    <x v="218"/>
  </r>
  <r>
    <x v="255"/>
    <n v="19342"/>
    <x v="4"/>
    <x v="0"/>
    <s v="OK"/>
    <s v="Create service request User Group 4-3"/>
    <s v="text"/>
    <b v="1"/>
    <n v="172646"/>
    <x v="52"/>
  </r>
  <r>
    <x v="256"/>
    <n v="16129"/>
    <x v="8"/>
    <x v="0"/>
    <s v="OK"/>
    <s v="Create service request User Group 4-5"/>
    <s v="text"/>
    <b v="1"/>
    <n v="97331"/>
    <x v="219"/>
  </r>
  <r>
    <x v="257"/>
    <n v="15968"/>
    <x v="8"/>
    <x v="0"/>
    <s v="OK"/>
    <s v="Create service request User Group 4-2"/>
    <s v="text"/>
    <b v="1"/>
    <n v="96496"/>
    <x v="220"/>
  </r>
  <r>
    <x v="258"/>
    <n v="20151"/>
    <x v="8"/>
    <x v="0"/>
    <s v="OK"/>
    <s v="Create service request User Group 4-4"/>
    <s v="text"/>
    <b v="1"/>
    <n v="96496"/>
    <x v="221"/>
  </r>
  <r>
    <x v="259"/>
    <n v="20681"/>
    <x v="8"/>
    <x v="0"/>
    <s v="OK"/>
    <s v="Create service request User Group 4-3"/>
    <s v="text"/>
    <b v="1"/>
    <n v="96496"/>
    <x v="222"/>
  </r>
  <r>
    <x v="260"/>
    <n v="29840"/>
    <x v="8"/>
    <x v="0"/>
    <s v="OK"/>
    <s v="Create service request User Group 4-1"/>
    <s v="text"/>
    <b v="1"/>
    <n v="96496"/>
    <x v="223"/>
  </r>
  <r>
    <x v="261"/>
    <n v="18514"/>
    <x v="9"/>
    <x v="0"/>
    <s v="OK"/>
    <s v="Create service request User Group 4-5"/>
    <s v="text"/>
    <b v="1"/>
    <n v="145821"/>
    <x v="224"/>
  </r>
  <r>
    <x v="262"/>
    <n v="1259"/>
    <x v="0"/>
    <x v="0"/>
    <s v="OK"/>
    <s v="Create service request User Group 4-5"/>
    <s v="text"/>
    <b v="1"/>
    <n v="7684"/>
    <x v="225"/>
  </r>
  <r>
    <x v="263"/>
    <n v="19038"/>
    <x v="8"/>
    <x v="0"/>
    <s v="OK"/>
    <s v="Create service request User Group 4-2"/>
    <s v="text"/>
    <b v="1"/>
    <n v="97331"/>
    <x v="226"/>
  </r>
  <r>
    <x v="264"/>
    <n v="18783"/>
    <x v="8"/>
    <x v="0"/>
    <s v="OK"/>
    <s v="Create service request User Group 4-4"/>
    <s v="text"/>
    <b v="1"/>
    <n v="97331"/>
    <x v="227"/>
  </r>
  <r>
    <x v="265"/>
    <n v="17339"/>
    <x v="8"/>
    <x v="0"/>
    <s v="OK"/>
    <s v="Create service request User Group 4-3"/>
    <s v="text"/>
    <b v="1"/>
    <n v="97331"/>
    <x v="228"/>
  </r>
  <r>
    <x v="266"/>
    <n v="20112"/>
    <x v="8"/>
    <x v="0"/>
    <s v="OK"/>
    <s v="Create service request User Group 4-1"/>
    <s v="text"/>
    <b v="1"/>
    <n v="97331"/>
    <x v="229"/>
  </r>
  <r>
    <x v="267"/>
    <n v="13613"/>
    <x v="1"/>
    <x v="0"/>
    <s v="OK"/>
    <s v="Create service request User Group 4-5"/>
    <s v="text"/>
    <b v="1"/>
    <n v="68458"/>
    <x v="3"/>
  </r>
  <r>
    <x v="268"/>
    <n v="16024"/>
    <x v="9"/>
    <x v="0"/>
    <s v="OK"/>
    <s v="Create service request User Group 4-2"/>
    <s v="text"/>
    <b v="1"/>
    <n v="145821"/>
    <x v="230"/>
  </r>
  <r>
    <x v="269"/>
    <n v="609"/>
    <x v="0"/>
    <x v="0"/>
    <s v="OK"/>
    <s v="Create service request User Group 4-2"/>
    <s v="text"/>
    <b v="1"/>
    <n v="7684"/>
    <x v="231"/>
  </r>
  <r>
    <x v="270"/>
    <n v="19411"/>
    <x v="9"/>
    <x v="0"/>
    <s v="OK"/>
    <s v="Create service request User Group 4-3"/>
    <s v="text"/>
    <b v="1"/>
    <n v="145821"/>
    <x v="232"/>
  </r>
  <r>
    <x v="271"/>
    <n v="1826"/>
    <x v="0"/>
    <x v="0"/>
    <s v="OK"/>
    <s v="Create service request User Group 4-3"/>
    <s v="text"/>
    <b v="1"/>
    <n v="7684"/>
    <x v="233"/>
  </r>
  <r>
    <x v="272"/>
    <n v="29765"/>
    <x v="9"/>
    <x v="0"/>
    <s v="OK"/>
    <s v="Create service request User Group 4-4"/>
    <s v="text"/>
    <b v="1"/>
    <n v="145821"/>
    <x v="234"/>
  </r>
  <r>
    <x v="273"/>
    <n v="662"/>
    <x v="0"/>
    <x v="0"/>
    <s v="OK"/>
    <s v="Create service request User Group 4-4"/>
    <s v="text"/>
    <b v="1"/>
    <n v="7684"/>
    <x v="235"/>
  </r>
  <r>
    <x v="274"/>
    <n v="24169"/>
    <x v="2"/>
    <x v="0"/>
    <s v="OK"/>
    <s v="Create service request User Group 4-5"/>
    <s v="text"/>
    <b v="1"/>
    <n v="169979"/>
    <x v="3"/>
  </r>
  <r>
    <x v="275"/>
    <n v="1447"/>
    <x v="3"/>
    <x v="0"/>
    <s v="OK"/>
    <s v="Create service request User Group 4-5"/>
    <s v="text"/>
    <b v="1"/>
    <n v="11448"/>
    <x v="236"/>
  </r>
  <r>
    <x v="276"/>
    <n v="20673"/>
    <x v="1"/>
    <x v="0"/>
    <s v="OK"/>
    <s v="Create service request User Group 4-2"/>
    <s v="text"/>
    <b v="1"/>
    <n v="68458"/>
    <x v="3"/>
  </r>
  <r>
    <x v="277"/>
    <n v="27345"/>
    <x v="9"/>
    <x v="0"/>
    <s v="OK"/>
    <s v="Create service request User Group 4-1"/>
    <s v="text"/>
    <b v="1"/>
    <n v="145821"/>
    <x v="237"/>
  </r>
  <r>
    <x v="278"/>
    <n v="1851"/>
    <x v="3"/>
    <x v="0"/>
    <s v="OK"/>
    <s v="Create service request User Group 4-5"/>
    <s v="text"/>
    <b v="1"/>
    <n v="28325"/>
    <x v="238"/>
  </r>
  <r>
    <x v="279"/>
    <n v="12736"/>
    <x v="1"/>
    <x v="0"/>
    <s v="OK"/>
    <s v="Create service request User Group 4-3"/>
    <s v="text"/>
    <b v="1"/>
    <n v="68458"/>
    <x v="3"/>
  </r>
  <r>
    <x v="280"/>
    <n v="2138"/>
    <x v="0"/>
    <x v="0"/>
    <s v="OK"/>
    <s v="Create service request User Group 4-1"/>
    <s v="text"/>
    <b v="1"/>
    <n v="7684"/>
    <x v="239"/>
  </r>
  <r>
    <x v="281"/>
    <n v="8267"/>
    <x v="1"/>
    <x v="0"/>
    <s v="OK"/>
    <s v="Create service request User Group 4-4"/>
    <s v="text"/>
    <b v="1"/>
    <n v="68458"/>
    <x v="3"/>
  </r>
  <r>
    <x v="282"/>
    <n v="16917"/>
    <x v="1"/>
    <x v="0"/>
    <s v="OK"/>
    <s v="Create service request User Group 4-1"/>
    <s v="text"/>
    <b v="1"/>
    <n v="68458"/>
    <x v="3"/>
  </r>
  <r>
    <x v="283"/>
    <n v="27069"/>
    <x v="4"/>
    <x v="0"/>
    <s v="OK"/>
    <s v="Create service request User Group 4-5"/>
    <s v="text"/>
    <b v="1"/>
    <n v="170766"/>
    <x v="240"/>
  </r>
  <r>
    <x v="284"/>
    <n v="586"/>
    <x v="5"/>
    <x v="0"/>
    <s v="OK"/>
    <s v="Create service request User Group 4-5"/>
    <s v="text"/>
    <b v="1"/>
    <n v="8572"/>
    <x v="241"/>
  </r>
  <r>
    <x v="285"/>
    <n v="27275"/>
    <x v="2"/>
    <x v="0"/>
    <s v="OK"/>
    <s v="Create service request User Group 4-4"/>
    <s v="text"/>
    <b v="1"/>
    <n v="169979"/>
    <x v="3"/>
  </r>
  <r>
    <x v="286"/>
    <n v="31019"/>
    <x v="2"/>
    <x v="0"/>
    <s v="OK"/>
    <s v="Create service request User Group 4-2"/>
    <s v="text"/>
    <b v="1"/>
    <n v="169979"/>
    <x v="3"/>
  </r>
  <r>
    <x v="287"/>
    <n v="916"/>
    <x v="3"/>
    <x v="0"/>
    <s v="OK"/>
    <s v="Create service request User Group 4-4"/>
    <s v="text"/>
    <b v="1"/>
    <n v="11448"/>
    <x v="242"/>
  </r>
  <r>
    <x v="288"/>
    <n v="1662"/>
    <x v="3"/>
    <x v="0"/>
    <s v="OK"/>
    <s v="Create service request User Group 4-2"/>
    <s v="text"/>
    <b v="1"/>
    <n v="11448"/>
    <x v="243"/>
  </r>
  <r>
    <x v="289"/>
    <n v="2644"/>
    <x v="3"/>
    <x v="0"/>
    <s v="OK"/>
    <s v="Create service request User Group 4-4"/>
    <s v="text"/>
    <b v="1"/>
    <n v="28325"/>
    <x v="244"/>
  </r>
  <r>
    <x v="290"/>
    <n v="36747"/>
    <x v="2"/>
    <x v="0"/>
    <s v="OK"/>
    <s v="Create service request User Group 4-3"/>
    <s v="text"/>
    <b v="1"/>
    <n v="169979"/>
    <x v="3"/>
  </r>
  <r>
    <x v="291"/>
    <n v="7512"/>
    <x v="3"/>
    <x v="0"/>
    <s v="OK"/>
    <s v="Create service request User Group 4-2"/>
    <s v="text"/>
    <b v="1"/>
    <n v="28325"/>
    <x v="245"/>
  </r>
  <r>
    <x v="292"/>
    <n v="11165"/>
    <x v="5"/>
    <x v="0"/>
    <s v="OK"/>
    <s v="Create service request User Group 4-5"/>
    <s v="text"/>
    <b v="1"/>
    <n v="28579"/>
    <x v="246"/>
  </r>
  <r>
    <x v="293"/>
    <n v="2553"/>
    <x v="3"/>
    <x v="0"/>
    <s v="OK"/>
    <s v="Create service request User Group 4-3"/>
    <s v="text"/>
    <b v="1"/>
    <n v="11448"/>
    <x v="247"/>
  </r>
  <r>
    <x v="294"/>
    <n v="4355"/>
    <x v="3"/>
    <x v="0"/>
    <s v="OK"/>
    <s v="Create service request User Group 4-3"/>
    <s v="text"/>
    <b v="1"/>
    <n v="28325"/>
    <x v="248"/>
  </r>
  <r>
    <x v="295"/>
    <n v="33222"/>
    <x v="2"/>
    <x v="0"/>
    <s v="OK"/>
    <s v="Create service request User Group 4-1"/>
    <s v="text"/>
    <b v="1"/>
    <n v="169979"/>
    <x v="3"/>
  </r>
  <r>
    <x v="296"/>
    <n v="2310"/>
    <x v="3"/>
    <x v="0"/>
    <s v="OK"/>
    <s v="Create service request User Group 4-1"/>
    <s v="text"/>
    <b v="1"/>
    <n v="11448"/>
    <x v="249"/>
  </r>
  <r>
    <x v="297"/>
    <n v="3079"/>
    <x v="3"/>
    <x v="0"/>
    <s v="OK"/>
    <s v="Create service request User Group 4-1"/>
    <s v="text"/>
    <b v="1"/>
    <n v="28325"/>
    <x v="250"/>
  </r>
  <r>
    <x v="298"/>
    <n v="29050"/>
    <x v="4"/>
    <x v="0"/>
    <s v="OK"/>
    <s v="Create service request User Group 4-4"/>
    <s v="text"/>
    <b v="1"/>
    <n v="170766"/>
    <x v="251"/>
  </r>
  <r>
    <x v="299"/>
    <n v="979"/>
    <x v="5"/>
    <x v="0"/>
    <s v="OK"/>
    <s v="Create service request User Group 4-4"/>
    <s v="text"/>
    <b v="1"/>
    <n v="8572"/>
    <x v="252"/>
  </r>
  <r>
    <x v="300"/>
    <n v="2787"/>
    <x v="5"/>
    <x v="0"/>
    <s v="OK"/>
    <s v="Create service request User Group 4-4"/>
    <s v="text"/>
    <b v="1"/>
    <n v="28579"/>
    <x v="253"/>
  </r>
  <r>
    <x v="301"/>
    <n v="35092"/>
    <x v="4"/>
    <x v="0"/>
    <s v="OK"/>
    <s v="Create service request User Group 4-5"/>
    <s v="text"/>
    <b v="1"/>
    <n v="169717"/>
    <x v="254"/>
  </r>
  <r>
    <x v="302"/>
    <n v="33292"/>
    <x v="4"/>
    <x v="0"/>
    <s v="OK"/>
    <s v="Create service request User Group 4-3"/>
    <s v="text"/>
    <b v="1"/>
    <n v="170766"/>
    <x v="255"/>
  </r>
  <r>
    <x v="303"/>
    <n v="39687"/>
    <x v="4"/>
    <x v="0"/>
    <s v="OK"/>
    <s v="Create service request User Group 4-2"/>
    <s v="text"/>
    <b v="1"/>
    <n v="170766"/>
    <x v="256"/>
  </r>
  <r>
    <x v="304"/>
    <n v="1230"/>
    <x v="5"/>
    <x v="0"/>
    <s v="OK"/>
    <s v="Create service request User Group 4-3"/>
    <s v="text"/>
    <b v="1"/>
    <n v="8572"/>
    <x v="257"/>
  </r>
  <r>
    <x v="305"/>
    <n v="2078"/>
    <x v="5"/>
    <x v="0"/>
    <s v="OK"/>
    <s v="Create service request User Group 4-2"/>
    <s v="text"/>
    <b v="1"/>
    <n v="8572"/>
    <x v="258"/>
  </r>
  <r>
    <x v="306"/>
    <n v="5356"/>
    <x v="5"/>
    <x v="0"/>
    <s v="OK"/>
    <s v="Create service request User Group 4-2"/>
    <s v="text"/>
    <b v="1"/>
    <n v="28579"/>
    <x v="191"/>
  </r>
  <r>
    <x v="307"/>
    <n v="22589"/>
    <x v="4"/>
    <x v="0"/>
    <s v="OK"/>
    <s v="Create service request User Group 4-4"/>
    <s v="text"/>
    <b v="1"/>
    <n v="169717"/>
    <x v="259"/>
  </r>
  <r>
    <x v="308"/>
    <n v="9278"/>
    <x v="5"/>
    <x v="0"/>
    <s v="OK"/>
    <s v="Create service request User Group 4-3"/>
    <s v="text"/>
    <b v="1"/>
    <n v="28579"/>
    <x v="260"/>
  </r>
  <r>
    <x v="309"/>
    <n v="36181"/>
    <x v="4"/>
    <x v="0"/>
    <s v="OK"/>
    <s v="Create service request User Group 4-1"/>
    <s v="text"/>
    <b v="1"/>
    <n v="170766"/>
    <x v="261"/>
  </r>
  <r>
    <x v="310"/>
    <n v="874"/>
    <x v="5"/>
    <x v="0"/>
    <s v="OK"/>
    <s v="Create service request User Group 4-1"/>
    <s v="text"/>
    <b v="1"/>
    <n v="8572"/>
    <x v="262"/>
  </r>
  <r>
    <x v="311"/>
    <n v="2988"/>
    <x v="5"/>
    <x v="0"/>
    <s v="OK"/>
    <s v="Create service request User Group 4-1"/>
    <s v="text"/>
    <b v="1"/>
    <n v="28579"/>
    <x v="263"/>
  </r>
  <r>
    <x v="312"/>
    <n v="30819"/>
    <x v="4"/>
    <x v="0"/>
    <s v="OK"/>
    <s v="Create service request User Group 4-5"/>
    <s v="text"/>
    <b v="1"/>
    <n v="171785"/>
    <x v="264"/>
  </r>
  <r>
    <x v="313"/>
    <n v="23563"/>
    <x v="4"/>
    <x v="0"/>
    <s v="OK"/>
    <s v="Create service request User Group 4-2"/>
    <s v="text"/>
    <b v="1"/>
    <n v="169713"/>
    <x v="265"/>
  </r>
  <r>
    <x v="314"/>
    <n v="32322"/>
    <x v="4"/>
    <x v="0"/>
    <s v="OK"/>
    <s v="Create service request User Group 4-3"/>
    <s v="text"/>
    <b v="1"/>
    <n v="169713"/>
    <x v="266"/>
  </r>
  <r>
    <x v="315"/>
    <n v="35907"/>
    <x v="4"/>
    <x v="0"/>
    <s v="OK"/>
    <s v="Create service request User Group 4-4"/>
    <s v="text"/>
    <b v="1"/>
    <n v="171785"/>
    <x v="267"/>
  </r>
  <r>
    <x v="316"/>
    <n v="28310"/>
    <x v="4"/>
    <x v="0"/>
    <s v="OK"/>
    <s v="Create service request User Group 4-1"/>
    <s v="text"/>
    <b v="1"/>
    <n v="169713"/>
    <x v="268"/>
  </r>
  <r>
    <x v="317"/>
    <n v="38027"/>
    <x v="4"/>
    <x v="0"/>
    <s v="OK"/>
    <s v="Create service request User Group 4-5"/>
    <s v="text"/>
    <b v="1"/>
    <n v="172631"/>
    <x v="269"/>
  </r>
  <r>
    <x v="318"/>
    <n v="357"/>
    <x v="6"/>
    <x v="0"/>
    <s v="OK"/>
    <s v="Create service request User Group 4-5"/>
    <s v="text"/>
    <b v="1"/>
    <n v="248"/>
    <x v="270"/>
  </r>
  <r>
    <x v="319"/>
    <n v="33175"/>
    <x v="4"/>
    <x v="0"/>
    <s v="OK"/>
    <s v="Create service request User Group 4-2"/>
    <s v="text"/>
    <b v="1"/>
    <n v="171785"/>
    <x v="271"/>
  </r>
  <r>
    <x v="320"/>
    <n v="7898"/>
    <x v="7"/>
    <x v="0"/>
    <s v="OK"/>
    <s v="Create service request User Group 4-5"/>
    <s v="text"/>
    <b v="1"/>
    <n v="37264"/>
    <x v="272"/>
  </r>
  <r>
    <x v="321"/>
    <n v="26335"/>
    <x v="4"/>
    <x v="0"/>
    <s v="OK"/>
    <s v="Create service request User Group 4-1"/>
    <s v="text"/>
    <b v="1"/>
    <n v="171785"/>
    <x v="273"/>
  </r>
  <r>
    <x v="322"/>
    <n v="33291"/>
    <x v="4"/>
    <x v="0"/>
    <s v="OK"/>
    <s v="Create service request User Group 4-3"/>
    <s v="text"/>
    <b v="1"/>
    <n v="171785"/>
    <x v="274"/>
  </r>
  <r>
    <x v="323"/>
    <n v="38237"/>
    <x v="4"/>
    <x v="0"/>
    <s v="OK"/>
    <s v="Create service request User Group 4-4"/>
    <s v="text"/>
    <b v="1"/>
    <n v="172631"/>
    <x v="275"/>
  </r>
  <r>
    <x v="324"/>
    <n v="188"/>
    <x v="6"/>
    <x v="0"/>
    <s v="OK"/>
    <s v="Create service request User Group 4-4"/>
    <s v="text"/>
    <b v="1"/>
    <n v="248"/>
    <x v="276"/>
  </r>
  <r>
    <x v="325"/>
    <n v="4854"/>
    <x v="7"/>
    <x v="0"/>
    <s v="OK"/>
    <s v="Create service request User Group 4-4"/>
    <s v="text"/>
    <b v="1"/>
    <n v="37264"/>
    <x v="277"/>
  </r>
  <r>
    <x v="326"/>
    <n v="18491"/>
    <x v="4"/>
    <x v="0"/>
    <s v="OK"/>
    <s v="Create service request User Group 4-1"/>
    <s v="text"/>
    <b v="1"/>
    <n v="172631"/>
    <x v="278"/>
  </r>
  <r>
    <x v="327"/>
    <n v="624"/>
    <x v="6"/>
    <x v="0"/>
    <s v="OK"/>
    <s v="Create service request User Group 4-1"/>
    <s v="text"/>
    <b v="1"/>
    <n v="248"/>
    <x v="279"/>
  </r>
  <r>
    <x v="328"/>
    <n v="28893"/>
    <x v="4"/>
    <x v="0"/>
    <s v="OK"/>
    <s v="Create service request User Group 4-2"/>
    <s v="text"/>
    <b v="1"/>
    <n v="172631"/>
    <x v="280"/>
  </r>
  <r>
    <x v="329"/>
    <n v="611"/>
    <x v="6"/>
    <x v="0"/>
    <s v="OK"/>
    <s v="Create service request User Group 4-2"/>
    <s v="text"/>
    <b v="1"/>
    <n v="248"/>
    <x v="281"/>
  </r>
  <r>
    <x v="330"/>
    <n v="2482"/>
    <x v="7"/>
    <x v="0"/>
    <s v="OK"/>
    <s v="Create service request User Group 4-1"/>
    <s v="text"/>
    <b v="1"/>
    <n v="37264"/>
    <x v="282"/>
  </r>
  <r>
    <x v="331"/>
    <n v="3362"/>
    <x v="7"/>
    <x v="0"/>
    <s v="OK"/>
    <s v="Create service request User Group 4-2"/>
    <s v="text"/>
    <b v="1"/>
    <n v="37264"/>
    <x v="283"/>
  </r>
  <r>
    <x v="332"/>
    <n v="39727"/>
    <x v="4"/>
    <x v="0"/>
    <s v="OK"/>
    <s v="Create service request User Group 4-3"/>
    <s v="text"/>
    <b v="1"/>
    <n v="172631"/>
    <x v="284"/>
  </r>
  <r>
    <x v="333"/>
    <n v="208"/>
    <x v="6"/>
    <x v="0"/>
    <s v="OK"/>
    <s v="Create service request User Group 4-3"/>
    <s v="text"/>
    <b v="1"/>
    <n v="248"/>
    <x v="43"/>
  </r>
  <r>
    <x v="334"/>
    <n v="5890"/>
    <x v="7"/>
    <x v="0"/>
    <s v="OK"/>
    <s v="Create service request User Group 4-3"/>
    <s v="text"/>
    <b v="1"/>
    <n v="37264"/>
    <x v="285"/>
  </r>
  <r>
    <x v="335"/>
    <n v="617561"/>
    <x v="4"/>
    <x v="0"/>
    <s v="OK"/>
    <s v="Create service request User Group 4-3"/>
    <s v="text"/>
    <b v="1"/>
    <n v="171840"/>
    <x v="286"/>
  </r>
  <r>
    <x v="336"/>
    <n v="23183"/>
    <x v="4"/>
    <x v="0"/>
    <s v="OK"/>
    <s v="Create service request User Group 4-3"/>
    <s v="text"/>
    <b v="1"/>
    <n v="96790"/>
    <x v="3"/>
  </r>
  <r>
    <x v="337"/>
    <n v="9667"/>
    <x v="8"/>
    <x v="0"/>
    <s v="OK"/>
    <s v="Create service request User Group 4-3"/>
    <s v="text"/>
    <b v="1"/>
    <n v="96496"/>
    <x v="287"/>
  </r>
  <r>
    <x v="338"/>
    <n v="9098"/>
    <x v="8"/>
    <x v="0"/>
    <s v="OK"/>
    <s v="Create service request User Group 4-3"/>
    <s v="text"/>
    <b v="1"/>
    <n v="97331"/>
    <x v="162"/>
  </r>
  <r>
    <x v="339"/>
    <n v="12410"/>
    <x v="9"/>
    <x v="0"/>
    <s v="OK"/>
    <s v="Create service request User Group 4-3"/>
    <s v="text"/>
    <b v="1"/>
    <n v="145821"/>
    <x v="288"/>
  </r>
  <r>
    <x v="340"/>
    <n v="1393006"/>
    <x v="4"/>
    <x v="1"/>
    <s v="Non HTTP response message: socket closed"/>
    <s v="Create service request User Group 4-2"/>
    <s v="text"/>
    <b v="0"/>
    <n v="2564"/>
    <x v="3"/>
  </r>
  <r>
    <x v="341"/>
    <n v="1401877"/>
    <x v="4"/>
    <x v="1"/>
    <s v="Non HTTP response message: socket closed"/>
    <s v="Create service request User Group 4-4"/>
    <s v="text"/>
    <b v="0"/>
    <n v="2564"/>
    <x v="3"/>
  </r>
  <r>
    <x v="342"/>
    <n v="1418837"/>
    <x v="4"/>
    <x v="1"/>
    <s v="Non HTTP response message: socket closed"/>
    <s v="Create service request User Group 4-5"/>
    <s v="text"/>
    <b v="0"/>
    <n v="2564"/>
    <x v="3"/>
  </r>
  <r>
    <x v="343"/>
    <n v="1395017"/>
    <x v="4"/>
    <x v="1"/>
    <s v="Non HTTP response message: socket closed"/>
    <s v="Create service request User Group 4-1"/>
    <s v="text"/>
    <b v="0"/>
    <n v="2564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56">
  <r>
    <x v="0"/>
    <n v="1548"/>
    <x v="0"/>
    <x v="0"/>
    <s v="OK"/>
    <s v="Search issue queue User Group 5-1"/>
    <s v="text"/>
    <b v="1"/>
    <n v="10365"/>
    <n v="1548"/>
  </r>
  <r>
    <x v="1"/>
    <n v="807"/>
    <x v="0"/>
    <x v="0"/>
    <s v="OK"/>
    <s v="Search issue queue User Group 5-2"/>
    <s v="text"/>
    <b v="1"/>
    <n v="10365"/>
    <n v="807"/>
  </r>
  <r>
    <x v="2"/>
    <n v="6249"/>
    <x v="0"/>
    <x v="0"/>
    <s v="OK"/>
    <s v="Search issue queue User Group 5-1"/>
    <s v="text"/>
    <b v="1"/>
    <n v="73060"/>
    <n v="0"/>
  </r>
  <r>
    <x v="3"/>
    <n v="3782"/>
    <x v="0"/>
    <x v="0"/>
    <s v="OK"/>
    <s v="Search issue queue User Group 5-2"/>
    <s v="text"/>
    <b v="1"/>
    <n v="73060"/>
    <n v="0"/>
  </r>
  <r>
    <x v="4"/>
    <n v="1179"/>
    <x v="0"/>
    <x v="0"/>
    <s v="OK"/>
    <s v="Search issue queue User Group 5-3"/>
    <s v="text"/>
    <b v="1"/>
    <n v="10365"/>
    <n v="1179"/>
  </r>
  <r>
    <x v="5"/>
    <n v="4393"/>
    <x v="0"/>
    <x v="0"/>
    <s v="OK"/>
    <s v="Search issue queue User Group 5-4"/>
    <s v="text"/>
    <b v="1"/>
    <n v="10365"/>
    <n v="4393"/>
  </r>
  <r>
    <x v="6"/>
    <n v="4753"/>
    <x v="0"/>
    <x v="0"/>
    <s v="OK"/>
    <s v="Search issue queue User Group 5-5"/>
    <s v="text"/>
    <b v="1"/>
    <n v="10365"/>
    <n v="4753"/>
  </r>
  <r>
    <x v="7"/>
    <n v="14371"/>
    <x v="0"/>
    <x v="0"/>
    <s v="OK"/>
    <s v="Search issue queue User Group 5-3"/>
    <s v="text"/>
    <b v="1"/>
    <n v="73060"/>
    <n v="0"/>
  </r>
  <r>
    <x v="8"/>
    <n v="10111"/>
    <x v="0"/>
    <x v="0"/>
    <s v="OK"/>
    <s v="Search issue queue User Group 5-4"/>
    <s v="text"/>
    <b v="1"/>
    <n v="73060"/>
    <n v="0"/>
  </r>
  <r>
    <x v="9"/>
    <n v="7298"/>
    <x v="0"/>
    <x v="0"/>
    <s v="OK"/>
    <s v="Search issue queue User Group 5-5"/>
    <s v="text"/>
    <b v="1"/>
    <n v="73060"/>
    <n v="0"/>
  </r>
  <r>
    <x v="10"/>
    <n v="25487"/>
    <x v="1"/>
    <x v="0"/>
    <s v="OK"/>
    <s v="Search issue queue User Group 5-1"/>
    <s v="text"/>
    <b v="1"/>
    <n v="217291"/>
    <n v="9961"/>
  </r>
  <r>
    <x v="11"/>
    <n v="34503"/>
    <x v="1"/>
    <x v="0"/>
    <s v="OK"/>
    <s v="Search issue queue User Group 5-2"/>
    <s v="text"/>
    <b v="1"/>
    <n v="217291"/>
    <n v="8766"/>
  </r>
  <r>
    <x v="12"/>
    <n v="37808"/>
    <x v="1"/>
    <x v="0"/>
    <s v="OK"/>
    <s v="Search issue queue User Group 5-3"/>
    <s v="text"/>
    <b v="1"/>
    <n v="217291"/>
    <n v="17374"/>
  </r>
  <r>
    <x v="13"/>
    <n v="45888"/>
    <x v="1"/>
    <x v="0"/>
    <s v="OK"/>
    <s v="Search issue queue User Group 5-4"/>
    <s v="text"/>
    <b v="1"/>
    <n v="217291"/>
    <n v="21941"/>
  </r>
  <r>
    <x v="14"/>
    <n v="44889"/>
    <x v="1"/>
    <x v="0"/>
    <s v="OK"/>
    <s v="Search issue queue User Group 5-5"/>
    <s v="text"/>
    <b v="1"/>
    <n v="217291"/>
    <n v="20719"/>
  </r>
  <r>
    <x v="15"/>
    <n v="30898"/>
    <x v="2"/>
    <x v="0"/>
    <s v="OK"/>
    <s v="Search issue queue User Group 5-2"/>
    <s v="text"/>
    <b v="1"/>
    <n v="184777"/>
    <n v="13667"/>
  </r>
  <r>
    <x v="16"/>
    <n v="47115"/>
    <x v="2"/>
    <x v="0"/>
    <s v="OK"/>
    <s v="Search issue queue User Group 5-1"/>
    <s v="text"/>
    <b v="1"/>
    <n v="184777"/>
    <n v="21679"/>
  </r>
  <r>
    <x v="17"/>
    <n v="43628"/>
    <x v="2"/>
    <x v="0"/>
    <s v="OK"/>
    <s v="Search issue queue User Group 5-3"/>
    <s v="text"/>
    <b v="1"/>
    <n v="184777"/>
    <n v="23795"/>
  </r>
  <r>
    <x v="18"/>
    <n v="43890"/>
    <x v="2"/>
    <x v="0"/>
    <s v="OK"/>
    <s v="Search issue queue User Group 5-4"/>
    <s v="text"/>
    <b v="1"/>
    <n v="184777"/>
    <n v="27770"/>
  </r>
  <r>
    <x v="19"/>
    <n v="44679"/>
    <x v="3"/>
    <x v="0"/>
    <s v="OK"/>
    <s v="Search issue queue User Group 5-2"/>
    <s v="text"/>
    <b v="1"/>
    <n v="184806"/>
    <n v="27881"/>
  </r>
  <r>
    <x v="20"/>
    <n v="44896"/>
    <x v="3"/>
    <x v="0"/>
    <s v="OK"/>
    <s v="Search issue queue User Group 5-1"/>
    <s v="text"/>
    <b v="1"/>
    <n v="184806"/>
    <n v="24172"/>
  </r>
  <r>
    <x v="21"/>
    <n v="54392"/>
    <x v="2"/>
    <x v="0"/>
    <s v="OK"/>
    <s v="Search issue queue User Group 5-5"/>
    <s v="text"/>
    <b v="1"/>
    <n v="184777"/>
    <n v="28754"/>
  </r>
  <r>
    <x v="22"/>
    <n v="34115"/>
    <x v="3"/>
    <x v="0"/>
    <s v="OK"/>
    <s v="Search issue queue User Group 5-3"/>
    <s v="text"/>
    <b v="1"/>
    <n v="184806"/>
    <n v="15964"/>
  </r>
  <r>
    <x v="23"/>
    <n v="19001"/>
    <x v="4"/>
    <x v="0"/>
    <s v="OK"/>
    <s v="Search issue queue User Group 5-1"/>
    <s v="text"/>
    <b v="1"/>
    <n v="66168"/>
    <n v="15263"/>
  </r>
  <r>
    <x v="24"/>
    <n v="29141"/>
    <x v="4"/>
    <x v="0"/>
    <s v="OK"/>
    <s v="Search issue queue User Group 5-2"/>
    <s v="text"/>
    <b v="1"/>
    <n v="66168"/>
    <n v="20632"/>
  </r>
  <r>
    <x v="25"/>
    <n v="25659"/>
    <x v="3"/>
    <x v="0"/>
    <s v="OK"/>
    <s v="Search issue queue User Group 5-5"/>
    <s v="text"/>
    <b v="1"/>
    <n v="184806"/>
    <n v="11140"/>
  </r>
  <r>
    <x v="26"/>
    <n v="19560"/>
    <x v="4"/>
    <x v="0"/>
    <s v="OK"/>
    <s v="Search issue queue User Group 5-3"/>
    <s v="text"/>
    <b v="1"/>
    <n v="66168"/>
    <n v="11741"/>
  </r>
  <r>
    <x v="27"/>
    <n v="16165"/>
    <x v="5"/>
    <x v="0"/>
    <s v="OK"/>
    <s v="Search issue queue User Group 5-2"/>
    <s v="text"/>
    <b v="1"/>
    <n v="64145"/>
    <n v="12796"/>
  </r>
  <r>
    <x v="28"/>
    <n v="23740"/>
    <x v="5"/>
    <x v="0"/>
    <s v="OK"/>
    <s v="Search issue queue User Group 5-1"/>
    <s v="text"/>
    <b v="1"/>
    <n v="64145"/>
    <n v="17083"/>
  </r>
  <r>
    <x v="29"/>
    <n v="18463"/>
    <x v="4"/>
    <x v="0"/>
    <s v="OK"/>
    <s v="Search issue queue User Group 5-5"/>
    <s v="text"/>
    <b v="1"/>
    <n v="66168"/>
    <n v="8193"/>
  </r>
  <r>
    <x v="30"/>
    <n v="13884"/>
    <x v="5"/>
    <x v="0"/>
    <s v="OK"/>
    <s v="Search issue queue User Group 5-3"/>
    <s v="text"/>
    <b v="1"/>
    <n v="64145"/>
    <n v="5530"/>
  </r>
  <r>
    <x v="31"/>
    <n v="58826"/>
    <x v="3"/>
    <x v="0"/>
    <s v="OK"/>
    <s v="Search issue queue User Group 5-4"/>
    <s v="text"/>
    <b v="1"/>
    <n v="184806"/>
    <n v="25405"/>
  </r>
  <r>
    <x v="32"/>
    <n v="12575"/>
    <x v="1"/>
    <x v="0"/>
    <s v="OK"/>
    <s v="Search issue queue User Group 5-2"/>
    <s v="text"/>
    <b v="1"/>
    <n v="66132"/>
    <n v="6370"/>
  </r>
  <r>
    <x v="33"/>
    <n v="13984"/>
    <x v="5"/>
    <x v="0"/>
    <s v="OK"/>
    <s v="Search issue queue User Group 5-5"/>
    <s v="text"/>
    <b v="1"/>
    <n v="64145"/>
    <n v="9869"/>
  </r>
  <r>
    <x v="34"/>
    <n v="17740"/>
    <x v="1"/>
    <x v="0"/>
    <s v="OK"/>
    <s v="Search issue queue User Group 5-1"/>
    <s v="text"/>
    <b v="1"/>
    <n v="66132"/>
    <n v="13246"/>
  </r>
  <r>
    <x v="35"/>
    <n v="18197"/>
    <x v="1"/>
    <x v="0"/>
    <s v="OK"/>
    <s v="Search issue queue User Group 5-3"/>
    <s v="text"/>
    <b v="1"/>
    <n v="66132"/>
    <n v="7263"/>
  </r>
  <r>
    <x v="36"/>
    <n v="17772"/>
    <x v="4"/>
    <x v="0"/>
    <s v="OK"/>
    <s v="Search issue queue User Group 5-4"/>
    <s v="text"/>
    <b v="1"/>
    <n v="66168"/>
    <n v="9349"/>
  </r>
  <r>
    <x v="37"/>
    <n v="17013"/>
    <x v="1"/>
    <x v="0"/>
    <s v="OK"/>
    <s v="Search issue queue User Group 5-2"/>
    <s v="text"/>
    <b v="1"/>
    <n v="66132"/>
    <n v="6020"/>
  </r>
  <r>
    <x v="38"/>
    <n v="8124"/>
    <x v="1"/>
    <x v="0"/>
    <s v="OK"/>
    <s v="Search issue queue User Group 5-5"/>
    <s v="text"/>
    <b v="1"/>
    <n v="66132"/>
    <n v="5005"/>
  </r>
  <r>
    <x v="39"/>
    <n v="16503"/>
    <x v="1"/>
    <x v="0"/>
    <s v="OK"/>
    <s v="Search issue queue User Group 5-1"/>
    <s v="text"/>
    <b v="1"/>
    <n v="66132"/>
    <n v="7975"/>
  </r>
  <r>
    <x v="40"/>
    <n v="8645"/>
    <x v="1"/>
    <x v="0"/>
    <s v="OK"/>
    <s v="Search issue queue User Group 5-5"/>
    <s v="text"/>
    <b v="1"/>
    <n v="66132"/>
    <n v="5395"/>
  </r>
  <r>
    <x v="41"/>
    <n v="15002"/>
    <x v="1"/>
    <x v="0"/>
    <s v="OK"/>
    <s v="Search issue queue User Group 5-3"/>
    <s v="text"/>
    <b v="1"/>
    <n v="66132"/>
    <n v="3450"/>
  </r>
  <r>
    <x v="42"/>
    <n v="15123"/>
    <x v="5"/>
    <x v="0"/>
    <s v="OK"/>
    <s v="Search issue queue User Group 5-4"/>
    <s v="text"/>
    <b v="1"/>
    <n v="64145"/>
    <n v="5471"/>
  </r>
  <r>
    <x v="43"/>
    <n v="7554"/>
    <x v="1"/>
    <x v="0"/>
    <s v="OK"/>
    <s v="Search issue queue User Group 5-4"/>
    <s v="text"/>
    <b v="1"/>
    <n v="66132"/>
    <n v="5415"/>
  </r>
  <r>
    <x v="44"/>
    <n v="5712"/>
    <x v="1"/>
    <x v="0"/>
    <s v="OK"/>
    <s v="Search issue queue User Group 5-4"/>
    <s v="text"/>
    <b v="1"/>
    <n v="66132"/>
    <n v="3096"/>
  </r>
  <r>
    <x v="45"/>
    <n v="32605"/>
    <x v="1"/>
    <x v="0"/>
    <s v="OK"/>
    <s v="Search issue queue User Group 5-2"/>
    <s v="text"/>
    <b v="1"/>
    <n v="261340"/>
    <n v="4870"/>
  </r>
  <r>
    <x v="46"/>
    <n v="35291"/>
    <x v="1"/>
    <x v="0"/>
    <s v="OK"/>
    <s v="Search issue queue User Group 5-1"/>
    <s v="text"/>
    <b v="1"/>
    <n v="261340"/>
    <n v="6661"/>
  </r>
  <r>
    <x v="47"/>
    <n v="38467"/>
    <x v="1"/>
    <x v="0"/>
    <s v="OK"/>
    <s v="Search issue queue User Group 5-5"/>
    <s v="text"/>
    <b v="1"/>
    <n v="261340"/>
    <n v="5435"/>
  </r>
  <r>
    <x v="48"/>
    <n v="44084"/>
    <x v="1"/>
    <x v="0"/>
    <s v="OK"/>
    <s v="Search issue queue User Group 5-3"/>
    <s v="text"/>
    <b v="1"/>
    <n v="261340"/>
    <n v="4311"/>
  </r>
  <r>
    <x v="49"/>
    <n v="28702"/>
    <x v="1"/>
    <x v="0"/>
    <s v="OK"/>
    <s v="Search issue queue User Group 5-2"/>
    <s v="text"/>
    <b v="1"/>
    <n v="195003"/>
    <n v="6819"/>
  </r>
  <r>
    <x v="50"/>
    <n v="48595"/>
    <x v="1"/>
    <x v="0"/>
    <s v="OK"/>
    <s v="Search issue queue User Group 5-4"/>
    <s v="text"/>
    <b v="1"/>
    <n v="261340"/>
    <n v="4354"/>
  </r>
  <r>
    <x v="51"/>
    <n v="20858"/>
    <x v="1"/>
    <x v="0"/>
    <s v="OK"/>
    <s v="Search issue queue User Group 5-2"/>
    <s v="text"/>
    <b v="1"/>
    <n v="194171"/>
    <n v="4942"/>
  </r>
  <r>
    <x v="52"/>
    <n v="27554"/>
    <x v="1"/>
    <x v="0"/>
    <s v="OK"/>
    <s v="Search issue queue User Group 5-3"/>
    <s v="text"/>
    <b v="1"/>
    <n v="195003"/>
    <n v="8288"/>
  </r>
  <r>
    <x v="53"/>
    <n v="47294"/>
    <x v="1"/>
    <x v="0"/>
    <s v="OK"/>
    <s v="Search issue queue User Group 5-1"/>
    <s v="text"/>
    <b v="1"/>
    <n v="195003"/>
    <n v="15204"/>
  </r>
  <r>
    <x v="54"/>
    <n v="11910"/>
    <x v="1"/>
    <x v="0"/>
    <s v="OK"/>
    <s v="Search issue queue User Group 5-2"/>
    <s v="text"/>
    <b v="1"/>
    <n v="64949"/>
    <n v="4125"/>
  </r>
  <r>
    <x v="55"/>
    <n v="54011"/>
    <x v="1"/>
    <x v="0"/>
    <s v="OK"/>
    <s v="Search issue queue User Group 5-5"/>
    <s v="text"/>
    <b v="1"/>
    <n v="195003"/>
    <n v="8968"/>
  </r>
  <r>
    <x v="56"/>
    <n v="27392"/>
    <x v="1"/>
    <x v="0"/>
    <s v="OK"/>
    <s v="Search issue queue User Group 5-4"/>
    <s v="text"/>
    <b v="1"/>
    <n v="195003"/>
    <n v="7706"/>
  </r>
  <r>
    <x v="57"/>
    <n v="10919"/>
    <x v="1"/>
    <x v="0"/>
    <s v="OK"/>
    <s v="Search issue queue User Group 5-2"/>
    <s v="text"/>
    <b v="1"/>
    <n v="64949"/>
    <n v="5379"/>
  </r>
  <r>
    <x v="58"/>
    <n v="23290"/>
    <x v="1"/>
    <x v="0"/>
    <s v="OK"/>
    <s v="Search issue queue User Group 5-3"/>
    <s v="text"/>
    <b v="1"/>
    <n v="194171"/>
    <n v="7543"/>
  </r>
  <r>
    <x v="59"/>
    <n v="14108"/>
    <x v="1"/>
    <x v="0"/>
    <s v="OK"/>
    <s v="Search issue queue User Group 5-3"/>
    <s v="text"/>
    <b v="1"/>
    <n v="64949"/>
    <n v="5515"/>
  </r>
  <r>
    <x v="60"/>
    <n v="32906"/>
    <x v="1"/>
    <x v="0"/>
    <s v="OK"/>
    <s v="Search issue queue User Group 5-5"/>
    <s v="text"/>
    <b v="1"/>
    <n v="194171"/>
    <n v="9138"/>
  </r>
  <r>
    <x v="61"/>
    <n v="32571"/>
    <x v="1"/>
    <x v="0"/>
    <s v="OK"/>
    <s v="Search issue queue User Group 5-4"/>
    <s v="text"/>
    <b v="1"/>
    <n v="194171"/>
    <n v="8907"/>
  </r>
  <r>
    <x v="62"/>
    <n v="16612"/>
    <x v="1"/>
    <x v="0"/>
    <s v="OK"/>
    <s v="Search issue queue User Group 5-3"/>
    <s v="text"/>
    <b v="1"/>
    <n v="64949"/>
    <n v="4246"/>
  </r>
  <r>
    <x v="63"/>
    <n v="37471"/>
    <x v="1"/>
    <x v="0"/>
    <s v="OK"/>
    <s v="Search issue queue User Group 5-2"/>
    <s v="text"/>
    <b v="1"/>
    <n v="194171"/>
    <n v="12157"/>
  </r>
  <r>
    <x v="64"/>
    <n v="55689"/>
    <x v="1"/>
    <x v="0"/>
    <s v="OK"/>
    <s v="Search issue queue User Group 5-1"/>
    <s v="text"/>
    <b v="1"/>
    <n v="194171"/>
    <n v="16875"/>
  </r>
  <r>
    <x v="65"/>
    <n v="11116"/>
    <x v="1"/>
    <x v="0"/>
    <s v="OK"/>
    <s v="Search issue queue User Group 5-4"/>
    <s v="text"/>
    <b v="1"/>
    <n v="64949"/>
    <n v="5741"/>
  </r>
  <r>
    <x v="66"/>
    <n v="13297"/>
    <x v="1"/>
    <x v="0"/>
    <s v="OK"/>
    <s v="Search issue queue User Group 5-5"/>
    <s v="text"/>
    <b v="1"/>
    <n v="64949"/>
    <n v="7659"/>
  </r>
  <r>
    <x v="67"/>
    <n v="10000"/>
    <x v="0"/>
    <x v="0"/>
    <s v="OK"/>
    <s v="Search issue queue User Group 5-2"/>
    <s v="text"/>
    <b v="1"/>
    <n v="10365"/>
    <n v="9999"/>
  </r>
  <r>
    <x v="68"/>
    <n v="8655"/>
    <x v="1"/>
    <x v="0"/>
    <s v="OK"/>
    <s v="Search issue queue User Group 5-5"/>
    <s v="text"/>
    <b v="1"/>
    <n v="64949"/>
    <n v="6491"/>
  </r>
  <r>
    <x v="69"/>
    <n v="10613"/>
    <x v="1"/>
    <x v="0"/>
    <s v="OK"/>
    <s v="Search issue queue User Group 5-1"/>
    <s v="text"/>
    <b v="1"/>
    <n v="64949"/>
    <n v="5762"/>
  </r>
  <r>
    <x v="70"/>
    <n v="11140"/>
    <x v="1"/>
    <x v="0"/>
    <s v="OK"/>
    <s v="Search issue queue User Group 5-4"/>
    <s v="text"/>
    <b v="1"/>
    <n v="64949"/>
    <n v="6179"/>
  </r>
  <r>
    <x v="71"/>
    <n v="7291"/>
    <x v="0"/>
    <x v="0"/>
    <s v="OK"/>
    <s v="Search issue queue User Group 5-2"/>
    <s v="text"/>
    <b v="1"/>
    <n v="73060"/>
    <n v="0"/>
  </r>
  <r>
    <x v="72"/>
    <n v="29849"/>
    <x v="1"/>
    <x v="0"/>
    <s v="OK"/>
    <s v="Search issue queue User Group 5-3"/>
    <s v="text"/>
    <b v="1"/>
    <n v="194171"/>
    <n v="12239"/>
  </r>
  <r>
    <x v="73"/>
    <n v="11019"/>
    <x v="1"/>
    <x v="0"/>
    <s v="OK"/>
    <s v="Search issue queue User Group 5-1"/>
    <s v="text"/>
    <b v="1"/>
    <n v="64949"/>
    <n v="7512"/>
  </r>
  <r>
    <x v="74"/>
    <n v="1566"/>
    <x v="0"/>
    <x v="0"/>
    <s v="OK"/>
    <s v="Search issue queue User Group 5-3"/>
    <s v="text"/>
    <b v="1"/>
    <n v="10365"/>
    <n v="1566"/>
  </r>
  <r>
    <x v="75"/>
    <n v="5473"/>
    <x v="0"/>
    <x v="0"/>
    <s v="OK"/>
    <s v="Search issue queue User Group 5-3"/>
    <s v="text"/>
    <b v="1"/>
    <n v="73060"/>
    <n v="0"/>
  </r>
  <r>
    <x v="76"/>
    <n v="26409"/>
    <x v="1"/>
    <x v="0"/>
    <s v="OK"/>
    <s v="Search issue queue User Group 5-5"/>
    <s v="text"/>
    <b v="1"/>
    <n v="194171"/>
    <n v="7182"/>
  </r>
  <r>
    <x v="77"/>
    <n v="1146"/>
    <x v="0"/>
    <x v="0"/>
    <s v="OK"/>
    <s v="Search issue queue User Group 5-5"/>
    <s v="text"/>
    <b v="1"/>
    <n v="10365"/>
    <n v="1146"/>
  </r>
  <r>
    <x v="78"/>
    <n v="31997"/>
    <x v="1"/>
    <x v="0"/>
    <s v="OK"/>
    <s v="Search issue queue User Group 5-2"/>
    <s v="text"/>
    <b v="1"/>
    <n v="217204"/>
    <n v="7736"/>
  </r>
  <r>
    <x v="79"/>
    <n v="37653"/>
    <x v="1"/>
    <x v="0"/>
    <s v="OK"/>
    <s v="Search issue queue User Group 5-4"/>
    <s v="text"/>
    <b v="1"/>
    <n v="194171"/>
    <n v="7948"/>
  </r>
  <r>
    <x v="80"/>
    <n v="29920"/>
    <x v="1"/>
    <x v="0"/>
    <s v="OK"/>
    <s v="Search issue queue User Group 5-1"/>
    <s v="text"/>
    <b v="1"/>
    <n v="194171"/>
    <n v="11678"/>
  </r>
  <r>
    <x v="81"/>
    <n v="13423"/>
    <x v="0"/>
    <x v="0"/>
    <s v="OK"/>
    <s v="Search issue queue User Group 5-5"/>
    <s v="text"/>
    <b v="1"/>
    <n v="73060"/>
    <n v="0"/>
  </r>
  <r>
    <x v="82"/>
    <n v="1611"/>
    <x v="0"/>
    <x v="0"/>
    <s v="OK"/>
    <s v="Search issue queue User Group 5-4"/>
    <s v="text"/>
    <b v="1"/>
    <n v="10365"/>
    <n v="1611"/>
  </r>
  <r>
    <x v="83"/>
    <n v="1049"/>
    <x v="0"/>
    <x v="0"/>
    <s v="OK"/>
    <s v="Search issue queue User Group 5-1"/>
    <s v="text"/>
    <b v="1"/>
    <n v="10365"/>
    <n v="1049"/>
  </r>
  <r>
    <x v="84"/>
    <n v="4875"/>
    <x v="0"/>
    <x v="0"/>
    <s v="OK"/>
    <s v="Search issue queue User Group 5-4"/>
    <s v="text"/>
    <b v="1"/>
    <n v="73060"/>
    <n v="0"/>
  </r>
  <r>
    <x v="85"/>
    <n v="29783"/>
    <x v="1"/>
    <x v="0"/>
    <s v="OK"/>
    <s v="Search issue queue User Group 5-3"/>
    <s v="text"/>
    <b v="1"/>
    <n v="217204"/>
    <n v="4098"/>
  </r>
  <r>
    <x v="86"/>
    <n v="5700"/>
    <x v="0"/>
    <x v="0"/>
    <s v="OK"/>
    <s v="Search issue queue User Group 5-1"/>
    <s v="text"/>
    <b v="1"/>
    <n v="73060"/>
    <n v="0"/>
  </r>
  <r>
    <x v="87"/>
    <n v="38696"/>
    <x v="2"/>
    <x v="0"/>
    <s v="OK"/>
    <s v="Search issue queue User Group 5-2"/>
    <s v="text"/>
    <b v="1"/>
    <n v="184777"/>
    <n v="27048"/>
  </r>
  <r>
    <x v="88"/>
    <n v="33719"/>
    <x v="1"/>
    <x v="0"/>
    <s v="OK"/>
    <s v="Search issue queue User Group 5-1"/>
    <s v="text"/>
    <b v="1"/>
    <n v="217204"/>
    <n v="10997"/>
  </r>
  <r>
    <x v="89"/>
    <n v="42019"/>
    <x v="1"/>
    <x v="0"/>
    <s v="OK"/>
    <s v="Search issue queue User Group 5-5"/>
    <s v="text"/>
    <b v="1"/>
    <n v="217204"/>
    <n v="19015"/>
  </r>
  <r>
    <x v="90"/>
    <n v="49657"/>
    <x v="1"/>
    <x v="0"/>
    <s v="OK"/>
    <s v="Search issue queue User Group 5-4"/>
    <s v="text"/>
    <b v="1"/>
    <n v="217204"/>
    <n v="14842"/>
  </r>
  <r>
    <x v="91"/>
    <n v="50013"/>
    <x v="2"/>
    <x v="0"/>
    <s v="OK"/>
    <s v="Search issue queue User Group 5-3"/>
    <s v="text"/>
    <b v="1"/>
    <n v="184777"/>
    <n v="22354"/>
  </r>
  <r>
    <x v="92"/>
    <n v="38374"/>
    <x v="3"/>
    <x v="0"/>
    <s v="OK"/>
    <s v="Search issue queue User Group 5-2"/>
    <s v="text"/>
    <b v="1"/>
    <n v="184806"/>
    <n v="13895"/>
  </r>
  <r>
    <x v="93"/>
    <n v="32129"/>
    <x v="2"/>
    <x v="0"/>
    <s v="OK"/>
    <s v="Search issue queue User Group 5-1"/>
    <s v="text"/>
    <b v="1"/>
    <n v="184777"/>
    <n v="13448"/>
  </r>
  <r>
    <x v="94"/>
    <n v="36732"/>
    <x v="2"/>
    <x v="0"/>
    <s v="OK"/>
    <s v="Search issue queue User Group 5-5"/>
    <s v="text"/>
    <b v="1"/>
    <n v="184777"/>
    <n v="20945"/>
  </r>
  <r>
    <x v="95"/>
    <n v="24981"/>
    <x v="3"/>
    <x v="0"/>
    <s v="OK"/>
    <s v="Search issue queue User Group 5-3"/>
    <s v="text"/>
    <b v="1"/>
    <n v="184806"/>
    <n v="11883"/>
  </r>
  <r>
    <x v="96"/>
    <n v="13475"/>
    <x v="4"/>
    <x v="0"/>
    <s v="OK"/>
    <s v="Search issue queue User Group 5-2"/>
    <s v="text"/>
    <b v="1"/>
    <n v="66168"/>
    <n v="9409"/>
  </r>
  <r>
    <x v="97"/>
    <n v="32420"/>
    <x v="2"/>
    <x v="0"/>
    <s v="OK"/>
    <s v="Search issue queue User Group 5-4"/>
    <s v="text"/>
    <b v="1"/>
    <n v="184777"/>
    <n v="14405"/>
  </r>
  <r>
    <x v="98"/>
    <n v="10385"/>
    <x v="4"/>
    <x v="0"/>
    <s v="OK"/>
    <s v="Search issue queue User Group 5-3"/>
    <s v="text"/>
    <b v="1"/>
    <n v="66168"/>
    <n v="6763"/>
  </r>
  <r>
    <x v="99"/>
    <n v="10836"/>
    <x v="5"/>
    <x v="0"/>
    <s v="OK"/>
    <s v="Search issue queue User Group 5-2"/>
    <s v="text"/>
    <b v="1"/>
    <n v="64145"/>
    <n v="8743"/>
  </r>
  <r>
    <x v="100"/>
    <n v="6976"/>
    <x v="1"/>
    <x v="0"/>
    <s v="OK"/>
    <s v="Search issue queue User Group 5-2"/>
    <s v="text"/>
    <b v="1"/>
    <n v="66045"/>
    <n v="2886"/>
  </r>
  <r>
    <x v="101"/>
    <n v="26302"/>
    <x v="3"/>
    <x v="0"/>
    <s v="OK"/>
    <s v="Search issue queue User Group 5-5"/>
    <s v="text"/>
    <b v="1"/>
    <n v="184806"/>
    <n v="8196"/>
  </r>
  <r>
    <x v="102"/>
    <n v="12615"/>
    <x v="5"/>
    <x v="0"/>
    <s v="OK"/>
    <s v="Search issue queue User Group 5-3"/>
    <s v="text"/>
    <b v="1"/>
    <n v="64145"/>
    <n v="6281"/>
  </r>
  <r>
    <x v="103"/>
    <n v="7096"/>
    <x v="1"/>
    <x v="0"/>
    <s v="OK"/>
    <s v="Search issue queue User Group 5-2"/>
    <s v="text"/>
    <b v="1"/>
    <n v="66132"/>
    <n v="4144"/>
  </r>
  <r>
    <x v="104"/>
    <n v="41723"/>
    <x v="3"/>
    <x v="0"/>
    <s v="OK"/>
    <s v="Search issue queue User Group 5-1"/>
    <s v="text"/>
    <b v="1"/>
    <n v="184806"/>
    <n v="8017"/>
  </r>
  <r>
    <x v="105"/>
    <n v="11683"/>
    <x v="1"/>
    <x v="0"/>
    <s v="OK"/>
    <s v="Search issue queue User Group 5-3"/>
    <s v="text"/>
    <b v="1"/>
    <n v="66045"/>
    <n v="6461"/>
  </r>
  <r>
    <x v="106"/>
    <n v="11949"/>
    <x v="4"/>
    <x v="0"/>
    <s v="OK"/>
    <s v="Search issue queue User Group 5-5"/>
    <s v="text"/>
    <b v="1"/>
    <n v="66168"/>
    <n v="8984"/>
  </r>
  <r>
    <x v="107"/>
    <n v="7984"/>
    <x v="1"/>
    <x v="0"/>
    <s v="OK"/>
    <s v="Search issue queue User Group 5-3"/>
    <s v="text"/>
    <b v="1"/>
    <n v="66132"/>
    <n v="4753"/>
  </r>
  <r>
    <x v="108"/>
    <n v="14182"/>
    <x v="4"/>
    <x v="0"/>
    <s v="OK"/>
    <s v="Search issue queue User Group 5-1"/>
    <s v="text"/>
    <b v="1"/>
    <n v="66168"/>
    <n v="7935"/>
  </r>
  <r>
    <x v="109"/>
    <n v="15148"/>
    <x v="5"/>
    <x v="0"/>
    <s v="OK"/>
    <s v="Search issue queue User Group 5-5"/>
    <s v="text"/>
    <b v="1"/>
    <n v="64145"/>
    <n v="10493"/>
  </r>
  <r>
    <x v="110"/>
    <n v="14953"/>
    <x v="5"/>
    <x v="0"/>
    <s v="OK"/>
    <s v="Search issue queue User Group 5-1"/>
    <s v="text"/>
    <b v="1"/>
    <n v="64145"/>
    <n v="10337"/>
  </r>
  <r>
    <x v="111"/>
    <n v="59175"/>
    <x v="3"/>
    <x v="0"/>
    <s v="OK"/>
    <s v="Search issue queue User Group 5-4"/>
    <s v="text"/>
    <b v="1"/>
    <n v="184806"/>
    <n v="40273"/>
  </r>
  <r>
    <x v="112"/>
    <n v="38029"/>
    <x v="1"/>
    <x v="0"/>
    <s v="OK"/>
    <s v="Search issue queue User Group 5-2"/>
    <s v="text"/>
    <b v="1"/>
    <n v="261340"/>
    <n v="5825"/>
  </r>
  <r>
    <x v="113"/>
    <n v="16225"/>
    <x v="1"/>
    <x v="0"/>
    <s v="OK"/>
    <s v="Search issue queue User Group 5-5"/>
    <s v="text"/>
    <b v="1"/>
    <n v="66045"/>
    <n v="5971"/>
  </r>
  <r>
    <x v="114"/>
    <n v="14544"/>
    <x v="1"/>
    <x v="0"/>
    <s v="OK"/>
    <s v="Search issue queue User Group 5-1"/>
    <s v="text"/>
    <b v="1"/>
    <n v="66045"/>
    <n v="5971"/>
  </r>
  <r>
    <x v="115"/>
    <n v="15059"/>
    <x v="1"/>
    <x v="0"/>
    <s v="OK"/>
    <s v="Search issue queue User Group 5-5"/>
    <s v="text"/>
    <b v="1"/>
    <n v="66132"/>
    <n v="7384"/>
  </r>
  <r>
    <x v="116"/>
    <n v="20147"/>
    <x v="4"/>
    <x v="0"/>
    <s v="OK"/>
    <s v="Search issue queue User Group 5-4"/>
    <s v="text"/>
    <b v="1"/>
    <n v="66168"/>
    <n v="9452"/>
  </r>
  <r>
    <x v="117"/>
    <n v="44050"/>
    <x v="1"/>
    <x v="0"/>
    <s v="OK"/>
    <s v="Search issue queue User Group 5-3"/>
    <s v="text"/>
    <b v="1"/>
    <n v="261340"/>
    <n v="5331"/>
  </r>
  <r>
    <x v="118"/>
    <n v="11026"/>
    <x v="1"/>
    <x v="0"/>
    <s v="OK"/>
    <s v="Search issue queue User Group 5-1"/>
    <s v="text"/>
    <b v="1"/>
    <n v="66132"/>
    <n v="5680"/>
  </r>
  <r>
    <x v="119"/>
    <n v="18954"/>
    <x v="5"/>
    <x v="0"/>
    <s v="OK"/>
    <s v="Search issue queue User Group 5-4"/>
    <s v="text"/>
    <b v="1"/>
    <n v="64145"/>
    <n v="9771"/>
  </r>
  <r>
    <x v="120"/>
    <n v="36804"/>
    <x v="1"/>
    <x v="0"/>
    <s v="OK"/>
    <s v="Search issue queue User Group 5-2"/>
    <s v="text"/>
    <b v="1"/>
    <n v="195106"/>
    <n v="9114"/>
  </r>
  <r>
    <x v="121"/>
    <n v="11320"/>
    <x v="1"/>
    <x v="0"/>
    <s v="OK"/>
    <s v="Search issue queue User Group 5-4"/>
    <s v="text"/>
    <b v="1"/>
    <n v="66045"/>
    <n v="6303"/>
  </r>
  <r>
    <x v="122"/>
    <n v="36801"/>
    <x v="1"/>
    <x v="0"/>
    <s v="OK"/>
    <s v="Search issue queue User Group 5-5"/>
    <s v="text"/>
    <b v="1"/>
    <n v="261340"/>
    <n v="5789"/>
  </r>
  <r>
    <x v="123"/>
    <n v="35645"/>
    <x v="1"/>
    <x v="0"/>
    <s v="OK"/>
    <s v="Search issue queue User Group 5-3"/>
    <s v="text"/>
    <b v="1"/>
    <n v="195106"/>
    <n v="14894"/>
  </r>
  <r>
    <x v="124"/>
    <n v="44071"/>
    <x v="1"/>
    <x v="0"/>
    <s v="OK"/>
    <s v="Search issue queue User Group 5-1"/>
    <s v="text"/>
    <b v="1"/>
    <n v="261340"/>
    <n v="11328"/>
  </r>
  <r>
    <x v="125"/>
    <n v="23825"/>
    <x v="1"/>
    <x v="0"/>
    <s v="OK"/>
    <s v="Search issue queue User Group 5-4"/>
    <s v="text"/>
    <b v="1"/>
    <n v="66132"/>
    <n v="6905"/>
  </r>
  <r>
    <x v="126"/>
    <n v="36343"/>
    <x v="1"/>
    <x v="0"/>
    <s v="OK"/>
    <s v="Search issue queue User Group 5-2"/>
    <s v="text"/>
    <b v="1"/>
    <n v="194191"/>
    <n v="6344"/>
  </r>
  <r>
    <x v="127"/>
    <n v="28130"/>
    <x v="1"/>
    <x v="0"/>
    <s v="OK"/>
    <s v="Search issue queue User Group 5-5"/>
    <s v="text"/>
    <b v="1"/>
    <n v="195106"/>
    <n v="8471"/>
  </r>
  <r>
    <x v="128"/>
    <n v="8571"/>
    <x v="1"/>
    <x v="0"/>
    <s v="OK"/>
    <s v="Search issue queue User Group 5-2"/>
    <s v="text"/>
    <b v="1"/>
    <n v="64862"/>
    <n v="4988"/>
  </r>
  <r>
    <x v="129"/>
    <n v="12061"/>
    <x v="1"/>
    <x v="0"/>
    <s v="OK"/>
    <s v="Search issue queue User Group 5-2"/>
    <s v="text"/>
    <b v="1"/>
    <n v="64862"/>
    <n v="4948"/>
  </r>
  <r>
    <x v="130"/>
    <n v="32278"/>
    <x v="1"/>
    <x v="0"/>
    <s v="OK"/>
    <s v="Search issue queue User Group 5-1"/>
    <s v="text"/>
    <b v="1"/>
    <n v="195106"/>
    <n v="9569"/>
  </r>
  <r>
    <x v="131"/>
    <n v="42995"/>
    <x v="1"/>
    <x v="0"/>
    <s v="OK"/>
    <s v="Search issue queue User Group 5-3"/>
    <s v="text"/>
    <b v="1"/>
    <n v="194191"/>
    <n v="21278"/>
  </r>
  <r>
    <x v="132"/>
    <n v="8143"/>
    <x v="1"/>
    <x v="0"/>
    <s v="OK"/>
    <s v="Search issue queue User Group 5-3"/>
    <s v="text"/>
    <b v="1"/>
    <n v="64862"/>
    <n v="4665"/>
  </r>
  <r>
    <x v="133"/>
    <n v="39428"/>
    <x v="1"/>
    <x v="0"/>
    <s v="OK"/>
    <s v="Search issue queue User Group 5-4"/>
    <s v="text"/>
    <b v="1"/>
    <n v="261340"/>
    <n v="4803"/>
  </r>
  <r>
    <x v="134"/>
    <n v="12824"/>
    <x v="1"/>
    <x v="0"/>
    <s v="OK"/>
    <s v="Search issue queue User Group 5-3"/>
    <s v="text"/>
    <b v="1"/>
    <n v="64862"/>
    <n v="5649"/>
  </r>
  <r>
    <x v="135"/>
    <n v="40507"/>
    <x v="1"/>
    <x v="0"/>
    <s v="OK"/>
    <s v="Search issue queue User Group 5-5"/>
    <s v="text"/>
    <b v="1"/>
    <n v="194191"/>
    <n v="10572"/>
  </r>
  <r>
    <x v="136"/>
    <n v="30678"/>
    <x v="1"/>
    <x v="0"/>
    <s v="OK"/>
    <s v="Search issue queue User Group 5-2"/>
    <s v="text"/>
    <b v="1"/>
    <n v="194191"/>
    <n v="8767"/>
  </r>
  <r>
    <x v="137"/>
    <n v="2283"/>
    <x v="0"/>
    <x v="0"/>
    <s v="OK"/>
    <s v="Search issue queue User Group 5-2"/>
    <s v="text"/>
    <b v="1"/>
    <n v="10365"/>
    <n v="2283"/>
  </r>
  <r>
    <x v="138"/>
    <n v="31892"/>
    <x v="1"/>
    <x v="0"/>
    <s v="OK"/>
    <s v="Search issue queue User Group 5-1"/>
    <s v="text"/>
    <b v="1"/>
    <n v="194191"/>
    <n v="6261"/>
  </r>
  <r>
    <x v="139"/>
    <n v="8172"/>
    <x v="1"/>
    <x v="0"/>
    <s v="OK"/>
    <s v="Search issue queue User Group 5-1"/>
    <s v="text"/>
    <b v="1"/>
    <n v="64862"/>
    <n v="4217"/>
  </r>
  <r>
    <x v="140"/>
    <n v="13282"/>
    <x v="0"/>
    <x v="0"/>
    <s v="OK"/>
    <s v="Search issue queue User Group 5-2"/>
    <s v="text"/>
    <b v="1"/>
    <n v="73060"/>
    <n v="0"/>
  </r>
  <r>
    <x v="141"/>
    <n v="21471"/>
    <x v="1"/>
    <x v="0"/>
    <s v="OK"/>
    <s v="Search issue queue User Group 5-5"/>
    <s v="text"/>
    <b v="1"/>
    <n v="64862"/>
    <n v="10321"/>
  </r>
  <r>
    <x v="142"/>
    <n v="35288"/>
    <x v="1"/>
    <x v="0"/>
    <s v="OK"/>
    <s v="Search issue queue User Group 5-4"/>
    <s v="text"/>
    <b v="1"/>
    <n v="195106"/>
    <n v="10969"/>
  </r>
  <r>
    <x v="143"/>
    <n v="9054"/>
    <x v="1"/>
    <x v="0"/>
    <s v="OK"/>
    <s v="Search issue queue User Group 5-1"/>
    <s v="text"/>
    <b v="1"/>
    <n v="64862"/>
    <n v="3716"/>
  </r>
  <r>
    <x v="144"/>
    <n v="34296"/>
    <x v="1"/>
    <x v="0"/>
    <s v="OK"/>
    <s v="Search issue queue User Group 5-3"/>
    <s v="text"/>
    <b v="1"/>
    <n v="194191"/>
    <n v="13417"/>
  </r>
  <r>
    <x v="145"/>
    <n v="401"/>
    <x v="0"/>
    <x v="0"/>
    <s v="OK"/>
    <s v="Search issue queue User Group 5-3"/>
    <s v="text"/>
    <b v="1"/>
    <n v="10365"/>
    <n v="401"/>
  </r>
  <r>
    <x v="146"/>
    <n v="13038"/>
    <x v="1"/>
    <x v="0"/>
    <s v="OK"/>
    <s v="Search issue queue User Group 5-5"/>
    <s v="text"/>
    <b v="1"/>
    <n v="64862"/>
    <n v="9479"/>
  </r>
  <r>
    <x v="147"/>
    <n v="23244"/>
    <x v="1"/>
    <x v="0"/>
    <s v="OK"/>
    <s v="Search issue queue User Group 5-4"/>
    <s v="text"/>
    <b v="1"/>
    <n v="194191"/>
    <n v="8319"/>
  </r>
  <r>
    <x v="148"/>
    <n v="17121"/>
    <x v="0"/>
    <x v="0"/>
    <s v="OK"/>
    <s v="Search issue queue User Group 5-3"/>
    <s v="text"/>
    <b v="1"/>
    <n v="73060"/>
    <n v="0"/>
  </r>
  <r>
    <x v="149"/>
    <n v="35689"/>
    <x v="1"/>
    <x v="0"/>
    <s v="OK"/>
    <s v="Search issue queue User Group 5-2"/>
    <s v="text"/>
    <b v="1"/>
    <n v="217204"/>
    <n v="5184"/>
  </r>
  <r>
    <x v="150"/>
    <n v="30407"/>
    <x v="1"/>
    <x v="0"/>
    <s v="OK"/>
    <s v="Search issue queue User Group 5-1"/>
    <s v="text"/>
    <b v="1"/>
    <n v="194191"/>
    <n v="9643"/>
  </r>
  <r>
    <x v="151"/>
    <n v="499"/>
    <x v="0"/>
    <x v="0"/>
    <s v="OK"/>
    <s v="Search issue queue User Group 5-1"/>
    <s v="text"/>
    <b v="1"/>
    <n v="10365"/>
    <n v="499"/>
  </r>
  <r>
    <x v="152"/>
    <n v="23157"/>
    <x v="1"/>
    <x v="0"/>
    <s v="OK"/>
    <s v="Search issue queue User Group 5-5"/>
    <s v="text"/>
    <b v="1"/>
    <n v="194191"/>
    <n v="6643"/>
  </r>
  <r>
    <x v="153"/>
    <n v="1073"/>
    <x v="0"/>
    <x v="0"/>
    <s v="OK"/>
    <s v="Search issue queue User Group 5-5"/>
    <s v="text"/>
    <b v="1"/>
    <n v="10365"/>
    <n v="1073"/>
  </r>
  <r>
    <x v="154"/>
    <n v="16913"/>
    <x v="1"/>
    <x v="0"/>
    <s v="OK"/>
    <s v="Search issue queue User Group 5-4"/>
    <s v="text"/>
    <b v="1"/>
    <n v="64862"/>
    <n v="5848"/>
  </r>
  <r>
    <x v="155"/>
    <n v="12312"/>
    <x v="0"/>
    <x v="0"/>
    <s v="OK"/>
    <s v="Search issue queue User Group 5-5"/>
    <s v="text"/>
    <b v="1"/>
    <n v="73060"/>
    <n v="0"/>
  </r>
  <r>
    <x v="156"/>
    <n v="20351"/>
    <x v="0"/>
    <x v="0"/>
    <s v="OK"/>
    <s v="Search issue queue User Group 5-1"/>
    <s v="text"/>
    <b v="1"/>
    <n v="73060"/>
    <n v="0"/>
  </r>
  <r>
    <x v="157"/>
    <n v="11881"/>
    <x v="1"/>
    <x v="0"/>
    <s v="OK"/>
    <s v="Search issue queue User Group 5-4"/>
    <s v="text"/>
    <b v="1"/>
    <n v="64862"/>
    <n v="7518"/>
  </r>
  <r>
    <x v="158"/>
    <n v="30036"/>
    <x v="1"/>
    <x v="0"/>
    <s v="OK"/>
    <s v="Search issue queue User Group 5-3"/>
    <s v="text"/>
    <b v="1"/>
    <n v="217204"/>
    <n v="9795"/>
  </r>
  <r>
    <x v="159"/>
    <n v="45775"/>
    <x v="2"/>
    <x v="0"/>
    <s v="OK"/>
    <s v="Search issue queue User Group 5-2"/>
    <s v="text"/>
    <b v="1"/>
    <n v="184777"/>
    <n v="22695"/>
  </r>
  <r>
    <x v="160"/>
    <n v="35940"/>
    <x v="1"/>
    <x v="0"/>
    <s v="OK"/>
    <s v="Search issue queue User Group 5-5"/>
    <s v="text"/>
    <b v="1"/>
    <n v="217204"/>
    <n v="6206"/>
  </r>
  <r>
    <x v="161"/>
    <n v="35198"/>
    <x v="1"/>
    <x v="0"/>
    <s v="OK"/>
    <s v="Search issue queue User Group 5-1"/>
    <s v="text"/>
    <b v="1"/>
    <n v="217204"/>
    <n v="5553"/>
  </r>
  <r>
    <x v="162"/>
    <n v="34402"/>
    <x v="1"/>
    <x v="0"/>
    <s v="OK"/>
    <s v="Search issue queue User Group 5-4"/>
    <s v="text"/>
    <b v="1"/>
    <n v="194191"/>
    <n v="7781"/>
  </r>
  <r>
    <x v="163"/>
    <n v="3706"/>
    <x v="0"/>
    <x v="0"/>
    <s v="OK"/>
    <s v="Search issue queue User Group 5-4"/>
    <s v="text"/>
    <b v="1"/>
    <n v="10365"/>
    <n v="3706"/>
  </r>
  <r>
    <x v="164"/>
    <n v="36885"/>
    <x v="2"/>
    <x v="0"/>
    <s v="OK"/>
    <s v="Search issue queue User Group 5-3"/>
    <s v="text"/>
    <b v="1"/>
    <n v="184777"/>
    <n v="14116"/>
  </r>
  <r>
    <x v="165"/>
    <n v="18717"/>
    <x v="0"/>
    <x v="0"/>
    <s v="OK"/>
    <s v="Search issue queue User Group 5-4"/>
    <s v="text"/>
    <b v="1"/>
    <n v="73060"/>
    <n v="0"/>
  </r>
  <r>
    <x v="166"/>
    <n v="44920"/>
    <x v="3"/>
    <x v="0"/>
    <s v="OK"/>
    <s v="Search issue queue User Group 5-2"/>
    <s v="text"/>
    <b v="1"/>
    <n v="184806"/>
    <n v="22001"/>
  </r>
  <r>
    <x v="167"/>
    <n v="37120"/>
    <x v="2"/>
    <x v="0"/>
    <s v="OK"/>
    <s v="Search issue queue User Group 5-1"/>
    <s v="text"/>
    <b v="1"/>
    <n v="184777"/>
    <n v="15381"/>
  </r>
  <r>
    <x v="168"/>
    <n v="43411"/>
    <x v="2"/>
    <x v="0"/>
    <s v="OK"/>
    <s v="Search issue queue User Group 5-5"/>
    <s v="text"/>
    <b v="1"/>
    <n v="184777"/>
    <n v="18290"/>
  </r>
  <r>
    <x v="169"/>
    <n v="15564"/>
    <x v="4"/>
    <x v="0"/>
    <s v="OK"/>
    <s v="Search issue queue User Group 5-2"/>
    <s v="text"/>
    <b v="1"/>
    <n v="66168"/>
    <n v="9956"/>
  </r>
  <r>
    <x v="170"/>
    <n v="44007"/>
    <x v="3"/>
    <x v="0"/>
    <s v="OK"/>
    <s v="Search issue queue User Group 5-3"/>
    <s v="text"/>
    <b v="1"/>
    <n v="184806"/>
    <n v="20356"/>
  </r>
  <r>
    <x v="171"/>
    <n v="36430"/>
    <x v="1"/>
    <x v="0"/>
    <s v="OK"/>
    <s v="Search issue queue User Group 5-4"/>
    <s v="text"/>
    <b v="1"/>
    <n v="217204"/>
    <n v="4103"/>
  </r>
  <r>
    <x v="172"/>
    <n v="19713"/>
    <x v="4"/>
    <x v="0"/>
    <s v="OK"/>
    <s v="Search issue queue User Group 5-3"/>
    <s v="text"/>
    <b v="1"/>
    <n v="66168"/>
    <n v="10221"/>
  </r>
  <r>
    <x v="173"/>
    <n v="21279"/>
    <x v="5"/>
    <x v="0"/>
    <s v="OK"/>
    <s v="Search issue queue User Group 5-2"/>
    <s v="text"/>
    <b v="1"/>
    <n v="64145"/>
    <n v="16082"/>
  </r>
  <r>
    <x v="174"/>
    <n v="41059"/>
    <x v="3"/>
    <x v="0"/>
    <s v="OK"/>
    <s v="Search issue queue User Group 5-5"/>
    <s v="text"/>
    <b v="1"/>
    <n v="184806"/>
    <n v="15059"/>
  </r>
  <r>
    <x v="175"/>
    <n v="10762"/>
    <x v="1"/>
    <x v="0"/>
    <s v="OK"/>
    <s v="Search issue queue User Group 5-2"/>
    <s v="text"/>
    <b v="1"/>
    <n v="66045"/>
    <n v="6312"/>
  </r>
  <r>
    <x v="176"/>
    <n v="53767"/>
    <x v="3"/>
    <x v="0"/>
    <s v="OK"/>
    <s v="Search issue queue User Group 5-1"/>
    <s v="text"/>
    <b v="1"/>
    <n v="184806"/>
    <n v="19207"/>
  </r>
  <r>
    <x v="177"/>
    <n v="20970"/>
    <x v="5"/>
    <x v="0"/>
    <s v="OK"/>
    <s v="Search issue queue User Group 5-3"/>
    <s v="text"/>
    <b v="1"/>
    <n v="64145"/>
    <n v="11683"/>
  </r>
  <r>
    <x v="178"/>
    <n v="39595"/>
    <x v="2"/>
    <x v="0"/>
    <s v="OK"/>
    <s v="Search issue queue User Group 5-4"/>
    <s v="text"/>
    <b v="1"/>
    <n v="184777"/>
    <n v="19142"/>
  </r>
  <r>
    <x v="179"/>
    <n v="21924"/>
    <x v="4"/>
    <x v="0"/>
    <s v="OK"/>
    <s v="Search issue queue User Group 5-5"/>
    <s v="text"/>
    <b v="1"/>
    <n v="66168"/>
    <n v="16796"/>
  </r>
  <r>
    <x v="180"/>
    <n v="21674"/>
    <x v="1"/>
    <x v="0"/>
    <s v="OK"/>
    <s v="Search issue queue User Group 5-2"/>
    <s v="text"/>
    <b v="1"/>
    <n v="66132"/>
    <n v="12561"/>
  </r>
  <r>
    <x v="181"/>
    <n v="17906"/>
    <x v="1"/>
    <x v="0"/>
    <s v="OK"/>
    <s v="Search issue queue User Group 5-3"/>
    <s v="text"/>
    <b v="1"/>
    <n v="66045"/>
    <n v="12204"/>
  </r>
  <r>
    <x v="182"/>
    <n v="30936"/>
    <x v="4"/>
    <x v="0"/>
    <s v="OK"/>
    <s v="Search issue queue User Group 5-1"/>
    <s v="text"/>
    <b v="1"/>
    <n v="66168"/>
    <n v="26033"/>
  </r>
  <r>
    <x v="183"/>
    <n v="21278"/>
    <x v="5"/>
    <x v="0"/>
    <s v="OK"/>
    <s v="Search issue queue User Group 5-5"/>
    <s v="text"/>
    <b v="1"/>
    <n v="64145"/>
    <n v="16080"/>
  </r>
  <r>
    <x v="184"/>
    <n v="20175"/>
    <x v="1"/>
    <x v="0"/>
    <s v="OK"/>
    <s v="Search issue queue User Group 5-3"/>
    <s v="text"/>
    <b v="1"/>
    <n v="66132"/>
    <n v="7387"/>
  </r>
  <r>
    <x v="185"/>
    <n v="36819"/>
    <x v="3"/>
    <x v="0"/>
    <s v="OK"/>
    <s v="Search issue queue User Group 5-4"/>
    <s v="text"/>
    <b v="1"/>
    <n v="184806"/>
    <n v="15759"/>
  </r>
  <r>
    <x v="186"/>
    <n v="12169"/>
    <x v="1"/>
    <x v="0"/>
    <s v="OK"/>
    <s v="Search issue queue User Group 5-5"/>
    <s v="text"/>
    <b v="1"/>
    <n v="66045"/>
    <n v="7649"/>
  </r>
  <r>
    <x v="187"/>
    <n v="41054"/>
    <x v="1"/>
    <x v="0"/>
    <s v="OK"/>
    <s v="Search issue queue User Group 5-2"/>
    <s v="text"/>
    <b v="1"/>
    <n v="261340"/>
    <n v="5469"/>
  </r>
  <r>
    <x v="188"/>
    <n v="12375"/>
    <x v="1"/>
    <x v="0"/>
    <s v="OK"/>
    <s v="Search issue queue User Group 5-5"/>
    <s v="text"/>
    <b v="1"/>
    <n v="66132"/>
    <n v="8224"/>
  </r>
  <r>
    <x v="189"/>
    <n v="24191"/>
    <x v="1"/>
    <x v="0"/>
    <s v="OK"/>
    <s v="Search issue queue User Group 5-3"/>
    <s v="text"/>
    <b v="1"/>
    <n v="261340"/>
    <n v="3633"/>
  </r>
  <r>
    <x v="190"/>
    <n v="34312"/>
    <x v="5"/>
    <x v="0"/>
    <s v="OK"/>
    <s v="Search issue queue User Group 5-1"/>
    <s v="text"/>
    <b v="1"/>
    <n v="64145"/>
    <n v="28936"/>
  </r>
  <r>
    <x v="191"/>
    <n v="26491"/>
    <x v="4"/>
    <x v="0"/>
    <s v="OK"/>
    <s v="Search issue queue User Group 5-4"/>
    <s v="text"/>
    <b v="1"/>
    <n v="66168"/>
    <n v="20680"/>
  </r>
  <r>
    <x v="192"/>
    <n v="17126"/>
    <x v="1"/>
    <x v="0"/>
    <s v="OK"/>
    <s v="Search issue queue User Group 5-1"/>
    <s v="text"/>
    <b v="1"/>
    <n v="66045"/>
    <n v="8018"/>
  </r>
  <r>
    <x v="193"/>
    <n v="7950"/>
    <x v="1"/>
    <x v="0"/>
    <s v="OK"/>
    <s v="Search issue queue User Group 5-1"/>
    <s v="text"/>
    <b v="1"/>
    <n v="66132"/>
    <n v="5158"/>
  </r>
  <r>
    <x v="194"/>
    <n v="37228"/>
    <x v="1"/>
    <x v="0"/>
    <s v="OK"/>
    <s v="Search issue queue User Group 5-2"/>
    <s v="text"/>
    <b v="1"/>
    <n v="195106"/>
    <n v="11811"/>
  </r>
  <r>
    <x v="195"/>
    <n v="40957"/>
    <x v="1"/>
    <x v="0"/>
    <s v="OK"/>
    <s v="Search issue queue User Group 5-3"/>
    <s v="text"/>
    <b v="1"/>
    <n v="195106"/>
    <n v="13836"/>
  </r>
  <r>
    <x v="196"/>
    <n v="47345"/>
    <x v="1"/>
    <x v="0"/>
    <s v="OK"/>
    <s v="Search issue queue User Group 5-5"/>
    <s v="text"/>
    <b v="1"/>
    <n v="261340"/>
    <n v="5862"/>
  </r>
  <r>
    <x v="197"/>
    <n v="41060"/>
    <x v="5"/>
    <x v="0"/>
    <s v="OK"/>
    <s v="Search issue queue User Group 5-4"/>
    <s v="text"/>
    <b v="1"/>
    <n v="64145"/>
    <n v="37638"/>
  </r>
  <r>
    <x v="198"/>
    <n v="9679"/>
    <x v="1"/>
    <x v="0"/>
    <s v="OK"/>
    <s v="Search issue queue User Group 5-4"/>
    <s v="text"/>
    <b v="1"/>
    <n v="66045"/>
    <n v="5450"/>
  </r>
  <r>
    <x v="199"/>
    <n v="16230"/>
    <x v="1"/>
    <x v="0"/>
    <s v="OK"/>
    <s v="Search issue queue User Group 5-4"/>
    <s v="text"/>
    <b v="1"/>
    <n v="66132"/>
    <n v="8238"/>
  </r>
  <r>
    <x v="200"/>
    <n v="50171"/>
    <x v="1"/>
    <x v="0"/>
    <s v="OK"/>
    <s v="Search issue queue User Group 5-2"/>
    <s v="text"/>
    <b v="1"/>
    <n v="194191"/>
    <n v="21838"/>
  </r>
  <r>
    <x v="201"/>
    <n v="36167"/>
    <x v="1"/>
    <x v="0"/>
    <s v="OK"/>
    <s v="Search issue queue User Group 5-5"/>
    <s v="text"/>
    <b v="1"/>
    <n v="195106"/>
    <n v="11969"/>
  </r>
  <r>
    <x v="202"/>
    <n v="54512"/>
    <x v="1"/>
    <x v="0"/>
    <s v="OK"/>
    <s v="Search issue queue User Group 5-1"/>
    <s v="text"/>
    <b v="1"/>
    <n v="261340"/>
    <n v="7553"/>
  </r>
  <r>
    <x v="203"/>
    <n v="41764"/>
    <x v="1"/>
    <x v="0"/>
    <s v="OK"/>
    <s v="Search issue queue User Group 5-3"/>
    <s v="text"/>
    <b v="1"/>
    <n v="194191"/>
    <n v="14942"/>
  </r>
  <r>
    <x v="204"/>
    <n v="9618"/>
    <x v="1"/>
    <x v="0"/>
    <s v="OK"/>
    <s v="Search issue queue User Group 5-3"/>
    <s v="text"/>
    <b v="1"/>
    <n v="64862"/>
    <n v="3522"/>
  </r>
  <r>
    <x v="205"/>
    <n v="14551"/>
    <x v="1"/>
    <x v="0"/>
    <s v="OK"/>
    <s v="Search issue queue User Group 5-2"/>
    <s v="text"/>
    <b v="1"/>
    <n v="64862"/>
    <n v="10477"/>
  </r>
  <r>
    <x v="206"/>
    <n v="28287"/>
    <x v="1"/>
    <x v="0"/>
    <s v="OK"/>
    <s v="Search issue queue User Group 5-5"/>
    <s v="text"/>
    <b v="1"/>
    <n v="194191"/>
    <n v="7860"/>
  </r>
  <r>
    <x v="207"/>
    <n v="22841"/>
    <x v="1"/>
    <x v="0"/>
    <s v="OK"/>
    <s v="Search issue queue User Group 5-2"/>
    <s v="text"/>
    <b v="1"/>
    <n v="64862"/>
    <n v="18442"/>
  </r>
  <r>
    <x v="208"/>
    <n v="36499"/>
    <x v="1"/>
    <x v="0"/>
    <s v="OK"/>
    <s v="Search issue queue User Group 5-1"/>
    <s v="text"/>
    <b v="1"/>
    <n v="195106"/>
    <n v="12709"/>
  </r>
  <r>
    <x v="209"/>
    <n v="31288"/>
    <x v="1"/>
    <x v="0"/>
    <s v="OK"/>
    <s v="Search issue queue User Group 5-3"/>
    <s v="text"/>
    <b v="1"/>
    <n v="64862"/>
    <n v="23250"/>
  </r>
  <r>
    <x v="210"/>
    <n v="28637"/>
    <x v="1"/>
    <x v="0"/>
    <s v="OK"/>
    <s v="Search issue queue User Group 5-5"/>
    <s v="text"/>
    <b v="1"/>
    <n v="64862"/>
    <n v="21845"/>
  </r>
  <r>
    <x v="211"/>
    <n v="59607"/>
    <x v="1"/>
    <x v="0"/>
    <s v="OK"/>
    <s v="Search issue queue User Group 5-4"/>
    <s v="text"/>
    <b v="1"/>
    <n v="261340"/>
    <n v="8544"/>
  </r>
  <r>
    <x v="212"/>
    <n v="15122"/>
    <x v="1"/>
    <x v="0"/>
    <s v="OK"/>
    <s v="Search issue queue User Group 5-5"/>
    <s v="text"/>
    <b v="1"/>
    <n v="64862"/>
    <n v="12280"/>
  </r>
  <r>
    <x v="213"/>
    <n v="47378"/>
    <x v="1"/>
    <x v="0"/>
    <s v="OK"/>
    <s v="Search issue queue User Group 5-2"/>
    <s v="text"/>
    <b v="1"/>
    <n v="194191"/>
    <n v="25456"/>
  </r>
  <r>
    <x v="214"/>
    <n v="490"/>
    <x v="0"/>
    <x v="0"/>
    <s v="OK"/>
    <s v="Search issue queue User Group 5-2"/>
    <s v="text"/>
    <b v="1"/>
    <n v="10365"/>
    <n v="489"/>
  </r>
  <r>
    <x v="215"/>
    <n v="43234"/>
    <x v="1"/>
    <x v="0"/>
    <s v="OK"/>
    <s v="Search issue queue User Group 5-3"/>
    <s v="text"/>
    <b v="1"/>
    <n v="194191"/>
    <n v="23824"/>
  </r>
  <r>
    <x v="216"/>
    <n v="2433"/>
    <x v="0"/>
    <x v="0"/>
    <s v="OK"/>
    <s v="Search issue queue User Group 5-3"/>
    <s v="text"/>
    <b v="1"/>
    <n v="10365"/>
    <n v="2432"/>
  </r>
  <r>
    <x v="217"/>
    <n v="6823"/>
    <x v="0"/>
    <x v="0"/>
    <s v="OK"/>
    <s v="Search issue queue User Group 5-2"/>
    <s v="text"/>
    <b v="1"/>
    <n v="73060"/>
    <n v="0"/>
  </r>
  <r>
    <x v="218"/>
    <n v="55040"/>
    <x v="1"/>
    <x v="0"/>
    <s v="OK"/>
    <s v="Search issue queue User Group 5-1"/>
    <s v="text"/>
    <b v="1"/>
    <n v="194191"/>
    <n v="30772"/>
  </r>
  <r>
    <x v="219"/>
    <n v="4988"/>
    <x v="0"/>
    <x v="0"/>
    <s v="OK"/>
    <s v="Search issue queue User Group 5-3"/>
    <s v="text"/>
    <b v="1"/>
    <n v="73060"/>
    <n v="0"/>
  </r>
  <r>
    <x v="220"/>
    <n v="14783"/>
    <x v="1"/>
    <x v="0"/>
    <s v="OK"/>
    <s v="Search issue queue User Group 5-1"/>
    <s v="text"/>
    <b v="1"/>
    <n v="64862"/>
    <n v="6084"/>
  </r>
  <r>
    <x v="221"/>
    <n v="52944"/>
    <x v="1"/>
    <x v="0"/>
    <s v="OK"/>
    <s v="Search issue queue User Group 5-4"/>
    <s v="text"/>
    <b v="1"/>
    <n v="195106"/>
    <n v="27017"/>
  </r>
  <r>
    <x v="222"/>
    <n v="24301"/>
    <x v="1"/>
    <x v="0"/>
    <s v="OK"/>
    <s v="Search issue queue User Group 5-3"/>
    <s v="text"/>
    <b v="1"/>
    <n v="217204"/>
    <n v="4025"/>
  </r>
  <r>
    <x v="223"/>
    <n v="11272"/>
    <x v="1"/>
    <x v="0"/>
    <s v="OK"/>
    <s v="Search issue queue User Group 5-1"/>
    <s v="text"/>
    <b v="1"/>
    <n v="64862"/>
    <n v="5593"/>
  </r>
  <r>
    <x v="224"/>
    <n v="50580"/>
    <x v="1"/>
    <x v="0"/>
    <s v="OK"/>
    <s v="Search issue queue User Group 5-5"/>
    <s v="text"/>
    <b v="1"/>
    <n v="194191"/>
    <n v="28851"/>
  </r>
  <r>
    <x v="225"/>
    <n v="1982"/>
    <x v="0"/>
    <x v="0"/>
    <s v="OK"/>
    <s v="Search issue queue User Group 5-5"/>
    <s v="text"/>
    <b v="1"/>
    <n v="10365"/>
    <n v="1982"/>
  </r>
  <r>
    <x v="226"/>
    <n v="33710"/>
    <x v="1"/>
    <x v="0"/>
    <s v="OK"/>
    <s v="Search issue queue User Group 5-2"/>
    <s v="text"/>
    <b v="1"/>
    <n v="217204"/>
    <n v="8657"/>
  </r>
  <r>
    <x v="227"/>
    <n v="13455"/>
    <x v="0"/>
    <x v="0"/>
    <s v="OK"/>
    <s v="Search issue queue User Group 5-5"/>
    <s v="text"/>
    <b v="1"/>
    <n v="73060"/>
    <n v="0"/>
  </r>
  <r>
    <x v="228"/>
    <n v="29728"/>
    <x v="1"/>
    <x v="0"/>
    <s v="OK"/>
    <s v="Search issue queue User Group 5-4"/>
    <s v="text"/>
    <b v="1"/>
    <n v="194191"/>
    <n v="9085"/>
  </r>
  <r>
    <x v="229"/>
    <n v="26004"/>
    <x v="2"/>
    <x v="0"/>
    <s v="OK"/>
    <s v="Search issue queue User Group 5-3"/>
    <s v="text"/>
    <b v="1"/>
    <n v="184777"/>
    <n v="21092"/>
  </r>
  <r>
    <x v="230"/>
    <n v="39516"/>
    <x v="1"/>
    <x v="0"/>
    <s v="OK"/>
    <s v="Search issue queue User Group 5-1"/>
    <s v="text"/>
    <b v="1"/>
    <n v="194191"/>
    <n v="19616"/>
  </r>
  <r>
    <x v="231"/>
    <n v="1372"/>
    <x v="0"/>
    <x v="0"/>
    <s v="OK"/>
    <s v="Search issue queue User Group 5-1"/>
    <s v="text"/>
    <b v="1"/>
    <n v="10365"/>
    <n v="1372"/>
  </r>
  <r>
    <x v="232"/>
    <n v="7955"/>
    <x v="0"/>
    <x v="0"/>
    <s v="OK"/>
    <s v="Search issue queue User Group 5-1"/>
    <s v="text"/>
    <b v="1"/>
    <n v="73060"/>
    <n v="0"/>
  </r>
  <r>
    <x v="233"/>
    <n v="32475"/>
    <x v="1"/>
    <x v="0"/>
    <s v="OK"/>
    <s v="Search issue queue User Group 5-4"/>
    <s v="text"/>
    <b v="1"/>
    <n v="64862"/>
    <n v="27019"/>
  </r>
  <r>
    <x v="234"/>
    <n v="19852"/>
    <x v="1"/>
    <x v="0"/>
    <s v="OK"/>
    <s v="Search issue queue User Group 5-4"/>
    <s v="text"/>
    <b v="1"/>
    <n v="64862"/>
    <n v="9321"/>
  </r>
  <r>
    <x v="235"/>
    <n v="59554"/>
    <x v="3"/>
    <x v="0"/>
    <s v="OK"/>
    <s v="Search issue queue User Group 5-3"/>
    <s v="text"/>
    <b v="1"/>
    <n v="184806"/>
    <n v="48350"/>
  </r>
  <r>
    <x v="236"/>
    <n v="36098"/>
    <x v="1"/>
    <x v="0"/>
    <s v="OK"/>
    <s v="Search issue queue User Group 5-1"/>
    <s v="text"/>
    <b v="1"/>
    <n v="217204"/>
    <n v="24001"/>
  </r>
  <r>
    <x v="237"/>
    <n v="70956"/>
    <x v="1"/>
    <x v="0"/>
    <s v="OK"/>
    <s v="Search issue queue User Group 5-5"/>
    <s v="text"/>
    <b v="1"/>
    <n v="217204"/>
    <n v="43338"/>
  </r>
  <r>
    <x v="238"/>
    <n v="26602"/>
    <x v="1"/>
    <x v="0"/>
    <s v="OK"/>
    <s v="Search issue queue User Group 5-4"/>
    <s v="text"/>
    <b v="1"/>
    <n v="194191"/>
    <n v="11200"/>
  </r>
  <r>
    <x v="239"/>
    <n v="97073"/>
    <x v="2"/>
    <x v="0"/>
    <s v="OK"/>
    <s v="Search issue queue User Group 5-2"/>
    <s v="text"/>
    <b v="1"/>
    <n v="184777"/>
    <n v="79386"/>
  </r>
  <r>
    <x v="240"/>
    <n v="3940"/>
    <x v="0"/>
    <x v="0"/>
    <s v="OK"/>
    <s v="Search issue queue User Group 5-4"/>
    <s v="text"/>
    <b v="1"/>
    <n v="10365"/>
    <n v="3940"/>
  </r>
  <r>
    <x v="241"/>
    <n v="9148"/>
    <x v="0"/>
    <x v="0"/>
    <s v="OK"/>
    <s v="Search issue queue User Group 5-4"/>
    <s v="text"/>
    <b v="1"/>
    <n v="73060"/>
    <n v="0"/>
  </r>
  <r>
    <x v="242"/>
    <n v="35748"/>
    <x v="4"/>
    <x v="0"/>
    <s v="OK"/>
    <s v="Search issue queue User Group 5-3"/>
    <s v="text"/>
    <b v="1"/>
    <n v="66168"/>
    <n v="32072"/>
  </r>
  <r>
    <x v="243"/>
    <n v="20782"/>
    <x v="1"/>
    <x v="0"/>
    <s v="OK"/>
    <s v="Search issue queue User Group 5-4"/>
    <s v="text"/>
    <b v="1"/>
    <n v="217204"/>
    <n v="4779"/>
  </r>
  <r>
    <x v="244"/>
    <n v="40837"/>
    <x v="3"/>
    <x v="0"/>
    <s v="OK"/>
    <s v="Search issue queue User Group 5-2"/>
    <s v="text"/>
    <b v="1"/>
    <n v="184806"/>
    <n v="20728"/>
  </r>
  <r>
    <x v="245"/>
    <n v="31572"/>
    <x v="5"/>
    <x v="0"/>
    <s v="OK"/>
    <s v="Search issue queue User Group 5-3"/>
    <s v="text"/>
    <b v="1"/>
    <n v="64145"/>
    <n v="28527"/>
  </r>
  <r>
    <x v="246"/>
    <n v="73490"/>
    <x v="2"/>
    <x v="0"/>
    <s v="OK"/>
    <s v="Search issue queue User Group 5-1"/>
    <s v="text"/>
    <b v="1"/>
    <n v="184777"/>
    <n v="51686"/>
  </r>
  <r>
    <x v="247"/>
    <n v="9386"/>
    <x v="1"/>
    <x v="0"/>
    <s v="OK"/>
    <s v="Search issue queue User Group 5-3"/>
    <s v="text"/>
    <b v="1"/>
    <n v="66045"/>
    <n v="3339"/>
  </r>
  <r>
    <x v="248"/>
    <n v="25533"/>
    <x v="4"/>
    <x v="0"/>
    <s v="OK"/>
    <s v="Search issue queue User Group 5-2"/>
    <s v="text"/>
    <b v="1"/>
    <n v="66168"/>
    <n v="18669"/>
  </r>
  <r>
    <x v="249"/>
    <n v="82781"/>
    <x v="2"/>
    <x v="0"/>
    <s v="OK"/>
    <s v="Search issue queue User Group 5-5"/>
    <s v="text"/>
    <b v="1"/>
    <n v="184777"/>
    <n v="59938"/>
  </r>
  <r>
    <x v="250"/>
    <n v="49394"/>
    <x v="2"/>
    <x v="0"/>
    <s v="OK"/>
    <s v="Search issue queue User Group 5-4"/>
    <s v="text"/>
    <b v="1"/>
    <n v="184777"/>
    <n v="30270"/>
  </r>
  <r>
    <x v="251"/>
    <n v="30077"/>
    <x v="1"/>
    <x v="0"/>
    <s v="OK"/>
    <s v="Search issue queue User Group 5-3"/>
    <s v="text"/>
    <b v="1"/>
    <n v="66132"/>
    <n v="7273"/>
  </r>
  <r>
    <x v="252"/>
    <n v="34300"/>
    <x v="3"/>
    <x v="0"/>
    <s v="OK"/>
    <s v="Search issue queue User Group 5-1"/>
    <s v="text"/>
    <b v="1"/>
    <n v="184806"/>
    <n v="17426"/>
  </r>
  <r>
    <x v="253"/>
    <n v="28239"/>
    <x v="5"/>
    <x v="0"/>
    <s v="OK"/>
    <s v="Search issue queue User Group 5-2"/>
    <s v="text"/>
    <b v="1"/>
    <n v="64145"/>
    <n v="17179"/>
  </r>
  <r>
    <x v="254"/>
    <n v="24922"/>
    <x v="3"/>
    <x v="0"/>
    <s v="OK"/>
    <s v="Search issue queue User Group 5-4"/>
    <s v="text"/>
    <b v="1"/>
    <n v="184806"/>
    <n v="5927"/>
  </r>
  <r>
    <x v="255"/>
    <n v="11561"/>
    <x v="1"/>
    <x v="0"/>
    <s v="OK"/>
    <s v="Search issue queue User Group 5-2"/>
    <s v="text"/>
    <b v="1"/>
    <n v="66045"/>
    <n v="5957"/>
  </r>
  <r>
    <x v="256"/>
    <n v="4528"/>
    <x v="1"/>
    <x v="0"/>
    <s v="OK"/>
    <s v="Search issue queue User Group 5-2"/>
    <s v="text"/>
    <b v="1"/>
    <n v="66132"/>
    <n v="3376"/>
  </r>
  <r>
    <x v="257"/>
    <n v="44153"/>
    <x v="3"/>
    <x v="0"/>
    <s v="OK"/>
    <s v="Search issue queue User Group 5-5"/>
    <s v="text"/>
    <b v="1"/>
    <n v="184806"/>
    <n v="14797"/>
  </r>
  <r>
    <x v="258"/>
    <n v="15406"/>
    <x v="4"/>
    <x v="0"/>
    <s v="OK"/>
    <s v="Search issue queue User Group 5-5"/>
    <s v="text"/>
    <b v="1"/>
    <n v="66168"/>
    <n v="11641"/>
  </r>
  <r>
    <x v="259"/>
    <n v="38580"/>
    <x v="4"/>
    <x v="0"/>
    <s v="OK"/>
    <s v="Search issue queue User Group 5-1"/>
    <s v="text"/>
    <b v="1"/>
    <n v="66168"/>
    <n v="29956"/>
  </r>
  <r>
    <x v="260"/>
    <n v="26451"/>
    <x v="4"/>
    <x v="0"/>
    <s v="OK"/>
    <s v="Search issue queue User Group 5-4"/>
    <s v="text"/>
    <b v="1"/>
    <n v="66168"/>
    <n v="18929"/>
  </r>
  <r>
    <x v="261"/>
    <n v="40877"/>
    <x v="1"/>
    <x v="0"/>
    <s v="OK"/>
    <s v="Search issue queue User Group 5-3"/>
    <s v="text"/>
    <b v="1"/>
    <n v="261340"/>
    <n v="7106"/>
  </r>
  <r>
    <x v="262"/>
    <n v="16766"/>
    <x v="5"/>
    <x v="0"/>
    <s v="OK"/>
    <s v="Search issue queue User Group 5-4"/>
    <s v="text"/>
    <b v="1"/>
    <n v="64145"/>
    <n v="14489"/>
  </r>
  <r>
    <x v="263"/>
    <n v="21383"/>
    <x v="5"/>
    <x v="0"/>
    <s v="OK"/>
    <s v="Search issue queue User Group 5-5"/>
    <s v="text"/>
    <b v="1"/>
    <n v="64145"/>
    <n v="19189"/>
  </r>
  <r>
    <x v="264"/>
    <n v="41467"/>
    <x v="1"/>
    <x v="0"/>
    <s v="OK"/>
    <s v="Search issue queue User Group 5-2"/>
    <s v="text"/>
    <b v="1"/>
    <n v="261340"/>
    <n v="3902"/>
  </r>
  <r>
    <x v="265"/>
    <n v="23833"/>
    <x v="5"/>
    <x v="0"/>
    <s v="OK"/>
    <s v="Search issue queue User Group 5-1"/>
    <s v="text"/>
    <b v="1"/>
    <n v="64145"/>
    <n v="18291"/>
  </r>
  <r>
    <x v="266"/>
    <n v="10274"/>
    <x v="1"/>
    <x v="0"/>
    <s v="OK"/>
    <s v="Search issue queue User Group 5-5"/>
    <s v="text"/>
    <b v="1"/>
    <n v="66045"/>
    <n v="3725"/>
  </r>
  <r>
    <x v="267"/>
    <n v="14163"/>
    <x v="1"/>
    <x v="0"/>
    <s v="OK"/>
    <s v="Search issue queue User Group 5-4"/>
    <s v="text"/>
    <b v="1"/>
    <n v="66045"/>
    <n v="5530"/>
  </r>
  <r>
    <x v="268"/>
    <n v="36143"/>
    <x v="1"/>
    <x v="0"/>
    <s v="OK"/>
    <s v="Search issue queue User Group 5-3"/>
    <s v="text"/>
    <b v="1"/>
    <n v="195106"/>
    <n v="15900"/>
  </r>
  <r>
    <x v="269"/>
    <n v="15263"/>
    <x v="1"/>
    <x v="0"/>
    <s v="OK"/>
    <s v="Search issue queue User Group 5-1"/>
    <s v="text"/>
    <b v="1"/>
    <n v="66045"/>
    <n v="8146"/>
  </r>
  <r>
    <x v="270"/>
    <n v="12063"/>
    <x v="1"/>
    <x v="0"/>
    <s v="OK"/>
    <s v="Search issue queue User Group 5-4"/>
    <s v="text"/>
    <b v="1"/>
    <n v="66132"/>
    <n v="4788"/>
  </r>
  <r>
    <x v="271"/>
    <n v="16698"/>
    <x v="1"/>
    <x v="0"/>
    <s v="OK"/>
    <s v="Search issue queue User Group 5-5"/>
    <s v="text"/>
    <b v="1"/>
    <n v="66132"/>
    <n v="7035"/>
  </r>
  <r>
    <x v="272"/>
    <n v="14476"/>
    <x v="1"/>
    <x v="0"/>
    <s v="OK"/>
    <s v="Search issue queue User Group 5-1"/>
    <s v="text"/>
    <b v="1"/>
    <n v="66132"/>
    <n v="6553"/>
  </r>
  <r>
    <x v="273"/>
    <n v="41735"/>
    <x v="1"/>
    <x v="0"/>
    <s v="OK"/>
    <s v="Search issue queue User Group 5-2"/>
    <s v="text"/>
    <b v="1"/>
    <n v="195106"/>
    <n v="13276"/>
  </r>
  <r>
    <x v="274"/>
    <n v="35665"/>
    <x v="1"/>
    <x v="0"/>
    <s v="OK"/>
    <s v="Search issue queue User Group 5-4"/>
    <s v="text"/>
    <b v="1"/>
    <n v="261340"/>
    <n v="15012"/>
  </r>
  <r>
    <x v="275"/>
    <n v="38591"/>
    <x v="1"/>
    <x v="0"/>
    <s v="OK"/>
    <s v="Search issue queue User Group 5-5"/>
    <s v="text"/>
    <b v="1"/>
    <n v="261340"/>
    <n v="10501"/>
  </r>
  <r>
    <x v="276"/>
    <n v="50568"/>
    <x v="1"/>
    <x v="0"/>
    <s v="OK"/>
    <s v="Search issue queue User Group 5-3"/>
    <s v="text"/>
    <b v="1"/>
    <n v="194191"/>
    <n v="25471"/>
  </r>
  <r>
    <x v="277"/>
    <n v="43158"/>
    <x v="1"/>
    <x v="0"/>
    <s v="OK"/>
    <s v="Search issue queue User Group 5-1"/>
    <s v="text"/>
    <b v="1"/>
    <n v="261340"/>
    <n v="5265"/>
  </r>
  <r>
    <x v="278"/>
    <n v="32750"/>
    <x v="1"/>
    <x v="0"/>
    <s v="OK"/>
    <s v="Search issue queue User Group 5-2"/>
    <s v="text"/>
    <b v="1"/>
    <n v="194191"/>
    <n v="18149"/>
  </r>
  <r>
    <x v="279"/>
    <n v="19868"/>
    <x v="1"/>
    <x v="0"/>
    <s v="OK"/>
    <s v="Search issue queue User Group 5-3"/>
    <s v="text"/>
    <b v="1"/>
    <n v="64862"/>
    <n v="16348"/>
  </r>
  <r>
    <x v="280"/>
    <n v="31610"/>
    <x v="1"/>
    <x v="0"/>
    <s v="OK"/>
    <s v="Search issue queue User Group 5-4"/>
    <s v="text"/>
    <b v="1"/>
    <n v="195106"/>
    <n v="9839"/>
  </r>
  <r>
    <x v="281"/>
    <n v="19050"/>
    <x v="1"/>
    <x v="0"/>
    <s v="OK"/>
    <s v="Search issue queue User Group 5-2"/>
    <s v="text"/>
    <b v="1"/>
    <n v="64862"/>
    <n v="15194"/>
  </r>
  <r>
    <x v="282"/>
    <n v="14676"/>
    <x v="1"/>
    <x v="0"/>
    <s v="OK"/>
    <s v="Search issue queue User Group 5-3"/>
    <s v="text"/>
    <b v="1"/>
    <n v="64862"/>
    <n v="5914"/>
  </r>
  <r>
    <x v="283"/>
    <n v="55548"/>
    <x v="1"/>
    <x v="0"/>
    <s v="OK"/>
    <s v="Search issue queue User Group 5-5"/>
    <s v="text"/>
    <b v="1"/>
    <n v="195106"/>
    <n v="28893"/>
  </r>
  <r>
    <x v="284"/>
    <n v="46014"/>
    <x v="1"/>
    <x v="0"/>
    <s v="OK"/>
    <s v="Search issue queue User Group 5-1"/>
    <s v="text"/>
    <b v="1"/>
    <n v="195106"/>
    <n v="22899"/>
  </r>
  <r>
    <x v="285"/>
    <n v="36419"/>
    <x v="1"/>
    <x v="0"/>
    <s v="OK"/>
    <s v="Search issue queue User Group 5-4"/>
    <s v="text"/>
    <b v="1"/>
    <n v="194191"/>
    <n v="10498"/>
  </r>
  <r>
    <x v="286"/>
    <n v="29304"/>
    <x v="1"/>
    <x v="0"/>
    <s v="OK"/>
    <s v="Search issue queue User Group 5-3"/>
    <s v="text"/>
    <b v="1"/>
    <n v="194191"/>
    <n v="13472"/>
  </r>
  <r>
    <x v="287"/>
    <n v="1613"/>
    <x v="0"/>
    <x v="0"/>
    <s v="OK"/>
    <s v="Search issue queue User Group 5-3"/>
    <s v="text"/>
    <b v="1"/>
    <n v="10365"/>
    <n v="1613"/>
  </r>
  <r>
    <x v="288"/>
    <n v="44262"/>
    <x v="1"/>
    <x v="0"/>
    <s v="OK"/>
    <s v="Search issue queue User Group 5-2"/>
    <s v="text"/>
    <b v="1"/>
    <n v="64862"/>
    <n v="17897"/>
  </r>
  <r>
    <x v="289"/>
    <n v="17281"/>
    <x v="1"/>
    <x v="0"/>
    <s v="OK"/>
    <s v="Search issue queue User Group 5-4"/>
    <s v="text"/>
    <b v="1"/>
    <n v="64862"/>
    <n v="15207"/>
  </r>
  <r>
    <x v="290"/>
    <n v="14345"/>
    <x v="0"/>
    <x v="0"/>
    <s v="OK"/>
    <s v="Search issue queue User Group 5-3"/>
    <s v="text"/>
    <b v="1"/>
    <n v="73060"/>
    <n v="0"/>
  </r>
  <r>
    <x v="291"/>
    <n v="37161"/>
    <x v="1"/>
    <x v="0"/>
    <s v="OK"/>
    <s v="Search issue queue User Group 5-5"/>
    <s v="text"/>
    <b v="1"/>
    <n v="194191"/>
    <n v="22111"/>
  </r>
  <r>
    <x v="292"/>
    <n v="18912"/>
    <x v="1"/>
    <x v="0"/>
    <s v="OK"/>
    <s v="Search issue queue User Group 5-4"/>
    <s v="text"/>
    <b v="1"/>
    <n v="64862"/>
    <n v="15178"/>
  </r>
  <r>
    <x v="293"/>
    <n v="43503"/>
    <x v="1"/>
    <x v="0"/>
    <s v="OK"/>
    <s v="Search issue queue User Group 5-1"/>
    <s v="text"/>
    <b v="1"/>
    <n v="194191"/>
    <n v="22248"/>
  </r>
  <r>
    <x v="294"/>
    <n v="12862"/>
    <x v="1"/>
    <x v="0"/>
    <s v="OK"/>
    <s v="Search issue queue User Group 5-5"/>
    <s v="text"/>
    <b v="1"/>
    <n v="64862"/>
    <n v="7365"/>
  </r>
  <r>
    <x v="295"/>
    <n v="7768"/>
    <x v="1"/>
    <x v="0"/>
    <s v="OK"/>
    <s v="Search issue queue User Group 5-1"/>
    <s v="text"/>
    <b v="1"/>
    <n v="64862"/>
    <n v="4551"/>
  </r>
  <r>
    <x v="296"/>
    <n v="9994"/>
    <x v="1"/>
    <x v="0"/>
    <s v="OK"/>
    <s v="Search issue queue User Group 5-5"/>
    <s v="text"/>
    <b v="1"/>
    <n v="64862"/>
    <n v="4370"/>
  </r>
  <r>
    <x v="297"/>
    <n v="8623"/>
    <x v="1"/>
    <x v="0"/>
    <s v="OK"/>
    <s v="Search issue queue User Group 5-1"/>
    <s v="text"/>
    <b v="1"/>
    <n v="64862"/>
    <n v="4555"/>
  </r>
  <r>
    <x v="298"/>
    <n v="38636"/>
    <x v="1"/>
    <x v="0"/>
    <s v="OK"/>
    <s v="Search issue queue User Group 5-3"/>
    <s v="text"/>
    <b v="1"/>
    <n v="217204"/>
    <n v="15523"/>
  </r>
  <r>
    <x v="299"/>
    <n v="48394"/>
    <x v="1"/>
    <x v="0"/>
    <s v="OK"/>
    <s v="Search issue queue User Group 5-2"/>
    <s v="text"/>
    <b v="1"/>
    <n v="194191"/>
    <n v="23731"/>
  </r>
  <r>
    <x v="300"/>
    <n v="645"/>
    <x v="0"/>
    <x v="0"/>
    <s v="OK"/>
    <s v="Search issue queue User Group 5-2"/>
    <s v="text"/>
    <b v="1"/>
    <n v="10365"/>
    <n v="645"/>
  </r>
  <r>
    <x v="301"/>
    <n v="25512"/>
    <x v="1"/>
    <x v="0"/>
    <s v="OK"/>
    <s v="Search issue queue User Group 5-4"/>
    <s v="text"/>
    <b v="1"/>
    <n v="194191"/>
    <n v="6645"/>
  </r>
  <r>
    <x v="302"/>
    <n v="2621"/>
    <x v="0"/>
    <x v="0"/>
    <s v="OK"/>
    <s v="Search issue queue User Group 5-4"/>
    <s v="text"/>
    <b v="1"/>
    <n v="10365"/>
    <n v="2620"/>
  </r>
  <r>
    <x v="303"/>
    <n v="7076"/>
    <x v="0"/>
    <x v="0"/>
    <s v="OK"/>
    <s v="Search issue queue User Group 5-2"/>
    <s v="text"/>
    <b v="1"/>
    <n v="73060"/>
    <n v="0"/>
  </r>
  <r>
    <x v="304"/>
    <n v="7201"/>
    <x v="0"/>
    <x v="0"/>
    <s v="OK"/>
    <s v="Search issue queue User Group 5-4"/>
    <s v="text"/>
    <b v="1"/>
    <n v="73060"/>
    <n v="0"/>
  </r>
  <r>
    <x v="305"/>
    <n v="20715"/>
    <x v="1"/>
    <x v="0"/>
    <s v="OK"/>
    <s v="Search issue queue User Group 5-1"/>
    <s v="text"/>
    <b v="1"/>
    <n v="194191"/>
    <n v="5185"/>
  </r>
  <r>
    <x v="306"/>
    <n v="1175"/>
    <x v="0"/>
    <x v="0"/>
    <s v="OK"/>
    <s v="Search issue queue User Group 5-1"/>
    <s v="text"/>
    <b v="1"/>
    <n v="10365"/>
    <n v="1175"/>
  </r>
  <r>
    <x v="307"/>
    <n v="7319"/>
    <x v="0"/>
    <x v="0"/>
    <s v="OK"/>
    <s v="Search issue queue User Group 5-1"/>
    <s v="text"/>
    <b v="1"/>
    <n v="73060"/>
    <n v="0"/>
  </r>
  <r>
    <x v="308"/>
    <n v="18623"/>
    <x v="1"/>
    <x v="0"/>
    <s v="OK"/>
    <s v="Search issue queue User Group 5-2"/>
    <s v="text"/>
    <b v="1"/>
    <n v="217204"/>
    <n v="7040"/>
  </r>
  <r>
    <x v="309"/>
    <n v="34946"/>
    <x v="1"/>
    <x v="0"/>
    <s v="OK"/>
    <s v="Search issue queue User Group 5-5"/>
    <s v="text"/>
    <b v="1"/>
    <n v="194191"/>
    <n v="4749"/>
  </r>
  <r>
    <x v="310"/>
    <n v="1117"/>
    <x v="0"/>
    <x v="0"/>
    <s v="OK"/>
    <s v="Search issue queue User Group 5-5"/>
    <s v="text"/>
    <b v="1"/>
    <n v="10365"/>
    <n v="1117"/>
  </r>
  <r>
    <x v="311"/>
    <n v="37587"/>
    <x v="2"/>
    <x v="0"/>
    <s v="OK"/>
    <s v="Search issue queue User Group 5-3"/>
    <s v="text"/>
    <b v="1"/>
    <n v="184777"/>
    <n v="19876"/>
  </r>
  <r>
    <x v="312"/>
    <n v="26237"/>
    <x v="1"/>
    <x v="0"/>
    <s v="OK"/>
    <s v="Search issue queue User Group 5-4"/>
    <s v="text"/>
    <b v="1"/>
    <n v="217204"/>
    <n v="5636"/>
  </r>
  <r>
    <x v="313"/>
    <n v="12040"/>
    <x v="0"/>
    <x v="0"/>
    <s v="OK"/>
    <s v="Search issue queue User Group 5-5"/>
    <s v="text"/>
    <b v="1"/>
    <n v="73060"/>
    <n v="0"/>
  </r>
  <r>
    <x v="314"/>
    <n v="24820"/>
    <x v="1"/>
    <x v="0"/>
    <s v="OK"/>
    <s v="Search issue queue User Group 5-1"/>
    <s v="text"/>
    <b v="1"/>
    <n v="217204"/>
    <n v="7760"/>
  </r>
  <r>
    <x v="315"/>
    <n v="30209"/>
    <x v="2"/>
    <x v="0"/>
    <s v="OK"/>
    <s v="Search issue queue User Group 5-2"/>
    <s v="text"/>
    <b v="1"/>
    <n v="184777"/>
    <n v="16759"/>
  </r>
  <r>
    <x v="316"/>
    <n v="26445"/>
    <x v="3"/>
    <x v="0"/>
    <s v="OK"/>
    <s v="Search issue queue User Group 5-3"/>
    <s v="text"/>
    <b v="1"/>
    <n v="184806"/>
    <n v="8302"/>
  </r>
  <r>
    <x v="317"/>
    <n v="24786"/>
    <x v="2"/>
    <x v="0"/>
    <s v="OK"/>
    <s v="Search issue queue User Group 5-4"/>
    <s v="text"/>
    <b v="1"/>
    <n v="184777"/>
    <n v="13862"/>
  </r>
  <r>
    <x v="318"/>
    <n v="26701"/>
    <x v="1"/>
    <x v="0"/>
    <s v="OK"/>
    <s v="Search issue queue User Group 5-5"/>
    <s v="text"/>
    <b v="1"/>
    <n v="217204"/>
    <n v="4157"/>
  </r>
  <r>
    <x v="319"/>
    <n v="19228"/>
    <x v="2"/>
    <x v="0"/>
    <s v="OK"/>
    <s v="Search issue queue User Group 5-1"/>
    <s v="text"/>
    <b v="1"/>
    <n v="184777"/>
    <n v="11566"/>
  </r>
  <r>
    <x v="320"/>
    <n v="20569"/>
    <x v="3"/>
    <x v="0"/>
    <s v="OK"/>
    <s v="Search issue queue User Group 5-2"/>
    <s v="text"/>
    <b v="1"/>
    <n v="184806"/>
    <n v="14359"/>
  </r>
  <r>
    <x v="321"/>
    <n v="19724"/>
    <x v="4"/>
    <x v="0"/>
    <s v="OK"/>
    <s v="Search issue queue User Group 5-3"/>
    <s v="text"/>
    <b v="1"/>
    <n v="66168"/>
    <n v="15108"/>
  </r>
  <r>
    <x v="322"/>
    <n v="25590"/>
    <x v="3"/>
    <x v="0"/>
    <s v="OK"/>
    <s v="Search issue queue User Group 5-4"/>
    <s v="text"/>
    <b v="1"/>
    <n v="184806"/>
    <n v="14494"/>
  </r>
  <r>
    <x v="323"/>
    <n v="13658"/>
    <x v="4"/>
    <x v="0"/>
    <s v="OK"/>
    <s v="Search issue queue User Group 5-2"/>
    <s v="text"/>
    <b v="1"/>
    <n v="66168"/>
    <n v="10288"/>
  </r>
  <r>
    <x v="324"/>
    <n v="24573"/>
    <x v="2"/>
    <x v="0"/>
    <s v="OK"/>
    <s v="Search issue queue User Group 5-5"/>
    <s v="text"/>
    <b v="1"/>
    <n v="184777"/>
    <n v="16322"/>
  </r>
  <r>
    <x v="325"/>
    <n v="22336"/>
    <x v="5"/>
    <x v="0"/>
    <s v="OK"/>
    <s v="Search issue queue User Group 5-3"/>
    <s v="text"/>
    <b v="1"/>
    <n v="64145"/>
    <n v="16594"/>
  </r>
  <r>
    <x v="326"/>
    <n v="14792"/>
    <x v="5"/>
    <x v="0"/>
    <s v="OK"/>
    <s v="Search issue queue User Group 5-2"/>
    <s v="text"/>
    <b v="1"/>
    <n v="64145"/>
    <n v="11331"/>
  </r>
  <r>
    <x v="327"/>
    <n v="21932"/>
    <x v="4"/>
    <x v="0"/>
    <s v="OK"/>
    <s v="Search issue queue User Group 5-4"/>
    <s v="text"/>
    <b v="1"/>
    <n v="66168"/>
    <n v="11892"/>
  </r>
  <r>
    <x v="328"/>
    <n v="47176"/>
    <x v="3"/>
    <x v="0"/>
    <s v="OK"/>
    <s v="Search issue queue User Group 5-1"/>
    <s v="text"/>
    <b v="1"/>
    <n v="184806"/>
    <n v="19641"/>
  </r>
  <r>
    <x v="329"/>
    <n v="13854"/>
    <x v="1"/>
    <x v="0"/>
    <s v="OK"/>
    <s v="Search issue queue User Group 5-2"/>
    <s v="text"/>
    <b v="1"/>
    <n v="66045"/>
    <n v="5766"/>
  </r>
  <r>
    <x v="330"/>
    <n v="16156"/>
    <x v="1"/>
    <x v="0"/>
    <s v="OK"/>
    <s v="Search issue queue User Group 5-3"/>
    <s v="text"/>
    <b v="1"/>
    <n v="66045"/>
    <n v="7177"/>
  </r>
  <r>
    <x v="331"/>
    <n v="14167"/>
    <x v="5"/>
    <x v="0"/>
    <s v="OK"/>
    <s v="Search issue queue User Group 5-4"/>
    <s v="text"/>
    <b v="1"/>
    <n v="64145"/>
    <n v="9108"/>
  </r>
  <r>
    <x v="332"/>
    <n v="5920"/>
    <x v="1"/>
    <x v="0"/>
    <s v="OK"/>
    <s v="Search issue queue User Group 5-2"/>
    <s v="text"/>
    <b v="1"/>
    <n v="66132"/>
    <n v="2665"/>
  </r>
  <r>
    <x v="333"/>
    <n v="15099"/>
    <x v="4"/>
    <x v="0"/>
    <s v="OK"/>
    <s v="Search issue queue User Group 5-1"/>
    <s v="text"/>
    <b v="1"/>
    <n v="66168"/>
    <n v="10771"/>
  </r>
  <r>
    <x v="334"/>
    <n v="7853"/>
    <x v="1"/>
    <x v="0"/>
    <s v="OK"/>
    <s v="Search issue queue User Group 5-4"/>
    <s v="text"/>
    <b v="1"/>
    <n v="66045"/>
    <n v="3027"/>
  </r>
  <r>
    <x v="335"/>
    <n v="41218"/>
    <x v="3"/>
    <x v="0"/>
    <s v="OK"/>
    <s v="Search issue queue User Group 5-5"/>
    <s v="text"/>
    <b v="1"/>
    <n v="184806"/>
    <n v="17969"/>
  </r>
  <r>
    <x v="336"/>
    <n v="18643"/>
    <x v="1"/>
    <x v="0"/>
    <s v="OK"/>
    <s v="Search issue queue User Group 5-3"/>
    <s v="text"/>
    <b v="1"/>
    <n v="66132"/>
    <n v="13937"/>
  </r>
  <r>
    <x v="337"/>
    <n v="9676"/>
    <x v="1"/>
    <x v="0"/>
    <s v="OK"/>
    <s v="Search issue queue User Group 5-4"/>
    <s v="text"/>
    <b v="1"/>
    <n v="66132"/>
    <n v="4596"/>
  </r>
  <r>
    <x v="338"/>
    <n v="12694"/>
    <x v="4"/>
    <x v="0"/>
    <s v="OK"/>
    <s v="Search issue queue User Group 5-5"/>
    <s v="text"/>
    <b v="1"/>
    <n v="66168"/>
    <n v="8138"/>
  </r>
  <r>
    <x v="339"/>
    <n v="24654"/>
    <x v="5"/>
    <x v="0"/>
    <s v="OK"/>
    <s v="Search issue queue User Group 5-1"/>
    <s v="text"/>
    <b v="1"/>
    <n v="64145"/>
    <n v="14378"/>
  </r>
  <r>
    <x v="340"/>
    <n v="6620"/>
    <x v="1"/>
    <x v="0"/>
    <s v="OK"/>
    <s v="Search issue queue User Group 5-1"/>
    <s v="text"/>
    <b v="1"/>
    <n v="66045"/>
    <n v="3352"/>
  </r>
  <r>
    <x v="341"/>
    <n v="39440"/>
    <x v="1"/>
    <x v="0"/>
    <s v="OK"/>
    <s v="Search issue queue User Group 5-2"/>
    <s v="text"/>
    <b v="1"/>
    <n v="261340"/>
    <n v="7421"/>
  </r>
  <r>
    <x v="342"/>
    <n v="6254"/>
    <x v="1"/>
    <x v="0"/>
    <s v="OK"/>
    <s v="Search issue queue User Group 5-1"/>
    <s v="text"/>
    <b v="1"/>
    <n v="66132"/>
    <n v="2981"/>
  </r>
  <r>
    <x v="343"/>
    <n v="28328"/>
    <x v="5"/>
    <x v="0"/>
    <s v="OK"/>
    <s v="Search issue queue User Group 5-5"/>
    <s v="text"/>
    <b v="1"/>
    <n v="64145"/>
    <n v="19186"/>
  </r>
  <r>
    <x v="344"/>
    <n v="45128"/>
    <x v="1"/>
    <x v="0"/>
    <s v="OK"/>
    <s v="Search issue queue User Group 5-3"/>
    <s v="text"/>
    <b v="1"/>
    <n v="261340"/>
    <n v="2833"/>
  </r>
  <r>
    <x v="345"/>
    <n v="46879"/>
    <x v="1"/>
    <x v="0"/>
    <s v="OK"/>
    <s v="Search issue queue User Group 5-4"/>
    <s v="text"/>
    <b v="1"/>
    <n v="261340"/>
    <n v="4962"/>
  </r>
  <r>
    <x v="346"/>
    <n v="26463"/>
    <x v="1"/>
    <x v="0"/>
    <s v="OK"/>
    <s v="Search issue queue User Group 5-2"/>
    <s v="text"/>
    <b v="1"/>
    <n v="195209"/>
    <n v="6089"/>
  </r>
  <r>
    <x v="347"/>
    <n v="18783"/>
    <x v="1"/>
    <x v="0"/>
    <s v="OK"/>
    <s v="Search issue queue User Group 5-5"/>
    <s v="text"/>
    <b v="1"/>
    <n v="66045"/>
    <n v="9325"/>
  </r>
  <r>
    <x v="348"/>
    <n v="8289"/>
    <x v="1"/>
    <x v="0"/>
    <s v="OK"/>
    <s v="Search issue queue User Group 5-5"/>
    <s v="text"/>
    <b v="1"/>
    <n v="66132"/>
    <n v="3740"/>
  </r>
  <r>
    <x v="349"/>
    <n v="23083"/>
    <x v="1"/>
    <x v="0"/>
    <s v="OK"/>
    <s v="Search issue queue User Group 5-3"/>
    <s v="text"/>
    <b v="1"/>
    <n v="195209"/>
    <n v="9338"/>
  </r>
  <r>
    <x v="350"/>
    <n v="39660"/>
    <x v="1"/>
    <x v="0"/>
    <s v="OK"/>
    <s v="Search issue queue User Group 5-1"/>
    <s v="text"/>
    <b v="1"/>
    <n v="261340"/>
    <n v="12260"/>
  </r>
  <r>
    <x v="351"/>
    <n v="22991"/>
    <x v="1"/>
    <x v="0"/>
    <s v="OK"/>
    <s v="Search issue queue User Group 5-2"/>
    <s v="text"/>
    <b v="1"/>
    <n v="194290"/>
    <n v="6227"/>
  </r>
  <r>
    <x v="352"/>
    <n v="19549"/>
    <x v="1"/>
    <x v="0"/>
    <s v="OK"/>
    <s v="Search issue queue User Group 5-5"/>
    <s v="text"/>
    <b v="1"/>
    <n v="261340"/>
    <n v="5137"/>
  </r>
  <r>
    <x v="353"/>
    <n v="33051"/>
    <x v="1"/>
    <x v="0"/>
    <s v="OK"/>
    <s v="Search issue queue User Group 5-4"/>
    <s v="text"/>
    <b v="1"/>
    <n v="195209"/>
    <n v="7050"/>
  </r>
  <r>
    <x v="354"/>
    <n v="16099"/>
    <x v="1"/>
    <x v="0"/>
    <s v="OK"/>
    <s v="Search issue queue User Group 5-1"/>
    <s v="text"/>
    <b v="1"/>
    <n v="195209"/>
    <n v="5590"/>
  </r>
  <r>
    <x v="355"/>
    <n v="24192"/>
    <x v="1"/>
    <x v="0"/>
    <s v="OK"/>
    <s v="Search issue queue User Group 5-3"/>
    <s v="text"/>
    <b v="1"/>
    <n v="194290"/>
    <n v="633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80">
  <r>
    <x v="0"/>
    <n v="953"/>
    <x v="0"/>
    <x v="0"/>
    <s v="OK"/>
    <s v="Site manager User Group 6-1"/>
    <s v="text"/>
    <b v="1"/>
    <n v="7684"/>
    <n v="953"/>
  </r>
  <r>
    <x v="1"/>
    <n v="9841"/>
    <x v="0"/>
    <x v="0"/>
    <s v="OK"/>
    <s v="Site manager User Group 6-1"/>
    <s v="text"/>
    <b v="1"/>
    <n v="68425"/>
    <n v="0"/>
  </r>
  <r>
    <x v="2"/>
    <n v="1695"/>
    <x v="0"/>
    <x v="0"/>
    <s v="OK"/>
    <s v="Site manager User Group 6-3"/>
    <s v="text"/>
    <b v="1"/>
    <n v="7684"/>
    <n v="1695"/>
  </r>
  <r>
    <x v="3"/>
    <n v="11351"/>
    <x v="0"/>
    <x v="0"/>
    <s v="OK"/>
    <s v="Site manager User Group 6-2"/>
    <s v="text"/>
    <b v="1"/>
    <n v="7684"/>
    <n v="11351"/>
  </r>
  <r>
    <x v="4"/>
    <n v="5206"/>
    <x v="0"/>
    <x v="0"/>
    <s v="OK"/>
    <s v="Site manager User Group 6-3"/>
    <s v="text"/>
    <b v="1"/>
    <n v="68425"/>
    <n v="0"/>
  </r>
  <r>
    <x v="5"/>
    <n v="4104"/>
    <x v="0"/>
    <x v="0"/>
    <s v="OK"/>
    <s v="Site manager User Group 6-4"/>
    <s v="text"/>
    <b v="1"/>
    <n v="7684"/>
    <n v="4104"/>
  </r>
  <r>
    <x v="6"/>
    <n v="3447"/>
    <x v="0"/>
    <x v="0"/>
    <s v="OK"/>
    <s v="Site manager User Group 6-4"/>
    <s v="text"/>
    <b v="1"/>
    <n v="68425"/>
    <n v="0"/>
  </r>
  <r>
    <x v="7"/>
    <n v="9889"/>
    <x v="0"/>
    <x v="0"/>
    <s v="OK"/>
    <s v="Site manager User Group 6-2"/>
    <s v="text"/>
    <b v="1"/>
    <n v="68425"/>
    <n v="0"/>
  </r>
  <r>
    <x v="8"/>
    <n v="22578"/>
    <x v="1"/>
    <x v="0"/>
    <s v="OK"/>
    <s v="Site manager User Group 6-3"/>
    <s v="text"/>
    <b v="1"/>
    <n v="78998"/>
    <n v="0"/>
  </r>
  <r>
    <x v="9"/>
    <n v="29740"/>
    <x v="1"/>
    <x v="0"/>
    <s v="OK"/>
    <s v="Site manager User Group 6-1"/>
    <s v="text"/>
    <b v="1"/>
    <n v="78998"/>
    <n v="0"/>
  </r>
  <r>
    <x v="10"/>
    <n v="31732"/>
    <x v="1"/>
    <x v="0"/>
    <s v="OK"/>
    <s v="Site manager User Group 6-2"/>
    <s v="text"/>
    <b v="1"/>
    <n v="78998"/>
    <n v="0"/>
  </r>
  <r>
    <x v="11"/>
    <n v="40744"/>
    <x v="1"/>
    <x v="0"/>
    <s v="OK"/>
    <s v="Site manager User Group 6-4"/>
    <s v="text"/>
    <b v="1"/>
    <n v="78998"/>
    <n v="0"/>
  </r>
  <r>
    <x v="12"/>
    <n v="122761"/>
    <x v="2"/>
    <x v="0"/>
    <s v="OK"/>
    <s v="Site manager User Group 6-3"/>
    <s v="text"/>
    <b v="1"/>
    <n v="313635"/>
    <n v="0"/>
  </r>
  <r>
    <x v="13"/>
    <n v="125722"/>
    <x v="2"/>
    <x v="0"/>
    <s v="OK"/>
    <s v="Site manager User Group 6-1"/>
    <s v="text"/>
    <b v="1"/>
    <n v="313635"/>
    <n v="0"/>
  </r>
  <r>
    <x v="14"/>
    <n v="121886"/>
    <x v="2"/>
    <x v="0"/>
    <s v="OK"/>
    <s v="Site manager User Group 6-2"/>
    <s v="text"/>
    <b v="1"/>
    <n v="313635"/>
    <n v="0"/>
  </r>
  <r>
    <x v="15"/>
    <n v="29153"/>
    <x v="2"/>
    <x v="0"/>
    <s v="OK"/>
    <s v="Site manager User Group 6-3"/>
    <s v="text"/>
    <b v="1"/>
    <n v="124734"/>
    <n v="13149"/>
  </r>
  <r>
    <x v="16"/>
    <n v="131553"/>
    <x v="2"/>
    <x v="0"/>
    <s v="OK"/>
    <s v="Site manager User Group 6-4"/>
    <s v="text"/>
    <b v="1"/>
    <n v="313635"/>
    <n v="0"/>
  </r>
  <r>
    <x v="17"/>
    <n v="32046"/>
    <x v="2"/>
    <x v="0"/>
    <s v="OK"/>
    <s v="Site manager User Group 6-1"/>
    <s v="text"/>
    <b v="1"/>
    <n v="124734"/>
    <n v="14078"/>
  </r>
  <r>
    <x v="18"/>
    <n v="14136"/>
    <x v="2"/>
    <x v="0"/>
    <s v="OK"/>
    <s v="Site manager User Group 6-4"/>
    <s v="text"/>
    <b v="1"/>
    <n v="124734"/>
    <n v="6348"/>
  </r>
  <r>
    <x v="19"/>
    <n v="26611"/>
    <x v="2"/>
    <x v="0"/>
    <s v="OK"/>
    <s v="Site manager User Group 6-3"/>
    <s v="text"/>
    <b v="1"/>
    <n v="126297"/>
    <n v="10758"/>
  </r>
  <r>
    <x v="20"/>
    <n v="25819"/>
    <x v="2"/>
    <x v="0"/>
    <s v="OK"/>
    <s v="Site manager User Group 6-1"/>
    <s v="text"/>
    <b v="1"/>
    <n v="126297"/>
    <n v="9120"/>
  </r>
  <r>
    <x v="21"/>
    <n v="21241"/>
    <x v="2"/>
    <x v="0"/>
    <s v="OK"/>
    <s v="Site manager User Group 6-4"/>
    <s v="text"/>
    <b v="1"/>
    <n v="126297"/>
    <n v="5038"/>
  </r>
  <r>
    <x v="22"/>
    <n v="21767"/>
    <x v="2"/>
    <x v="0"/>
    <s v="OK"/>
    <s v="Site manager User Group 6-3"/>
    <s v="text"/>
    <b v="1"/>
    <n v="79774"/>
    <n v="12080"/>
  </r>
  <r>
    <x v="23"/>
    <n v="17526"/>
    <x v="2"/>
    <x v="0"/>
    <s v="OK"/>
    <s v="Site manager User Group 6-1"/>
    <s v="text"/>
    <b v="1"/>
    <n v="79774"/>
    <n v="5409"/>
  </r>
  <r>
    <x v="24"/>
    <n v="18589"/>
    <x v="2"/>
    <x v="0"/>
    <s v="OK"/>
    <s v="Site manager User Group 6-4"/>
    <s v="text"/>
    <b v="1"/>
    <n v="79774"/>
    <n v="9049"/>
  </r>
  <r>
    <x v="25"/>
    <n v="23259"/>
    <x v="2"/>
    <x v="0"/>
    <s v="OK"/>
    <s v="Site manager User Group 6-1"/>
    <s v="text"/>
    <b v="1"/>
    <n v="121551"/>
    <n v="15700"/>
  </r>
  <r>
    <x v="26"/>
    <n v="29004"/>
    <x v="2"/>
    <x v="0"/>
    <s v="OK"/>
    <s v="Site manager User Group 6-3"/>
    <s v="text"/>
    <b v="1"/>
    <n v="121551"/>
    <n v="16617"/>
  </r>
  <r>
    <x v="27"/>
    <n v="30986"/>
    <x v="2"/>
    <x v="0"/>
    <s v="OK"/>
    <s v="Site manager User Group 6-4"/>
    <s v="text"/>
    <b v="1"/>
    <n v="121551"/>
    <n v="14583"/>
  </r>
  <r>
    <x v="28"/>
    <n v="141754"/>
    <x v="2"/>
    <x v="0"/>
    <s v="OK"/>
    <s v="Site manager User Group 6-2"/>
    <s v="text"/>
    <b v="1"/>
    <n v="124734"/>
    <n v="73659"/>
  </r>
  <r>
    <x v="29"/>
    <n v="32327"/>
    <x v="2"/>
    <x v="0"/>
    <s v="OK"/>
    <s v="Site manager User Group 6-2"/>
    <s v="text"/>
    <b v="1"/>
    <n v="126297"/>
    <n v="11484"/>
  </r>
  <r>
    <x v="30"/>
    <n v="13813"/>
    <x v="2"/>
    <x v="0"/>
    <s v="OK"/>
    <s v="Site manager User Group 6-2"/>
    <s v="text"/>
    <b v="1"/>
    <n v="79774"/>
    <n v="6653"/>
  </r>
  <r>
    <x v="31"/>
    <n v="18895"/>
    <x v="2"/>
    <x v="0"/>
    <s v="OK"/>
    <s v="Site manager User Group 6-2"/>
    <s v="text"/>
    <b v="1"/>
    <n v="121551"/>
    <n v="5628"/>
  </r>
  <r>
    <x v="32"/>
    <n v="154125"/>
    <x v="2"/>
    <x v="0"/>
    <s v="OK"/>
    <s v="Site manager User Group 6-1"/>
    <s v="text"/>
    <b v="1"/>
    <n v="120861"/>
    <n v="141402"/>
  </r>
  <r>
    <x v="33"/>
    <n v="166912"/>
    <x v="2"/>
    <x v="0"/>
    <s v="OK"/>
    <s v="Site manager User Group 6-3"/>
    <s v="text"/>
    <b v="1"/>
    <n v="120861"/>
    <n v="152701"/>
  </r>
  <r>
    <x v="34"/>
    <n v="158047"/>
    <x v="2"/>
    <x v="0"/>
    <s v="OK"/>
    <s v="Site manager User Group 6-4"/>
    <s v="text"/>
    <b v="1"/>
    <n v="120861"/>
    <n v="141298"/>
  </r>
  <r>
    <x v="35"/>
    <n v="51986"/>
    <x v="2"/>
    <x v="0"/>
    <s v="OK"/>
    <s v="Site manager User Group 6-1"/>
    <s v="text"/>
    <b v="1"/>
    <n v="355072"/>
    <n v="23714"/>
  </r>
  <r>
    <x v="36"/>
    <n v="19371"/>
    <x v="2"/>
    <x v="0"/>
    <s v="OK"/>
    <s v="Site manager User Group 6-1"/>
    <s v="text"/>
    <b v="1"/>
    <n v="153792"/>
    <n v="8217"/>
  </r>
  <r>
    <x v="37"/>
    <n v="62662"/>
    <x v="2"/>
    <x v="0"/>
    <s v="OK"/>
    <s v="Site manager User Group 6-3"/>
    <s v="text"/>
    <b v="1"/>
    <n v="355072"/>
    <n v="21763"/>
  </r>
  <r>
    <x v="38"/>
    <n v="67619"/>
    <x v="2"/>
    <x v="0"/>
    <s v="OK"/>
    <s v="Site manager User Group 6-4"/>
    <s v="text"/>
    <b v="1"/>
    <n v="355072"/>
    <n v="20759"/>
  </r>
  <r>
    <x v="39"/>
    <n v="26858"/>
    <x v="2"/>
    <x v="0"/>
    <s v="OK"/>
    <s v="Site manager User Group 6-1"/>
    <s v="text"/>
    <b v="1"/>
    <n v="220004"/>
    <n v="6509"/>
  </r>
  <r>
    <x v="40"/>
    <n v="25827"/>
    <x v="2"/>
    <x v="0"/>
    <s v="OK"/>
    <s v="Site manager User Group 6-3"/>
    <s v="text"/>
    <b v="1"/>
    <n v="153792"/>
    <n v="10210"/>
  </r>
  <r>
    <x v="41"/>
    <n v="20313"/>
    <x v="2"/>
    <x v="0"/>
    <s v="OK"/>
    <s v="Site manager User Group 6-4"/>
    <s v="text"/>
    <b v="1"/>
    <n v="153792"/>
    <n v="8731"/>
  </r>
  <r>
    <x v="42"/>
    <n v="145023"/>
    <x v="2"/>
    <x v="0"/>
    <s v="OK"/>
    <s v="Site manager User Group 6-2"/>
    <s v="text"/>
    <b v="1"/>
    <n v="120861"/>
    <n v="137074"/>
  </r>
  <r>
    <x v="43"/>
    <n v="25169"/>
    <x v="2"/>
    <x v="0"/>
    <s v="OK"/>
    <s v="Site manager User Group 6-3"/>
    <s v="text"/>
    <b v="1"/>
    <n v="220004"/>
    <n v="6312"/>
  </r>
  <r>
    <x v="44"/>
    <n v="32909"/>
    <x v="2"/>
    <x v="0"/>
    <s v="OK"/>
    <s v="Site manager User Group 6-4"/>
    <s v="text"/>
    <b v="1"/>
    <n v="220004"/>
    <n v="14223"/>
  </r>
  <r>
    <x v="45"/>
    <n v="43088"/>
    <x v="3"/>
    <x v="0"/>
    <s v="OK"/>
    <s v="Site manager User Group 6-1"/>
    <s v="text"/>
    <b v="1"/>
    <n v="220004"/>
    <n v="13614"/>
  </r>
  <r>
    <x v="46"/>
    <n v="29588"/>
    <x v="3"/>
    <x v="0"/>
    <s v="OK"/>
    <s v="Site manager User Group 6-4"/>
    <s v="text"/>
    <b v="1"/>
    <n v="220004"/>
    <n v="10162"/>
  </r>
  <r>
    <x v="47"/>
    <n v="59102"/>
    <x v="2"/>
    <x v="0"/>
    <s v="OK"/>
    <s v="Site manager User Group 6-2"/>
    <s v="text"/>
    <b v="1"/>
    <n v="355072"/>
    <n v="17881"/>
  </r>
  <r>
    <x v="48"/>
    <n v="47078"/>
    <x v="3"/>
    <x v="0"/>
    <s v="OK"/>
    <s v="Site manager User Group 6-3"/>
    <s v="text"/>
    <b v="1"/>
    <n v="220004"/>
    <n v="9376"/>
  </r>
  <r>
    <x v="49"/>
    <n v="56663"/>
    <x v="3"/>
    <x v="0"/>
    <s v="OK"/>
    <s v="Site manager User Group 6-1"/>
    <s v="text"/>
    <b v="1"/>
    <n v="238398"/>
    <n v="24013"/>
  </r>
  <r>
    <x v="50"/>
    <n v="28454"/>
    <x v="2"/>
    <x v="0"/>
    <s v="OK"/>
    <s v="Site manager User Group 6-2"/>
    <s v="text"/>
    <b v="1"/>
    <n v="153792"/>
    <n v="9090"/>
  </r>
  <r>
    <x v="51"/>
    <n v="33039"/>
    <x v="3"/>
    <x v="0"/>
    <s v="OK"/>
    <s v="Site manager User Group 6-4"/>
    <s v="text"/>
    <b v="1"/>
    <n v="238398"/>
    <n v="17754"/>
  </r>
  <r>
    <x v="52"/>
    <n v="47336"/>
    <x v="3"/>
    <x v="0"/>
    <s v="OK"/>
    <s v="Site manager User Group 6-3"/>
    <s v="text"/>
    <b v="1"/>
    <n v="238398"/>
    <n v="19266"/>
  </r>
  <r>
    <x v="53"/>
    <n v="30831"/>
    <x v="2"/>
    <x v="0"/>
    <s v="OK"/>
    <s v="Site manager User Group 6-2"/>
    <s v="text"/>
    <b v="1"/>
    <n v="220004"/>
    <n v="12175"/>
  </r>
  <r>
    <x v="54"/>
    <n v="38917"/>
    <x v="3"/>
    <x v="0"/>
    <s v="OK"/>
    <s v="Site manager User Group 6-1"/>
    <s v="text"/>
    <b v="1"/>
    <n v="145969"/>
    <n v="27886"/>
  </r>
  <r>
    <x v="55"/>
    <n v="45375"/>
    <x v="3"/>
    <x v="0"/>
    <s v="OK"/>
    <s v="Site manager User Group 6-4"/>
    <s v="text"/>
    <b v="1"/>
    <n v="145969"/>
    <n v="25808"/>
  </r>
  <r>
    <x v="56"/>
    <n v="37806"/>
    <x v="3"/>
    <x v="0"/>
    <s v="OK"/>
    <s v="Site manager User Group 6-3"/>
    <s v="text"/>
    <b v="1"/>
    <n v="145969"/>
    <n v="12413"/>
  </r>
  <r>
    <x v="57"/>
    <n v="25294"/>
    <x v="3"/>
    <x v="0"/>
    <s v="OK"/>
    <s v="Site manager User Group 6-1"/>
    <s v="text"/>
    <b v="1"/>
    <n v="175464"/>
    <n v="14758"/>
  </r>
  <r>
    <x v="58"/>
    <n v="37827"/>
    <x v="3"/>
    <x v="0"/>
    <s v="OK"/>
    <s v="Site manager User Group 6-2"/>
    <s v="text"/>
    <b v="1"/>
    <n v="220004"/>
    <n v="11253"/>
  </r>
  <r>
    <x v="59"/>
    <n v="38221"/>
    <x v="3"/>
    <x v="0"/>
    <s v="OK"/>
    <s v="Site manager User Group 6-4"/>
    <s v="text"/>
    <b v="1"/>
    <n v="175464"/>
    <n v="10836"/>
  </r>
  <r>
    <x v="60"/>
    <n v="29423"/>
    <x v="3"/>
    <x v="0"/>
    <s v="OK"/>
    <s v="Site manager User Group 6-3"/>
    <s v="text"/>
    <b v="1"/>
    <n v="175464"/>
    <n v="15451"/>
  </r>
  <r>
    <x v="61"/>
    <n v="47896"/>
    <x v="3"/>
    <x v="0"/>
    <s v="OK"/>
    <s v="Site manager User Group 6-2"/>
    <s v="text"/>
    <b v="1"/>
    <n v="238398"/>
    <n v="13352"/>
  </r>
  <r>
    <x v="62"/>
    <n v="31399"/>
    <x v="3"/>
    <x v="0"/>
    <s v="OK"/>
    <s v="Site manager User Group 6-2"/>
    <s v="text"/>
    <b v="1"/>
    <n v="145969"/>
    <n v="15114"/>
  </r>
  <r>
    <x v="63"/>
    <n v="106603"/>
    <x v="3"/>
    <x v="0"/>
    <s v="OK"/>
    <s v="Site manager User Group 6-1"/>
    <s v="text"/>
    <b v="1"/>
    <n v="314081"/>
    <n v="0"/>
  </r>
  <r>
    <x v="64"/>
    <n v="42814"/>
    <x v="3"/>
    <x v="0"/>
    <s v="OK"/>
    <s v="Site manager User Group 6-2"/>
    <s v="text"/>
    <b v="1"/>
    <n v="175464"/>
    <n v="19097"/>
  </r>
  <r>
    <x v="65"/>
    <n v="110239"/>
    <x v="3"/>
    <x v="0"/>
    <s v="OK"/>
    <s v="Site manager User Group 6-4"/>
    <s v="text"/>
    <b v="1"/>
    <n v="314081"/>
    <n v="0"/>
  </r>
  <r>
    <x v="66"/>
    <n v="115813"/>
    <x v="3"/>
    <x v="0"/>
    <s v="OK"/>
    <s v="Site manager User Group 6-3"/>
    <s v="text"/>
    <b v="1"/>
    <n v="314081"/>
    <n v="0"/>
  </r>
  <r>
    <x v="67"/>
    <n v="119791"/>
    <x v="3"/>
    <x v="0"/>
    <s v="OK"/>
    <s v="Site manager User Group 6-2"/>
    <s v="text"/>
    <b v="1"/>
    <n v="314167"/>
    <n v="0"/>
  </r>
  <r>
    <x v="68"/>
    <n v="198664"/>
    <x v="3"/>
    <x v="0"/>
    <s v="OK"/>
    <s v="Site manager User Group 6-1"/>
    <s v="text"/>
    <b v="1"/>
    <n v="120850"/>
    <n v="190481"/>
  </r>
  <r>
    <x v="69"/>
    <n v="164289"/>
    <x v="3"/>
    <x v="0"/>
    <s v="OK"/>
    <s v="Site manager User Group 6-3"/>
    <s v="text"/>
    <b v="1"/>
    <n v="120850"/>
    <n v="157003"/>
  </r>
  <r>
    <x v="70"/>
    <n v="184099"/>
    <x v="3"/>
    <x v="0"/>
    <s v="OK"/>
    <s v="Site manager User Group 6-4"/>
    <s v="text"/>
    <b v="1"/>
    <n v="120850"/>
    <n v="169220"/>
  </r>
  <r>
    <x v="71"/>
    <n v="195278"/>
    <x v="3"/>
    <x v="0"/>
    <s v="OK"/>
    <s v="Site manager User Group 6-2"/>
    <s v="text"/>
    <b v="1"/>
    <n v="120850"/>
    <n v="178692"/>
  </r>
  <r>
    <x v="72"/>
    <n v="739829"/>
    <x v="3"/>
    <x v="0"/>
    <s v="OK"/>
    <s v="Site manager User Group 6-1"/>
    <s v="text"/>
    <b v="1"/>
    <n v="1389724"/>
    <n v="0"/>
  </r>
  <r>
    <x v="73"/>
    <n v="504"/>
    <x v="0"/>
    <x v="0"/>
    <s v="OK"/>
    <s v="Site manager User Group 6-1"/>
    <s v="text"/>
    <b v="1"/>
    <n v="7684"/>
    <n v="504"/>
  </r>
  <r>
    <x v="74"/>
    <n v="7011"/>
    <x v="0"/>
    <x v="0"/>
    <s v="OK"/>
    <s v="Site manager User Group 6-1"/>
    <s v="text"/>
    <b v="1"/>
    <n v="68425"/>
    <n v="0"/>
  </r>
  <r>
    <x v="75"/>
    <n v="24032"/>
    <x v="1"/>
    <x v="0"/>
    <s v="OK"/>
    <s v="Site manager User Group 6-1"/>
    <s v="text"/>
    <b v="1"/>
    <n v="78998"/>
    <n v="0"/>
  </r>
  <r>
    <x v="76"/>
    <n v="51064"/>
    <x v="2"/>
    <x v="0"/>
    <s v="OK"/>
    <s v="Site manager User Group 6-1"/>
    <s v="text"/>
    <b v="1"/>
    <n v="314167"/>
    <n v="0"/>
  </r>
  <r>
    <x v="77"/>
    <n v="837778"/>
    <x v="3"/>
    <x v="0"/>
    <s v="OK"/>
    <s v="Site manager User Group 6-3"/>
    <s v="text"/>
    <b v="1"/>
    <n v="1389724"/>
    <n v="0"/>
  </r>
  <r>
    <x v="78"/>
    <n v="836127"/>
    <x v="3"/>
    <x v="0"/>
    <s v="OK"/>
    <s v="Site manager User Group 6-4"/>
    <s v="text"/>
    <b v="1"/>
    <n v="1389724"/>
    <n v="0"/>
  </r>
  <r>
    <x v="79"/>
    <n v="711193"/>
    <x v="3"/>
    <x v="0"/>
    <s v="OK"/>
    <s v="Site manager User Group 6-2"/>
    <s v="text"/>
    <b v="1"/>
    <n v="1389724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986">
  <r>
    <x v="0"/>
    <n v="15988"/>
    <x v="0"/>
    <x v="0"/>
    <s v="OK"/>
    <s v="Create service request User Group 4-1"/>
    <s v="text"/>
    <b v="1"/>
    <n v="7684"/>
    <n v="15988"/>
  </r>
  <r>
    <x v="1"/>
    <n v="1033"/>
    <x v="0"/>
    <x v="0"/>
    <s v="OK"/>
    <s v="Create service request User Group 4-5"/>
    <s v="text"/>
    <b v="1"/>
    <n v="7684"/>
    <n v="1033"/>
  </r>
  <r>
    <x v="2"/>
    <n v="2262"/>
    <x v="1"/>
    <x v="0"/>
    <s v="OK"/>
    <s v="Create service request User Group 4-1"/>
    <s v="text"/>
    <b v="1"/>
    <n v="68425"/>
    <n v="0"/>
  </r>
  <r>
    <x v="3"/>
    <n v="16381"/>
    <x v="0"/>
    <x v="0"/>
    <s v="OK"/>
    <s v="Create service request User Group 4-2"/>
    <s v="text"/>
    <b v="1"/>
    <n v="7684"/>
    <n v="16381"/>
  </r>
  <r>
    <x v="4"/>
    <n v="3328"/>
    <x v="1"/>
    <x v="0"/>
    <s v="OK"/>
    <s v="Create service request User Group 4-5"/>
    <s v="text"/>
    <b v="1"/>
    <n v="68425"/>
    <n v="0"/>
  </r>
  <r>
    <x v="5"/>
    <n v="2052"/>
    <x v="1"/>
    <x v="0"/>
    <s v="OK"/>
    <s v="Create service request User Group 4-2"/>
    <s v="text"/>
    <b v="1"/>
    <n v="68425"/>
    <n v="0"/>
  </r>
  <r>
    <x v="6"/>
    <n v="16490"/>
    <x v="0"/>
    <x v="0"/>
    <s v="OK"/>
    <s v="Create service request User Group 4-3"/>
    <s v="text"/>
    <b v="1"/>
    <n v="7684"/>
    <n v="16490"/>
  </r>
  <r>
    <x v="7"/>
    <n v="3390"/>
    <x v="1"/>
    <x v="0"/>
    <s v="OK"/>
    <s v="Create service request User Group 4-3"/>
    <s v="text"/>
    <b v="1"/>
    <n v="68425"/>
    <n v="0"/>
  </r>
  <r>
    <x v="8"/>
    <n v="16079"/>
    <x v="0"/>
    <x v="0"/>
    <s v="OK"/>
    <s v="Create service request User Group 4-4"/>
    <s v="text"/>
    <b v="1"/>
    <n v="7684"/>
    <n v="16079"/>
  </r>
  <r>
    <x v="9"/>
    <n v="14308"/>
    <x v="2"/>
    <x v="0"/>
    <s v="OK"/>
    <s v="Create service request User Group 4-1"/>
    <s v="text"/>
    <b v="1"/>
    <n v="169975"/>
    <n v="0"/>
  </r>
  <r>
    <x v="10"/>
    <n v="6657"/>
    <x v="1"/>
    <x v="0"/>
    <s v="OK"/>
    <s v="Create service request User Group 4-4"/>
    <s v="text"/>
    <b v="1"/>
    <n v="68425"/>
    <n v="0"/>
  </r>
  <r>
    <x v="11"/>
    <n v="2266"/>
    <x v="3"/>
    <x v="0"/>
    <s v="OK"/>
    <s v="Create service request User Group 4-1"/>
    <s v="text"/>
    <b v="1"/>
    <n v="11448"/>
    <n v="2266"/>
  </r>
  <r>
    <x v="12"/>
    <n v="2840"/>
    <x v="3"/>
    <x v="0"/>
    <s v="OK"/>
    <s v="Create service request User Group 4-1"/>
    <s v="text"/>
    <b v="1"/>
    <n v="28325"/>
    <n v="2045"/>
  </r>
  <r>
    <x v="13"/>
    <n v="12110"/>
    <x v="2"/>
    <x v="0"/>
    <s v="OK"/>
    <s v="Create service request User Group 4-3"/>
    <s v="text"/>
    <b v="1"/>
    <n v="169975"/>
    <n v="0"/>
  </r>
  <r>
    <x v="14"/>
    <n v="951"/>
    <x v="3"/>
    <x v="0"/>
    <s v="OK"/>
    <s v="Create service request User Group 4-3"/>
    <s v="text"/>
    <b v="1"/>
    <n v="11448"/>
    <n v="951"/>
  </r>
  <r>
    <x v="15"/>
    <n v="19766"/>
    <x v="2"/>
    <x v="0"/>
    <s v="OK"/>
    <s v="Create service request User Group 4-2"/>
    <s v="text"/>
    <b v="1"/>
    <n v="169975"/>
    <n v="0"/>
  </r>
  <r>
    <x v="16"/>
    <n v="22491"/>
    <x v="2"/>
    <x v="0"/>
    <s v="OK"/>
    <s v="Create service request User Group 4-5"/>
    <s v="text"/>
    <b v="1"/>
    <n v="169975"/>
    <n v="0"/>
  </r>
  <r>
    <x v="17"/>
    <n v="805"/>
    <x v="3"/>
    <x v="0"/>
    <s v="OK"/>
    <s v="Create service request User Group 4-2"/>
    <s v="text"/>
    <b v="1"/>
    <n v="11448"/>
    <n v="805"/>
  </r>
  <r>
    <x v="18"/>
    <n v="2205"/>
    <x v="3"/>
    <x v="0"/>
    <s v="OK"/>
    <s v="Create service request User Group 4-3"/>
    <s v="text"/>
    <b v="1"/>
    <n v="28325"/>
    <n v="1619"/>
  </r>
  <r>
    <x v="19"/>
    <n v="1168"/>
    <x v="3"/>
    <x v="0"/>
    <s v="OK"/>
    <s v="Create service request User Group 4-5"/>
    <s v="text"/>
    <b v="1"/>
    <n v="11448"/>
    <n v="1168"/>
  </r>
  <r>
    <x v="20"/>
    <n v="2895"/>
    <x v="3"/>
    <x v="0"/>
    <s v="OK"/>
    <s v="Create service request User Group 4-2"/>
    <s v="text"/>
    <b v="1"/>
    <n v="28325"/>
    <n v="2087"/>
  </r>
  <r>
    <x v="21"/>
    <n v="2291"/>
    <x v="3"/>
    <x v="0"/>
    <s v="OK"/>
    <s v="Create service request User Group 4-5"/>
    <s v="text"/>
    <b v="1"/>
    <n v="28325"/>
    <n v="1722"/>
  </r>
  <r>
    <x v="22"/>
    <n v="19783"/>
    <x v="2"/>
    <x v="0"/>
    <s v="OK"/>
    <s v="Create service request User Group 4-4"/>
    <s v="text"/>
    <b v="1"/>
    <n v="169975"/>
    <n v="0"/>
  </r>
  <r>
    <x v="23"/>
    <n v="18602"/>
    <x v="4"/>
    <x v="0"/>
    <s v="OK"/>
    <s v="Create service request User Group 4-1"/>
    <s v="text"/>
    <b v="1"/>
    <n v="170766"/>
    <n v="4926"/>
  </r>
  <r>
    <x v="24"/>
    <n v="3037"/>
    <x v="3"/>
    <x v="0"/>
    <s v="OK"/>
    <s v="Create service request User Group 4-4"/>
    <s v="text"/>
    <b v="1"/>
    <n v="11448"/>
    <n v="3037"/>
  </r>
  <r>
    <x v="25"/>
    <n v="881"/>
    <x v="5"/>
    <x v="0"/>
    <s v="OK"/>
    <s v="Create service request User Group 4-1"/>
    <s v="text"/>
    <b v="1"/>
    <n v="8572"/>
    <n v="881"/>
  </r>
  <r>
    <x v="26"/>
    <n v="2343"/>
    <x v="5"/>
    <x v="0"/>
    <s v="OK"/>
    <s v="Create service request User Group 4-1"/>
    <s v="text"/>
    <b v="1"/>
    <n v="28579"/>
    <n v="1750"/>
  </r>
  <r>
    <x v="27"/>
    <n v="3651"/>
    <x v="3"/>
    <x v="0"/>
    <s v="OK"/>
    <s v="Create service request User Group 4-4"/>
    <s v="text"/>
    <b v="1"/>
    <n v="28325"/>
    <n v="2501"/>
  </r>
  <r>
    <x v="28"/>
    <n v="16229"/>
    <x v="4"/>
    <x v="0"/>
    <s v="OK"/>
    <s v="Create service request User Group 4-2"/>
    <s v="text"/>
    <b v="1"/>
    <n v="170766"/>
    <n v="7420"/>
  </r>
  <r>
    <x v="29"/>
    <n v="650"/>
    <x v="5"/>
    <x v="0"/>
    <s v="OK"/>
    <s v="Create service request User Group 4-2"/>
    <s v="text"/>
    <b v="1"/>
    <n v="8572"/>
    <n v="650"/>
  </r>
  <r>
    <x v="30"/>
    <n v="17401"/>
    <x v="4"/>
    <x v="0"/>
    <s v="OK"/>
    <s v="Create service request User Group 4-5"/>
    <s v="text"/>
    <b v="1"/>
    <n v="170766"/>
    <n v="5539"/>
  </r>
  <r>
    <x v="31"/>
    <n v="629"/>
    <x v="5"/>
    <x v="0"/>
    <s v="OK"/>
    <s v="Create service request User Group 4-5"/>
    <s v="text"/>
    <b v="1"/>
    <n v="8572"/>
    <n v="629"/>
  </r>
  <r>
    <x v="32"/>
    <n v="2153"/>
    <x v="5"/>
    <x v="0"/>
    <s v="OK"/>
    <s v="Create service request User Group 4-2"/>
    <s v="text"/>
    <b v="1"/>
    <n v="28579"/>
    <n v="1612"/>
  </r>
  <r>
    <x v="33"/>
    <n v="23499"/>
    <x v="4"/>
    <x v="0"/>
    <s v="OK"/>
    <s v="Create service request User Group 4-3"/>
    <s v="text"/>
    <b v="1"/>
    <n v="170766"/>
    <n v="4892"/>
  </r>
  <r>
    <x v="34"/>
    <n v="2126"/>
    <x v="5"/>
    <x v="0"/>
    <s v="OK"/>
    <s v="Create service request User Group 4-5"/>
    <s v="text"/>
    <b v="1"/>
    <n v="28579"/>
    <n v="1641"/>
  </r>
  <r>
    <x v="35"/>
    <n v="622"/>
    <x v="5"/>
    <x v="0"/>
    <s v="OK"/>
    <s v="Create service request User Group 4-3"/>
    <s v="text"/>
    <b v="1"/>
    <n v="8572"/>
    <n v="622"/>
  </r>
  <r>
    <x v="36"/>
    <n v="1851"/>
    <x v="5"/>
    <x v="0"/>
    <s v="OK"/>
    <s v="Create service request User Group 4-3"/>
    <s v="text"/>
    <b v="1"/>
    <n v="28579"/>
    <n v="1365"/>
  </r>
  <r>
    <x v="37"/>
    <n v="11147"/>
    <x v="4"/>
    <x v="0"/>
    <s v="OK"/>
    <s v="Create service request User Group 4-4"/>
    <s v="text"/>
    <b v="1"/>
    <n v="170766"/>
    <n v="3053"/>
  </r>
  <r>
    <x v="38"/>
    <n v="1363"/>
    <x v="5"/>
    <x v="0"/>
    <s v="OK"/>
    <s v="Create service request User Group 4-4"/>
    <s v="text"/>
    <b v="1"/>
    <n v="8572"/>
    <n v="1363"/>
  </r>
  <r>
    <x v="39"/>
    <n v="17962"/>
    <x v="4"/>
    <x v="0"/>
    <s v="OK"/>
    <s v="Create service request User Group 4-1"/>
    <s v="text"/>
    <b v="1"/>
    <n v="169713"/>
    <n v="3090"/>
  </r>
  <r>
    <x v="40"/>
    <n v="5869"/>
    <x v="5"/>
    <x v="0"/>
    <s v="OK"/>
    <s v="Create service request User Group 4-4"/>
    <s v="text"/>
    <b v="1"/>
    <n v="28579"/>
    <n v="3367"/>
  </r>
  <r>
    <x v="41"/>
    <n v="13292"/>
    <x v="4"/>
    <x v="0"/>
    <s v="OK"/>
    <s v="Create service request User Group 4-3"/>
    <s v="text"/>
    <b v="1"/>
    <n v="169713"/>
    <n v="4508"/>
  </r>
  <r>
    <x v="42"/>
    <n v="16535"/>
    <x v="4"/>
    <x v="0"/>
    <s v="OK"/>
    <s v="Create service request User Group 4-5"/>
    <s v="text"/>
    <b v="1"/>
    <n v="169713"/>
    <n v="3879"/>
  </r>
  <r>
    <x v="43"/>
    <n v="20455"/>
    <x v="4"/>
    <x v="0"/>
    <s v="OK"/>
    <s v="Create service request User Group 4-2"/>
    <s v="text"/>
    <b v="1"/>
    <n v="169713"/>
    <n v="3341"/>
  </r>
  <r>
    <x v="44"/>
    <n v="13433"/>
    <x v="4"/>
    <x v="0"/>
    <s v="OK"/>
    <s v="Create service request User Group 4-2"/>
    <s v="text"/>
    <b v="1"/>
    <n v="171785"/>
    <n v="5267"/>
  </r>
  <r>
    <x v="45"/>
    <n v="21335"/>
    <x v="4"/>
    <x v="0"/>
    <s v="OK"/>
    <s v="Create service request User Group 4-1"/>
    <s v="text"/>
    <b v="1"/>
    <n v="171785"/>
    <n v="4896"/>
  </r>
  <r>
    <x v="46"/>
    <n v="21139"/>
    <x v="4"/>
    <x v="0"/>
    <s v="OK"/>
    <s v="Create service request User Group 4-5"/>
    <s v="text"/>
    <b v="1"/>
    <n v="171785"/>
    <n v="6411"/>
  </r>
  <r>
    <x v="47"/>
    <n v="24650"/>
    <x v="4"/>
    <x v="0"/>
    <s v="OK"/>
    <s v="Create service request User Group 4-4"/>
    <s v="text"/>
    <b v="1"/>
    <n v="169713"/>
    <n v="5397"/>
  </r>
  <r>
    <x v="48"/>
    <n v="27275"/>
    <x v="4"/>
    <x v="0"/>
    <s v="OK"/>
    <s v="Create service request User Group 4-3"/>
    <s v="text"/>
    <b v="1"/>
    <n v="171785"/>
    <n v="6484"/>
  </r>
  <r>
    <x v="49"/>
    <n v="13746"/>
    <x v="4"/>
    <x v="0"/>
    <s v="OK"/>
    <s v="Create service request User Group 4-2"/>
    <s v="text"/>
    <b v="1"/>
    <n v="172631"/>
    <n v="3482"/>
  </r>
  <r>
    <x v="50"/>
    <n v="335"/>
    <x v="6"/>
    <x v="0"/>
    <s v="OK"/>
    <s v="Create service request User Group 4-2"/>
    <s v="text"/>
    <b v="1"/>
    <n v="248"/>
    <n v="335"/>
  </r>
  <r>
    <x v="51"/>
    <n v="17743"/>
    <x v="4"/>
    <x v="0"/>
    <s v="OK"/>
    <s v="Create service request User Group 4-1"/>
    <s v="text"/>
    <b v="1"/>
    <n v="172631"/>
    <n v="5212"/>
  </r>
  <r>
    <x v="52"/>
    <n v="349"/>
    <x v="6"/>
    <x v="0"/>
    <s v="OK"/>
    <s v="Create service request User Group 4-1"/>
    <s v="text"/>
    <b v="1"/>
    <n v="248"/>
    <n v="349"/>
  </r>
  <r>
    <x v="53"/>
    <n v="6530"/>
    <x v="7"/>
    <x v="0"/>
    <s v="OK"/>
    <s v="Create service request User Group 4-2"/>
    <s v="text"/>
    <b v="1"/>
    <n v="37264"/>
    <n v="3827"/>
  </r>
  <r>
    <x v="54"/>
    <n v="3460"/>
    <x v="7"/>
    <x v="0"/>
    <s v="OK"/>
    <s v="Create service request User Group 4-1"/>
    <s v="text"/>
    <b v="1"/>
    <n v="37264"/>
    <n v="2391"/>
  </r>
  <r>
    <x v="55"/>
    <n v="19689"/>
    <x v="4"/>
    <x v="0"/>
    <s v="OK"/>
    <s v="Create service request User Group 4-5"/>
    <s v="text"/>
    <b v="1"/>
    <n v="172631"/>
    <n v="5063"/>
  </r>
  <r>
    <x v="56"/>
    <n v="19364"/>
    <x v="4"/>
    <x v="0"/>
    <s v="OK"/>
    <s v="Create service request User Group 4-4"/>
    <s v="text"/>
    <b v="1"/>
    <n v="171785"/>
    <n v="4412"/>
  </r>
  <r>
    <x v="57"/>
    <n v="425"/>
    <x v="6"/>
    <x v="0"/>
    <s v="OK"/>
    <s v="Create service request User Group 4-5"/>
    <s v="text"/>
    <b v="1"/>
    <n v="248"/>
    <n v="425"/>
  </r>
  <r>
    <x v="58"/>
    <n v="15080"/>
    <x v="4"/>
    <x v="0"/>
    <s v="OK"/>
    <s v="Create service request User Group 4-3"/>
    <s v="text"/>
    <b v="1"/>
    <n v="172631"/>
    <n v="7163"/>
  </r>
  <r>
    <x v="59"/>
    <n v="335"/>
    <x v="6"/>
    <x v="0"/>
    <s v="OK"/>
    <s v="Create service request User Group 4-3"/>
    <s v="text"/>
    <b v="1"/>
    <n v="248"/>
    <n v="335"/>
  </r>
  <r>
    <x v="60"/>
    <n v="4789"/>
    <x v="7"/>
    <x v="0"/>
    <s v="OK"/>
    <s v="Create service request User Group 4-5"/>
    <s v="text"/>
    <b v="1"/>
    <n v="37264"/>
    <n v="3000"/>
  </r>
  <r>
    <x v="61"/>
    <n v="4658"/>
    <x v="7"/>
    <x v="0"/>
    <s v="OK"/>
    <s v="Create service request User Group 4-3"/>
    <s v="text"/>
    <b v="1"/>
    <n v="37264"/>
    <n v="2221"/>
  </r>
  <r>
    <x v="62"/>
    <n v="13932"/>
    <x v="4"/>
    <x v="0"/>
    <s v="OK"/>
    <s v="Create service request User Group 4-4"/>
    <s v="text"/>
    <b v="1"/>
    <n v="172631"/>
    <n v="3742"/>
  </r>
  <r>
    <x v="63"/>
    <n v="518"/>
    <x v="6"/>
    <x v="0"/>
    <s v="OK"/>
    <s v="Create service request User Group 4-4"/>
    <s v="text"/>
    <b v="1"/>
    <n v="248"/>
    <n v="518"/>
  </r>
  <r>
    <x v="64"/>
    <n v="2689"/>
    <x v="7"/>
    <x v="0"/>
    <s v="OK"/>
    <s v="Create service request User Group 4-4"/>
    <s v="text"/>
    <b v="1"/>
    <n v="37264"/>
    <n v="2218"/>
  </r>
  <r>
    <x v="65"/>
    <n v="13321"/>
    <x v="4"/>
    <x v="0"/>
    <s v="OK"/>
    <s v="Create service request User Group 4-4"/>
    <s v="text"/>
    <b v="1"/>
    <n v="171872"/>
    <n v="5298"/>
  </r>
  <r>
    <x v="66"/>
    <n v="36484"/>
    <x v="4"/>
    <x v="0"/>
    <s v="OK"/>
    <s v="Create service request User Group 4-1"/>
    <s v="text"/>
    <b v="1"/>
    <n v="171872"/>
    <n v="25712"/>
  </r>
  <r>
    <x v="67"/>
    <n v="28399"/>
    <x v="4"/>
    <x v="0"/>
    <s v="OK"/>
    <s v="Create service request User Group 4-3"/>
    <s v="text"/>
    <b v="1"/>
    <n v="171872"/>
    <n v="16387"/>
  </r>
  <r>
    <x v="68"/>
    <n v="39032"/>
    <x v="4"/>
    <x v="0"/>
    <s v="OK"/>
    <s v="Create service request User Group 4-2"/>
    <s v="text"/>
    <b v="1"/>
    <n v="171872"/>
    <n v="26737"/>
  </r>
  <r>
    <x v="69"/>
    <n v="44079"/>
    <x v="4"/>
    <x v="0"/>
    <s v="OK"/>
    <s v="Create service request User Group 4-5"/>
    <s v="text"/>
    <b v="1"/>
    <n v="171872"/>
    <n v="18207"/>
  </r>
  <r>
    <x v="70"/>
    <n v="22994"/>
    <x v="4"/>
    <x v="0"/>
    <s v="OK"/>
    <s v="Create service request User Group 4-4"/>
    <s v="text"/>
    <b v="1"/>
    <n v="172646"/>
    <n v="4991"/>
  </r>
  <r>
    <x v="71"/>
    <n v="21383"/>
    <x v="4"/>
    <x v="0"/>
    <s v="OK"/>
    <s v="Create service request User Group 4-1"/>
    <s v="text"/>
    <b v="1"/>
    <n v="172646"/>
    <n v="5036"/>
  </r>
  <r>
    <x v="72"/>
    <n v="20847"/>
    <x v="4"/>
    <x v="0"/>
    <s v="OK"/>
    <s v="Create service request User Group 4-3"/>
    <s v="text"/>
    <b v="1"/>
    <n v="172646"/>
    <n v="3199"/>
  </r>
  <r>
    <x v="73"/>
    <n v="33106"/>
    <x v="4"/>
    <x v="0"/>
    <s v="OK"/>
    <s v="Create service request User Group 4-2"/>
    <s v="text"/>
    <b v="1"/>
    <n v="172646"/>
    <n v="5883"/>
  </r>
  <r>
    <x v="74"/>
    <n v="13932"/>
    <x v="8"/>
    <x v="0"/>
    <s v="OK"/>
    <s v="Create service request User Group 4-1"/>
    <s v="text"/>
    <b v="1"/>
    <n v="96496"/>
    <n v="5428"/>
  </r>
  <r>
    <x v="75"/>
    <n v="17528"/>
    <x v="8"/>
    <x v="0"/>
    <s v="OK"/>
    <s v="Create service request User Group 4-4"/>
    <s v="text"/>
    <b v="1"/>
    <n v="96496"/>
    <n v="3997"/>
  </r>
  <r>
    <x v="76"/>
    <n v="17189"/>
    <x v="8"/>
    <x v="0"/>
    <s v="OK"/>
    <s v="Create service request User Group 4-3"/>
    <s v="text"/>
    <b v="1"/>
    <n v="96492"/>
    <n v="5921"/>
  </r>
  <r>
    <x v="77"/>
    <n v="28257"/>
    <x v="4"/>
    <x v="0"/>
    <s v="OK"/>
    <s v="Create service request User Group 4-5"/>
    <s v="text"/>
    <b v="1"/>
    <n v="172646"/>
    <n v="6691"/>
  </r>
  <r>
    <x v="78"/>
    <n v="10591"/>
    <x v="8"/>
    <x v="0"/>
    <s v="OK"/>
    <s v="Create service request User Group 4-2"/>
    <s v="text"/>
    <b v="1"/>
    <n v="96496"/>
    <n v="3786"/>
  </r>
  <r>
    <x v="79"/>
    <n v="11316"/>
    <x v="8"/>
    <x v="0"/>
    <s v="OK"/>
    <s v="Create service request User Group 4-3"/>
    <s v="text"/>
    <b v="1"/>
    <n v="97331"/>
    <n v="4640"/>
  </r>
  <r>
    <x v="80"/>
    <n v="15243"/>
    <x v="8"/>
    <x v="0"/>
    <s v="OK"/>
    <s v="Create service request User Group 4-1"/>
    <s v="text"/>
    <b v="1"/>
    <n v="97331"/>
    <n v="3508"/>
  </r>
  <r>
    <x v="81"/>
    <n v="17196"/>
    <x v="8"/>
    <x v="0"/>
    <s v="OK"/>
    <s v="Create service request User Group 4-4"/>
    <s v="text"/>
    <b v="1"/>
    <n v="97331"/>
    <n v="5590"/>
  </r>
  <r>
    <x v="82"/>
    <n v="18175"/>
    <x v="8"/>
    <x v="0"/>
    <s v="OK"/>
    <s v="Create service request User Group 4-5"/>
    <s v="text"/>
    <b v="1"/>
    <n v="96492"/>
    <n v="4349"/>
  </r>
  <r>
    <x v="83"/>
    <n v="18626"/>
    <x v="8"/>
    <x v="0"/>
    <s v="OK"/>
    <s v="Create service request User Group 4-2"/>
    <s v="text"/>
    <b v="1"/>
    <n v="97331"/>
    <n v="3945"/>
  </r>
  <r>
    <x v="84"/>
    <n v="16693"/>
    <x v="9"/>
    <x v="0"/>
    <s v="OK"/>
    <s v="Create service request User Group 4-1"/>
    <s v="text"/>
    <b v="1"/>
    <n v="145821"/>
    <n v="3316"/>
  </r>
  <r>
    <x v="85"/>
    <n v="454"/>
    <x v="0"/>
    <x v="0"/>
    <s v="OK"/>
    <s v="Create service request User Group 4-1"/>
    <s v="text"/>
    <b v="1"/>
    <n v="7684"/>
    <n v="454"/>
  </r>
  <r>
    <x v="86"/>
    <n v="10660"/>
    <x v="8"/>
    <x v="0"/>
    <s v="OK"/>
    <s v="Create service request User Group 4-5"/>
    <s v="text"/>
    <b v="1"/>
    <n v="97331"/>
    <n v="2941"/>
  </r>
  <r>
    <x v="87"/>
    <n v="26186"/>
    <x v="9"/>
    <x v="0"/>
    <s v="OK"/>
    <s v="Create service request User Group 4-3"/>
    <s v="text"/>
    <b v="1"/>
    <n v="145821"/>
    <n v="4922"/>
  </r>
  <r>
    <x v="88"/>
    <n v="1235"/>
    <x v="0"/>
    <x v="0"/>
    <s v="OK"/>
    <s v="Create service request User Group 4-3"/>
    <s v="text"/>
    <b v="1"/>
    <n v="7684"/>
    <n v="1235"/>
  </r>
  <r>
    <x v="89"/>
    <n v="11543"/>
    <x v="1"/>
    <x v="0"/>
    <s v="OK"/>
    <s v="Create service request User Group 4-1"/>
    <s v="text"/>
    <b v="1"/>
    <n v="68458"/>
    <n v="0"/>
  </r>
  <r>
    <x v="90"/>
    <n v="20273"/>
    <x v="9"/>
    <x v="0"/>
    <s v="OK"/>
    <s v="Create service request User Group 4-2"/>
    <s v="text"/>
    <b v="1"/>
    <n v="145821"/>
    <n v="2851"/>
  </r>
  <r>
    <x v="91"/>
    <n v="1120"/>
    <x v="0"/>
    <x v="0"/>
    <s v="OK"/>
    <s v="Create service request User Group 4-2"/>
    <s v="text"/>
    <b v="1"/>
    <n v="7684"/>
    <n v="1120"/>
  </r>
  <r>
    <x v="92"/>
    <n v="33913"/>
    <x v="9"/>
    <x v="0"/>
    <s v="OK"/>
    <s v="Create service request User Group 4-4"/>
    <s v="text"/>
    <b v="1"/>
    <n v="145821"/>
    <n v="3737"/>
  </r>
  <r>
    <x v="93"/>
    <n v="11837"/>
    <x v="1"/>
    <x v="0"/>
    <s v="OK"/>
    <s v="Create service request User Group 4-3"/>
    <s v="text"/>
    <b v="1"/>
    <n v="68458"/>
    <n v="0"/>
  </r>
  <r>
    <x v="94"/>
    <n v="615"/>
    <x v="0"/>
    <x v="0"/>
    <s v="OK"/>
    <s v="Create service request User Group 4-4"/>
    <s v="text"/>
    <b v="1"/>
    <n v="7684"/>
    <n v="615"/>
  </r>
  <r>
    <x v="95"/>
    <n v="7739"/>
    <x v="1"/>
    <x v="0"/>
    <s v="OK"/>
    <s v="Create service request User Group 4-2"/>
    <s v="text"/>
    <b v="1"/>
    <n v="68458"/>
    <n v="0"/>
  </r>
  <r>
    <x v="96"/>
    <n v="8438"/>
    <x v="1"/>
    <x v="0"/>
    <s v="OK"/>
    <s v="Create service request User Group 4-4"/>
    <s v="text"/>
    <b v="1"/>
    <n v="68458"/>
    <n v="0"/>
  </r>
  <r>
    <x v="97"/>
    <n v="20113"/>
    <x v="2"/>
    <x v="0"/>
    <s v="OK"/>
    <s v="Create service request User Group 4-1"/>
    <s v="text"/>
    <b v="1"/>
    <n v="169975"/>
    <n v="0"/>
  </r>
  <r>
    <x v="98"/>
    <n v="29420"/>
    <x v="9"/>
    <x v="0"/>
    <s v="OK"/>
    <s v="Create service request User Group 4-5"/>
    <s v="text"/>
    <b v="1"/>
    <n v="145821"/>
    <n v="3027"/>
  </r>
  <r>
    <x v="99"/>
    <n v="1318"/>
    <x v="3"/>
    <x v="0"/>
    <s v="OK"/>
    <s v="Create service request User Group 4-1"/>
    <s v="text"/>
    <b v="1"/>
    <n v="11448"/>
    <n v="1318"/>
  </r>
  <r>
    <x v="100"/>
    <n v="1054"/>
    <x v="0"/>
    <x v="0"/>
    <s v="OK"/>
    <s v="Create service request User Group 4-5"/>
    <s v="text"/>
    <b v="1"/>
    <n v="7684"/>
    <n v="1054"/>
  </r>
  <r>
    <x v="101"/>
    <n v="3201"/>
    <x v="3"/>
    <x v="0"/>
    <s v="OK"/>
    <s v="Create service request User Group 4-1"/>
    <s v="text"/>
    <b v="1"/>
    <n v="28325"/>
    <n v="2169"/>
  </r>
  <r>
    <x v="102"/>
    <n v="11516"/>
    <x v="2"/>
    <x v="0"/>
    <s v="OK"/>
    <s v="Create service request User Group 4-4"/>
    <s v="text"/>
    <b v="1"/>
    <n v="169975"/>
    <n v="0"/>
  </r>
  <r>
    <x v="103"/>
    <n v="1463"/>
    <x v="3"/>
    <x v="0"/>
    <s v="OK"/>
    <s v="Create service request User Group 4-4"/>
    <s v="text"/>
    <b v="1"/>
    <n v="11448"/>
    <n v="1463"/>
  </r>
  <r>
    <x v="104"/>
    <n v="12091"/>
    <x v="1"/>
    <x v="0"/>
    <s v="OK"/>
    <s v="Create service request User Group 4-5"/>
    <s v="text"/>
    <b v="1"/>
    <n v="68458"/>
    <n v="0"/>
  </r>
  <r>
    <x v="105"/>
    <n v="2972"/>
    <x v="3"/>
    <x v="0"/>
    <s v="OK"/>
    <s v="Create service request User Group 4-4"/>
    <s v="text"/>
    <b v="1"/>
    <n v="28325"/>
    <n v="2500"/>
  </r>
  <r>
    <x v="106"/>
    <n v="24435"/>
    <x v="2"/>
    <x v="0"/>
    <s v="OK"/>
    <s v="Create service request User Group 4-2"/>
    <s v="text"/>
    <b v="1"/>
    <n v="169975"/>
    <n v="0"/>
  </r>
  <r>
    <x v="107"/>
    <n v="1679"/>
    <x v="3"/>
    <x v="0"/>
    <s v="OK"/>
    <s v="Create service request User Group 4-2"/>
    <s v="text"/>
    <b v="1"/>
    <n v="11448"/>
    <n v="1679"/>
  </r>
  <r>
    <x v="108"/>
    <n v="1952"/>
    <x v="3"/>
    <x v="0"/>
    <s v="OK"/>
    <s v="Create service request User Group 4-2"/>
    <s v="text"/>
    <b v="1"/>
    <n v="28325"/>
    <n v="1452"/>
  </r>
  <r>
    <x v="109"/>
    <n v="19342"/>
    <x v="4"/>
    <x v="0"/>
    <s v="OK"/>
    <s v="Create service request User Group 4-1"/>
    <s v="text"/>
    <b v="1"/>
    <n v="170766"/>
    <n v="7866"/>
  </r>
  <r>
    <x v="110"/>
    <n v="35241"/>
    <x v="2"/>
    <x v="0"/>
    <s v="OK"/>
    <s v="Create service request User Group 4-3"/>
    <s v="text"/>
    <b v="1"/>
    <n v="169975"/>
    <n v="0"/>
  </r>
  <r>
    <x v="111"/>
    <n v="632"/>
    <x v="5"/>
    <x v="0"/>
    <s v="OK"/>
    <s v="Create service request User Group 4-1"/>
    <s v="text"/>
    <b v="1"/>
    <n v="8572"/>
    <n v="632"/>
  </r>
  <r>
    <x v="112"/>
    <n v="807"/>
    <x v="3"/>
    <x v="0"/>
    <s v="OK"/>
    <s v="Create service request User Group 4-3"/>
    <s v="text"/>
    <b v="1"/>
    <n v="11448"/>
    <n v="807"/>
  </r>
  <r>
    <x v="113"/>
    <n v="2510"/>
    <x v="3"/>
    <x v="0"/>
    <s v="OK"/>
    <s v="Create service request User Group 4-3"/>
    <s v="text"/>
    <b v="1"/>
    <n v="28325"/>
    <n v="1894"/>
  </r>
  <r>
    <x v="114"/>
    <n v="3570"/>
    <x v="5"/>
    <x v="0"/>
    <s v="OK"/>
    <s v="Create service request User Group 4-1"/>
    <s v="text"/>
    <b v="1"/>
    <n v="28579"/>
    <n v="2799"/>
  </r>
  <r>
    <x v="115"/>
    <n v="15444"/>
    <x v="2"/>
    <x v="0"/>
    <s v="OK"/>
    <s v="Create service request User Group 4-5"/>
    <s v="text"/>
    <b v="1"/>
    <n v="169975"/>
    <n v="0"/>
  </r>
  <r>
    <x v="116"/>
    <n v="1711"/>
    <x v="3"/>
    <x v="0"/>
    <s v="OK"/>
    <s v="Create service request User Group 4-5"/>
    <s v="text"/>
    <b v="1"/>
    <n v="11448"/>
    <n v="1711"/>
  </r>
  <r>
    <x v="117"/>
    <n v="3384"/>
    <x v="3"/>
    <x v="0"/>
    <s v="OK"/>
    <s v="Create service request User Group 4-5"/>
    <s v="text"/>
    <b v="1"/>
    <n v="28325"/>
    <n v="2510"/>
  </r>
  <r>
    <x v="118"/>
    <n v="23685"/>
    <x v="4"/>
    <x v="0"/>
    <s v="OK"/>
    <s v="Create service request User Group 4-4"/>
    <s v="text"/>
    <b v="1"/>
    <n v="170766"/>
    <n v="6266"/>
  </r>
  <r>
    <x v="119"/>
    <n v="17640"/>
    <x v="4"/>
    <x v="0"/>
    <s v="OK"/>
    <s v="Create service request User Group 4-2"/>
    <s v="text"/>
    <b v="1"/>
    <n v="170766"/>
    <n v="5688"/>
  </r>
  <r>
    <x v="120"/>
    <n v="720"/>
    <x v="5"/>
    <x v="0"/>
    <s v="OK"/>
    <s v="Create service request User Group 4-4"/>
    <s v="text"/>
    <b v="1"/>
    <n v="8572"/>
    <n v="720"/>
  </r>
  <r>
    <x v="121"/>
    <n v="591"/>
    <x v="5"/>
    <x v="0"/>
    <s v="OK"/>
    <s v="Create service request User Group 4-2"/>
    <s v="text"/>
    <b v="1"/>
    <n v="8572"/>
    <n v="591"/>
  </r>
  <r>
    <x v="122"/>
    <n v="2470"/>
    <x v="5"/>
    <x v="0"/>
    <s v="OK"/>
    <s v="Create service request User Group 4-4"/>
    <s v="text"/>
    <b v="1"/>
    <n v="28579"/>
    <n v="1574"/>
  </r>
  <r>
    <x v="123"/>
    <n v="2555"/>
    <x v="5"/>
    <x v="0"/>
    <s v="OK"/>
    <s v="Create service request User Group 4-2"/>
    <s v="text"/>
    <b v="1"/>
    <n v="28579"/>
    <n v="1913"/>
  </r>
  <r>
    <x v="124"/>
    <n v="15411"/>
    <x v="4"/>
    <x v="0"/>
    <s v="OK"/>
    <s v="Create service request User Group 4-3"/>
    <s v="text"/>
    <b v="1"/>
    <n v="170766"/>
    <n v="3975"/>
  </r>
  <r>
    <x v="125"/>
    <n v="535"/>
    <x v="5"/>
    <x v="0"/>
    <s v="OK"/>
    <s v="Create service request User Group 4-3"/>
    <s v="text"/>
    <b v="1"/>
    <n v="8572"/>
    <n v="535"/>
  </r>
  <r>
    <x v="126"/>
    <n v="2847"/>
    <x v="5"/>
    <x v="0"/>
    <s v="OK"/>
    <s v="Create service request User Group 4-3"/>
    <s v="text"/>
    <b v="1"/>
    <n v="28579"/>
    <n v="2042"/>
  </r>
  <r>
    <x v="127"/>
    <n v="20248"/>
    <x v="4"/>
    <x v="0"/>
    <s v="OK"/>
    <s v="Create service request User Group 4-1"/>
    <s v="text"/>
    <b v="1"/>
    <n v="169713"/>
    <n v="3740"/>
  </r>
  <r>
    <x v="128"/>
    <n v="23026"/>
    <x v="4"/>
    <x v="0"/>
    <s v="OK"/>
    <s v="Create service request User Group 4-5"/>
    <s v="text"/>
    <b v="1"/>
    <n v="170766"/>
    <n v="15307"/>
  </r>
  <r>
    <x v="129"/>
    <n v="17112"/>
    <x v="4"/>
    <x v="0"/>
    <s v="OK"/>
    <s v="Create service request User Group 4-2"/>
    <s v="text"/>
    <b v="1"/>
    <n v="169713"/>
    <n v="7383"/>
  </r>
  <r>
    <x v="130"/>
    <n v="2156"/>
    <x v="5"/>
    <x v="0"/>
    <s v="OK"/>
    <s v="Create service request User Group 4-5"/>
    <s v="text"/>
    <b v="1"/>
    <n v="8572"/>
    <n v="2156"/>
  </r>
  <r>
    <x v="131"/>
    <n v="2484"/>
    <x v="5"/>
    <x v="0"/>
    <s v="OK"/>
    <s v="Create service request User Group 4-5"/>
    <s v="text"/>
    <b v="1"/>
    <n v="28579"/>
    <n v="2003"/>
  </r>
  <r>
    <x v="132"/>
    <n v="21323"/>
    <x v="4"/>
    <x v="0"/>
    <s v="OK"/>
    <s v="Create service request User Group 4-4"/>
    <s v="text"/>
    <b v="1"/>
    <n v="169713"/>
    <n v="6869"/>
  </r>
  <r>
    <x v="133"/>
    <n v="20972"/>
    <x v="4"/>
    <x v="0"/>
    <s v="OK"/>
    <s v="Create service request User Group 4-1"/>
    <s v="text"/>
    <b v="1"/>
    <n v="171785"/>
    <n v="5155"/>
  </r>
  <r>
    <x v="134"/>
    <n v="13781"/>
    <x v="4"/>
    <x v="0"/>
    <s v="OK"/>
    <s v="Create service request User Group 4-4"/>
    <s v="text"/>
    <b v="1"/>
    <n v="171785"/>
    <n v="8147"/>
  </r>
  <r>
    <x v="135"/>
    <n v="18050"/>
    <x v="4"/>
    <x v="0"/>
    <s v="OK"/>
    <s v="Create service request User Group 4-2"/>
    <s v="text"/>
    <b v="1"/>
    <n v="171785"/>
    <n v="7657"/>
  </r>
  <r>
    <x v="136"/>
    <n v="33257"/>
    <x v="4"/>
    <x v="0"/>
    <s v="OK"/>
    <s v="Create service request User Group 4-3"/>
    <s v="text"/>
    <b v="1"/>
    <n v="169713"/>
    <n v="22416"/>
  </r>
  <r>
    <x v="137"/>
    <n v="27322"/>
    <x v="4"/>
    <x v="0"/>
    <s v="OK"/>
    <s v="Create service request User Group 4-5"/>
    <s v="text"/>
    <b v="1"/>
    <n v="169713"/>
    <n v="14548"/>
  </r>
  <r>
    <x v="138"/>
    <n v="22620"/>
    <x v="4"/>
    <x v="0"/>
    <s v="OK"/>
    <s v="Create service request User Group 4-1"/>
    <s v="text"/>
    <b v="1"/>
    <n v="172631"/>
    <n v="9053"/>
  </r>
  <r>
    <x v="139"/>
    <n v="205"/>
    <x v="6"/>
    <x v="0"/>
    <s v="OK"/>
    <s v="Create service request User Group 4-1"/>
    <s v="text"/>
    <b v="1"/>
    <n v="248"/>
    <n v="205"/>
  </r>
  <r>
    <x v="140"/>
    <n v="15908"/>
    <x v="4"/>
    <x v="0"/>
    <s v="OK"/>
    <s v="Create service request User Group 4-4"/>
    <s v="text"/>
    <b v="1"/>
    <n v="172631"/>
    <n v="5296"/>
  </r>
  <r>
    <x v="141"/>
    <n v="269"/>
    <x v="6"/>
    <x v="0"/>
    <s v="OK"/>
    <s v="Create service request User Group 4-4"/>
    <s v="text"/>
    <b v="1"/>
    <n v="248"/>
    <n v="269"/>
  </r>
  <r>
    <x v="142"/>
    <n v="3410"/>
    <x v="7"/>
    <x v="0"/>
    <s v="OK"/>
    <s v="Create service request User Group 4-1"/>
    <s v="text"/>
    <b v="1"/>
    <n v="37264"/>
    <n v="1852"/>
  </r>
  <r>
    <x v="143"/>
    <n v="2752"/>
    <x v="7"/>
    <x v="0"/>
    <s v="OK"/>
    <s v="Create service request User Group 4-4"/>
    <s v="text"/>
    <b v="1"/>
    <n v="37264"/>
    <n v="1682"/>
  </r>
  <r>
    <x v="144"/>
    <n v="22466"/>
    <x v="4"/>
    <x v="0"/>
    <s v="OK"/>
    <s v="Create service request User Group 4-3"/>
    <s v="text"/>
    <b v="1"/>
    <n v="171785"/>
    <n v="14253"/>
  </r>
  <r>
    <x v="145"/>
    <n v="13051"/>
    <x v="4"/>
    <x v="0"/>
    <s v="OK"/>
    <s v="Create service request User Group 4-5"/>
    <s v="text"/>
    <b v="1"/>
    <n v="171785"/>
    <n v="3812"/>
  </r>
  <r>
    <x v="146"/>
    <n v="25278"/>
    <x v="4"/>
    <x v="0"/>
    <s v="OK"/>
    <s v="Create service request User Group 4-2"/>
    <s v="text"/>
    <b v="1"/>
    <n v="172631"/>
    <n v="16103"/>
  </r>
  <r>
    <x v="147"/>
    <n v="768"/>
    <x v="6"/>
    <x v="0"/>
    <s v="OK"/>
    <s v="Create service request User Group 4-2"/>
    <s v="text"/>
    <b v="1"/>
    <n v="248"/>
    <n v="768"/>
  </r>
  <r>
    <x v="148"/>
    <n v="3054"/>
    <x v="7"/>
    <x v="0"/>
    <s v="OK"/>
    <s v="Create service request User Group 4-2"/>
    <s v="text"/>
    <b v="1"/>
    <n v="37264"/>
    <n v="1996"/>
  </r>
  <r>
    <x v="149"/>
    <n v="28691"/>
    <x v="4"/>
    <x v="0"/>
    <s v="OK"/>
    <s v="Create service request User Group 4-5"/>
    <s v="text"/>
    <b v="1"/>
    <n v="172631"/>
    <n v="15528"/>
  </r>
  <r>
    <x v="150"/>
    <n v="255"/>
    <x v="6"/>
    <x v="0"/>
    <s v="OK"/>
    <s v="Create service request User Group 4-5"/>
    <s v="text"/>
    <b v="1"/>
    <n v="248"/>
    <n v="255"/>
  </r>
  <r>
    <x v="151"/>
    <n v="30280"/>
    <x v="4"/>
    <x v="0"/>
    <s v="OK"/>
    <s v="Create service request User Group 4-3"/>
    <s v="text"/>
    <b v="1"/>
    <n v="172631"/>
    <n v="15576"/>
  </r>
  <r>
    <x v="152"/>
    <n v="464"/>
    <x v="6"/>
    <x v="0"/>
    <s v="OK"/>
    <s v="Create service request User Group 4-3"/>
    <s v="text"/>
    <b v="1"/>
    <n v="248"/>
    <n v="464"/>
  </r>
  <r>
    <x v="153"/>
    <n v="5109"/>
    <x v="7"/>
    <x v="0"/>
    <s v="OK"/>
    <s v="Create service request User Group 4-5"/>
    <s v="text"/>
    <b v="1"/>
    <n v="37264"/>
    <n v="2785"/>
  </r>
  <r>
    <x v="154"/>
    <n v="5752"/>
    <x v="7"/>
    <x v="0"/>
    <s v="OK"/>
    <s v="Create service request User Group 4-3"/>
    <s v="text"/>
    <b v="1"/>
    <n v="37264"/>
    <n v="3145"/>
  </r>
  <r>
    <x v="155"/>
    <n v="65643"/>
    <x v="4"/>
    <x v="0"/>
    <s v="OK"/>
    <s v="Create service request User Group 4-4"/>
    <s v="text"/>
    <b v="1"/>
    <n v="171872"/>
    <n v="53775"/>
  </r>
  <r>
    <x v="156"/>
    <n v="25054"/>
    <x v="4"/>
    <x v="0"/>
    <s v="OK"/>
    <s v="Create service request User Group 4-3"/>
    <s v="text"/>
    <b v="1"/>
    <n v="171872"/>
    <n v="11809"/>
  </r>
  <r>
    <x v="157"/>
    <n v="27811"/>
    <x v="4"/>
    <x v="0"/>
    <s v="OK"/>
    <s v="Create service request User Group 4-5"/>
    <s v="text"/>
    <b v="1"/>
    <n v="171872"/>
    <n v="14827"/>
  </r>
  <r>
    <x v="158"/>
    <n v="71157"/>
    <x v="4"/>
    <x v="0"/>
    <s v="OK"/>
    <s v="Create service request User Group 4-1"/>
    <s v="text"/>
    <b v="1"/>
    <n v="171872"/>
    <n v="57902"/>
  </r>
  <r>
    <x v="159"/>
    <n v="62976"/>
    <x v="4"/>
    <x v="0"/>
    <s v="OK"/>
    <s v="Create service request User Group 4-2"/>
    <s v="text"/>
    <b v="1"/>
    <n v="171872"/>
    <n v="44469"/>
  </r>
  <r>
    <x v="160"/>
    <n v="15021"/>
    <x v="4"/>
    <x v="0"/>
    <s v="OK"/>
    <s v="Create service request User Group 4-3"/>
    <s v="text"/>
    <b v="1"/>
    <n v="172646"/>
    <n v="5487"/>
  </r>
  <r>
    <x v="161"/>
    <n v="17317"/>
    <x v="4"/>
    <x v="0"/>
    <s v="OK"/>
    <s v="Create service request User Group 4-1"/>
    <s v="text"/>
    <b v="1"/>
    <n v="172646"/>
    <n v="6486"/>
  </r>
  <r>
    <x v="162"/>
    <n v="22172"/>
    <x v="4"/>
    <x v="0"/>
    <s v="OK"/>
    <s v="Create service request User Group 4-4"/>
    <s v="text"/>
    <b v="1"/>
    <n v="172646"/>
    <n v="4551"/>
  </r>
  <r>
    <x v="163"/>
    <n v="18330"/>
    <x v="4"/>
    <x v="0"/>
    <s v="OK"/>
    <s v="Create service request User Group 4-2"/>
    <s v="text"/>
    <b v="1"/>
    <n v="172646"/>
    <n v="8442"/>
  </r>
  <r>
    <x v="164"/>
    <n v="23931"/>
    <x v="4"/>
    <x v="0"/>
    <s v="OK"/>
    <s v="Create service request User Group 4-5"/>
    <s v="text"/>
    <b v="1"/>
    <n v="172646"/>
    <n v="6217"/>
  </r>
  <r>
    <x v="165"/>
    <n v="13594"/>
    <x v="8"/>
    <x v="0"/>
    <s v="OK"/>
    <s v="Create service request User Group 4-3"/>
    <s v="text"/>
    <b v="1"/>
    <n v="96496"/>
    <n v="6023"/>
  </r>
  <r>
    <x v="166"/>
    <n v="23131"/>
    <x v="8"/>
    <x v="0"/>
    <s v="OK"/>
    <s v="Create service request User Group 4-4"/>
    <s v="text"/>
    <b v="1"/>
    <n v="96496"/>
    <n v="19476"/>
  </r>
  <r>
    <x v="167"/>
    <n v="14990"/>
    <x v="8"/>
    <x v="0"/>
    <s v="OK"/>
    <s v="Create service request User Group 4-3"/>
    <s v="text"/>
    <b v="1"/>
    <n v="97331"/>
    <n v="11723"/>
  </r>
  <r>
    <x v="168"/>
    <n v="24662"/>
    <x v="8"/>
    <x v="0"/>
    <s v="OK"/>
    <s v="Create service request User Group 4-2"/>
    <s v="text"/>
    <b v="1"/>
    <n v="96496"/>
    <n v="17312"/>
  </r>
  <r>
    <x v="169"/>
    <n v="31732"/>
    <x v="8"/>
    <x v="0"/>
    <s v="OK"/>
    <s v="Create service request User Group 4-1"/>
    <s v="text"/>
    <b v="1"/>
    <n v="96496"/>
    <n v="20347"/>
  </r>
  <r>
    <x v="170"/>
    <n v="26648"/>
    <x v="8"/>
    <x v="0"/>
    <s v="OK"/>
    <s v="Create service request User Group 4-5"/>
    <s v="text"/>
    <b v="1"/>
    <n v="96496"/>
    <n v="19082"/>
  </r>
  <r>
    <x v="171"/>
    <n v="13184"/>
    <x v="8"/>
    <x v="0"/>
    <s v="OK"/>
    <s v="Create service request User Group 4-4"/>
    <s v="text"/>
    <b v="1"/>
    <n v="97331"/>
    <n v="5837"/>
  </r>
  <r>
    <x v="172"/>
    <n v="15880"/>
    <x v="9"/>
    <x v="0"/>
    <s v="OK"/>
    <s v="Create service request User Group 4-3"/>
    <s v="text"/>
    <b v="1"/>
    <n v="145821"/>
    <n v="5180"/>
  </r>
  <r>
    <x v="173"/>
    <n v="1933"/>
    <x v="0"/>
    <x v="0"/>
    <s v="OK"/>
    <s v="Create service request User Group 4-3"/>
    <s v="text"/>
    <b v="1"/>
    <n v="7684"/>
    <n v="1933"/>
  </r>
  <r>
    <x v="174"/>
    <n v="13122"/>
    <x v="8"/>
    <x v="0"/>
    <s v="OK"/>
    <s v="Create service request User Group 4-1"/>
    <s v="text"/>
    <b v="1"/>
    <n v="97327"/>
    <n v="7974"/>
  </r>
  <r>
    <x v="175"/>
    <n v="18461"/>
    <x v="8"/>
    <x v="0"/>
    <s v="OK"/>
    <s v="Create service request User Group 4-2"/>
    <s v="text"/>
    <b v="1"/>
    <n v="97331"/>
    <n v="8329"/>
  </r>
  <r>
    <x v="176"/>
    <n v="19010"/>
    <x v="8"/>
    <x v="0"/>
    <s v="OK"/>
    <s v="Create service request User Group 4-5"/>
    <s v="text"/>
    <b v="1"/>
    <n v="97331"/>
    <n v="9539"/>
  </r>
  <r>
    <x v="177"/>
    <n v="16832"/>
    <x v="9"/>
    <x v="0"/>
    <s v="OK"/>
    <s v="Create service request User Group 4-4"/>
    <s v="text"/>
    <b v="1"/>
    <n v="145821"/>
    <n v="2826"/>
  </r>
  <r>
    <x v="178"/>
    <n v="690"/>
    <x v="0"/>
    <x v="0"/>
    <s v="OK"/>
    <s v="Create service request User Group 4-4"/>
    <s v="text"/>
    <b v="1"/>
    <n v="7684"/>
    <n v="690"/>
  </r>
  <r>
    <x v="179"/>
    <n v="10643"/>
    <x v="9"/>
    <x v="0"/>
    <s v="OK"/>
    <s v="Create service request User Group 4-2"/>
    <s v="text"/>
    <b v="1"/>
    <n v="145821"/>
    <n v="2429"/>
  </r>
  <r>
    <x v="180"/>
    <n v="12844"/>
    <x v="9"/>
    <x v="0"/>
    <s v="OK"/>
    <s v="Create service request User Group 4-1"/>
    <s v="text"/>
    <b v="1"/>
    <n v="145821"/>
    <n v="4698"/>
  </r>
  <r>
    <x v="181"/>
    <n v="15795"/>
    <x v="1"/>
    <x v="0"/>
    <s v="OK"/>
    <s v="Create service request User Group 4-3"/>
    <s v="text"/>
    <b v="1"/>
    <n v="68458"/>
    <n v="0"/>
  </r>
  <r>
    <x v="182"/>
    <n v="1377"/>
    <x v="0"/>
    <x v="0"/>
    <s v="OK"/>
    <s v="Create service request User Group 4-2"/>
    <s v="text"/>
    <b v="1"/>
    <n v="7684"/>
    <n v="1377"/>
  </r>
  <r>
    <x v="183"/>
    <n v="1926"/>
    <x v="0"/>
    <x v="0"/>
    <s v="OK"/>
    <s v="Create service request User Group 4-1"/>
    <s v="text"/>
    <b v="1"/>
    <n v="7684"/>
    <n v="1926"/>
  </r>
  <r>
    <x v="184"/>
    <n v="10462"/>
    <x v="1"/>
    <x v="0"/>
    <s v="OK"/>
    <s v="Create service request User Group 4-4"/>
    <s v="text"/>
    <b v="1"/>
    <n v="68458"/>
    <n v="0"/>
  </r>
  <r>
    <x v="185"/>
    <n v="7580"/>
    <x v="1"/>
    <x v="0"/>
    <s v="OK"/>
    <s v="Create service request User Group 4-2"/>
    <s v="text"/>
    <b v="1"/>
    <n v="68458"/>
    <n v="0"/>
  </r>
  <r>
    <x v="186"/>
    <n v="25800"/>
    <x v="9"/>
    <x v="0"/>
    <s v="OK"/>
    <s v="Create service request User Group 4-5"/>
    <s v="text"/>
    <b v="1"/>
    <n v="145821"/>
    <n v="4018"/>
  </r>
  <r>
    <x v="187"/>
    <n v="801"/>
    <x v="0"/>
    <x v="0"/>
    <s v="OK"/>
    <s v="Create service request User Group 4-5"/>
    <s v="text"/>
    <b v="1"/>
    <n v="7684"/>
    <n v="801"/>
  </r>
  <r>
    <x v="188"/>
    <n v="22351"/>
    <x v="2"/>
    <x v="0"/>
    <s v="OK"/>
    <s v="Create service request User Group 4-3"/>
    <s v="text"/>
    <b v="1"/>
    <n v="169979"/>
    <n v="0"/>
  </r>
  <r>
    <x v="189"/>
    <n v="20659"/>
    <x v="1"/>
    <x v="0"/>
    <s v="OK"/>
    <s v="Create service request User Group 4-1"/>
    <s v="text"/>
    <b v="1"/>
    <n v="68458"/>
    <n v="0"/>
  </r>
  <r>
    <x v="190"/>
    <n v="1734"/>
    <x v="3"/>
    <x v="0"/>
    <s v="OK"/>
    <s v="Create service request User Group 4-3"/>
    <s v="text"/>
    <b v="1"/>
    <n v="11448"/>
    <n v="1734"/>
  </r>
  <r>
    <x v="191"/>
    <n v="19589"/>
    <x v="2"/>
    <x v="0"/>
    <s v="OK"/>
    <s v="Create service request User Group 4-2"/>
    <s v="text"/>
    <b v="1"/>
    <n v="169979"/>
    <n v="0"/>
  </r>
  <r>
    <x v="192"/>
    <n v="3770"/>
    <x v="3"/>
    <x v="0"/>
    <s v="OK"/>
    <s v="Create service request User Group 4-3"/>
    <s v="text"/>
    <b v="1"/>
    <n v="28325"/>
    <n v="2268"/>
  </r>
  <r>
    <x v="193"/>
    <n v="1372"/>
    <x v="3"/>
    <x v="0"/>
    <s v="OK"/>
    <s v="Create service request User Group 4-2"/>
    <s v="text"/>
    <b v="1"/>
    <n v="11448"/>
    <n v="1371"/>
  </r>
  <r>
    <x v="194"/>
    <n v="23869"/>
    <x v="2"/>
    <x v="0"/>
    <s v="OK"/>
    <s v="Create service request User Group 4-4"/>
    <s v="text"/>
    <b v="1"/>
    <n v="169979"/>
    <n v="0"/>
  </r>
  <r>
    <x v="195"/>
    <n v="11611"/>
    <x v="1"/>
    <x v="0"/>
    <s v="OK"/>
    <s v="Create service request User Group 4-5"/>
    <s v="text"/>
    <b v="1"/>
    <n v="68458"/>
    <n v="0"/>
  </r>
  <r>
    <x v="196"/>
    <n v="1046"/>
    <x v="3"/>
    <x v="0"/>
    <s v="OK"/>
    <s v="Create service request User Group 4-4"/>
    <s v="text"/>
    <b v="1"/>
    <n v="11448"/>
    <n v="1046"/>
  </r>
  <r>
    <x v="197"/>
    <n v="1815"/>
    <x v="3"/>
    <x v="0"/>
    <s v="OK"/>
    <s v="Create service request User Group 4-2"/>
    <s v="text"/>
    <b v="1"/>
    <n v="28325"/>
    <n v="1409"/>
  </r>
  <r>
    <x v="198"/>
    <n v="2092"/>
    <x v="3"/>
    <x v="0"/>
    <s v="OK"/>
    <s v="Create service request User Group 4-4"/>
    <s v="text"/>
    <b v="1"/>
    <n v="28325"/>
    <n v="843"/>
  </r>
  <r>
    <x v="199"/>
    <n v="23474"/>
    <x v="2"/>
    <x v="0"/>
    <s v="OK"/>
    <s v="Create service request User Group 4-1"/>
    <s v="text"/>
    <b v="1"/>
    <n v="169979"/>
    <n v="0"/>
  </r>
  <r>
    <x v="200"/>
    <n v="15160"/>
    <x v="4"/>
    <x v="0"/>
    <s v="OK"/>
    <s v="Create service request User Group 4-4"/>
    <s v="text"/>
    <b v="1"/>
    <n v="170766"/>
    <n v="7125"/>
  </r>
  <r>
    <x v="201"/>
    <n v="20754"/>
    <x v="4"/>
    <x v="0"/>
    <s v="OK"/>
    <s v="Create service request User Group 4-3"/>
    <s v="text"/>
    <b v="1"/>
    <n v="170766"/>
    <n v="10186"/>
  </r>
  <r>
    <x v="202"/>
    <n v="3170"/>
    <x v="3"/>
    <x v="0"/>
    <s v="OK"/>
    <s v="Create service request User Group 4-1"/>
    <s v="text"/>
    <b v="1"/>
    <n v="11448"/>
    <n v="3170"/>
  </r>
  <r>
    <x v="203"/>
    <n v="1567"/>
    <x v="5"/>
    <x v="0"/>
    <s v="OK"/>
    <s v="Create service request User Group 4-3"/>
    <s v="text"/>
    <b v="1"/>
    <n v="8572"/>
    <n v="1567"/>
  </r>
  <r>
    <x v="204"/>
    <n v="2022"/>
    <x v="5"/>
    <x v="0"/>
    <s v="OK"/>
    <s v="Create service request User Group 4-4"/>
    <s v="text"/>
    <b v="1"/>
    <n v="8572"/>
    <n v="2022"/>
  </r>
  <r>
    <x v="205"/>
    <n v="3066"/>
    <x v="5"/>
    <x v="0"/>
    <s v="OK"/>
    <s v="Create service request User Group 4-4"/>
    <s v="text"/>
    <b v="1"/>
    <n v="28579"/>
    <n v="1933"/>
  </r>
  <r>
    <x v="206"/>
    <n v="6623"/>
    <x v="5"/>
    <x v="0"/>
    <s v="OK"/>
    <s v="Create service request User Group 4-3"/>
    <s v="text"/>
    <b v="1"/>
    <n v="28579"/>
    <n v="3301"/>
  </r>
  <r>
    <x v="207"/>
    <n v="10280"/>
    <x v="3"/>
    <x v="0"/>
    <s v="OK"/>
    <s v="Create service request User Group 4-1"/>
    <s v="text"/>
    <b v="1"/>
    <n v="28325"/>
    <n v="4830"/>
  </r>
  <r>
    <x v="208"/>
    <n v="33265"/>
    <x v="2"/>
    <x v="0"/>
    <s v="OK"/>
    <s v="Create service request User Group 4-5"/>
    <s v="text"/>
    <b v="1"/>
    <n v="169979"/>
    <n v="0"/>
  </r>
  <r>
    <x v="209"/>
    <n v="32564"/>
    <x v="4"/>
    <x v="0"/>
    <s v="OK"/>
    <s v="Create service request User Group 4-2"/>
    <s v="text"/>
    <b v="1"/>
    <n v="170766"/>
    <n v="4022"/>
  </r>
  <r>
    <x v="210"/>
    <n v="1107"/>
    <x v="3"/>
    <x v="0"/>
    <s v="OK"/>
    <s v="Create service request User Group 4-5"/>
    <s v="text"/>
    <b v="1"/>
    <n v="11448"/>
    <n v="1107"/>
  </r>
  <r>
    <x v="211"/>
    <n v="1097"/>
    <x v="5"/>
    <x v="0"/>
    <s v="OK"/>
    <s v="Create service request User Group 4-2"/>
    <s v="text"/>
    <b v="1"/>
    <n v="8572"/>
    <n v="1097"/>
  </r>
  <r>
    <x v="212"/>
    <n v="2802"/>
    <x v="3"/>
    <x v="0"/>
    <s v="OK"/>
    <s v="Create service request User Group 4-5"/>
    <s v="text"/>
    <b v="1"/>
    <n v="28325"/>
    <n v="2175"/>
  </r>
  <r>
    <x v="213"/>
    <n v="4949"/>
    <x v="5"/>
    <x v="0"/>
    <s v="OK"/>
    <s v="Create service request User Group 4-2"/>
    <s v="text"/>
    <b v="1"/>
    <n v="28579"/>
    <n v="4019"/>
  </r>
  <r>
    <x v="214"/>
    <n v="24373"/>
    <x v="4"/>
    <x v="0"/>
    <s v="OK"/>
    <s v="Create service request User Group 4-4"/>
    <s v="text"/>
    <b v="1"/>
    <n v="169717"/>
    <n v="3559"/>
  </r>
  <r>
    <x v="215"/>
    <n v="22917"/>
    <x v="4"/>
    <x v="0"/>
    <s v="OK"/>
    <s v="Create service request User Group 4-3"/>
    <s v="text"/>
    <b v="1"/>
    <n v="169717"/>
    <n v="5775"/>
  </r>
  <r>
    <x v="216"/>
    <n v="22033"/>
    <x v="4"/>
    <x v="0"/>
    <s v="OK"/>
    <s v="Create service request User Group 4-2"/>
    <s v="text"/>
    <b v="1"/>
    <n v="169717"/>
    <n v="4292"/>
  </r>
  <r>
    <x v="217"/>
    <n v="26148"/>
    <x v="4"/>
    <x v="0"/>
    <s v="OK"/>
    <s v="Create service request User Group 4-5"/>
    <s v="text"/>
    <b v="1"/>
    <n v="170766"/>
    <n v="5478"/>
  </r>
  <r>
    <x v="218"/>
    <n v="35828"/>
    <x v="4"/>
    <x v="0"/>
    <s v="OK"/>
    <s v="Create service request User Group 4-1"/>
    <s v="text"/>
    <b v="1"/>
    <n v="170766"/>
    <n v="16765"/>
  </r>
  <r>
    <x v="219"/>
    <n v="1109"/>
    <x v="5"/>
    <x v="0"/>
    <s v="OK"/>
    <s v="Create service request User Group 4-5"/>
    <s v="text"/>
    <b v="1"/>
    <n v="8572"/>
    <n v="1109"/>
  </r>
  <r>
    <x v="220"/>
    <n v="1280"/>
    <x v="5"/>
    <x v="0"/>
    <s v="OK"/>
    <s v="Create service request User Group 4-1"/>
    <s v="text"/>
    <b v="1"/>
    <n v="8572"/>
    <n v="1280"/>
  </r>
  <r>
    <x v="221"/>
    <n v="3041"/>
    <x v="5"/>
    <x v="0"/>
    <s v="OK"/>
    <s v="Create service request User Group 4-5"/>
    <s v="text"/>
    <b v="1"/>
    <n v="28579"/>
    <n v="1369"/>
  </r>
  <r>
    <x v="222"/>
    <n v="4405"/>
    <x v="5"/>
    <x v="0"/>
    <s v="OK"/>
    <s v="Create service request User Group 4-1"/>
    <s v="text"/>
    <b v="1"/>
    <n v="28579"/>
    <n v="1850"/>
  </r>
  <r>
    <x v="223"/>
    <n v="22385"/>
    <x v="4"/>
    <x v="0"/>
    <s v="OK"/>
    <s v="Create service request User Group 4-4"/>
    <s v="text"/>
    <b v="1"/>
    <n v="171785"/>
    <n v="4649"/>
  </r>
  <r>
    <x v="224"/>
    <n v="31482"/>
    <x v="4"/>
    <x v="0"/>
    <s v="OK"/>
    <s v="Create service request User Group 4-3"/>
    <s v="text"/>
    <b v="1"/>
    <n v="171785"/>
    <n v="11772"/>
  </r>
  <r>
    <x v="225"/>
    <n v="17680"/>
    <x v="4"/>
    <x v="0"/>
    <s v="OK"/>
    <s v="Create service request User Group 4-1"/>
    <s v="text"/>
    <b v="1"/>
    <n v="169717"/>
    <n v="4248"/>
  </r>
  <r>
    <x v="226"/>
    <n v="29128"/>
    <x v="4"/>
    <x v="0"/>
    <s v="OK"/>
    <s v="Create service request User Group 4-2"/>
    <s v="text"/>
    <b v="1"/>
    <n v="171785"/>
    <n v="7463"/>
  </r>
  <r>
    <x v="227"/>
    <n v="29455"/>
    <x v="4"/>
    <x v="0"/>
    <s v="OK"/>
    <s v="Create service request User Group 4-5"/>
    <s v="text"/>
    <b v="1"/>
    <n v="169717"/>
    <n v="3520"/>
  </r>
  <r>
    <x v="228"/>
    <n v="26475"/>
    <x v="4"/>
    <x v="0"/>
    <s v="OK"/>
    <s v="Create service request User Group 4-4"/>
    <s v="text"/>
    <b v="1"/>
    <n v="172631"/>
    <n v="5566"/>
  </r>
  <r>
    <x v="229"/>
    <n v="598"/>
    <x v="6"/>
    <x v="0"/>
    <s v="OK"/>
    <s v="Create service request User Group 4-4"/>
    <s v="text"/>
    <b v="1"/>
    <n v="248"/>
    <n v="598"/>
  </r>
  <r>
    <x v="230"/>
    <n v="4733"/>
    <x v="7"/>
    <x v="0"/>
    <s v="OK"/>
    <s v="Create service request User Group 4-4"/>
    <s v="text"/>
    <b v="1"/>
    <n v="37264"/>
    <n v="1482"/>
  </r>
  <r>
    <x v="231"/>
    <n v="24119"/>
    <x v="4"/>
    <x v="0"/>
    <s v="OK"/>
    <s v="Create service request User Group 4-3"/>
    <s v="text"/>
    <b v="1"/>
    <n v="172631"/>
    <n v="6012"/>
  </r>
  <r>
    <x v="232"/>
    <n v="662"/>
    <x v="6"/>
    <x v="0"/>
    <s v="OK"/>
    <s v="Create service request User Group 4-3"/>
    <s v="text"/>
    <b v="1"/>
    <n v="248"/>
    <n v="662"/>
  </r>
  <r>
    <x v="233"/>
    <n v="19121"/>
    <x v="4"/>
    <x v="0"/>
    <s v="OK"/>
    <s v="Create service request User Group 4-1"/>
    <s v="text"/>
    <b v="1"/>
    <n v="171785"/>
    <n v="4730"/>
  </r>
  <r>
    <x v="234"/>
    <n v="4109"/>
    <x v="7"/>
    <x v="0"/>
    <s v="OK"/>
    <s v="Create service request User Group 4-3"/>
    <s v="text"/>
    <b v="1"/>
    <n v="37264"/>
    <n v="2463"/>
  </r>
  <r>
    <x v="235"/>
    <n v="26393"/>
    <x v="4"/>
    <x v="0"/>
    <s v="OK"/>
    <s v="Create service request User Group 4-2"/>
    <s v="text"/>
    <b v="1"/>
    <n v="172631"/>
    <n v="5461"/>
  </r>
  <r>
    <x v="236"/>
    <n v="512"/>
    <x v="6"/>
    <x v="0"/>
    <s v="OK"/>
    <s v="Create service request User Group 4-2"/>
    <s v="text"/>
    <b v="1"/>
    <n v="248"/>
    <n v="512"/>
  </r>
  <r>
    <x v="237"/>
    <n v="27487"/>
    <x v="4"/>
    <x v="0"/>
    <s v="OK"/>
    <s v="Create service request User Group 4-5"/>
    <s v="text"/>
    <b v="1"/>
    <n v="171785"/>
    <n v="7529"/>
  </r>
  <r>
    <x v="238"/>
    <n v="7301"/>
    <x v="7"/>
    <x v="0"/>
    <s v="OK"/>
    <s v="Create service request User Group 4-2"/>
    <s v="text"/>
    <b v="1"/>
    <n v="37264"/>
    <n v="2772"/>
  </r>
  <r>
    <x v="239"/>
    <n v="25464"/>
    <x v="4"/>
    <x v="0"/>
    <s v="OK"/>
    <s v="Create service request User Group 4-4"/>
    <s v="text"/>
    <b v="1"/>
    <n v="171872"/>
    <n v="11249"/>
  </r>
  <r>
    <x v="240"/>
    <n v="25857"/>
    <x v="4"/>
    <x v="0"/>
    <s v="OK"/>
    <s v="Create service request User Group 4-1"/>
    <s v="text"/>
    <b v="1"/>
    <n v="172631"/>
    <n v="5575"/>
  </r>
  <r>
    <x v="241"/>
    <n v="497"/>
    <x v="6"/>
    <x v="0"/>
    <s v="OK"/>
    <s v="Create service request User Group 4-1"/>
    <s v="text"/>
    <b v="1"/>
    <n v="248"/>
    <n v="497"/>
  </r>
  <r>
    <x v="242"/>
    <n v="2998"/>
    <x v="7"/>
    <x v="0"/>
    <s v="OK"/>
    <s v="Create service request User Group 4-1"/>
    <s v="text"/>
    <b v="1"/>
    <n v="37264"/>
    <n v="1650"/>
  </r>
  <r>
    <x v="243"/>
    <n v="36302"/>
    <x v="4"/>
    <x v="0"/>
    <s v="OK"/>
    <s v="Create service request User Group 4-3"/>
    <s v="text"/>
    <b v="1"/>
    <n v="171872"/>
    <n v="13403"/>
  </r>
  <r>
    <x v="244"/>
    <n v="23015"/>
    <x v="4"/>
    <x v="0"/>
    <s v="OK"/>
    <s v="Create service request User Group 4-5"/>
    <s v="text"/>
    <b v="1"/>
    <n v="172631"/>
    <n v="3740"/>
  </r>
  <r>
    <x v="245"/>
    <n v="1767"/>
    <x v="6"/>
    <x v="0"/>
    <s v="OK"/>
    <s v="Create service request User Group 4-5"/>
    <s v="text"/>
    <b v="1"/>
    <n v="248"/>
    <n v="1767"/>
  </r>
  <r>
    <x v="246"/>
    <n v="3932"/>
    <x v="7"/>
    <x v="0"/>
    <s v="OK"/>
    <s v="Create service request User Group 4-5"/>
    <s v="text"/>
    <b v="1"/>
    <n v="37264"/>
    <n v="1715"/>
  </r>
  <r>
    <x v="247"/>
    <n v="27962"/>
    <x v="4"/>
    <x v="0"/>
    <s v="OK"/>
    <s v="Create service request User Group 4-4"/>
    <s v="text"/>
    <b v="1"/>
    <n v="172646"/>
    <n v="5981"/>
  </r>
  <r>
    <x v="248"/>
    <n v="35672"/>
    <x v="4"/>
    <x v="0"/>
    <s v="OK"/>
    <s v="Create service request User Group 4-2"/>
    <s v="text"/>
    <b v="1"/>
    <n v="171872"/>
    <n v="17216"/>
  </r>
  <r>
    <x v="249"/>
    <n v="34491"/>
    <x v="4"/>
    <x v="0"/>
    <s v="OK"/>
    <s v="Create service request User Group 4-1"/>
    <s v="text"/>
    <b v="1"/>
    <n v="171872"/>
    <n v="7371"/>
  </r>
  <r>
    <x v="250"/>
    <n v="28057"/>
    <x v="4"/>
    <x v="0"/>
    <s v="OK"/>
    <s v="Create service request User Group 4-3"/>
    <s v="text"/>
    <b v="1"/>
    <n v="172646"/>
    <n v="10370"/>
  </r>
  <r>
    <x v="251"/>
    <n v="16339"/>
    <x v="4"/>
    <x v="0"/>
    <s v="OK"/>
    <s v="Create service request User Group 4-2"/>
    <s v="text"/>
    <b v="1"/>
    <n v="172646"/>
    <n v="3668"/>
  </r>
  <r>
    <x v="252"/>
    <n v="23776"/>
    <x v="8"/>
    <x v="0"/>
    <s v="OK"/>
    <s v="Create service request User Group 4-4"/>
    <s v="text"/>
    <b v="1"/>
    <n v="96496"/>
    <n v="7499"/>
  </r>
  <r>
    <x v="253"/>
    <n v="37559"/>
    <x v="4"/>
    <x v="0"/>
    <s v="OK"/>
    <s v="Create service request User Group 4-5"/>
    <s v="text"/>
    <b v="1"/>
    <n v="171872"/>
    <n v="14605"/>
  </r>
  <r>
    <x v="254"/>
    <n v="20379"/>
    <x v="8"/>
    <x v="0"/>
    <s v="OK"/>
    <s v="Create service request User Group 4-3"/>
    <s v="text"/>
    <b v="1"/>
    <n v="96496"/>
    <n v="4584"/>
  </r>
  <r>
    <x v="255"/>
    <n v="14093"/>
    <x v="8"/>
    <x v="0"/>
    <s v="OK"/>
    <s v="Create service request User Group 4-4"/>
    <s v="text"/>
    <b v="1"/>
    <n v="97331"/>
    <n v="6399"/>
  </r>
  <r>
    <x v="256"/>
    <n v="20062"/>
    <x v="8"/>
    <x v="0"/>
    <s v="OK"/>
    <s v="Create service request User Group 4-2"/>
    <s v="text"/>
    <b v="1"/>
    <n v="96496"/>
    <n v="5589"/>
  </r>
  <r>
    <x v="257"/>
    <n v="34135"/>
    <x v="4"/>
    <x v="0"/>
    <s v="OK"/>
    <s v="Create service request User Group 4-1"/>
    <s v="text"/>
    <b v="1"/>
    <n v="172646"/>
    <n v="4298"/>
  </r>
  <r>
    <x v="258"/>
    <n v="16937"/>
    <x v="8"/>
    <x v="0"/>
    <s v="OK"/>
    <s v="Create service request User Group 4-3"/>
    <s v="text"/>
    <b v="1"/>
    <n v="97331"/>
    <n v="9744"/>
  </r>
  <r>
    <x v="259"/>
    <n v="15486"/>
    <x v="8"/>
    <x v="0"/>
    <s v="OK"/>
    <s v="Create service request User Group 4-2"/>
    <s v="text"/>
    <b v="1"/>
    <n v="97331"/>
    <n v="5870"/>
  </r>
  <r>
    <x v="260"/>
    <n v="9963"/>
    <x v="8"/>
    <x v="0"/>
    <s v="OK"/>
    <s v="Create service request User Group 4-1"/>
    <s v="text"/>
    <b v="1"/>
    <n v="96496"/>
    <n v="5688"/>
  </r>
  <r>
    <x v="261"/>
    <n v="23354"/>
    <x v="9"/>
    <x v="0"/>
    <s v="OK"/>
    <s v="Create service request User Group 4-4"/>
    <s v="text"/>
    <b v="1"/>
    <n v="145821"/>
    <n v="3985"/>
  </r>
  <r>
    <x v="262"/>
    <n v="1288"/>
    <x v="0"/>
    <x v="0"/>
    <s v="OK"/>
    <s v="Create service request User Group 4-4"/>
    <s v="text"/>
    <b v="1"/>
    <n v="7684"/>
    <n v="1288"/>
  </r>
  <r>
    <x v="263"/>
    <n v="32522"/>
    <x v="4"/>
    <x v="0"/>
    <s v="OK"/>
    <s v="Create service request User Group 4-5"/>
    <s v="text"/>
    <b v="1"/>
    <n v="172646"/>
    <n v="16858"/>
  </r>
  <r>
    <x v="264"/>
    <n v="16009"/>
    <x v="9"/>
    <x v="0"/>
    <s v="OK"/>
    <s v="Create service request User Group 4-2"/>
    <s v="text"/>
    <b v="1"/>
    <n v="145821"/>
    <n v="4116"/>
  </r>
  <r>
    <x v="265"/>
    <n v="13842"/>
    <x v="8"/>
    <x v="0"/>
    <s v="OK"/>
    <s v="Create service request User Group 4-1"/>
    <s v="text"/>
    <b v="1"/>
    <n v="97331"/>
    <n v="5746"/>
  </r>
  <r>
    <x v="266"/>
    <n v="1135"/>
    <x v="0"/>
    <x v="0"/>
    <s v="OK"/>
    <s v="Create service request User Group 4-2"/>
    <s v="text"/>
    <b v="1"/>
    <n v="7684"/>
    <n v="1135"/>
  </r>
  <r>
    <x v="267"/>
    <n v="12217"/>
    <x v="1"/>
    <x v="0"/>
    <s v="OK"/>
    <s v="Create service request User Group 4-4"/>
    <s v="text"/>
    <b v="1"/>
    <n v="68458"/>
    <n v="0"/>
  </r>
  <r>
    <x v="268"/>
    <n v="21495"/>
    <x v="9"/>
    <x v="0"/>
    <s v="OK"/>
    <s v="Create service request User Group 4-3"/>
    <s v="text"/>
    <b v="1"/>
    <n v="145821"/>
    <n v="6040"/>
  </r>
  <r>
    <x v="269"/>
    <n v="801"/>
    <x v="0"/>
    <x v="0"/>
    <s v="OK"/>
    <s v="Create service request User Group 4-3"/>
    <s v="text"/>
    <b v="1"/>
    <n v="7684"/>
    <n v="801"/>
  </r>
  <r>
    <x v="270"/>
    <n v="12476"/>
    <x v="8"/>
    <x v="0"/>
    <s v="OK"/>
    <s v="Create service request User Group 4-5"/>
    <s v="text"/>
    <b v="1"/>
    <n v="96496"/>
    <n v="8229"/>
  </r>
  <r>
    <x v="271"/>
    <n v="13788"/>
    <x v="1"/>
    <x v="0"/>
    <s v="OK"/>
    <s v="Create service request User Group 4-2"/>
    <s v="text"/>
    <b v="1"/>
    <n v="68458"/>
    <n v="0"/>
  </r>
  <r>
    <x v="272"/>
    <n v="11885"/>
    <x v="1"/>
    <x v="0"/>
    <s v="OK"/>
    <s v="Create service request User Group 4-3"/>
    <s v="text"/>
    <b v="1"/>
    <n v="68458"/>
    <n v="0"/>
  </r>
  <r>
    <x v="273"/>
    <n v="22453"/>
    <x v="9"/>
    <x v="0"/>
    <s v="OK"/>
    <s v="Create service request User Group 4-1"/>
    <s v="text"/>
    <b v="1"/>
    <n v="145821"/>
    <n v="3436"/>
  </r>
  <r>
    <x v="274"/>
    <n v="18195"/>
    <x v="8"/>
    <x v="0"/>
    <s v="OK"/>
    <s v="Create service request User Group 4-5"/>
    <s v="text"/>
    <b v="1"/>
    <n v="97331"/>
    <n v="8430"/>
  </r>
  <r>
    <x v="275"/>
    <n v="1806"/>
    <x v="0"/>
    <x v="0"/>
    <s v="OK"/>
    <s v="Create service request User Group 4-1"/>
    <s v="text"/>
    <b v="1"/>
    <n v="7684"/>
    <n v="1806"/>
  </r>
  <r>
    <x v="276"/>
    <n v="31752"/>
    <x v="2"/>
    <x v="0"/>
    <s v="OK"/>
    <s v="Create service request User Group 4-4"/>
    <s v="text"/>
    <b v="1"/>
    <n v="169979"/>
    <n v="0"/>
  </r>
  <r>
    <x v="277"/>
    <n v="9717"/>
    <x v="1"/>
    <x v="0"/>
    <s v="OK"/>
    <s v="Create service request User Group 4-1"/>
    <s v="text"/>
    <b v="1"/>
    <n v="68458"/>
    <n v="0"/>
  </r>
  <r>
    <x v="278"/>
    <n v="1271"/>
    <x v="3"/>
    <x v="0"/>
    <s v="OK"/>
    <s v="Create service request User Group 4-4"/>
    <s v="text"/>
    <b v="1"/>
    <n v="11448"/>
    <n v="1271"/>
  </r>
  <r>
    <x v="279"/>
    <n v="3042"/>
    <x v="3"/>
    <x v="0"/>
    <s v="OK"/>
    <s v="Create service request User Group 4-4"/>
    <s v="text"/>
    <b v="1"/>
    <n v="28325"/>
    <n v="1927"/>
  </r>
  <r>
    <x v="280"/>
    <n v="23556"/>
    <x v="2"/>
    <x v="0"/>
    <s v="OK"/>
    <s v="Create service request User Group 4-3"/>
    <s v="text"/>
    <b v="1"/>
    <n v="169979"/>
    <n v="0"/>
  </r>
  <r>
    <x v="281"/>
    <n v="25656"/>
    <x v="2"/>
    <x v="0"/>
    <s v="OK"/>
    <s v="Create service request User Group 4-2"/>
    <s v="text"/>
    <b v="1"/>
    <n v="169979"/>
    <n v="0"/>
  </r>
  <r>
    <x v="282"/>
    <n v="1956"/>
    <x v="3"/>
    <x v="0"/>
    <s v="OK"/>
    <s v="Create service request User Group 4-3"/>
    <s v="text"/>
    <b v="1"/>
    <n v="11448"/>
    <n v="1956"/>
  </r>
  <r>
    <x v="283"/>
    <n v="2350"/>
    <x v="3"/>
    <x v="0"/>
    <s v="OK"/>
    <s v="Create service request User Group 4-2"/>
    <s v="text"/>
    <b v="1"/>
    <n v="11448"/>
    <n v="2350"/>
  </r>
  <r>
    <x v="284"/>
    <n v="19719"/>
    <x v="9"/>
    <x v="0"/>
    <s v="OK"/>
    <s v="Create service request User Group 4-5"/>
    <s v="text"/>
    <b v="1"/>
    <n v="145821"/>
    <n v="6335"/>
  </r>
  <r>
    <x v="285"/>
    <n v="2158"/>
    <x v="3"/>
    <x v="0"/>
    <s v="OK"/>
    <s v="Create service request User Group 4-3"/>
    <s v="text"/>
    <b v="1"/>
    <n v="28325"/>
    <n v="1165"/>
  </r>
  <r>
    <x v="286"/>
    <n v="2024"/>
    <x v="0"/>
    <x v="0"/>
    <s v="OK"/>
    <s v="Create service request User Group 4-5"/>
    <s v="text"/>
    <b v="1"/>
    <n v="7684"/>
    <n v="2024"/>
  </r>
  <r>
    <x v="287"/>
    <n v="10984"/>
    <x v="3"/>
    <x v="0"/>
    <s v="OK"/>
    <s v="Create service request User Group 4-2"/>
    <s v="text"/>
    <b v="1"/>
    <n v="28325"/>
    <n v="7023"/>
  </r>
  <r>
    <x v="288"/>
    <n v="8576"/>
    <x v="1"/>
    <x v="0"/>
    <s v="OK"/>
    <s v="Create service request User Group 4-5"/>
    <s v="text"/>
    <b v="1"/>
    <n v="68458"/>
    <n v="0"/>
  </r>
  <r>
    <x v="289"/>
    <n v="25376"/>
    <x v="4"/>
    <x v="0"/>
    <s v="OK"/>
    <s v="Create service request User Group 4-4"/>
    <s v="text"/>
    <b v="1"/>
    <n v="170766"/>
    <n v="8556"/>
  </r>
  <r>
    <x v="290"/>
    <n v="779"/>
    <x v="5"/>
    <x v="0"/>
    <s v="OK"/>
    <s v="Create service request User Group 4-4"/>
    <s v="text"/>
    <b v="1"/>
    <n v="8572"/>
    <n v="779"/>
  </r>
  <r>
    <x v="291"/>
    <n v="32847"/>
    <x v="2"/>
    <x v="0"/>
    <s v="OK"/>
    <s v="Create service request User Group 4-1"/>
    <s v="text"/>
    <b v="1"/>
    <n v="169979"/>
    <n v="0"/>
  </r>
  <r>
    <x v="292"/>
    <n v="13464"/>
    <x v="4"/>
    <x v="0"/>
    <s v="OK"/>
    <s v="Create service request User Group 4-2"/>
    <s v="text"/>
    <b v="1"/>
    <n v="170766"/>
    <n v="4943"/>
  </r>
  <r>
    <x v="293"/>
    <n v="1300"/>
    <x v="3"/>
    <x v="0"/>
    <s v="OK"/>
    <s v="Create service request User Group 4-1"/>
    <s v="text"/>
    <b v="1"/>
    <n v="11448"/>
    <n v="1300"/>
  </r>
  <r>
    <x v="294"/>
    <n v="3256"/>
    <x v="5"/>
    <x v="0"/>
    <s v="OK"/>
    <s v="Create service request User Group 4-4"/>
    <s v="text"/>
    <b v="1"/>
    <n v="28579"/>
    <n v="2154"/>
  </r>
  <r>
    <x v="295"/>
    <n v="3288"/>
    <x v="5"/>
    <x v="0"/>
    <s v="OK"/>
    <s v="Create service request User Group 4-2"/>
    <s v="text"/>
    <b v="1"/>
    <n v="8572"/>
    <n v="3288"/>
  </r>
  <r>
    <x v="296"/>
    <n v="4601"/>
    <x v="3"/>
    <x v="0"/>
    <s v="OK"/>
    <s v="Create service request User Group 4-1"/>
    <s v="text"/>
    <b v="1"/>
    <n v="28325"/>
    <n v="3498"/>
  </r>
  <r>
    <x v="297"/>
    <n v="5307"/>
    <x v="5"/>
    <x v="0"/>
    <s v="OK"/>
    <s v="Create service request User Group 4-2"/>
    <s v="text"/>
    <b v="1"/>
    <n v="28579"/>
    <n v="3344"/>
  </r>
  <r>
    <x v="298"/>
    <n v="34947"/>
    <x v="4"/>
    <x v="0"/>
    <s v="OK"/>
    <s v="Create service request User Group 4-3"/>
    <s v="text"/>
    <b v="1"/>
    <n v="170766"/>
    <n v="7526"/>
  </r>
  <r>
    <x v="299"/>
    <n v="24895"/>
    <x v="2"/>
    <x v="0"/>
    <s v="OK"/>
    <s v="Create service request User Group 4-5"/>
    <s v="text"/>
    <b v="1"/>
    <n v="169979"/>
    <n v="0"/>
  </r>
  <r>
    <x v="300"/>
    <n v="1030"/>
    <x v="5"/>
    <x v="0"/>
    <s v="OK"/>
    <s v="Create service request User Group 4-3"/>
    <s v="text"/>
    <b v="1"/>
    <n v="8572"/>
    <n v="1030"/>
  </r>
  <r>
    <x v="301"/>
    <n v="1676"/>
    <x v="3"/>
    <x v="0"/>
    <s v="OK"/>
    <s v="Create service request User Group 4-5"/>
    <s v="text"/>
    <b v="1"/>
    <n v="11448"/>
    <n v="1676"/>
  </r>
  <r>
    <x v="302"/>
    <n v="4037"/>
    <x v="5"/>
    <x v="0"/>
    <s v="OK"/>
    <s v="Create service request User Group 4-3"/>
    <s v="text"/>
    <b v="1"/>
    <n v="28579"/>
    <n v="3040"/>
  </r>
  <r>
    <x v="303"/>
    <n v="3313"/>
    <x v="3"/>
    <x v="0"/>
    <s v="OK"/>
    <s v="Create service request User Group 4-5"/>
    <s v="text"/>
    <b v="1"/>
    <n v="28325"/>
    <n v="1830"/>
  </r>
  <r>
    <x v="304"/>
    <n v="28232"/>
    <x v="4"/>
    <x v="0"/>
    <s v="OK"/>
    <s v="Create service request User Group 4-4"/>
    <s v="text"/>
    <b v="1"/>
    <n v="169717"/>
    <n v="5194"/>
  </r>
  <r>
    <x v="305"/>
    <n v="22270"/>
    <x v="4"/>
    <x v="0"/>
    <s v="OK"/>
    <s v="Create service request User Group 4-2"/>
    <s v="text"/>
    <b v="1"/>
    <n v="169717"/>
    <n v="5886"/>
  </r>
  <r>
    <x v="306"/>
    <n v="25788"/>
    <x v="4"/>
    <x v="0"/>
    <s v="OK"/>
    <s v="Create service request User Group 4-3"/>
    <s v="text"/>
    <b v="1"/>
    <n v="169717"/>
    <n v="9484"/>
  </r>
  <r>
    <x v="307"/>
    <n v="25627"/>
    <x v="4"/>
    <x v="0"/>
    <s v="OK"/>
    <s v="Create service request User Group 4-5"/>
    <s v="text"/>
    <b v="1"/>
    <n v="170766"/>
    <n v="9094"/>
  </r>
  <r>
    <x v="308"/>
    <n v="1412"/>
    <x v="5"/>
    <x v="0"/>
    <s v="OK"/>
    <s v="Create service request User Group 4-5"/>
    <s v="text"/>
    <b v="1"/>
    <n v="8572"/>
    <n v="1412"/>
  </r>
  <r>
    <x v="309"/>
    <n v="41087"/>
    <x v="4"/>
    <x v="0"/>
    <s v="OK"/>
    <s v="Create service request User Group 4-1"/>
    <s v="text"/>
    <b v="1"/>
    <n v="170766"/>
    <n v="6818"/>
  </r>
  <r>
    <x v="310"/>
    <n v="1555"/>
    <x v="5"/>
    <x v="0"/>
    <s v="OK"/>
    <s v="Create service request User Group 4-1"/>
    <s v="text"/>
    <b v="1"/>
    <n v="8572"/>
    <n v="1555"/>
  </r>
  <r>
    <x v="311"/>
    <n v="3208"/>
    <x v="5"/>
    <x v="0"/>
    <s v="OK"/>
    <s v="Create service request User Group 4-5"/>
    <s v="text"/>
    <b v="1"/>
    <n v="28579"/>
    <n v="1921"/>
  </r>
  <r>
    <x v="312"/>
    <n v="19808"/>
    <x v="4"/>
    <x v="0"/>
    <s v="OK"/>
    <s v="Create service request User Group 4-2"/>
    <s v="text"/>
    <b v="1"/>
    <n v="171785"/>
    <n v="4886"/>
  </r>
  <r>
    <x v="313"/>
    <n v="2498"/>
    <x v="5"/>
    <x v="0"/>
    <s v="OK"/>
    <s v="Create service request User Group 4-1"/>
    <s v="text"/>
    <b v="1"/>
    <n v="28579"/>
    <n v="2232"/>
  </r>
  <r>
    <x v="314"/>
    <n v="24841"/>
    <x v="4"/>
    <x v="0"/>
    <s v="OK"/>
    <s v="Create service request User Group 4-4"/>
    <s v="text"/>
    <b v="1"/>
    <n v="171785"/>
    <n v="5640"/>
  </r>
  <r>
    <x v="315"/>
    <n v="22091"/>
    <x v="4"/>
    <x v="0"/>
    <s v="OK"/>
    <s v="Create service request User Group 4-3"/>
    <s v="text"/>
    <b v="1"/>
    <n v="171785"/>
    <n v="9354"/>
  </r>
  <r>
    <x v="316"/>
    <n v="15394"/>
    <x v="4"/>
    <x v="0"/>
    <s v="OK"/>
    <s v="Create service request User Group 4-2"/>
    <s v="text"/>
    <b v="1"/>
    <n v="172631"/>
    <n v="6592"/>
  </r>
  <r>
    <x v="317"/>
    <n v="1291"/>
    <x v="6"/>
    <x v="0"/>
    <s v="OK"/>
    <s v="Create service request User Group 4-2"/>
    <s v="text"/>
    <b v="1"/>
    <n v="248"/>
    <n v="1291"/>
  </r>
  <r>
    <x v="318"/>
    <n v="2186"/>
    <x v="7"/>
    <x v="0"/>
    <s v="OK"/>
    <s v="Create service request User Group 4-2"/>
    <s v="text"/>
    <b v="1"/>
    <n v="37264"/>
    <n v="1468"/>
  </r>
  <r>
    <x v="319"/>
    <n v="27307"/>
    <x v="4"/>
    <x v="0"/>
    <s v="OK"/>
    <s v="Create service request User Group 4-5"/>
    <s v="text"/>
    <b v="1"/>
    <n v="169717"/>
    <n v="14293"/>
  </r>
  <r>
    <x v="320"/>
    <n v="13288"/>
    <x v="4"/>
    <x v="0"/>
    <s v="OK"/>
    <s v="Create service request User Group 4-3"/>
    <s v="text"/>
    <b v="1"/>
    <n v="172631"/>
    <n v="5960"/>
  </r>
  <r>
    <x v="321"/>
    <n v="24375"/>
    <x v="4"/>
    <x v="0"/>
    <s v="OK"/>
    <s v="Create service request User Group 4-4"/>
    <s v="text"/>
    <b v="1"/>
    <n v="172631"/>
    <n v="11396"/>
  </r>
  <r>
    <x v="322"/>
    <n v="815"/>
    <x v="6"/>
    <x v="0"/>
    <s v="OK"/>
    <s v="Create service request User Group 4-4"/>
    <s v="text"/>
    <b v="1"/>
    <n v="248"/>
    <n v="815"/>
  </r>
  <r>
    <x v="323"/>
    <n v="7250"/>
    <x v="7"/>
    <x v="0"/>
    <s v="OK"/>
    <s v="Create service request User Group 4-4"/>
    <s v="text"/>
    <b v="1"/>
    <n v="37264"/>
    <n v="4265"/>
  </r>
  <r>
    <x v="324"/>
    <n v="9456"/>
    <x v="6"/>
    <x v="0"/>
    <s v="OK"/>
    <s v="Create service request User Group 4-3"/>
    <s v="text"/>
    <b v="1"/>
    <n v="248"/>
    <n v="9456"/>
  </r>
  <r>
    <x v="325"/>
    <n v="3204"/>
    <x v="7"/>
    <x v="0"/>
    <s v="OK"/>
    <s v="Create service request User Group 4-3"/>
    <s v="text"/>
    <b v="1"/>
    <n v="37264"/>
    <n v="2272"/>
  </r>
  <r>
    <x v="326"/>
    <n v="49848"/>
    <x v="4"/>
    <x v="0"/>
    <s v="OK"/>
    <s v="Create service request User Group 4-1"/>
    <s v="text"/>
    <b v="1"/>
    <n v="169717"/>
    <n v="10152"/>
  </r>
  <r>
    <x v="327"/>
    <n v="43087"/>
    <x v="4"/>
    <x v="0"/>
    <s v="OK"/>
    <s v="Create service request User Group 4-5"/>
    <s v="text"/>
    <b v="1"/>
    <n v="171785"/>
    <n v="15574"/>
  </r>
  <r>
    <x v="328"/>
    <n v="18687"/>
    <x v="4"/>
    <x v="0"/>
    <s v="OK"/>
    <s v="Create service request User Group 4-1"/>
    <s v="text"/>
    <b v="1"/>
    <n v="171785"/>
    <n v="5025"/>
  </r>
  <r>
    <x v="329"/>
    <n v="21786"/>
    <x v="4"/>
    <x v="0"/>
    <s v="OK"/>
    <s v="Create service request User Group 4-5"/>
    <s v="text"/>
    <b v="1"/>
    <n v="172631"/>
    <n v="7426"/>
  </r>
  <r>
    <x v="330"/>
    <n v="774"/>
    <x v="6"/>
    <x v="0"/>
    <s v="OK"/>
    <s v="Create service request User Group 4-5"/>
    <s v="text"/>
    <b v="1"/>
    <n v="248"/>
    <n v="774"/>
  </r>
  <r>
    <x v="331"/>
    <n v="3860"/>
    <x v="7"/>
    <x v="0"/>
    <s v="OK"/>
    <s v="Create service request User Group 4-5"/>
    <s v="text"/>
    <b v="1"/>
    <n v="37264"/>
    <n v="2257"/>
  </r>
  <r>
    <x v="332"/>
    <n v="35943"/>
    <x v="4"/>
    <x v="0"/>
    <s v="OK"/>
    <s v="Create service request User Group 4-1"/>
    <s v="text"/>
    <b v="1"/>
    <n v="172631"/>
    <n v="14460"/>
  </r>
  <r>
    <x v="333"/>
    <n v="272"/>
    <x v="6"/>
    <x v="0"/>
    <s v="OK"/>
    <s v="Create service request User Group 4-1"/>
    <s v="text"/>
    <b v="1"/>
    <n v="248"/>
    <n v="272"/>
  </r>
  <r>
    <x v="334"/>
    <n v="2791"/>
    <x v="7"/>
    <x v="0"/>
    <s v="OK"/>
    <s v="Create service request User Group 4-1"/>
    <s v="text"/>
    <b v="1"/>
    <n v="37264"/>
    <n v="1489"/>
  </r>
  <r>
    <x v="335"/>
    <n v="438294"/>
    <x v="4"/>
    <x v="0"/>
    <s v="OK"/>
    <s v="Create service request User Group 4-2"/>
    <s v="text"/>
    <b v="1"/>
    <n v="171840"/>
    <n v="425982"/>
  </r>
  <r>
    <x v="336"/>
    <n v="361121"/>
    <x v="4"/>
    <x v="0"/>
    <s v="OK"/>
    <s v="Create service request User Group 4-1"/>
    <s v="text"/>
    <b v="1"/>
    <n v="171840"/>
    <n v="335905"/>
  </r>
  <r>
    <x v="337"/>
    <n v="375309"/>
    <x v="4"/>
    <x v="0"/>
    <s v="OK"/>
    <s v="Create service request User Group 4-5"/>
    <s v="text"/>
    <b v="1"/>
    <n v="171840"/>
    <n v="350647"/>
  </r>
  <r>
    <x v="338"/>
    <n v="440838"/>
    <x v="4"/>
    <x v="0"/>
    <s v="OK"/>
    <s v="Create service request User Group 4-4"/>
    <s v="text"/>
    <b v="1"/>
    <n v="171840"/>
    <n v="412256"/>
  </r>
  <r>
    <x v="339"/>
    <n v="437548"/>
    <x v="4"/>
    <x v="0"/>
    <s v="OK"/>
    <s v="Create service request User Group 4-3"/>
    <s v="text"/>
    <b v="1"/>
    <n v="171840"/>
    <n v="406070"/>
  </r>
  <r>
    <x v="340"/>
    <n v="42471"/>
    <x v="4"/>
    <x v="0"/>
    <s v="OK"/>
    <s v="Create service request User Group 4-5"/>
    <s v="text"/>
    <b v="1"/>
    <n v="96790"/>
    <n v="0"/>
  </r>
  <r>
    <x v="341"/>
    <n v="35862"/>
    <x v="4"/>
    <x v="0"/>
    <s v="OK"/>
    <s v="Create service request User Group 4-3"/>
    <s v="text"/>
    <b v="1"/>
    <n v="96790"/>
    <n v="0"/>
  </r>
  <r>
    <x v="342"/>
    <n v="62686"/>
    <x v="4"/>
    <x v="0"/>
    <s v="OK"/>
    <s v="Create service request User Group 4-2"/>
    <s v="text"/>
    <b v="1"/>
    <n v="96790"/>
    <n v="0"/>
  </r>
  <r>
    <x v="343"/>
    <n v="10037"/>
    <x v="8"/>
    <x v="0"/>
    <s v="OK"/>
    <s v="Create service request User Group 4-5"/>
    <s v="text"/>
    <b v="1"/>
    <n v="96496"/>
    <n v="5270"/>
  </r>
  <r>
    <x v="344"/>
    <n v="47301"/>
    <x v="4"/>
    <x v="0"/>
    <s v="OK"/>
    <s v="Create service request User Group 4-4"/>
    <s v="text"/>
    <b v="1"/>
    <n v="96790"/>
    <n v="0"/>
  </r>
  <r>
    <x v="345"/>
    <n v="56375"/>
    <x v="4"/>
    <x v="0"/>
    <s v="OK"/>
    <s v="Create service request User Group 4-1"/>
    <s v="text"/>
    <b v="1"/>
    <n v="96790"/>
    <n v="0"/>
  </r>
  <r>
    <x v="346"/>
    <n v="18704"/>
    <x v="8"/>
    <x v="0"/>
    <s v="OK"/>
    <s v="Create service request User Group 4-3"/>
    <s v="text"/>
    <b v="1"/>
    <n v="96496"/>
    <n v="10449"/>
  </r>
  <r>
    <x v="347"/>
    <n v="13190"/>
    <x v="8"/>
    <x v="0"/>
    <s v="OK"/>
    <s v="Create service request User Group 4-2"/>
    <s v="text"/>
    <b v="1"/>
    <n v="96496"/>
    <n v="6550"/>
  </r>
  <r>
    <x v="348"/>
    <n v="9064"/>
    <x v="8"/>
    <x v="0"/>
    <s v="OK"/>
    <s v="Create service request User Group 4-1"/>
    <s v="text"/>
    <b v="1"/>
    <n v="96496"/>
    <n v="4807"/>
  </r>
  <r>
    <x v="349"/>
    <n v="15564"/>
    <x v="8"/>
    <x v="0"/>
    <s v="OK"/>
    <s v="Create service request User Group 4-5"/>
    <s v="text"/>
    <b v="1"/>
    <n v="97331"/>
    <n v="9265"/>
  </r>
  <r>
    <x v="350"/>
    <n v="11009"/>
    <x v="8"/>
    <x v="0"/>
    <s v="OK"/>
    <s v="Create service request User Group 4-3"/>
    <s v="text"/>
    <b v="1"/>
    <n v="97331"/>
    <n v="5740"/>
  </r>
  <r>
    <x v="351"/>
    <n v="21506"/>
    <x v="8"/>
    <x v="0"/>
    <s v="OK"/>
    <s v="Create service request User Group 4-4"/>
    <s v="text"/>
    <b v="1"/>
    <n v="96496"/>
    <n v="11302"/>
  </r>
  <r>
    <x v="352"/>
    <n v="9514"/>
    <x v="8"/>
    <x v="0"/>
    <s v="OK"/>
    <s v="Create service request User Group 4-1"/>
    <s v="text"/>
    <b v="1"/>
    <n v="97331"/>
    <n v="4210"/>
  </r>
  <r>
    <x v="353"/>
    <n v="21823"/>
    <x v="8"/>
    <x v="0"/>
    <s v="OK"/>
    <s v="Create service request User Group 4-2"/>
    <s v="text"/>
    <b v="1"/>
    <n v="97331"/>
    <n v="6557"/>
  </r>
  <r>
    <x v="354"/>
    <n v="17120"/>
    <x v="8"/>
    <x v="0"/>
    <s v="OK"/>
    <s v="Create service request User Group 4-4"/>
    <s v="text"/>
    <b v="1"/>
    <n v="97331"/>
    <n v="8169"/>
  </r>
  <r>
    <x v="355"/>
    <n v="20559"/>
    <x v="9"/>
    <x v="0"/>
    <s v="OK"/>
    <s v="Create service request User Group 4-1"/>
    <s v="text"/>
    <b v="1"/>
    <n v="145821"/>
    <n v="6376"/>
  </r>
  <r>
    <x v="356"/>
    <n v="27017"/>
    <x v="9"/>
    <x v="0"/>
    <s v="OK"/>
    <s v="Create service request User Group 4-5"/>
    <s v="text"/>
    <b v="1"/>
    <n v="145821"/>
    <n v="6777"/>
  </r>
  <r>
    <x v="357"/>
    <n v="842"/>
    <x v="0"/>
    <x v="0"/>
    <s v="OK"/>
    <s v="Create service request User Group 4-1"/>
    <s v="text"/>
    <b v="1"/>
    <n v="7684"/>
    <n v="842"/>
  </r>
  <r>
    <x v="358"/>
    <n v="23635"/>
    <x v="9"/>
    <x v="0"/>
    <s v="OK"/>
    <s v="Create service request User Group 4-3"/>
    <s v="text"/>
    <b v="1"/>
    <n v="145821"/>
    <n v="3160"/>
  </r>
  <r>
    <x v="359"/>
    <n v="1202"/>
    <x v="0"/>
    <x v="0"/>
    <s v="OK"/>
    <s v="Create service request User Group 4-5"/>
    <s v="text"/>
    <b v="1"/>
    <n v="7684"/>
    <n v="1202"/>
  </r>
  <r>
    <x v="360"/>
    <n v="12690"/>
    <x v="9"/>
    <x v="0"/>
    <s v="OK"/>
    <s v="Create service request User Group 4-2"/>
    <s v="text"/>
    <b v="1"/>
    <n v="145821"/>
    <n v="3724"/>
  </r>
  <r>
    <x v="361"/>
    <n v="450"/>
    <x v="0"/>
    <x v="0"/>
    <s v="OK"/>
    <s v="Create service request User Group 4-3"/>
    <s v="text"/>
    <b v="1"/>
    <n v="7684"/>
    <n v="450"/>
  </r>
  <r>
    <x v="362"/>
    <n v="1516"/>
    <x v="0"/>
    <x v="0"/>
    <s v="OK"/>
    <s v="Create service request User Group 4-2"/>
    <s v="text"/>
    <b v="1"/>
    <n v="7684"/>
    <n v="1516"/>
  </r>
  <r>
    <x v="363"/>
    <n v="7788"/>
    <x v="1"/>
    <x v="0"/>
    <s v="OK"/>
    <s v="Create service request User Group 4-3"/>
    <s v="text"/>
    <b v="1"/>
    <n v="68458"/>
    <n v="0"/>
  </r>
  <r>
    <x v="364"/>
    <n v="8235"/>
    <x v="1"/>
    <x v="0"/>
    <s v="OK"/>
    <s v="Create service request User Group 4-5"/>
    <s v="text"/>
    <b v="1"/>
    <n v="68458"/>
    <n v="0"/>
  </r>
  <r>
    <x v="365"/>
    <n v="7451"/>
    <x v="1"/>
    <x v="0"/>
    <s v="OK"/>
    <s v="Create service request User Group 4-2"/>
    <s v="text"/>
    <b v="1"/>
    <n v="68458"/>
    <n v="0"/>
  </r>
  <r>
    <x v="366"/>
    <n v="10663"/>
    <x v="1"/>
    <x v="0"/>
    <s v="OK"/>
    <s v="Create service request User Group 4-1"/>
    <s v="text"/>
    <b v="1"/>
    <n v="68458"/>
    <n v="0"/>
  </r>
  <r>
    <x v="367"/>
    <n v="20303"/>
    <x v="9"/>
    <x v="0"/>
    <s v="OK"/>
    <s v="Create service request User Group 4-4"/>
    <s v="text"/>
    <b v="1"/>
    <n v="145821"/>
    <n v="3139"/>
  </r>
  <r>
    <x v="368"/>
    <n v="389"/>
    <x v="0"/>
    <x v="0"/>
    <s v="OK"/>
    <s v="Create service request User Group 4-4"/>
    <s v="text"/>
    <b v="1"/>
    <n v="7684"/>
    <n v="389"/>
  </r>
  <r>
    <x v="369"/>
    <n v="5341"/>
    <x v="1"/>
    <x v="0"/>
    <s v="OK"/>
    <s v="Create service request User Group 4-4"/>
    <s v="text"/>
    <b v="1"/>
    <n v="68458"/>
    <n v="0"/>
  </r>
  <r>
    <x v="370"/>
    <n v="18986"/>
    <x v="2"/>
    <x v="0"/>
    <s v="OK"/>
    <s v="Create service request User Group 4-3"/>
    <s v="text"/>
    <b v="1"/>
    <n v="169979"/>
    <n v="0"/>
  </r>
  <r>
    <x v="371"/>
    <n v="20441"/>
    <x v="2"/>
    <x v="0"/>
    <s v="OK"/>
    <s v="Create service request User Group 4-5"/>
    <s v="text"/>
    <b v="1"/>
    <n v="169979"/>
    <n v="0"/>
  </r>
  <r>
    <x v="372"/>
    <n v="1444"/>
    <x v="3"/>
    <x v="0"/>
    <s v="OK"/>
    <s v="Create service request User Group 4-3"/>
    <s v="text"/>
    <b v="1"/>
    <n v="11448"/>
    <n v="1444"/>
  </r>
  <r>
    <x v="373"/>
    <n v="1490"/>
    <x v="3"/>
    <x v="0"/>
    <s v="OK"/>
    <s v="Create service request User Group 4-5"/>
    <s v="text"/>
    <b v="1"/>
    <n v="11448"/>
    <n v="1490"/>
  </r>
  <r>
    <x v="374"/>
    <n v="23778"/>
    <x v="2"/>
    <x v="0"/>
    <s v="OK"/>
    <s v="Create service request User Group 4-1"/>
    <s v="text"/>
    <b v="1"/>
    <n v="169979"/>
    <n v="0"/>
  </r>
  <r>
    <x v="375"/>
    <n v="3075"/>
    <x v="3"/>
    <x v="0"/>
    <s v="OK"/>
    <s v="Create service request User Group 4-5"/>
    <s v="text"/>
    <b v="1"/>
    <n v="28325"/>
    <n v="1563"/>
  </r>
  <r>
    <x v="376"/>
    <n v="5064"/>
    <x v="3"/>
    <x v="0"/>
    <s v="OK"/>
    <s v="Create service request User Group 4-3"/>
    <s v="text"/>
    <b v="1"/>
    <n v="28325"/>
    <n v="3833"/>
  </r>
  <r>
    <x v="377"/>
    <n v="1290"/>
    <x v="3"/>
    <x v="0"/>
    <s v="OK"/>
    <s v="Create service request User Group 4-1"/>
    <s v="text"/>
    <b v="1"/>
    <n v="11448"/>
    <n v="1290"/>
  </r>
  <r>
    <x v="378"/>
    <n v="1391"/>
    <x v="3"/>
    <x v="0"/>
    <s v="OK"/>
    <s v="Create service request User Group 4-1"/>
    <s v="text"/>
    <b v="1"/>
    <n v="28325"/>
    <n v="1101"/>
  </r>
  <r>
    <x v="379"/>
    <n v="27677"/>
    <x v="2"/>
    <x v="0"/>
    <s v="OK"/>
    <s v="Create service request User Group 4-2"/>
    <s v="text"/>
    <b v="1"/>
    <n v="169979"/>
    <n v="0"/>
  </r>
  <r>
    <x v="380"/>
    <n v="2950"/>
    <x v="3"/>
    <x v="0"/>
    <s v="OK"/>
    <s v="Create service request User Group 4-2"/>
    <s v="text"/>
    <b v="1"/>
    <n v="11448"/>
    <n v="2950"/>
  </r>
  <r>
    <x v="381"/>
    <n v="24990"/>
    <x v="2"/>
    <x v="0"/>
    <s v="OK"/>
    <s v="Create service request User Group 4-4"/>
    <s v="text"/>
    <b v="1"/>
    <n v="169979"/>
    <n v="0"/>
  </r>
  <r>
    <x v="382"/>
    <n v="1260"/>
    <x v="3"/>
    <x v="0"/>
    <s v="OK"/>
    <s v="Create service request User Group 4-4"/>
    <s v="text"/>
    <b v="1"/>
    <n v="11448"/>
    <n v="1259"/>
  </r>
  <r>
    <x v="383"/>
    <n v="7070"/>
    <x v="3"/>
    <x v="0"/>
    <s v="OK"/>
    <s v="Create service request User Group 4-2"/>
    <s v="text"/>
    <b v="1"/>
    <n v="28325"/>
    <n v="5829"/>
  </r>
  <r>
    <x v="384"/>
    <n v="2056"/>
    <x v="3"/>
    <x v="0"/>
    <s v="OK"/>
    <s v="Create service request User Group 4-4"/>
    <s v="text"/>
    <b v="1"/>
    <n v="28325"/>
    <n v="1062"/>
  </r>
  <r>
    <x v="385"/>
    <n v="20627"/>
    <x v="4"/>
    <x v="0"/>
    <s v="OK"/>
    <s v="Create service request User Group 4-5"/>
    <s v="text"/>
    <b v="1"/>
    <n v="170766"/>
    <n v="4761"/>
  </r>
  <r>
    <x v="386"/>
    <n v="1413"/>
    <x v="5"/>
    <x v="0"/>
    <s v="OK"/>
    <s v="Create service request User Group 4-5"/>
    <s v="text"/>
    <b v="1"/>
    <n v="8572"/>
    <n v="1413"/>
  </r>
  <r>
    <x v="387"/>
    <n v="22038"/>
    <x v="4"/>
    <x v="0"/>
    <s v="OK"/>
    <s v="Create service request User Group 4-3"/>
    <s v="text"/>
    <b v="1"/>
    <n v="170766"/>
    <n v="6711"/>
  </r>
  <r>
    <x v="388"/>
    <n v="20440"/>
    <x v="4"/>
    <x v="0"/>
    <s v="OK"/>
    <s v="Create service request User Group 4-1"/>
    <s v="text"/>
    <b v="1"/>
    <n v="170766"/>
    <n v="5354"/>
  </r>
  <r>
    <x v="389"/>
    <n v="1684"/>
    <x v="5"/>
    <x v="0"/>
    <s v="OK"/>
    <s v="Create service request User Group 4-1"/>
    <s v="text"/>
    <b v="1"/>
    <n v="8572"/>
    <n v="1684"/>
  </r>
  <r>
    <x v="390"/>
    <n v="2762"/>
    <x v="5"/>
    <x v="0"/>
    <s v="OK"/>
    <s v="Create service request User Group 4-5"/>
    <s v="text"/>
    <b v="1"/>
    <n v="28579"/>
    <n v="1865"/>
  </r>
  <r>
    <x v="391"/>
    <n v="3884"/>
    <x v="5"/>
    <x v="0"/>
    <s v="OK"/>
    <s v="Create service request User Group 4-3"/>
    <s v="text"/>
    <b v="1"/>
    <n v="8572"/>
    <n v="3884"/>
  </r>
  <r>
    <x v="392"/>
    <n v="2682"/>
    <x v="5"/>
    <x v="0"/>
    <s v="OK"/>
    <s v="Create service request User Group 4-1"/>
    <s v="text"/>
    <b v="1"/>
    <n v="28579"/>
    <n v="1331"/>
  </r>
  <r>
    <x v="393"/>
    <n v="2961"/>
    <x v="5"/>
    <x v="0"/>
    <s v="OK"/>
    <s v="Create service request User Group 4-3"/>
    <s v="text"/>
    <b v="1"/>
    <n v="28579"/>
    <n v="2150"/>
  </r>
  <r>
    <x v="394"/>
    <n v="15747"/>
    <x v="4"/>
    <x v="0"/>
    <s v="OK"/>
    <s v="Create service request User Group 4-2"/>
    <s v="text"/>
    <b v="1"/>
    <n v="170766"/>
    <n v="4888"/>
  </r>
  <r>
    <x v="395"/>
    <n v="765"/>
    <x v="5"/>
    <x v="0"/>
    <s v="OK"/>
    <s v="Create service request User Group 4-2"/>
    <s v="text"/>
    <b v="1"/>
    <n v="8572"/>
    <n v="765"/>
  </r>
  <r>
    <x v="396"/>
    <n v="10782"/>
    <x v="4"/>
    <x v="0"/>
    <s v="OK"/>
    <s v="Create service request User Group 4-5"/>
    <s v="text"/>
    <b v="1"/>
    <n v="169717"/>
    <n v="5062"/>
  </r>
  <r>
    <x v="397"/>
    <n v="5103"/>
    <x v="5"/>
    <x v="0"/>
    <s v="OK"/>
    <s v="Create service request User Group 4-2"/>
    <s v="text"/>
    <b v="1"/>
    <n v="28579"/>
    <n v="2656"/>
  </r>
  <r>
    <x v="398"/>
    <n v="26051"/>
    <x v="4"/>
    <x v="0"/>
    <s v="OK"/>
    <s v="Create service request User Group 4-4"/>
    <s v="text"/>
    <b v="1"/>
    <n v="170766"/>
    <n v="10794"/>
  </r>
  <r>
    <x v="399"/>
    <n v="14351"/>
    <x v="4"/>
    <x v="0"/>
    <s v="OK"/>
    <s v="Create service request User Group 4-1"/>
    <s v="text"/>
    <b v="1"/>
    <n v="169717"/>
    <n v="6516"/>
  </r>
  <r>
    <x v="400"/>
    <n v="463"/>
    <x v="5"/>
    <x v="0"/>
    <s v="OK"/>
    <s v="Create service request User Group 4-4"/>
    <s v="text"/>
    <b v="1"/>
    <n v="8572"/>
    <n v="463"/>
  </r>
  <r>
    <x v="401"/>
    <n v="1631"/>
    <x v="5"/>
    <x v="0"/>
    <s v="OK"/>
    <s v="Create service request User Group 4-4"/>
    <s v="text"/>
    <b v="1"/>
    <n v="28579"/>
    <n v="1612"/>
  </r>
  <r>
    <x v="402"/>
    <n v="14341"/>
    <x v="4"/>
    <x v="0"/>
    <s v="OK"/>
    <s v="Create service request User Group 4-5"/>
    <s v="text"/>
    <b v="1"/>
    <n v="171785"/>
    <n v="4020"/>
  </r>
  <r>
    <x v="403"/>
    <n v="23050"/>
    <x v="4"/>
    <x v="0"/>
    <s v="OK"/>
    <s v="Create service request User Group 4-3"/>
    <s v="text"/>
    <b v="1"/>
    <n v="169717"/>
    <n v="6844"/>
  </r>
  <r>
    <x v="404"/>
    <n v="17562"/>
    <x v="4"/>
    <x v="0"/>
    <s v="OK"/>
    <s v="Create service request User Group 4-2"/>
    <s v="text"/>
    <b v="1"/>
    <n v="169717"/>
    <n v="4452"/>
  </r>
  <r>
    <x v="405"/>
    <n v="16582"/>
    <x v="4"/>
    <x v="0"/>
    <s v="OK"/>
    <s v="Create service request User Group 4-1"/>
    <s v="text"/>
    <b v="1"/>
    <n v="171785"/>
    <n v="2901"/>
  </r>
  <r>
    <x v="406"/>
    <n v="17597"/>
    <x v="4"/>
    <x v="0"/>
    <s v="OK"/>
    <s v="Create service request User Group 4-4"/>
    <s v="text"/>
    <b v="1"/>
    <n v="169717"/>
    <n v="5544"/>
  </r>
  <r>
    <x v="407"/>
    <n v="15185"/>
    <x v="4"/>
    <x v="0"/>
    <s v="OK"/>
    <s v="Create service request User Group 4-3"/>
    <s v="text"/>
    <b v="1"/>
    <n v="171785"/>
    <n v="4231"/>
  </r>
  <r>
    <x v="408"/>
    <n v="19719"/>
    <x v="4"/>
    <x v="0"/>
    <s v="OK"/>
    <s v="Create service request User Group 4-5"/>
    <s v="text"/>
    <b v="1"/>
    <n v="172631"/>
    <n v="6751"/>
  </r>
  <r>
    <x v="409"/>
    <n v="16448"/>
    <x v="4"/>
    <x v="0"/>
    <s v="OK"/>
    <s v="Create service request User Group 4-2"/>
    <s v="text"/>
    <b v="1"/>
    <n v="171785"/>
    <n v="7503"/>
  </r>
  <r>
    <x v="410"/>
    <n v="535"/>
    <x v="6"/>
    <x v="0"/>
    <s v="OK"/>
    <s v="Create service request User Group 4-5"/>
    <s v="text"/>
    <b v="1"/>
    <n v="248"/>
    <n v="535"/>
  </r>
  <r>
    <x v="411"/>
    <n v="16031"/>
    <x v="4"/>
    <x v="0"/>
    <s v="OK"/>
    <s v="Create service request User Group 4-1"/>
    <s v="text"/>
    <b v="1"/>
    <n v="172631"/>
    <n v="7115"/>
  </r>
  <r>
    <x v="412"/>
    <n v="3902"/>
    <x v="7"/>
    <x v="0"/>
    <s v="OK"/>
    <s v="Create service request User Group 4-5"/>
    <s v="text"/>
    <b v="1"/>
    <n v="37264"/>
    <n v="2316"/>
  </r>
  <r>
    <x v="413"/>
    <n v="1817"/>
    <x v="6"/>
    <x v="0"/>
    <s v="OK"/>
    <s v="Create service request User Group 4-1"/>
    <s v="text"/>
    <b v="1"/>
    <n v="248"/>
    <n v="1817"/>
  </r>
  <r>
    <x v="414"/>
    <n v="3927"/>
    <x v="7"/>
    <x v="0"/>
    <s v="OK"/>
    <s v="Create service request User Group 4-1"/>
    <s v="text"/>
    <b v="1"/>
    <n v="37264"/>
    <n v="2100"/>
  </r>
  <r>
    <x v="415"/>
    <n v="26431"/>
    <x v="4"/>
    <x v="0"/>
    <s v="OK"/>
    <s v="Create service request User Group 4-4"/>
    <s v="text"/>
    <b v="1"/>
    <n v="171785"/>
    <n v="18247"/>
  </r>
  <r>
    <x v="416"/>
    <n v="20262"/>
    <x v="4"/>
    <x v="0"/>
    <s v="OK"/>
    <s v="Create service request User Group 4-2"/>
    <s v="text"/>
    <b v="1"/>
    <n v="172631"/>
    <n v="10901"/>
  </r>
  <r>
    <x v="417"/>
    <n v="22652"/>
    <x v="4"/>
    <x v="0"/>
    <s v="OK"/>
    <s v="Create service request User Group 4-3"/>
    <s v="text"/>
    <b v="1"/>
    <n v="172631"/>
    <n v="12999"/>
  </r>
  <r>
    <x v="418"/>
    <n v="264"/>
    <x v="6"/>
    <x v="0"/>
    <s v="OK"/>
    <s v="Create service request User Group 4-2"/>
    <s v="text"/>
    <b v="1"/>
    <n v="248"/>
    <n v="264"/>
  </r>
  <r>
    <x v="419"/>
    <n v="355"/>
    <x v="6"/>
    <x v="0"/>
    <s v="OK"/>
    <s v="Create service request User Group 4-3"/>
    <s v="text"/>
    <b v="1"/>
    <n v="248"/>
    <n v="355"/>
  </r>
  <r>
    <x v="420"/>
    <n v="1848"/>
    <x v="7"/>
    <x v="0"/>
    <s v="OK"/>
    <s v="Create service request User Group 4-2"/>
    <s v="text"/>
    <b v="1"/>
    <n v="37264"/>
    <n v="1035"/>
  </r>
  <r>
    <x v="421"/>
    <n v="2346"/>
    <x v="7"/>
    <x v="0"/>
    <s v="OK"/>
    <s v="Create service request User Group 4-3"/>
    <s v="text"/>
    <b v="1"/>
    <n v="37264"/>
    <n v="1139"/>
  </r>
  <r>
    <x v="422"/>
    <n v="15516"/>
    <x v="4"/>
    <x v="0"/>
    <s v="OK"/>
    <s v="Create service request User Group 4-4"/>
    <s v="text"/>
    <b v="1"/>
    <n v="172631"/>
    <n v="4420"/>
  </r>
  <r>
    <x v="423"/>
    <n v="384"/>
    <x v="6"/>
    <x v="0"/>
    <s v="OK"/>
    <s v="Create service request User Group 4-4"/>
    <s v="text"/>
    <b v="1"/>
    <n v="248"/>
    <n v="384"/>
  </r>
  <r>
    <x v="424"/>
    <n v="2461"/>
    <x v="7"/>
    <x v="0"/>
    <s v="OK"/>
    <s v="Create service request User Group 4-4"/>
    <s v="text"/>
    <b v="1"/>
    <n v="37264"/>
    <n v="1032"/>
  </r>
  <r>
    <x v="425"/>
    <n v="287912"/>
    <x v="4"/>
    <x v="0"/>
    <s v="OK"/>
    <s v="Create service request User Group 4-5"/>
    <s v="text"/>
    <b v="1"/>
    <n v="171840"/>
    <n v="277124"/>
  </r>
  <r>
    <x v="426"/>
    <n v="291058"/>
    <x v="4"/>
    <x v="0"/>
    <s v="OK"/>
    <s v="Create service request User Group 4-1"/>
    <s v="text"/>
    <b v="1"/>
    <n v="171840"/>
    <n v="272187"/>
  </r>
  <r>
    <x v="427"/>
    <n v="278449"/>
    <x v="4"/>
    <x v="0"/>
    <s v="OK"/>
    <s v="Create service request User Group 4-3"/>
    <s v="text"/>
    <b v="1"/>
    <n v="171840"/>
    <n v="258967"/>
  </r>
  <r>
    <x v="428"/>
    <n v="267329"/>
    <x v="4"/>
    <x v="0"/>
    <s v="OK"/>
    <s v="Create service request User Group 4-4"/>
    <s v="text"/>
    <b v="1"/>
    <n v="171840"/>
    <n v="243712"/>
  </r>
  <r>
    <x v="429"/>
    <n v="282567"/>
    <x v="4"/>
    <x v="0"/>
    <s v="OK"/>
    <s v="Create service request User Group 4-2"/>
    <s v="text"/>
    <b v="1"/>
    <n v="171840"/>
    <n v="258252"/>
  </r>
  <r>
    <x v="430"/>
    <n v="15374"/>
    <x v="4"/>
    <x v="0"/>
    <s v="OK"/>
    <s v="Create service request User Group 4-3"/>
    <s v="text"/>
    <b v="1"/>
    <n v="96790"/>
    <n v="0"/>
  </r>
  <r>
    <x v="431"/>
    <n v="13281"/>
    <x v="4"/>
    <x v="0"/>
    <s v="OK"/>
    <s v="Create service request User Group 4-4"/>
    <s v="text"/>
    <b v="1"/>
    <n v="96790"/>
    <n v="0"/>
  </r>
  <r>
    <x v="432"/>
    <n v="27637"/>
    <x v="4"/>
    <x v="0"/>
    <s v="OK"/>
    <s v="Create service request User Group 4-5"/>
    <s v="text"/>
    <b v="1"/>
    <n v="96790"/>
    <n v="0"/>
  </r>
  <r>
    <x v="433"/>
    <n v="18585"/>
    <x v="4"/>
    <x v="0"/>
    <s v="OK"/>
    <s v="Create service request User Group 4-1"/>
    <s v="text"/>
    <b v="1"/>
    <n v="96790"/>
    <n v="0"/>
  </r>
  <r>
    <x v="434"/>
    <n v="8043"/>
    <x v="8"/>
    <x v="0"/>
    <s v="OK"/>
    <s v="Create service request User Group 4-3"/>
    <s v="text"/>
    <b v="1"/>
    <n v="96496"/>
    <n v="3553"/>
  </r>
  <r>
    <x v="435"/>
    <n v="21288"/>
    <x v="4"/>
    <x v="0"/>
    <s v="OK"/>
    <s v="Create service request User Group 4-2"/>
    <s v="text"/>
    <b v="1"/>
    <n v="96790"/>
    <n v="0"/>
  </r>
  <r>
    <x v="436"/>
    <n v="15767"/>
    <x v="8"/>
    <x v="0"/>
    <s v="OK"/>
    <s v="Create service request User Group 4-1"/>
    <s v="text"/>
    <b v="1"/>
    <n v="96496"/>
    <n v="3603"/>
  </r>
  <r>
    <x v="437"/>
    <n v="16507"/>
    <x v="8"/>
    <x v="0"/>
    <s v="OK"/>
    <s v="Create service request User Group 4-5"/>
    <s v="text"/>
    <b v="1"/>
    <n v="96496"/>
    <n v="3638"/>
  </r>
  <r>
    <x v="438"/>
    <n v="14473"/>
    <x v="8"/>
    <x v="0"/>
    <s v="OK"/>
    <s v="Create service request User Group 4-2"/>
    <s v="text"/>
    <b v="1"/>
    <n v="96496"/>
    <n v="3806"/>
  </r>
  <r>
    <x v="439"/>
    <n v="17249"/>
    <x v="8"/>
    <x v="0"/>
    <s v="OK"/>
    <s v="Create service request User Group 4-3"/>
    <s v="text"/>
    <b v="1"/>
    <n v="97331"/>
    <n v="10910"/>
  </r>
  <r>
    <x v="440"/>
    <n v="27592"/>
    <x v="8"/>
    <x v="0"/>
    <s v="OK"/>
    <s v="Create service request User Group 4-4"/>
    <s v="text"/>
    <b v="1"/>
    <n v="96496"/>
    <n v="8782"/>
  </r>
  <r>
    <x v="441"/>
    <n v="9318"/>
    <x v="8"/>
    <x v="0"/>
    <s v="OK"/>
    <s v="Create service request User Group 4-1"/>
    <s v="text"/>
    <b v="1"/>
    <n v="97331"/>
    <n v="3073"/>
  </r>
  <r>
    <x v="442"/>
    <n v="15227"/>
    <x v="8"/>
    <x v="0"/>
    <s v="OK"/>
    <s v="Create service request User Group 4-5"/>
    <s v="text"/>
    <b v="1"/>
    <n v="97331"/>
    <n v="5071"/>
  </r>
  <r>
    <x v="443"/>
    <n v="12745"/>
    <x v="8"/>
    <x v="0"/>
    <s v="OK"/>
    <s v="Create service request User Group 4-2"/>
    <s v="text"/>
    <b v="1"/>
    <n v="97331"/>
    <n v="6368"/>
  </r>
  <r>
    <x v="444"/>
    <n v="9266"/>
    <x v="8"/>
    <x v="0"/>
    <s v="OK"/>
    <s v="Create service request User Group 4-4"/>
    <s v="text"/>
    <b v="1"/>
    <n v="97331"/>
    <n v="3076"/>
  </r>
  <r>
    <x v="445"/>
    <n v="13414"/>
    <x v="9"/>
    <x v="0"/>
    <s v="OK"/>
    <s v="Create service request User Group 4-3"/>
    <s v="text"/>
    <b v="1"/>
    <n v="145821"/>
    <n v="2220"/>
  </r>
  <r>
    <x v="446"/>
    <n v="409"/>
    <x v="0"/>
    <x v="0"/>
    <s v="OK"/>
    <s v="Create service request User Group 4-3"/>
    <s v="text"/>
    <b v="1"/>
    <n v="7684"/>
    <n v="409"/>
  </r>
  <r>
    <x v="447"/>
    <n v="14720"/>
    <x v="9"/>
    <x v="0"/>
    <s v="OK"/>
    <s v="Create service request User Group 4-5"/>
    <s v="text"/>
    <b v="1"/>
    <n v="145821"/>
    <n v="5335"/>
  </r>
  <r>
    <x v="448"/>
    <n v="822"/>
    <x v="0"/>
    <x v="0"/>
    <s v="OK"/>
    <s v="Create service request User Group 4-5"/>
    <s v="text"/>
    <b v="1"/>
    <n v="7684"/>
    <n v="822"/>
  </r>
  <r>
    <x v="449"/>
    <n v="24121"/>
    <x v="9"/>
    <x v="0"/>
    <s v="OK"/>
    <s v="Create service request User Group 4-1"/>
    <s v="text"/>
    <b v="1"/>
    <n v="145821"/>
    <n v="3950"/>
  </r>
  <r>
    <x v="450"/>
    <n v="13233"/>
    <x v="1"/>
    <x v="0"/>
    <s v="OK"/>
    <s v="Create service request User Group 4-3"/>
    <s v="text"/>
    <b v="1"/>
    <n v="68458"/>
    <n v="0"/>
  </r>
  <r>
    <x v="451"/>
    <n v="2358"/>
    <x v="0"/>
    <x v="0"/>
    <s v="OK"/>
    <s v="Create service request User Group 4-1"/>
    <s v="text"/>
    <b v="1"/>
    <n v="7684"/>
    <n v="2358"/>
  </r>
  <r>
    <x v="452"/>
    <n v="17862"/>
    <x v="9"/>
    <x v="0"/>
    <s v="OK"/>
    <s v="Create service request User Group 4-4"/>
    <s v="text"/>
    <b v="1"/>
    <n v="145821"/>
    <n v="3486"/>
  </r>
  <r>
    <x v="453"/>
    <n v="1079"/>
    <x v="0"/>
    <x v="0"/>
    <s v="OK"/>
    <s v="Create service request User Group 4-4"/>
    <s v="text"/>
    <b v="1"/>
    <n v="7684"/>
    <n v="1079"/>
  </r>
  <r>
    <x v="454"/>
    <n v="5569"/>
    <x v="1"/>
    <x v="0"/>
    <s v="OK"/>
    <s v="Create service request User Group 4-5"/>
    <s v="text"/>
    <b v="1"/>
    <n v="68458"/>
    <n v="0"/>
  </r>
  <r>
    <x v="455"/>
    <n v="26953"/>
    <x v="9"/>
    <x v="0"/>
    <s v="OK"/>
    <s v="Create service request User Group 4-2"/>
    <s v="text"/>
    <b v="1"/>
    <n v="145821"/>
    <n v="3334"/>
  </r>
  <r>
    <x v="456"/>
    <n v="8897"/>
    <x v="1"/>
    <x v="0"/>
    <s v="OK"/>
    <s v="Create service request User Group 4-1"/>
    <s v="text"/>
    <b v="1"/>
    <n v="68458"/>
    <n v="0"/>
  </r>
  <r>
    <x v="457"/>
    <n v="1013"/>
    <x v="0"/>
    <x v="0"/>
    <s v="OK"/>
    <s v="Create service request User Group 4-2"/>
    <s v="text"/>
    <b v="1"/>
    <n v="7684"/>
    <n v="1013"/>
  </r>
  <r>
    <x v="458"/>
    <n v="11351"/>
    <x v="1"/>
    <x v="0"/>
    <s v="OK"/>
    <s v="Create service request User Group 4-4"/>
    <s v="text"/>
    <b v="1"/>
    <n v="68458"/>
    <n v="0"/>
  </r>
  <r>
    <x v="459"/>
    <n v="16067"/>
    <x v="2"/>
    <x v="0"/>
    <s v="OK"/>
    <s v="Create service request User Group 4-3"/>
    <s v="text"/>
    <b v="1"/>
    <n v="169979"/>
    <n v="0"/>
  </r>
  <r>
    <x v="460"/>
    <n v="7105"/>
    <x v="1"/>
    <x v="0"/>
    <s v="OK"/>
    <s v="Create service request User Group 4-2"/>
    <s v="text"/>
    <b v="1"/>
    <n v="68458"/>
    <n v="0"/>
  </r>
  <r>
    <x v="461"/>
    <n v="1426"/>
    <x v="3"/>
    <x v="0"/>
    <s v="OK"/>
    <s v="Create service request User Group 4-3"/>
    <s v="text"/>
    <b v="1"/>
    <n v="11448"/>
    <n v="1426"/>
  </r>
  <r>
    <x v="462"/>
    <n v="2213"/>
    <x v="3"/>
    <x v="0"/>
    <s v="OK"/>
    <s v="Create service request User Group 4-3"/>
    <s v="text"/>
    <b v="1"/>
    <n v="28325"/>
    <n v="1596"/>
  </r>
  <r>
    <x v="463"/>
    <n v="18404"/>
    <x v="2"/>
    <x v="0"/>
    <s v="OK"/>
    <s v="Create service request User Group 4-5"/>
    <s v="text"/>
    <b v="1"/>
    <n v="169979"/>
    <n v="0"/>
  </r>
  <r>
    <x v="464"/>
    <n v="2966"/>
    <x v="3"/>
    <x v="0"/>
    <s v="OK"/>
    <s v="Create service request User Group 4-5"/>
    <s v="text"/>
    <b v="1"/>
    <n v="11448"/>
    <n v="2966"/>
  </r>
  <r>
    <x v="465"/>
    <n v="5119"/>
    <x v="3"/>
    <x v="0"/>
    <s v="OK"/>
    <s v="Create service request User Group 4-5"/>
    <s v="text"/>
    <b v="1"/>
    <n v="28325"/>
    <n v="3263"/>
  </r>
  <r>
    <x v="466"/>
    <n v="24851"/>
    <x v="2"/>
    <x v="0"/>
    <s v="OK"/>
    <s v="Create service request User Group 4-4"/>
    <s v="text"/>
    <b v="1"/>
    <n v="169979"/>
    <n v="0"/>
  </r>
  <r>
    <x v="467"/>
    <n v="30162"/>
    <x v="2"/>
    <x v="0"/>
    <s v="OK"/>
    <s v="Create service request User Group 4-1"/>
    <s v="text"/>
    <b v="1"/>
    <n v="169979"/>
    <n v="0"/>
  </r>
  <r>
    <x v="468"/>
    <n v="23383"/>
    <x v="2"/>
    <x v="0"/>
    <s v="OK"/>
    <s v="Create service request User Group 4-2"/>
    <s v="text"/>
    <b v="1"/>
    <n v="169979"/>
    <n v="0"/>
  </r>
  <r>
    <x v="469"/>
    <n v="2536"/>
    <x v="3"/>
    <x v="0"/>
    <s v="OK"/>
    <s v="Create service request User Group 4-4"/>
    <s v="text"/>
    <b v="1"/>
    <n v="11448"/>
    <n v="2536"/>
  </r>
  <r>
    <x v="470"/>
    <n v="1953"/>
    <x v="3"/>
    <x v="0"/>
    <s v="OK"/>
    <s v="Create service request User Group 4-1"/>
    <s v="text"/>
    <b v="1"/>
    <n v="11448"/>
    <n v="1953"/>
  </r>
  <r>
    <x v="471"/>
    <n v="2439"/>
    <x v="3"/>
    <x v="0"/>
    <s v="OK"/>
    <s v="Create service request User Group 4-1"/>
    <s v="text"/>
    <b v="1"/>
    <n v="28325"/>
    <n v="1640"/>
  </r>
  <r>
    <x v="472"/>
    <n v="3243"/>
    <x v="3"/>
    <x v="0"/>
    <s v="OK"/>
    <s v="Create service request User Group 4-2"/>
    <s v="text"/>
    <b v="1"/>
    <n v="11448"/>
    <n v="3243"/>
  </r>
  <r>
    <x v="473"/>
    <n v="4788"/>
    <x v="3"/>
    <x v="0"/>
    <s v="OK"/>
    <s v="Create service request User Group 4-4"/>
    <s v="text"/>
    <b v="1"/>
    <n v="28325"/>
    <n v="2356"/>
  </r>
  <r>
    <x v="474"/>
    <n v="3253"/>
    <x v="3"/>
    <x v="0"/>
    <s v="OK"/>
    <s v="Create service request User Group 4-2"/>
    <s v="text"/>
    <b v="1"/>
    <n v="28325"/>
    <n v="2088"/>
  </r>
  <r>
    <x v="475"/>
    <n v="28272"/>
    <x v="4"/>
    <x v="0"/>
    <s v="OK"/>
    <s v="Create service request User Group 4-3"/>
    <s v="text"/>
    <b v="1"/>
    <n v="170766"/>
    <n v="6485"/>
  </r>
  <r>
    <x v="476"/>
    <n v="1830"/>
    <x v="5"/>
    <x v="0"/>
    <s v="OK"/>
    <s v="Create service request User Group 4-3"/>
    <s v="text"/>
    <b v="1"/>
    <n v="8572"/>
    <n v="1830"/>
  </r>
  <r>
    <x v="477"/>
    <n v="23022"/>
    <x v="4"/>
    <x v="0"/>
    <s v="OK"/>
    <s v="Create service request User Group 4-5"/>
    <s v="text"/>
    <b v="1"/>
    <n v="170766"/>
    <n v="6629"/>
  </r>
  <r>
    <x v="478"/>
    <n v="2900"/>
    <x v="5"/>
    <x v="0"/>
    <s v="OK"/>
    <s v="Create service request User Group 4-3"/>
    <s v="text"/>
    <b v="1"/>
    <n v="28579"/>
    <n v="2217"/>
  </r>
  <r>
    <x v="479"/>
    <n v="1227"/>
    <x v="5"/>
    <x v="0"/>
    <s v="OK"/>
    <s v="Create service request User Group 4-5"/>
    <s v="text"/>
    <b v="1"/>
    <n v="8572"/>
    <n v="1227"/>
  </r>
  <r>
    <x v="480"/>
    <n v="3301"/>
    <x v="5"/>
    <x v="0"/>
    <s v="OK"/>
    <s v="Create service request User Group 4-5"/>
    <s v="text"/>
    <b v="1"/>
    <n v="28579"/>
    <n v="1955"/>
  </r>
  <r>
    <x v="481"/>
    <n v="18627"/>
    <x v="4"/>
    <x v="0"/>
    <s v="OK"/>
    <s v="Create service request User Group 4-2"/>
    <s v="text"/>
    <b v="1"/>
    <n v="170766"/>
    <n v="4886"/>
  </r>
  <r>
    <x v="482"/>
    <n v="625"/>
    <x v="5"/>
    <x v="0"/>
    <s v="OK"/>
    <s v="Create service request User Group 4-2"/>
    <s v="text"/>
    <b v="1"/>
    <n v="8572"/>
    <n v="625"/>
  </r>
  <r>
    <x v="483"/>
    <n v="21128"/>
    <x v="4"/>
    <x v="0"/>
    <s v="OK"/>
    <s v="Create service request User Group 4-4"/>
    <s v="text"/>
    <b v="1"/>
    <n v="170766"/>
    <n v="6435"/>
  </r>
  <r>
    <x v="484"/>
    <n v="675"/>
    <x v="5"/>
    <x v="0"/>
    <s v="OK"/>
    <s v="Create service request User Group 4-4"/>
    <s v="text"/>
    <b v="1"/>
    <n v="8572"/>
    <n v="675"/>
  </r>
  <r>
    <x v="485"/>
    <n v="2661"/>
    <x v="5"/>
    <x v="0"/>
    <s v="OK"/>
    <s v="Create service request User Group 4-2"/>
    <s v="text"/>
    <b v="1"/>
    <n v="28579"/>
    <n v="2145"/>
  </r>
  <r>
    <x v="486"/>
    <n v="1838"/>
    <x v="5"/>
    <x v="0"/>
    <s v="OK"/>
    <s v="Create service request User Group 4-4"/>
    <s v="text"/>
    <b v="1"/>
    <n v="28579"/>
    <n v="1399"/>
  </r>
  <r>
    <x v="487"/>
    <n v="18657"/>
    <x v="4"/>
    <x v="0"/>
    <s v="OK"/>
    <s v="Create service request User Group 4-3"/>
    <s v="text"/>
    <b v="1"/>
    <n v="169717"/>
    <n v="5150"/>
  </r>
  <r>
    <x v="488"/>
    <n v="27934"/>
    <x v="4"/>
    <x v="0"/>
    <s v="OK"/>
    <s v="Create service request User Group 4-1"/>
    <s v="text"/>
    <b v="1"/>
    <n v="170766"/>
    <n v="8595"/>
  </r>
  <r>
    <x v="489"/>
    <n v="3504"/>
    <x v="5"/>
    <x v="0"/>
    <s v="OK"/>
    <s v="Create service request User Group 4-1"/>
    <s v="text"/>
    <b v="1"/>
    <n v="8572"/>
    <n v="3504"/>
  </r>
  <r>
    <x v="490"/>
    <n v="2404"/>
    <x v="5"/>
    <x v="0"/>
    <s v="OK"/>
    <s v="Create service request User Group 4-1"/>
    <s v="text"/>
    <b v="1"/>
    <n v="28579"/>
    <n v="992"/>
  </r>
  <r>
    <x v="491"/>
    <n v="22723"/>
    <x v="4"/>
    <x v="0"/>
    <s v="OK"/>
    <s v="Create service request User Group 4-5"/>
    <s v="text"/>
    <b v="1"/>
    <n v="169717"/>
    <n v="4227"/>
  </r>
  <r>
    <x v="492"/>
    <n v="15763"/>
    <x v="4"/>
    <x v="0"/>
    <s v="OK"/>
    <s v="Create service request User Group 4-4"/>
    <s v="text"/>
    <b v="1"/>
    <n v="169717"/>
    <n v="4312"/>
  </r>
  <r>
    <x v="493"/>
    <n v="15975"/>
    <x v="4"/>
    <x v="0"/>
    <s v="OK"/>
    <s v="Create service request User Group 4-3"/>
    <s v="text"/>
    <b v="1"/>
    <n v="171785"/>
    <n v="6004"/>
  </r>
  <r>
    <x v="494"/>
    <n v="17915"/>
    <x v="4"/>
    <x v="0"/>
    <s v="OK"/>
    <s v="Create service request User Group 4-2"/>
    <s v="text"/>
    <b v="1"/>
    <n v="169717"/>
    <n v="5633"/>
  </r>
  <r>
    <x v="495"/>
    <n v="13536"/>
    <x v="4"/>
    <x v="0"/>
    <s v="OK"/>
    <s v="Create service request User Group 4-1"/>
    <s v="text"/>
    <b v="1"/>
    <n v="169717"/>
    <n v="5389"/>
  </r>
  <r>
    <x v="496"/>
    <n v="15199"/>
    <x v="4"/>
    <x v="0"/>
    <s v="OK"/>
    <s v="Create service request User Group 4-3"/>
    <s v="text"/>
    <b v="1"/>
    <n v="172631"/>
    <n v="7141"/>
  </r>
  <r>
    <x v="497"/>
    <n v="226"/>
    <x v="6"/>
    <x v="0"/>
    <s v="OK"/>
    <s v="Create service request User Group 4-3"/>
    <s v="text"/>
    <b v="1"/>
    <n v="248"/>
    <n v="226"/>
  </r>
  <r>
    <x v="498"/>
    <n v="11600"/>
    <x v="4"/>
    <x v="0"/>
    <s v="OK"/>
    <s v="Create service request User Group 4-1"/>
    <s v="text"/>
    <b v="1"/>
    <n v="171785"/>
    <n v="4695"/>
  </r>
  <r>
    <x v="499"/>
    <n v="17729"/>
    <x v="4"/>
    <x v="0"/>
    <s v="OK"/>
    <s v="Create service request User Group 4-2"/>
    <s v="text"/>
    <b v="1"/>
    <n v="171785"/>
    <n v="7635"/>
  </r>
  <r>
    <x v="500"/>
    <n v="26129"/>
    <x v="4"/>
    <x v="0"/>
    <s v="OK"/>
    <s v="Create service request User Group 4-5"/>
    <s v="text"/>
    <b v="1"/>
    <n v="171785"/>
    <n v="5573"/>
  </r>
  <r>
    <x v="501"/>
    <n v="20470"/>
    <x v="4"/>
    <x v="0"/>
    <s v="OK"/>
    <s v="Create service request User Group 4-4"/>
    <s v="text"/>
    <b v="1"/>
    <n v="171785"/>
    <n v="5497"/>
  </r>
  <r>
    <x v="502"/>
    <n v="4401"/>
    <x v="7"/>
    <x v="0"/>
    <s v="OK"/>
    <s v="Create service request User Group 4-3"/>
    <s v="text"/>
    <b v="1"/>
    <n v="37264"/>
    <n v="2748"/>
  </r>
  <r>
    <x v="503"/>
    <n v="12921"/>
    <x v="4"/>
    <x v="0"/>
    <s v="OK"/>
    <s v="Create service request User Group 4-2"/>
    <s v="text"/>
    <b v="1"/>
    <n v="172631"/>
    <n v="6141"/>
  </r>
  <r>
    <x v="504"/>
    <n v="447"/>
    <x v="6"/>
    <x v="0"/>
    <s v="OK"/>
    <s v="Create service request User Group 4-2"/>
    <s v="text"/>
    <b v="1"/>
    <n v="248"/>
    <n v="447"/>
  </r>
  <r>
    <x v="505"/>
    <n v="17754"/>
    <x v="4"/>
    <x v="0"/>
    <s v="OK"/>
    <s v="Create service request User Group 4-1"/>
    <s v="text"/>
    <b v="1"/>
    <n v="172631"/>
    <n v="7803"/>
  </r>
  <r>
    <x v="506"/>
    <n v="567"/>
    <x v="6"/>
    <x v="0"/>
    <s v="OK"/>
    <s v="Create service request User Group 4-1"/>
    <s v="text"/>
    <b v="1"/>
    <n v="248"/>
    <n v="567"/>
  </r>
  <r>
    <x v="507"/>
    <n v="16351"/>
    <x v="4"/>
    <x v="0"/>
    <s v="OK"/>
    <s v="Create service request User Group 4-5"/>
    <s v="text"/>
    <b v="1"/>
    <n v="172631"/>
    <n v="8251"/>
  </r>
  <r>
    <x v="508"/>
    <n v="3893"/>
    <x v="7"/>
    <x v="0"/>
    <s v="OK"/>
    <s v="Create service request User Group 4-2"/>
    <s v="text"/>
    <b v="1"/>
    <n v="37264"/>
    <n v="2218"/>
  </r>
  <r>
    <x v="509"/>
    <n v="563"/>
    <x v="6"/>
    <x v="0"/>
    <s v="OK"/>
    <s v="Create service request User Group 4-5"/>
    <s v="text"/>
    <b v="1"/>
    <n v="248"/>
    <n v="563"/>
  </r>
  <r>
    <x v="510"/>
    <n v="3813"/>
    <x v="7"/>
    <x v="0"/>
    <s v="OK"/>
    <s v="Create service request User Group 4-1"/>
    <s v="text"/>
    <b v="1"/>
    <n v="37264"/>
    <n v="1702"/>
  </r>
  <r>
    <x v="511"/>
    <n v="21629"/>
    <x v="4"/>
    <x v="0"/>
    <s v="OK"/>
    <s v="Create service request User Group 4-4"/>
    <s v="text"/>
    <b v="1"/>
    <n v="172631"/>
    <n v="4972"/>
  </r>
  <r>
    <x v="512"/>
    <n v="5025"/>
    <x v="7"/>
    <x v="0"/>
    <s v="OK"/>
    <s v="Create service request User Group 4-5"/>
    <s v="text"/>
    <b v="1"/>
    <n v="37264"/>
    <n v="1402"/>
  </r>
  <r>
    <x v="513"/>
    <n v="587"/>
    <x v="6"/>
    <x v="0"/>
    <s v="OK"/>
    <s v="Create service request User Group 4-4"/>
    <s v="text"/>
    <b v="1"/>
    <n v="248"/>
    <n v="587"/>
  </r>
  <r>
    <x v="514"/>
    <n v="3288"/>
    <x v="7"/>
    <x v="0"/>
    <s v="OK"/>
    <s v="Create service request User Group 4-4"/>
    <s v="text"/>
    <b v="1"/>
    <n v="37264"/>
    <n v="1945"/>
  </r>
  <r>
    <x v="515"/>
    <n v="35188"/>
    <x v="4"/>
    <x v="0"/>
    <s v="OK"/>
    <s v="Create service request User Group 4-3"/>
    <s v="text"/>
    <b v="1"/>
    <n v="171872"/>
    <n v="16401"/>
  </r>
  <r>
    <x v="516"/>
    <n v="20794"/>
    <x v="4"/>
    <x v="0"/>
    <s v="OK"/>
    <s v="Create service request User Group 4-2"/>
    <s v="text"/>
    <b v="1"/>
    <n v="171872"/>
    <n v="5582"/>
  </r>
  <r>
    <x v="517"/>
    <n v="17431"/>
    <x v="4"/>
    <x v="0"/>
    <s v="OK"/>
    <s v="Create service request User Group 4-1"/>
    <s v="text"/>
    <b v="1"/>
    <n v="171872"/>
    <n v="5568"/>
  </r>
  <r>
    <x v="518"/>
    <n v="17151"/>
    <x v="4"/>
    <x v="0"/>
    <s v="OK"/>
    <s v="Create service request User Group 4-3"/>
    <s v="text"/>
    <b v="1"/>
    <n v="172646"/>
    <n v="5400"/>
  </r>
  <r>
    <x v="519"/>
    <n v="16453"/>
    <x v="4"/>
    <x v="0"/>
    <s v="OK"/>
    <s v="Create service request User Group 4-2"/>
    <s v="text"/>
    <b v="1"/>
    <n v="172646"/>
    <n v="5959"/>
  </r>
  <r>
    <x v="520"/>
    <n v="33774"/>
    <x v="4"/>
    <x v="0"/>
    <s v="OK"/>
    <s v="Create service request User Group 4-4"/>
    <s v="text"/>
    <b v="1"/>
    <n v="171872"/>
    <n v="19873"/>
  </r>
  <r>
    <x v="521"/>
    <n v="7958"/>
    <x v="8"/>
    <x v="0"/>
    <s v="OK"/>
    <s v="Create service request User Group 4-3"/>
    <s v="text"/>
    <b v="1"/>
    <n v="96496"/>
    <n v="4461"/>
  </r>
  <r>
    <x v="522"/>
    <n v="9392"/>
    <x v="8"/>
    <x v="0"/>
    <s v="OK"/>
    <s v="Create service request User Group 4-2"/>
    <s v="text"/>
    <b v="1"/>
    <n v="96496"/>
    <n v="4258"/>
  </r>
  <r>
    <x v="523"/>
    <n v="27518"/>
    <x v="4"/>
    <x v="0"/>
    <s v="OK"/>
    <s v="Create service request User Group 4-1"/>
    <s v="text"/>
    <b v="1"/>
    <n v="172646"/>
    <n v="12692"/>
  </r>
  <r>
    <x v="524"/>
    <n v="44682"/>
    <x v="4"/>
    <x v="0"/>
    <s v="OK"/>
    <s v="Create service request User Group 4-5"/>
    <s v="text"/>
    <b v="1"/>
    <n v="171872"/>
    <n v="25730"/>
  </r>
  <r>
    <x v="525"/>
    <n v="11133"/>
    <x v="8"/>
    <x v="0"/>
    <s v="OK"/>
    <s v="Create service request User Group 4-2"/>
    <s v="text"/>
    <b v="1"/>
    <n v="97327"/>
    <n v="3191"/>
  </r>
  <r>
    <x v="526"/>
    <n v="14969"/>
    <x v="8"/>
    <x v="0"/>
    <s v="OK"/>
    <s v="Create service request User Group 4-3"/>
    <s v="text"/>
    <b v="1"/>
    <n v="97331"/>
    <n v="3755"/>
  </r>
  <r>
    <x v="527"/>
    <n v="12307"/>
    <x v="8"/>
    <x v="0"/>
    <s v="OK"/>
    <s v="Create service request User Group 4-1"/>
    <s v="text"/>
    <b v="1"/>
    <n v="96496"/>
    <n v="4134"/>
  </r>
  <r>
    <x v="528"/>
    <n v="19095"/>
    <x v="4"/>
    <x v="0"/>
    <s v="OK"/>
    <s v="Create service request User Group 4-4"/>
    <s v="text"/>
    <b v="1"/>
    <n v="172646"/>
    <n v="3651"/>
  </r>
  <r>
    <x v="529"/>
    <n v="6694"/>
    <x v="8"/>
    <x v="0"/>
    <s v="OK"/>
    <s v="Create service request User Group 4-4"/>
    <s v="text"/>
    <b v="1"/>
    <n v="96496"/>
    <n v="2208"/>
  </r>
  <r>
    <x v="530"/>
    <n v="9166"/>
    <x v="8"/>
    <x v="0"/>
    <s v="OK"/>
    <s v="Create service request User Group 4-1"/>
    <s v="text"/>
    <b v="1"/>
    <n v="97331"/>
    <n v="3225"/>
  </r>
  <r>
    <x v="531"/>
    <n v="25282"/>
    <x v="4"/>
    <x v="0"/>
    <s v="OK"/>
    <s v="Create service request User Group 4-5"/>
    <s v="text"/>
    <b v="1"/>
    <n v="172646"/>
    <n v="10716"/>
  </r>
  <r>
    <x v="532"/>
    <n v="16443"/>
    <x v="9"/>
    <x v="0"/>
    <s v="OK"/>
    <s v="Create service request User Group 4-3"/>
    <s v="text"/>
    <b v="1"/>
    <n v="145821"/>
    <n v="2840"/>
  </r>
  <r>
    <x v="533"/>
    <n v="18985"/>
    <x v="9"/>
    <x v="0"/>
    <s v="OK"/>
    <s v="Create service request User Group 4-2"/>
    <s v="text"/>
    <b v="1"/>
    <n v="145821"/>
    <n v="3158"/>
  </r>
  <r>
    <x v="534"/>
    <n v="7600"/>
    <x v="8"/>
    <x v="0"/>
    <s v="OK"/>
    <s v="Create service request User Group 4-4"/>
    <s v="text"/>
    <b v="1"/>
    <n v="97331"/>
    <n v="2955"/>
  </r>
  <r>
    <x v="535"/>
    <n v="391"/>
    <x v="0"/>
    <x v="0"/>
    <s v="OK"/>
    <s v="Create service request User Group 4-2"/>
    <s v="text"/>
    <b v="1"/>
    <n v="7684"/>
    <n v="391"/>
  </r>
  <r>
    <x v="536"/>
    <n v="1400"/>
    <x v="0"/>
    <x v="0"/>
    <s v="OK"/>
    <s v="Create service request User Group 4-3"/>
    <s v="text"/>
    <b v="1"/>
    <n v="7684"/>
    <n v="1400"/>
  </r>
  <r>
    <x v="537"/>
    <n v="7389"/>
    <x v="9"/>
    <x v="0"/>
    <s v="OK"/>
    <s v="Create service request User Group 4-4"/>
    <s v="text"/>
    <b v="1"/>
    <n v="145821"/>
    <n v="2908"/>
  </r>
  <r>
    <x v="538"/>
    <n v="9724"/>
    <x v="8"/>
    <x v="0"/>
    <s v="OK"/>
    <s v="Create service request User Group 4-5"/>
    <s v="text"/>
    <b v="1"/>
    <n v="96496"/>
    <n v="4195"/>
  </r>
  <r>
    <x v="539"/>
    <n v="16620"/>
    <x v="9"/>
    <x v="0"/>
    <s v="OK"/>
    <s v="Create service request User Group 4-1"/>
    <s v="text"/>
    <b v="1"/>
    <n v="145821"/>
    <n v="2335"/>
  </r>
  <r>
    <x v="540"/>
    <n v="1449"/>
    <x v="0"/>
    <x v="0"/>
    <s v="OK"/>
    <s v="Create service request User Group 4-4"/>
    <s v="text"/>
    <b v="1"/>
    <n v="7684"/>
    <n v="1449"/>
  </r>
  <r>
    <x v="541"/>
    <n v="722"/>
    <x v="0"/>
    <x v="0"/>
    <s v="OK"/>
    <s v="Create service request User Group 4-1"/>
    <s v="text"/>
    <b v="1"/>
    <n v="7684"/>
    <n v="722"/>
  </r>
  <r>
    <x v="542"/>
    <n v="14840"/>
    <x v="1"/>
    <x v="0"/>
    <s v="OK"/>
    <s v="Create service request User Group 4-2"/>
    <s v="text"/>
    <b v="1"/>
    <n v="68458"/>
    <n v="0"/>
  </r>
  <r>
    <x v="543"/>
    <n v="8489"/>
    <x v="8"/>
    <x v="0"/>
    <s v="OK"/>
    <s v="Create service request User Group 4-5"/>
    <s v="text"/>
    <b v="1"/>
    <n v="97331"/>
    <n v="3565"/>
  </r>
  <r>
    <x v="544"/>
    <n v="6499"/>
    <x v="1"/>
    <x v="0"/>
    <s v="OK"/>
    <s v="Create service request User Group 4-1"/>
    <s v="text"/>
    <b v="1"/>
    <n v="68458"/>
    <n v="0"/>
  </r>
  <r>
    <x v="545"/>
    <n v="16929"/>
    <x v="1"/>
    <x v="0"/>
    <s v="OK"/>
    <s v="Create service request User Group 4-3"/>
    <s v="text"/>
    <b v="1"/>
    <n v="68458"/>
    <n v="0"/>
  </r>
  <r>
    <x v="546"/>
    <n v="13405"/>
    <x v="1"/>
    <x v="0"/>
    <s v="OK"/>
    <s v="Create service request User Group 4-4"/>
    <s v="text"/>
    <b v="1"/>
    <n v="68458"/>
    <n v="0"/>
  </r>
  <r>
    <x v="547"/>
    <n v="15956"/>
    <x v="9"/>
    <x v="0"/>
    <s v="OK"/>
    <s v="Create service request User Group 4-5"/>
    <s v="text"/>
    <b v="1"/>
    <n v="145821"/>
    <n v="3374"/>
  </r>
  <r>
    <x v="548"/>
    <n v="2781"/>
    <x v="0"/>
    <x v="0"/>
    <s v="OK"/>
    <s v="Create service request User Group 4-5"/>
    <s v="text"/>
    <b v="1"/>
    <n v="7684"/>
    <n v="2781"/>
  </r>
  <r>
    <x v="549"/>
    <n v="17611"/>
    <x v="2"/>
    <x v="0"/>
    <s v="OK"/>
    <s v="Create service request User Group 4-3"/>
    <s v="text"/>
    <b v="1"/>
    <n v="169979"/>
    <n v="0"/>
  </r>
  <r>
    <x v="550"/>
    <n v="22424"/>
    <x v="2"/>
    <x v="0"/>
    <s v="OK"/>
    <s v="Create service request User Group 4-2"/>
    <s v="text"/>
    <b v="1"/>
    <n v="169979"/>
    <n v="0"/>
  </r>
  <r>
    <x v="551"/>
    <n v="1890"/>
    <x v="3"/>
    <x v="0"/>
    <s v="OK"/>
    <s v="Create service request User Group 4-3"/>
    <s v="text"/>
    <b v="1"/>
    <n v="11448"/>
    <n v="1890"/>
  </r>
  <r>
    <x v="552"/>
    <n v="1653"/>
    <x v="3"/>
    <x v="0"/>
    <s v="OK"/>
    <s v="Create service request User Group 4-2"/>
    <s v="text"/>
    <b v="1"/>
    <n v="11448"/>
    <n v="1653"/>
  </r>
  <r>
    <x v="553"/>
    <n v="2971"/>
    <x v="3"/>
    <x v="0"/>
    <s v="OK"/>
    <s v="Create service request User Group 4-3"/>
    <s v="text"/>
    <b v="1"/>
    <n v="28325"/>
    <n v="2361"/>
  </r>
  <r>
    <x v="554"/>
    <n v="4308"/>
    <x v="3"/>
    <x v="0"/>
    <s v="OK"/>
    <s v="Create service request User Group 4-2"/>
    <s v="text"/>
    <b v="1"/>
    <n v="28325"/>
    <n v="2762"/>
  </r>
  <r>
    <x v="555"/>
    <n v="9454"/>
    <x v="1"/>
    <x v="0"/>
    <s v="OK"/>
    <s v="Create service request User Group 4-5"/>
    <s v="text"/>
    <b v="1"/>
    <n v="68458"/>
    <n v="0"/>
  </r>
  <r>
    <x v="556"/>
    <n v="32951"/>
    <x v="2"/>
    <x v="0"/>
    <s v="OK"/>
    <s v="Create service request User Group 4-4"/>
    <s v="text"/>
    <b v="1"/>
    <n v="169979"/>
    <n v="0"/>
  </r>
  <r>
    <x v="557"/>
    <n v="888"/>
    <x v="3"/>
    <x v="0"/>
    <s v="OK"/>
    <s v="Create service request User Group 4-4"/>
    <s v="text"/>
    <b v="1"/>
    <n v="11448"/>
    <n v="888"/>
  </r>
  <r>
    <x v="558"/>
    <n v="17702"/>
    <x v="4"/>
    <x v="0"/>
    <s v="OK"/>
    <s v="Create service request User Group 4-3"/>
    <s v="text"/>
    <b v="1"/>
    <n v="170766"/>
    <n v="9542"/>
  </r>
  <r>
    <x v="559"/>
    <n v="1715"/>
    <x v="5"/>
    <x v="0"/>
    <s v="OK"/>
    <s v="Create service request User Group 4-3"/>
    <s v="text"/>
    <b v="1"/>
    <n v="8572"/>
    <n v="1715"/>
  </r>
  <r>
    <x v="560"/>
    <n v="45713"/>
    <x v="2"/>
    <x v="0"/>
    <s v="OK"/>
    <s v="Create service request User Group 4-1"/>
    <s v="text"/>
    <b v="1"/>
    <n v="169979"/>
    <n v="0"/>
  </r>
  <r>
    <x v="561"/>
    <n v="6172"/>
    <x v="3"/>
    <x v="0"/>
    <s v="OK"/>
    <s v="Create service request User Group 4-4"/>
    <s v="text"/>
    <b v="1"/>
    <n v="28325"/>
    <n v="2979"/>
  </r>
  <r>
    <x v="562"/>
    <n v="4452"/>
    <x v="5"/>
    <x v="0"/>
    <s v="OK"/>
    <s v="Create service request User Group 4-3"/>
    <s v="text"/>
    <b v="1"/>
    <n v="28579"/>
    <n v="2932"/>
  </r>
  <r>
    <x v="563"/>
    <n v="5950"/>
    <x v="3"/>
    <x v="0"/>
    <s v="OK"/>
    <s v="Create service request User Group 4-1"/>
    <s v="text"/>
    <b v="1"/>
    <n v="11448"/>
    <n v="5950"/>
  </r>
  <r>
    <x v="564"/>
    <n v="27403"/>
    <x v="4"/>
    <x v="0"/>
    <s v="OK"/>
    <s v="Create service request User Group 4-2"/>
    <s v="text"/>
    <b v="1"/>
    <n v="170766"/>
    <n v="5181"/>
  </r>
  <r>
    <x v="565"/>
    <n v="2322"/>
    <x v="5"/>
    <x v="0"/>
    <s v="OK"/>
    <s v="Create service request User Group 4-2"/>
    <s v="text"/>
    <b v="1"/>
    <n v="8572"/>
    <n v="2321"/>
  </r>
  <r>
    <x v="566"/>
    <n v="7956"/>
    <x v="3"/>
    <x v="0"/>
    <s v="OK"/>
    <s v="Create service request User Group 4-1"/>
    <s v="text"/>
    <b v="1"/>
    <n v="28325"/>
    <n v="5680"/>
  </r>
  <r>
    <x v="567"/>
    <n v="3220"/>
    <x v="5"/>
    <x v="0"/>
    <s v="OK"/>
    <s v="Create service request User Group 4-2"/>
    <s v="text"/>
    <b v="1"/>
    <n v="28579"/>
    <n v="2124"/>
  </r>
  <r>
    <x v="568"/>
    <n v="18392"/>
    <x v="4"/>
    <x v="0"/>
    <s v="OK"/>
    <s v="Create service request User Group 4-3"/>
    <s v="text"/>
    <b v="1"/>
    <n v="169717"/>
    <n v="2560"/>
  </r>
  <r>
    <x v="569"/>
    <n v="39585"/>
    <x v="2"/>
    <x v="0"/>
    <s v="OK"/>
    <s v="Create service request User Group 4-5"/>
    <s v="text"/>
    <b v="1"/>
    <n v="169979"/>
    <n v="0"/>
  </r>
  <r>
    <x v="570"/>
    <n v="1836"/>
    <x v="3"/>
    <x v="0"/>
    <s v="OK"/>
    <s v="Create service request User Group 4-5"/>
    <s v="text"/>
    <b v="1"/>
    <n v="11448"/>
    <n v="1836"/>
  </r>
  <r>
    <x v="571"/>
    <n v="5663"/>
    <x v="3"/>
    <x v="0"/>
    <s v="OK"/>
    <s v="Create service request User Group 4-5"/>
    <s v="text"/>
    <b v="1"/>
    <n v="28325"/>
    <n v="4460"/>
  </r>
  <r>
    <x v="572"/>
    <n v="14854"/>
    <x v="4"/>
    <x v="0"/>
    <s v="OK"/>
    <s v="Create service request User Group 4-2"/>
    <s v="text"/>
    <b v="1"/>
    <n v="169717"/>
    <n v="4702"/>
  </r>
  <r>
    <x v="573"/>
    <n v="35377"/>
    <x v="4"/>
    <x v="0"/>
    <s v="OK"/>
    <s v="Create service request User Group 4-4"/>
    <s v="text"/>
    <b v="1"/>
    <n v="170766"/>
    <n v="5553"/>
  </r>
  <r>
    <x v="574"/>
    <n v="23981"/>
    <x v="4"/>
    <x v="0"/>
    <s v="OK"/>
    <s v="Create service request User Group 4-1"/>
    <s v="text"/>
    <b v="1"/>
    <n v="170766"/>
    <n v="4558"/>
  </r>
  <r>
    <x v="575"/>
    <n v="676"/>
    <x v="5"/>
    <x v="0"/>
    <s v="OK"/>
    <s v="Create service request User Group 4-1"/>
    <s v="text"/>
    <b v="1"/>
    <n v="8572"/>
    <n v="676"/>
  </r>
  <r>
    <x v="576"/>
    <n v="17165"/>
    <x v="4"/>
    <x v="0"/>
    <s v="OK"/>
    <s v="Create service request User Group 4-3"/>
    <s v="text"/>
    <b v="1"/>
    <n v="171785"/>
    <n v="9285"/>
  </r>
  <r>
    <x v="577"/>
    <n v="5735"/>
    <x v="5"/>
    <x v="0"/>
    <s v="OK"/>
    <s v="Create service request User Group 4-4"/>
    <s v="text"/>
    <b v="1"/>
    <n v="8572"/>
    <n v="5735"/>
  </r>
  <r>
    <x v="578"/>
    <n v="3753"/>
    <x v="5"/>
    <x v="0"/>
    <s v="OK"/>
    <s v="Create service request User Group 4-1"/>
    <s v="text"/>
    <b v="1"/>
    <n v="28579"/>
    <n v="3394"/>
  </r>
  <r>
    <x v="579"/>
    <n v="2571"/>
    <x v="5"/>
    <x v="0"/>
    <s v="OK"/>
    <s v="Create service request User Group 4-4"/>
    <s v="text"/>
    <b v="1"/>
    <n v="28579"/>
    <n v="1816"/>
  </r>
  <r>
    <x v="580"/>
    <n v="23034"/>
    <x v="4"/>
    <x v="0"/>
    <s v="OK"/>
    <s v="Create service request User Group 4-5"/>
    <s v="text"/>
    <b v="1"/>
    <n v="170766"/>
    <n v="9185"/>
  </r>
  <r>
    <x v="581"/>
    <n v="1094"/>
    <x v="5"/>
    <x v="0"/>
    <s v="OK"/>
    <s v="Create service request User Group 4-5"/>
    <s v="text"/>
    <b v="1"/>
    <n v="8572"/>
    <n v="1094"/>
  </r>
  <r>
    <x v="582"/>
    <n v="25331"/>
    <x v="4"/>
    <x v="0"/>
    <s v="OK"/>
    <s v="Create service request User Group 4-2"/>
    <s v="text"/>
    <b v="1"/>
    <n v="171785"/>
    <n v="6156"/>
  </r>
  <r>
    <x v="583"/>
    <n v="4263"/>
    <x v="5"/>
    <x v="0"/>
    <s v="OK"/>
    <s v="Create service request User Group 4-5"/>
    <s v="text"/>
    <b v="1"/>
    <n v="28579"/>
    <n v="2586"/>
  </r>
  <r>
    <x v="584"/>
    <n v="23958"/>
    <x v="4"/>
    <x v="0"/>
    <s v="OK"/>
    <s v="Create service request User Group 4-3"/>
    <s v="text"/>
    <b v="1"/>
    <n v="172631"/>
    <n v="5270"/>
  </r>
  <r>
    <x v="585"/>
    <n v="623"/>
    <x v="6"/>
    <x v="0"/>
    <s v="OK"/>
    <s v="Create service request User Group 4-3"/>
    <s v="text"/>
    <b v="1"/>
    <n v="248"/>
    <n v="623"/>
  </r>
  <r>
    <x v="586"/>
    <n v="21804"/>
    <x v="4"/>
    <x v="0"/>
    <s v="OK"/>
    <s v="Create service request User Group 4-4"/>
    <s v="text"/>
    <b v="1"/>
    <n v="169717"/>
    <n v="6085"/>
  </r>
  <r>
    <x v="587"/>
    <n v="24310"/>
    <x v="4"/>
    <x v="0"/>
    <s v="OK"/>
    <s v="Create service request User Group 4-1"/>
    <s v="text"/>
    <b v="1"/>
    <n v="169717"/>
    <n v="6093"/>
  </r>
  <r>
    <x v="588"/>
    <n v="4538"/>
    <x v="7"/>
    <x v="0"/>
    <s v="OK"/>
    <s v="Create service request User Group 4-3"/>
    <s v="text"/>
    <b v="1"/>
    <n v="37264"/>
    <n v="2754"/>
  </r>
  <r>
    <x v="589"/>
    <n v="23950"/>
    <x v="4"/>
    <x v="0"/>
    <s v="OK"/>
    <s v="Create service request User Group 4-2"/>
    <s v="text"/>
    <b v="1"/>
    <n v="172631"/>
    <n v="7691"/>
  </r>
  <r>
    <x v="590"/>
    <n v="339"/>
    <x v="6"/>
    <x v="0"/>
    <s v="OK"/>
    <s v="Create service request User Group 4-2"/>
    <s v="text"/>
    <b v="1"/>
    <n v="248"/>
    <n v="339"/>
  </r>
  <r>
    <x v="591"/>
    <n v="4462"/>
    <x v="7"/>
    <x v="0"/>
    <s v="OK"/>
    <s v="Create service request User Group 4-2"/>
    <s v="text"/>
    <b v="1"/>
    <n v="37264"/>
    <n v="1763"/>
  </r>
  <r>
    <x v="592"/>
    <n v="27711"/>
    <x v="4"/>
    <x v="0"/>
    <s v="OK"/>
    <s v="Create service request User Group 4-5"/>
    <s v="text"/>
    <b v="1"/>
    <n v="169717"/>
    <n v="9194"/>
  </r>
  <r>
    <x v="593"/>
    <n v="20861"/>
    <x v="4"/>
    <x v="0"/>
    <s v="OK"/>
    <s v="Create service request User Group 4-1"/>
    <s v="text"/>
    <b v="1"/>
    <n v="171785"/>
    <n v="3707"/>
  </r>
  <r>
    <x v="594"/>
    <n v="22449"/>
    <x v="4"/>
    <x v="0"/>
    <s v="OK"/>
    <s v="Create service request User Group 4-4"/>
    <s v="text"/>
    <b v="1"/>
    <n v="171785"/>
    <n v="5395"/>
  </r>
  <r>
    <x v="595"/>
    <n v="7612"/>
    <x v="4"/>
    <x v="0"/>
    <s v="OK"/>
    <s v="Create service request User Group 4-4"/>
    <s v="text"/>
    <b v="1"/>
    <n v="172631"/>
    <n v="3219"/>
  </r>
  <r>
    <x v="596"/>
    <n v="720"/>
    <x v="6"/>
    <x v="0"/>
    <s v="OK"/>
    <s v="Create service request User Group 4-4"/>
    <s v="text"/>
    <b v="1"/>
    <n v="248"/>
    <n v="720"/>
  </r>
  <r>
    <x v="597"/>
    <n v="6267"/>
    <x v="7"/>
    <x v="0"/>
    <s v="OK"/>
    <s v="Create service request User Group 4-4"/>
    <s v="text"/>
    <b v="1"/>
    <n v="37264"/>
    <n v="1727"/>
  </r>
  <r>
    <x v="598"/>
    <n v="21581"/>
    <x v="4"/>
    <x v="0"/>
    <s v="OK"/>
    <s v="Create service request User Group 4-1"/>
    <s v="text"/>
    <b v="1"/>
    <n v="172631"/>
    <n v="5757"/>
  </r>
  <r>
    <x v="599"/>
    <n v="23604"/>
    <x v="4"/>
    <x v="0"/>
    <s v="OK"/>
    <s v="Create service request User Group 4-5"/>
    <s v="text"/>
    <b v="1"/>
    <n v="171785"/>
    <n v="6153"/>
  </r>
  <r>
    <x v="600"/>
    <n v="545"/>
    <x v="6"/>
    <x v="0"/>
    <s v="OK"/>
    <s v="Create service request User Group 4-1"/>
    <s v="text"/>
    <b v="1"/>
    <n v="248"/>
    <n v="545"/>
  </r>
  <r>
    <x v="601"/>
    <n v="5920"/>
    <x v="7"/>
    <x v="0"/>
    <s v="OK"/>
    <s v="Create service request User Group 4-1"/>
    <s v="text"/>
    <b v="1"/>
    <n v="37264"/>
    <n v="3509"/>
  </r>
  <r>
    <x v="602"/>
    <n v="13041"/>
    <x v="4"/>
    <x v="0"/>
    <s v="OK"/>
    <s v="Create service request User Group 4-5"/>
    <s v="text"/>
    <b v="1"/>
    <n v="172631"/>
    <n v="3245"/>
  </r>
  <r>
    <x v="603"/>
    <n v="818"/>
    <x v="6"/>
    <x v="0"/>
    <s v="OK"/>
    <s v="Create service request User Group 4-5"/>
    <s v="text"/>
    <b v="1"/>
    <n v="248"/>
    <n v="818"/>
  </r>
  <r>
    <x v="604"/>
    <n v="2710"/>
    <x v="7"/>
    <x v="0"/>
    <s v="OK"/>
    <s v="Create service request User Group 4-5"/>
    <s v="text"/>
    <b v="1"/>
    <n v="37264"/>
    <n v="1870"/>
  </r>
  <r>
    <x v="605"/>
    <n v="64217"/>
    <x v="4"/>
    <x v="0"/>
    <s v="OK"/>
    <s v="Create service request User Group 4-5"/>
    <s v="text"/>
    <b v="1"/>
    <n v="171872"/>
    <n v="52756"/>
  </r>
  <r>
    <x v="606"/>
    <n v="108890"/>
    <x v="4"/>
    <x v="0"/>
    <s v="OK"/>
    <s v="Create service request User Group 4-2"/>
    <s v="text"/>
    <b v="1"/>
    <n v="171840"/>
    <n v="96635"/>
  </r>
  <r>
    <x v="607"/>
    <n v="127080"/>
    <x v="4"/>
    <x v="0"/>
    <s v="OK"/>
    <s v="Create service request User Group 4-3"/>
    <s v="text"/>
    <b v="1"/>
    <n v="171840"/>
    <n v="113059"/>
  </r>
  <r>
    <x v="608"/>
    <n v="87037"/>
    <x v="4"/>
    <x v="0"/>
    <s v="OK"/>
    <s v="Create service request User Group 4-1"/>
    <s v="text"/>
    <b v="1"/>
    <n v="171872"/>
    <n v="64680"/>
  </r>
  <r>
    <x v="609"/>
    <n v="100501"/>
    <x v="4"/>
    <x v="0"/>
    <s v="OK"/>
    <s v="Create service request User Group 4-4"/>
    <s v="text"/>
    <b v="1"/>
    <n v="171840"/>
    <n v="81980"/>
  </r>
  <r>
    <x v="610"/>
    <n v="21880"/>
    <x v="4"/>
    <x v="0"/>
    <s v="OK"/>
    <s v="Create service request User Group 4-5"/>
    <s v="text"/>
    <b v="1"/>
    <n v="172646"/>
    <n v="7213"/>
  </r>
  <r>
    <x v="611"/>
    <n v="24787"/>
    <x v="4"/>
    <x v="0"/>
    <s v="OK"/>
    <s v="Create service request User Group 4-2"/>
    <s v="text"/>
    <b v="1"/>
    <n v="96790"/>
    <n v="0"/>
  </r>
  <r>
    <x v="612"/>
    <n v="13545"/>
    <x v="4"/>
    <x v="0"/>
    <s v="OK"/>
    <s v="Create service request User Group 4-4"/>
    <s v="text"/>
    <b v="1"/>
    <n v="96790"/>
    <n v="0"/>
  </r>
  <r>
    <x v="613"/>
    <n v="28547"/>
    <x v="4"/>
    <x v="0"/>
    <s v="OK"/>
    <s v="Create service request User Group 4-3"/>
    <s v="text"/>
    <b v="1"/>
    <n v="96790"/>
    <n v="0"/>
  </r>
  <r>
    <x v="614"/>
    <n v="10382"/>
    <x v="8"/>
    <x v="0"/>
    <s v="OK"/>
    <s v="Create service request User Group 4-5"/>
    <s v="text"/>
    <b v="1"/>
    <n v="96496"/>
    <n v="4484"/>
  </r>
  <r>
    <x v="615"/>
    <n v="10578"/>
    <x v="8"/>
    <x v="0"/>
    <s v="OK"/>
    <s v="Create service request User Group 4-2"/>
    <s v="text"/>
    <b v="1"/>
    <n v="96496"/>
    <n v="3228"/>
  </r>
  <r>
    <x v="616"/>
    <n v="26483"/>
    <x v="4"/>
    <x v="0"/>
    <s v="OK"/>
    <s v="Create service request User Group 4-1"/>
    <s v="text"/>
    <b v="1"/>
    <n v="172646"/>
    <n v="9175"/>
  </r>
  <r>
    <x v="617"/>
    <n v="12603"/>
    <x v="8"/>
    <x v="0"/>
    <s v="OK"/>
    <s v="Create service request User Group 4-4"/>
    <s v="text"/>
    <b v="1"/>
    <n v="96496"/>
    <n v="7154"/>
  </r>
  <r>
    <x v="618"/>
    <n v="11212"/>
    <x v="8"/>
    <x v="0"/>
    <s v="OK"/>
    <s v="Create service request User Group 4-3"/>
    <s v="text"/>
    <b v="1"/>
    <n v="96496"/>
    <n v="3578"/>
  </r>
  <r>
    <x v="619"/>
    <n v="8425"/>
    <x v="8"/>
    <x v="0"/>
    <s v="OK"/>
    <s v="Create service request User Group 4-1"/>
    <s v="text"/>
    <b v="1"/>
    <n v="96496"/>
    <n v="3006"/>
  </r>
  <r>
    <x v="620"/>
    <n v="10471"/>
    <x v="8"/>
    <x v="0"/>
    <s v="OK"/>
    <s v="Create service request User Group 4-2"/>
    <s v="text"/>
    <b v="1"/>
    <n v="97331"/>
    <n v="3794"/>
  </r>
  <r>
    <x v="621"/>
    <n v="7561"/>
    <x v="8"/>
    <x v="0"/>
    <s v="OK"/>
    <s v="Create service request User Group 4-4"/>
    <s v="text"/>
    <b v="1"/>
    <n v="97331"/>
    <n v="3691"/>
  </r>
  <r>
    <x v="622"/>
    <n v="16126"/>
    <x v="8"/>
    <x v="0"/>
    <s v="OK"/>
    <s v="Create service request User Group 4-5"/>
    <s v="text"/>
    <b v="1"/>
    <n v="97331"/>
    <n v="4345"/>
  </r>
  <r>
    <x v="623"/>
    <n v="11111"/>
    <x v="8"/>
    <x v="0"/>
    <s v="OK"/>
    <s v="Create service request User Group 4-3"/>
    <s v="text"/>
    <b v="1"/>
    <n v="97331"/>
    <n v="4902"/>
  </r>
  <r>
    <x v="624"/>
    <n v="11401"/>
    <x v="8"/>
    <x v="0"/>
    <s v="OK"/>
    <s v="Create service request User Group 4-1"/>
    <s v="text"/>
    <b v="1"/>
    <n v="97331"/>
    <n v="4921"/>
  </r>
  <r>
    <x v="625"/>
    <n v="13182"/>
    <x v="9"/>
    <x v="0"/>
    <s v="OK"/>
    <s v="Create service request User Group 4-2"/>
    <s v="text"/>
    <b v="1"/>
    <n v="145821"/>
    <n v="1963"/>
  </r>
  <r>
    <x v="626"/>
    <n v="1451"/>
    <x v="0"/>
    <x v="0"/>
    <s v="OK"/>
    <s v="Create service request User Group 4-2"/>
    <s v="text"/>
    <b v="1"/>
    <n v="7684"/>
    <n v="1451"/>
  </r>
  <r>
    <x v="627"/>
    <n v="18594"/>
    <x v="9"/>
    <x v="0"/>
    <s v="OK"/>
    <s v="Create service request User Group 4-4"/>
    <s v="text"/>
    <b v="1"/>
    <n v="145821"/>
    <n v="1687"/>
  </r>
  <r>
    <x v="628"/>
    <n v="592"/>
    <x v="0"/>
    <x v="0"/>
    <s v="OK"/>
    <s v="Create service request User Group 4-4"/>
    <s v="text"/>
    <b v="1"/>
    <n v="7684"/>
    <n v="592"/>
  </r>
  <r>
    <x v="629"/>
    <n v="13470"/>
    <x v="9"/>
    <x v="0"/>
    <s v="OK"/>
    <s v="Create service request User Group 4-3"/>
    <s v="text"/>
    <b v="1"/>
    <n v="145821"/>
    <n v="2413"/>
  </r>
  <r>
    <x v="630"/>
    <n v="698"/>
    <x v="0"/>
    <x v="0"/>
    <s v="OK"/>
    <s v="Create service request User Group 4-3"/>
    <s v="text"/>
    <b v="1"/>
    <n v="7684"/>
    <n v="698"/>
  </r>
  <r>
    <x v="631"/>
    <n v="22654"/>
    <x v="9"/>
    <x v="0"/>
    <s v="OK"/>
    <s v="Create service request User Group 4-5"/>
    <s v="text"/>
    <b v="1"/>
    <n v="145821"/>
    <n v="3703"/>
  </r>
  <r>
    <x v="632"/>
    <n v="9768"/>
    <x v="1"/>
    <x v="0"/>
    <s v="OK"/>
    <s v="Create service request User Group 4-2"/>
    <s v="text"/>
    <b v="1"/>
    <n v="68458"/>
    <n v="0"/>
  </r>
  <r>
    <x v="633"/>
    <n v="2934"/>
    <x v="0"/>
    <x v="0"/>
    <s v="OK"/>
    <s v="Create service request User Group 4-5"/>
    <s v="text"/>
    <b v="1"/>
    <n v="7684"/>
    <n v="2934"/>
  </r>
  <r>
    <x v="634"/>
    <n v="7579"/>
    <x v="1"/>
    <x v="0"/>
    <s v="OK"/>
    <s v="Create service request User Group 4-4"/>
    <s v="text"/>
    <b v="1"/>
    <n v="68458"/>
    <n v="0"/>
  </r>
  <r>
    <x v="635"/>
    <n v="9443"/>
    <x v="1"/>
    <x v="0"/>
    <s v="OK"/>
    <s v="Create service request User Group 4-3"/>
    <s v="text"/>
    <b v="1"/>
    <n v="68458"/>
    <n v="0"/>
  </r>
  <r>
    <x v="636"/>
    <n v="23239"/>
    <x v="9"/>
    <x v="0"/>
    <s v="OK"/>
    <s v="Create service request User Group 4-1"/>
    <s v="text"/>
    <b v="1"/>
    <n v="145821"/>
    <n v="2903"/>
  </r>
  <r>
    <x v="637"/>
    <n v="630"/>
    <x v="0"/>
    <x v="0"/>
    <s v="OK"/>
    <s v="Create service request User Group 4-1"/>
    <s v="text"/>
    <b v="1"/>
    <n v="7684"/>
    <n v="630"/>
  </r>
  <r>
    <x v="638"/>
    <n v="10578"/>
    <x v="1"/>
    <x v="0"/>
    <s v="OK"/>
    <s v="Create service request User Group 4-5"/>
    <s v="text"/>
    <b v="1"/>
    <n v="68458"/>
    <n v="0"/>
  </r>
  <r>
    <x v="639"/>
    <n v="16863"/>
    <x v="2"/>
    <x v="0"/>
    <s v="OK"/>
    <s v="Create service request User Group 4-2"/>
    <s v="text"/>
    <b v="1"/>
    <n v="169979"/>
    <n v="0"/>
  </r>
  <r>
    <x v="640"/>
    <n v="2236"/>
    <x v="3"/>
    <x v="0"/>
    <s v="OK"/>
    <s v="Create service request User Group 4-2"/>
    <s v="text"/>
    <b v="1"/>
    <n v="11448"/>
    <n v="2236"/>
  </r>
  <r>
    <x v="641"/>
    <n v="13702"/>
    <x v="2"/>
    <x v="0"/>
    <s v="OK"/>
    <s v="Create service request User Group 4-3"/>
    <s v="text"/>
    <b v="1"/>
    <n v="169979"/>
    <n v="0"/>
  </r>
  <r>
    <x v="642"/>
    <n v="10819"/>
    <x v="1"/>
    <x v="0"/>
    <s v="OK"/>
    <s v="Create service request User Group 4-1"/>
    <s v="text"/>
    <b v="1"/>
    <n v="68458"/>
    <n v="0"/>
  </r>
  <r>
    <x v="643"/>
    <n v="1089"/>
    <x v="3"/>
    <x v="0"/>
    <s v="OK"/>
    <s v="Create service request User Group 4-3"/>
    <s v="text"/>
    <b v="1"/>
    <n v="11448"/>
    <n v="1089"/>
  </r>
  <r>
    <x v="644"/>
    <n v="2278"/>
    <x v="3"/>
    <x v="0"/>
    <s v="OK"/>
    <s v="Create service request User Group 4-2"/>
    <s v="text"/>
    <b v="1"/>
    <n v="28325"/>
    <n v="1827"/>
  </r>
  <r>
    <x v="645"/>
    <n v="1949"/>
    <x v="3"/>
    <x v="0"/>
    <s v="OK"/>
    <s v="Create service request User Group 4-3"/>
    <s v="text"/>
    <b v="1"/>
    <n v="28325"/>
    <n v="1513"/>
  </r>
  <r>
    <x v="646"/>
    <n v="22802"/>
    <x v="2"/>
    <x v="0"/>
    <s v="OK"/>
    <s v="Create service request User Group 4-4"/>
    <s v="text"/>
    <b v="1"/>
    <n v="169979"/>
    <n v="0"/>
  </r>
  <r>
    <x v="647"/>
    <n v="951"/>
    <x v="3"/>
    <x v="0"/>
    <s v="OK"/>
    <s v="Create service request User Group 4-4"/>
    <s v="text"/>
    <b v="1"/>
    <n v="11448"/>
    <n v="951"/>
  </r>
  <r>
    <x v="648"/>
    <n v="1901"/>
    <x v="3"/>
    <x v="0"/>
    <s v="OK"/>
    <s v="Create service request User Group 4-4"/>
    <s v="text"/>
    <b v="1"/>
    <n v="28325"/>
    <n v="1194"/>
  </r>
  <r>
    <x v="649"/>
    <n v="24473"/>
    <x v="2"/>
    <x v="0"/>
    <s v="OK"/>
    <s v="Create service request User Group 4-5"/>
    <s v="text"/>
    <b v="1"/>
    <n v="169979"/>
    <n v="0"/>
  </r>
  <r>
    <x v="650"/>
    <n v="16772"/>
    <x v="2"/>
    <x v="0"/>
    <s v="OK"/>
    <s v="Create service request User Group 4-1"/>
    <s v="text"/>
    <b v="1"/>
    <n v="169979"/>
    <n v="0"/>
  </r>
  <r>
    <x v="651"/>
    <n v="16211"/>
    <x v="4"/>
    <x v="0"/>
    <s v="OK"/>
    <s v="Create service request User Group 4-2"/>
    <s v="text"/>
    <b v="1"/>
    <n v="170766"/>
    <n v="4106"/>
  </r>
  <r>
    <x v="652"/>
    <n v="1891"/>
    <x v="3"/>
    <x v="0"/>
    <s v="OK"/>
    <s v="Create service request User Group 4-5"/>
    <s v="text"/>
    <b v="1"/>
    <n v="11448"/>
    <n v="1891"/>
  </r>
  <r>
    <x v="653"/>
    <n v="1313"/>
    <x v="3"/>
    <x v="0"/>
    <s v="OK"/>
    <s v="Create service request User Group 4-1"/>
    <s v="text"/>
    <b v="1"/>
    <n v="11448"/>
    <n v="1313"/>
  </r>
  <r>
    <x v="654"/>
    <n v="829"/>
    <x v="5"/>
    <x v="0"/>
    <s v="OK"/>
    <s v="Create service request User Group 4-2"/>
    <s v="text"/>
    <b v="1"/>
    <n v="8572"/>
    <n v="829"/>
  </r>
  <r>
    <x v="655"/>
    <n v="3208"/>
    <x v="5"/>
    <x v="0"/>
    <s v="OK"/>
    <s v="Create service request User Group 4-2"/>
    <s v="text"/>
    <b v="1"/>
    <n v="28579"/>
    <n v="1719"/>
  </r>
  <r>
    <x v="656"/>
    <n v="3769"/>
    <x v="3"/>
    <x v="0"/>
    <s v="OK"/>
    <s v="Create service request User Group 4-5"/>
    <s v="text"/>
    <b v="1"/>
    <n v="28325"/>
    <n v="2317"/>
  </r>
  <r>
    <x v="657"/>
    <n v="20976"/>
    <x v="4"/>
    <x v="0"/>
    <s v="OK"/>
    <s v="Create service request User Group 4-3"/>
    <s v="text"/>
    <b v="1"/>
    <n v="170766"/>
    <n v="5464"/>
  </r>
  <r>
    <x v="658"/>
    <n v="5352"/>
    <x v="3"/>
    <x v="0"/>
    <s v="OK"/>
    <s v="Create service request User Group 4-1"/>
    <s v="text"/>
    <b v="1"/>
    <n v="28325"/>
    <n v="4111"/>
  </r>
  <r>
    <x v="659"/>
    <n v="1236"/>
    <x v="5"/>
    <x v="0"/>
    <s v="OK"/>
    <s v="Create service request User Group 4-3"/>
    <s v="text"/>
    <b v="1"/>
    <n v="8572"/>
    <n v="1236"/>
  </r>
  <r>
    <x v="660"/>
    <n v="3119"/>
    <x v="5"/>
    <x v="0"/>
    <s v="OK"/>
    <s v="Create service request User Group 4-3"/>
    <s v="text"/>
    <b v="1"/>
    <n v="28579"/>
    <n v="2370"/>
  </r>
  <r>
    <x v="661"/>
    <n v="27621"/>
    <x v="4"/>
    <x v="0"/>
    <s v="OK"/>
    <s v="Create service request User Group 4-4"/>
    <s v="text"/>
    <b v="1"/>
    <n v="170766"/>
    <n v="7854"/>
  </r>
  <r>
    <x v="662"/>
    <n v="2374"/>
    <x v="5"/>
    <x v="0"/>
    <s v="OK"/>
    <s v="Create service request User Group 4-4"/>
    <s v="text"/>
    <b v="1"/>
    <n v="8572"/>
    <n v="2374"/>
  </r>
  <r>
    <x v="663"/>
    <n v="4378"/>
    <x v="5"/>
    <x v="0"/>
    <s v="OK"/>
    <s v="Create service request User Group 4-4"/>
    <s v="text"/>
    <b v="1"/>
    <n v="28579"/>
    <n v="3160"/>
  </r>
  <r>
    <x v="664"/>
    <n v="14290"/>
    <x v="4"/>
    <x v="0"/>
    <s v="OK"/>
    <s v="Create service request User Group 4-3"/>
    <s v="text"/>
    <b v="1"/>
    <n v="169717"/>
    <n v="4446"/>
  </r>
  <r>
    <x v="665"/>
    <n v="20262"/>
    <x v="4"/>
    <x v="0"/>
    <s v="OK"/>
    <s v="Create service request User Group 4-5"/>
    <s v="text"/>
    <b v="1"/>
    <n v="170766"/>
    <n v="4394"/>
  </r>
  <r>
    <x v="666"/>
    <n v="1224"/>
    <x v="5"/>
    <x v="0"/>
    <s v="OK"/>
    <s v="Create service request User Group 4-5"/>
    <s v="text"/>
    <b v="1"/>
    <n v="8572"/>
    <n v="1224"/>
  </r>
  <r>
    <x v="667"/>
    <n v="23666"/>
    <x v="4"/>
    <x v="0"/>
    <s v="OK"/>
    <s v="Create service request User Group 4-2"/>
    <s v="text"/>
    <b v="1"/>
    <n v="169717"/>
    <n v="7950"/>
  </r>
  <r>
    <x v="668"/>
    <n v="25881"/>
    <x v="4"/>
    <x v="0"/>
    <s v="OK"/>
    <s v="Create service request User Group 4-1"/>
    <s v="text"/>
    <b v="1"/>
    <n v="170766"/>
    <n v="6090"/>
  </r>
  <r>
    <x v="669"/>
    <n v="6995"/>
    <x v="5"/>
    <x v="0"/>
    <s v="OK"/>
    <s v="Create service request User Group 4-5"/>
    <s v="text"/>
    <b v="1"/>
    <n v="28579"/>
    <n v="5020"/>
  </r>
  <r>
    <x v="670"/>
    <n v="1186"/>
    <x v="5"/>
    <x v="0"/>
    <s v="OK"/>
    <s v="Create service request User Group 4-1"/>
    <s v="text"/>
    <b v="1"/>
    <n v="8572"/>
    <n v="1186"/>
  </r>
  <r>
    <x v="671"/>
    <n v="7286"/>
    <x v="5"/>
    <x v="0"/>
    <s v="OK"/>
    <s v="Create service request User Group 4-1"/>
    <s v="text"/>
    <b v="1"/>
    <n v="28579"/>
    <n v="6069"/>
  </r>
  <r>
    <x v="672"/>
    <n v="21531"/>
    <x v="4"/>
    <x v="0"/>
    <s v="OK"/>
    <s v="Create service request User Group 4-4"/>
    <s v="text"/>
    <b v="1"/>
    <n v="169717"/>
    <n v="7426"/>
  </r>
  <r>
    <x v="673"/>
    <n v="24854"/>
    <x v="4"/>
    <x v="0"/>
    <s v="OK"/>
    <s v="Create service request User Group 4-3"/>
    <s v="text"/>
    <b v="1"/>
    <n v="171785"/>
    <n v="5325"/>
  </r>
  <r>
    <x v="674"/>
    <n v="16427"/>
    <x v="4"/>
    <x v="0"/>
    <s v="OK"/>
    <s v="Create service request User Group 4-5"/>
    <s v="text"/>
    <b v="1"/>
    <n v="169717"/>
    <n v="4738"/>
  </r>
  <r>
    <x v="675"/>
    <n v="24104"/>
    <x v="4"/>
    <x v="0"/>
    <s v="OK"/>
    <s v="Create service request User Group 4-2"/>
    <s v="text"/>
    <b v="1"/>
    <n v="171785"/>
    <n v="6697"/>
  </r>
  <r>
    <x v="676"/>
    <n v="20536"/>
    <x v="4"/>
    <x v="0"/>
    <s v="OK"/>
    <s v="Create service request User Group 4-1"/>
    <s v="text"/>
    <b v="1"/>
    <n v="169717"/>
    <n v="4252"/>
  </r>
  <r>
    <x v="677"/>
    <n v="16290"/>
    <x v="4"/>
    <x v="0"/>
    <s v="OK"/>
    <s v="Create service request User Group 4-4"/>
    <s v="text"/>
    <b v="1"/>
    <n v="171785"/>
    <n v="5582"/>
  </r>
  <r>
    <x v="678"/>
    <n v="16665"/>
    <x v="4"/>
    <x v="0"/>
    <s v="OK"/>
    <s v="Create service request User Group 4-3"/>
    <s v="text"/>
    <b v="1"/>
    <n v="172631"/>
    <n v="6340"/>
  </r>
  <r>
    <x v="679"/>
    <n v="545"/>
    <x v="6"/>
    <x v="0"/>
    <s v="OK"/>
    <s v="Create service request User Group 4-3"/>
    <s v="text"/>
    <b v="1"/>
    <n v="248"/>
    <n v="545"/>
  </r>
  <r>
    <x v="680"/>
    <n v="4704"/>
    <x v="7"/>
    <x v="0"/>
    <s v="OK"/>
    <s v="Create service request User Group 4-3"/>
    <s v="text"/>
    <b v="1"/>
    <n v="37264"/>
    <n v="2699"/>
  </r>
  <r>
    <x v="681"/>
    <n v="12855"/>
    <x v="4"/>
    <x v="0"/>
    <s v="OK"/>
    <s v="Create service request User Group 4-4"/>
    <s v="text"/>
    <b v="1"/>
    <n v="172631"/>
    <n v="7027"/>
  </r>
  <r>
    <x v="682"/>
    <n v="23347"/>
    <x v="4"/>
    <x v="0"/>
    <s v="OK"/>
    <s v="Create service request User Group 4-2"/>
    <s v="text"/>
    <b v="1"/>
    <n v="172631"/>
    <n v="7334"/>
  </r>
  <r>
    <x v="683"/>
    <n v="547"/>
    <x v="6"/>
    <x v="0"/>
    <s v="OK"/>
    <s v="Create service request User Group 4-4"/>
    <s v="text"/>
    <b v="1"/>
    <n v="248"/>
    <n v="547"/>
  </r>
  <r>
    <x v="684"/>
    <n v="588"/>
    <x v="6"/>
    <x v="0"/>
    <s v="OK"/>
    <s v="Create service request User Group 4-2"/>
    <s v="text"/>
    <b v="1"/>
    <n v="248"/>
    <n v="588"/>
  </r>
  <r>
    <x v="685"/>
    <n v="29275"/>
    <x v="4"/>
    <x v="0"/>
    <s v="OK"/>
    <s v="Create service request User Group 4-5"/>
    <s v="text"/>
    <b v="1"/>
    <n v="171785"/>
    <n v="4883"/>
  </r>
  <r>
    <x v="686"/>
    <n v="2861"/>
    <x v="7"/>
    <x v="0"/>
    <s v="OK"/>
    <s v="Create service request User Group 4-4"/>
    <s v="text"/>
    <b v="1"/>
    <n v="37264"/>
    <n v="1507"/>
  </r>
  <r>
    <x v="687"/>
    <n v="2626"/>
    <x v="7"/>
    <x v="0"/>
    <s v="OK"/>
    <s v="Create service request User Group 4-2"/>
    <s v="text"/>
    <b v="1"/>
    <n v="37264"/>
    <n v="1318"/>
  </r>
  <r>
    <x v="688"/>
    <n v="23339"/>
    <x v="4"/>
    <x v="0"/>
    <s v="OK"/>
    <s v="Create service request User Group 4-1"/>
    <s v="text"/>
    <b v="1"/>
    <n v="171785"/>
    <n v="5430"/>
  </r>
  <r>
    <x v="689"/>
    <n v="21688"/>
    <x v="4"/>
    <x v="0"/>
    <s v="OK"/>
    <s v="Create service request User Group 4-3"/>
    <s v="text"/>
    <b v="1"/>
    <n v="171872"/>
    <n v="3648"/>
  </r>
  <r>
    <x v="690"/>
    <n v="23510"/>
    <x v="4"/>
    <x v="0"/>
    <s v="OK"/>
    <s v="Create service request User Group 4-4"/>
    <s v="text"/>
    <b v="1"/>
    <n v="171872"/>
    <n v="7482"/>
  </r>
  <r>
    <x v="691"/>
    <n v="18938"/>
    <x v="4"/>
    <x v="0"/>
    <s v="OK"/>
    <s v="Create service request User Group 4-1"/>
    <s v="text"/>
    <b v="1"/>
    <n v="172631"/>
    <n v="6541"/>
  </r>
  <r>
    <x v="692"/>
    <n v="608"/>
    <x v="6"/>
    <x v="0"/>
    <s v="OK"/>
    <s v="Create service request User Group 4-1"/>
    <s v="text"/>
    <b v="1"/>
    <n v="248"/>
    <n v="608"/>
  </r>
  <r>
    <x v="693"/>
    <n v="27285"/>
    <x v="4"/>
    <x v="0"/>
    <s v="OK"/>
    <s v="Create service request User Group 4-5"/>
    <s v="text"/>
    <b v="1"/>
    <n v="172631"/>
    <n v="7755"/>
  </r>
  <r>
    <x v="694"/>
    <n v="798"/>
    <x v="6"/>
    <x v="0"/>
    <s v="OK"/>
    <s v="Create service request User Group 4-5"/>
    <s v="text"/>
    <b v="1"/>
    <n v="248"/>
    <n v="798"/>
  </r>
  <r>
    <x v="695"/>
    <n v="28032"/>
    <x v="4"/>
    <x v="0"/>
    <s v="OK"/>
    <s v="Create service request User Group 4-2"/>
    <s v="text"/>
    <b v="1"/>
    <n v="171872"/>
    <n v="12353"/>
  </r>
  <r>
    <x v="696"/>
    <n v="3380"/>
    <x v="7"/>
    <x v="0"/>
    <s v="OK"/>
    <s v="Create service request User Group 4-1"/>
    <s v="text"/>
    <b v="1"/>
    <n v="37264"/>
    <n v="2106"/>
  </r>
  <r>
    <x v="697"/>
    <n v="6784"/>
    <x v="7"/>
    <x v="0"/>
    <s v="OK"/>
    <s v="Create service request User Group 4-5"/>
    <s v="text"/>
    <b v="1"/>
    <n v="37264"/>
    <n v="3461"/>
  </r>
  <r>
    <x v="698"/>
    <n v="25512"/>
    <x v="4"/>
    <x v="0"/>
    <s v="OK"/>
    <s v="Create service request User Group 4-3"/>
    <s v="text"/>
    <b v="1"/>
    <n v="172646"/>
    <n v="5985"/>
  </r>
  <r>
    <x v="699"/>
    <n v="21231"/>
    <x v="4"/>
    <x v="0"/>
    <s v="OK"/>
    <s v="Create service request User Group 4-4"/>
    <s v="text"/>
    <b v="1"/>
    <n v="172646"/>
    <n v="3546"/>
  </r>
  <r>
    <x v="700"/>
    <n v="24557"/>
    <x v="4"/>
    <x v="0"/>
    <s v="OK"/>
    <s v="Create service request User Group 4-2"/>
    <s v="text"/>
    <b v="1"/>
    <n v="172646"/>
    <n v="11941"/>
  </r>
  <r>
    <x v="701"/>
    <n v="15778"/>
    <x v="8"/>
    <x v="0"/>
    <s v="OK"/>
    <s v="Create service request User Group 4-3"/>
    <s v="text"/>
    <b v="1"/>
    <n v="96496"/>
    <n v="10567"/>
  </r>
  <r>
    <x v="702"/>
    <n v="16212"/>
    <x v="8"/>
    <x v="0"/>
    <s v="OK"/>
    <s v="Create service request User Group 4-4"/>
    <s v="text"/>
    <b v="1"/>
    <n v="96496"/>
    <n v="9566"/>
  </r>
  <r>
    <x v="703"/>
    <n v="12368"/>
    <x v="8"/>
    <x v="0"/>
    <s v="OK"/>
    <s v="Create service request User Group 4-2"/>
    <s v="text"/>
    <b v="1"/>
    <n v="96496"/>
    <n v="7761"/>
  </r>
  <r>
    <x v="704"/>
    <n v="10643"/>
    <x v="8"/>
    <x v="0"/>
    <s v="OK"/>
    <s v="Create service request User Group 4-3"/>
    <s v="text"/>
    <b v="1"/>
    <n v="97331"/>
    <n v="5911"/>
  </r>
  <r>
    <x v="705"/>
    <n v="18064"/>
    <x v="8"/>
    <x v="0"/>
    <s v="OK"/>
    <s v="Create service request User Group 4-4"/>
    <s v="text"/>
    <b v="1"/>
    <n v="97331"/>
    <n v="9697"/>
  </r>
  <r>
    <x v="706"/>
    <n v="18054"/>
    <x v="8"/>
    <x v="0"/>
    <s v="OK"/>
    <s v="Create service request User Group 4-2"/>
    <s v="text"/>
    <b v="1"/>
    <n v="97331"/>
    <n v="11680"/>
  </r>
  <r>
    <x v="707"/>
    <n v="17619"/>
    <x v="9"/>
    <x v="0"/>
    <s v="OK"/>
    <s v="Create service request User Group 4-3"/>
    <s v="text"/>
    <b v="1"/>
    <n v="145821"/>
    <n v="4787"/>
  </r>
  <r>
    <x v="708"/>
    <n v="1147"/>
    <x v="0"/>
    <x v="0"/>
    <s v="OK"/>
    <s v="Create service request User Group 4-3"/>
    <s v="text"/>
    <b v="1"/>
    <n v="7684"/>
    <n v="1147"/>
  </r>
  <r>
    <x v="709"/>
    <n v="11446"/>
    <x v="9"/>
    <x v="0"/>
    <s v="OK"/>
    <s v="Create service request User Group 4-4"/>
    <s v="text"/>
    <b v="1"/>
    <n v="145821"/>
    <n v="3855"/>
  </r>
  <r>
    <x v="710"/>
    <n v="421"/>
    <x v="0"/>
    <x v="0"/>
    <s v="OK"/>
    <s v="Create service request User Group 4-4"/>
    <s v="text"/>
    <b v="1"/>
    <n v="7684"/>
    <n v="421"/>
  </r>
  <r>
    <x v="711"/>
    <n v="58212"/>
    <x v="4"/>
    <x v="0"/>
    <s v="OK"/>
    <s v="Create service request User Group 4-5"/>
    <s v="text"/>
    <b v="1"/>
    <n v="171872"/>
    <n v="48294"/>
  </r>
  <r>
    <x v="712"/>
    <n v="13366"/>
    <x v="9"/>
    <x v="0"/>
    <s v="OK"/>
    <s v="Create service request User Group 4-2"/>
    <s v="text"/>
    <b v="1"/>
    <n v="145821"/>
    <n v="2621"/>
  </r>
  <r>
    <x v="713"/>
    <n v="68622"/>
    <x v="4"/>
    <x v="0"/>
    <s v="OK"/>
    <s v="Create service request User Group 4-1"/>
    <s v="text"/>
    <b v="1"/>
    <n v="171872"/>
    <n v="53011"/>
  </r>
  <r>
    <x v="714"/>
    <n v="750"/>
    <x v="0"/>
    <x v="0"/>
    <s v="OK"/>
    <s v="Create service request User Group 4-2"/>
    <s v="text"/>
    <b v="1"/>
    <n v="7684"/>
    <n v="750"/>
  </r>
  <r>
    <x v="715"/>
    <n v="15632"/>
    <x v="1"/>
    <x v="0"/>
    <s v="OK"/>
    <s v="Create service request User Group 4-3"/>
    <s v="text"/>
    <b v="1"/>
    <n v="68458"/>
    <n v="0"/>
  </r>
  <r>
    <x v="716"/>
    <n v="14016"/>
    <x v="4"/>
    <x v="0"/>
    <s v="OK"/>
    <s v="Create service request User Group 4-5"/>
    <s v="text"/>
    <b v="1"/>
    <n v="172646"/>
    <n v="6728"/>
  </r>
  <r>
    <x v="717"/>
    <n v="16760"/>
    <x v="1"/>
    <x v="0"/>
    <s v="OK"/>
    <s v="Create service request User Group 4-4"/>
    <s v="text"/>
    <b v="1"/>
    <n v="68458"/>
    <n v="0"/>
  </r>
  <r>
    <x v="718"/>
    <n v="16441"/>
    <x v="1"/>
    <x v="0"/>
    <s v="OK"/>
    <s v="Create service request User Group 4-2"/>
    <s v="text"/>
    <b v="1"/>
    <n v="68458"/>
    <n v="0"/>
  </r>
  <r>
    <x v="719"/>
    <n v="8716"/>
    <x v="8"/>
    <x v="0"/>
    <s v="OK"/>
    <s v="Create service request User Group 4-5"/>
    <s v="text"/>
    <b v="1"/>
    <n v="96496"/>
    <n v="4689"/>
  </r>
  <r>
    <x v="720"/>
    <n v="22122"/>
    <x v="4"/>
    <x v="0"/>
    <s v="OK"/>
    <s v="Create service request User Group 4-1"/>
    <s v="text"/>
    <b v="1"/>
    <n v="172646"/>
    <n v="8403"/>
  </r>
  <r>
    <x v="721"/>
    <n v="24805"/>
    <x v="2"/>
    <x v="0"/>
    <s v="OK"/>
    <s v="Create service request User Group 4-3"/>
    <s v="text"/>
    <b v="1"/>
    <n v="169979"/>
    <n v="0"/>
  </r>
  <r>
    <x v="722"/>
    <n v="2000"/>
    <x v="3"/>
    <x v="0"/>
    <s v="OK"/>
    <s v="Create service request User Group 4-3"/>
    <s v="text"/>
    <b v="1"/>
    <n v="11448"/>
    <n v="2000"/>
  </r>
  <r>
    <x v="723"/>
    <n v="11663"/>
    <x v="8"/>
    <x v="0"/>
    <s v="OK"/>
    <s v="Create service request User Group 4-1"/>
    <s v="text"/>
    <b v="1"/>
    <n v="96496"/>
    <n v="4347"/>
  </r>
  <r>
    <x v="724"/>
    <n v="19419"/>
    <x v="8"/>
    <x v="0"/>
    <s v="OK"/>
    <s v="Create service request User Group 4-5"/>
    <s v="text"/>
    <b v="1"/>
    <n v="97331"/>
    <n v="11186"/>
  </r>
  <r>
    <x v="725"/>
    <n v="11620"/>
    <x v="3"/>
    <x v="0"/>
    <s v="OK"/>
    <s v="Create service request User Group 4-3"/>
    <s v="text"/>
    <b v="1"/>
    <n v="28325"/>
    <n v="9511"/>
  </r>
  <r>
    <x v="726"/>
    <n v="28827"/>
    <x v="2"/>
    <x v="0"/>
    <s v="OK"/>
    <s v="Create service request User Group 4-2"/>
    <s v="text"/>
    <b v="1"/>
    <n v="169979"/>
    <n v="0"/>
  </r>
  <r>
    <x v="727"/>
    <n v="1035"/>
    <x v="3"/>
    <x v="0"/>
    <s v="OK"/>
    <s v="Create service request User Group 4-2"/>
    <s v="text"/>
    <b v="1"/>
    <n v="11448"/>
    <n v="1035"/>
  </r>
  <r>
    <x v="728"/>
    <n v="39293"/>
    <x v="2"/>
    <x v="0"/>
    <s v="OK"/>
    <s v="Create service request User Group 4-4"/>
    <s v="text"/>
    <b v="1"/>
    <n v="169979"/>
    <n v="0"/>
  </r>
  <r>
    <x v="729"/>
    <n v="3029"/>
    <x v="3"/>
    <x v="0"/>
    <s v="OK"/>
    <s v="Create service request User Group 4-2"/>
    <s v="text"/>
    <b v="1"/>
    <n v="28325"/>
    <n v="2257"/>
  </r>
  <r>
    <x v="730"/>
    <n v="1634"/>
    <x v="3"/>
    <x v="0"/>
    <s v="OK"/>
    <s v="Create service request User Group 4-4"/>
    <s v="text"/>
    <b v="1"/>
    <n v="11448"/>
    <n v="1634"/>
  </r>
  <r>
    <x v="731"/>
    <n v="21501"/>
    <x v="8"/>
    <x v="0"/>
    <s v="OK"/>
    <s v="Create service request User Group 4-1"/>
    <s v="text"/>
    <b v="1"/>
    <n v="97331"/>
    <n v="9014"/>
  </r>
  <r>
    <x v="732"/>
    <n v="4725"/>
    <x v="3"/>
    <x v="0"/>
    <s v="OK"/>
    <s v="Create service request User Group 4-4"/>
    <s v="text"/>
    <b v="1"/>
    <n v="28325"/>
    <n v="1975"/>
  </r>
  <r>
    <x v="733"/>
    <n v="21442"/>
    <x v="9"/>
    <x v="0"/>
    <s v="OK"/>
    <s v="Create service request User Group 4-5"/>
    <s v="text"/>
    <b v="1"/>
    <n v="145821"/>
    <n v="7327"/>
  </r>
  <r>
    <x v="734"/>
    <n v="1126"/>
    <x v="0"/>
    <x v="0"/>
    <s v="OK"/>
    <s v="Create service request User Group 4-5"/>
    <s v="text"/>
    <b v="1"/>
    <n v="7684"/>
    <n v="1126"/>
  </r>
  <r>
    <x v="735"/>
    <n v="20841"/>
    <x v="4"/>
    <x v="0"/>
    <s v="OK"/>
    <s v="Create service request User Group 4-2"/>
    <s v="text"/>
    <b v="1"/>
    <n v="170766"/>
    <n v="9165"/>
  </r>
  <r>
    <x v="736"/>
    <n v="15537"/>
    <x v="9"/>
    <x v="0"/>
    <s v="OK"/>
    <s v="Create service request User Group 4-1"/>
    <s v="text"/>
    <b v="1"/>
    <n v="145821"/>
    <n v="6731"/>
  </r>
  <r>
    <x v="737"/>
    <n v="658"/>
    <x v="5"/>
    <x v="0"/>
    <s v="OK"/>
    <s v="Create service request User Group 4-2"/>
    <s v="text"/>
    <b v="1"/>
    <n v="8572"/>
    <n v="658"/>
  </r>
  <r>
    <x v="738"/>
    <n v="610"/>
    <x v="0"/>
    <x v="0"/>
    <s v="OK"/>
    <s v="Create service request User Group 4-1"/>
    <s v="text"/>
    <b v="1"/>
    <n v="7684"/>
    <n v="609"/>
  </r>
  <r>
    <x v="739"/>
    <n v="12328"/>
    <x v="1"/>
    <x v="0"/>
    <s v="OK"/>
    <s v="Create service request User Group 4-5"/>
    <s v="text"/>
    <b v="1"/>
    <n v="68458"/>
    <n v="0"/>
  </r>
  <r>
    <x v="740"/>
    <n v="31447"/>
    <x v="4"/>
    <x v="0"/>
    <s v="OK"/>
    <s v="Create service request User Group 4-3"/>
    <s v="text"/>
    <b v="1"/>
    <n v="170766"/>
    <n v="12830"/>
  </r>
  <r>
    <x v="741"/>
    <n v="2347"/>
    <x v="5"/>
    <x v="0"/>
    <s v="OK"/>
    <s v="Create service request User Group 4-2"/>
    <s v="text"/>
    <b v="1"/>
    <n v="28579"/>
    <n v="1127"/>
  </r>
  <r>
    <x v="742"/>
    <n v="17437"/>
    <x v="4"/>
    <x v="0"/>
    <s v="OK"/>
    <s v="Create service request User Group 4-4"/>
    <s v="text"/>
    <b v="1"/>
    <n v="170766"/>
    <n v="8151"/>
  </r>
  <r>
    <x v="743"/>
    <n v="634"/>
    <x v="5"/>
    <x v="0"/>
    <s v="OK"/>
    <s v="Create service request User Group 4-4"/>
    <s v="text"/>
    <b v="1"/>
    <n v="8572"/>
    <n v="634"/>
  </r>
  <r>
    <x v="744"/>
    <n v="1428"/>
    <x v="5"/>
    <x v="0"/>
    <s v="OK"/>
    <s v="Create service request User Group 4-3"/>
    <s v="text"/>
    <b v="1"/>
    <n v="8572"/>
    <n v="1428"/>
  </r>
  <r>
    <x v="745"/>
    <n v="4745"/>
    <x v="1"/>
    <x v="0"/>
    <s v="OK"/>
    <s v="Create service request User Group 4-1"/>
    <s v="text"/>
    <b v="1"/>
    <n v="68458"/>
    <n v="0"/>
  </r>
  <r>
    <x v="746"/>
    <n v="2517"/>
    <x v="5"/>
    <x v="0"/>
    <s v="OK"/>
    <s v="Create service request User Group 4-4"/>
    <s v="text"/>
    <b v="1"/>
    <n v="28579"/>
    <n v="1848"/>
  </r>
  <r>
    <x v="747"/>
    <n v="4719"/>
    <x v="5"/>
    <x v="0"/>
    <s v="OK"/>
    <s v="Create service request User Group 4-3"/>
    <s v="text"/>
    <b v="1"/>
    <n v="28579"/>
    <n v="1820"/>
  </r>
  <r>
    <x v="748"/>
    <n v="27315"/>
    <x v="2"/>
    <x v="0"/>
    <s v="OK"/>
    <s v="Create service request User Group 4-5"/>
    <s v="text"/>
    <b v="1"/>
    <n v="169979"/>
    <n v="0"/>
  </r>
  <r>
    <x v="749"/>
    <n v="1389"/>
    <x v="3"/>
    <x v="0"/>
    <s v="OK"/>
    <s v="Create service request User Group 4-5"/>
    <s v="text"/>
    <b v="1"/>
    <n v="11448"/>
    <n v="1389"/>
  </r>
  <r>
    <x v="750"/>
    <n v="23873"/>
    <x v="4"/>
    <x v="0"/>
    <s v="OK"/>
    <s v="Create service request User Group 4-4"/>
    <s v="text"/>
    <b v="1"/>
    <n v="169717"/>
    <n v="7141"/>
  </r>
  <r>
    <x v="751"/>
    <n v="3342"/>
    <x v="3"/>
    <x v="0"/>
    <s v="OK"/>
    <s v="Create service request User Group 4-5"/>
    <s v="text"/>
    <b v="1"/>
    <n v="28325"/>
    <n v="2480"/>
  </r>
  <r>
    <x v="752"/>
    <n v="25401"/>
    <x v="4"/>
    <x v="0"/>
    <s v="OK"/>
    <s v="Create service request User Group 4-3"/>
    <s v="text"/>
    <b v="1"/>
    <n v="169717"/>
    <n v="9606"/>
  </r>
  <r>
    <x v="753"/>
    <n v="33053"/>
    <x v="4"/>
    <x v="0"/>
    <s v="OK"/>
    <s v="Create service request User Group 4-2"/>
    <s v="text"/>
    <b v="1"/>
    <n v="169717"/>
    <n v="4365"/>
  </r>
  <r>
    <x v="754"/>
    <n v="33415"/>
    <x v="2"/>
    <x v="0"/>
    <s v="OK"/>
    <s v="Create service request User Group 4-1"/>
    <s v="text"/>
    <b v="1"/>
    <n v="169979"/>
    <n v="0"/>
  </r>
  <r>
    <x v="755"/>
    <n v="5642"/>
    <x v="3"/>
    <x v="0"/>
    <s v="OK"/>
    <s v="Create service request User Group 4-1"/>
    <s v="text"/>
    <b v="1"/>
    <n v="11448"/>
    <n v="5642"/>
  </r>
  <r>
    <x v="756"/>
    <n v="18966"/>
    <x v="4"/>
    <x v="0"/>
    <s v="OK"/>
    <s v="Create service request User Group 4-5"/>
    <s v="text"/>
    <b v="1"/>
    <n v="170766"/>
    <n v="5014"/>
  </r>
  <r>
    <x v="757"/>
    <n v="10040"/>
    <x v="3"/>
    <x v="0"/>
    <s v="OK"/>
    <s v="Create service request User Group 4-1"/>
    <s v="text"/>
    <b v="1"/>
    <n v="28325"/>
    <n v="8790"/>
  </r>
  <r>
    <x v="758"/>
    <n v="2839"/>
    <x v="5"/>
    <x v="0"/>
    <s v="OK"/>
    <s v="Create service request User Group 4-5"/>
    <s v="text"/>
    <b v="1"/>
    <n v="8572"/>
    <n v="2839"/>
  </r>
  <r>
    <x v="759"/>
    <n v="22523"/>
    <x v="4"/>
    <x v="0"/>
    <s v="OK"/>
    <s v="Create service request User Group 4-3"/>
    <s v="text"/>
    <b v="1"/>
    <n v="171785"/>
    <n v="6331"/>
  </r>
  <r>
    <x v="760"/>
    <n v="22272"/>
    <x v="4"/>
    <x v="0"/>
    <s v="OK"/>
    <s v="Create service request User Group 4-2"/>
    <s v="text"/>
    <b v="1"/>
    <n v="171785"/>
    <n v="7142"/>
  </r>
  <r>
    <x v="761"/>
    <n v="3911"/>
    <x v="5"/>
    <x v="0"/>
    <s v="OK"/>
    <s v="Create service request User Group 4-5"/>
    <s v="text"/>
    <b v="1"/>
    <n v="28579"/>
    <n v="2673"/>
  </r>
  <r>
    <x v="762"/>
    <n v="37656"/>
    <x v="4"/>
    <x v="0"/>
    <s v="OK"/>
    <s v="Create service request User Group 4-4"/>
    <s v="text"/>
    <b v="1"/>
    <n v="171785"/>
    <n v="10581"/>
  </r>
  <r>
    <x v="763"/>
    <n v="22228"/>
    <x v="4"/>
    <x v="0"/>
    <s v="OK"/>
    <s v="Create service request User Group 4-3"/>
    <s v="text"/>
    <b v="1"/>
    <n v="172631"/>
    <n v="9200"/>
  </r>
  <r>
    <x v="764"/>
    <n v="21482"/>
    <x v="4"/>
    <x v="0"/>
    <s v="OK"/>
    <s v="Create service request User Group 4-2"/>
    <s v="text"/>
    <b v="1"/>
    <n v="172631"/>
    <n v="8114"/>
  </r>
  <r>
    <x v="765"/>
    <n v="575"/>
    <x v="6"/>
    <x v="0"/>
    <s v="OK"/>
    <s v="Create service request User Group 4-3"/>
    <s v="text"/>
    <b v="1"/>
    <n v="248"/>
    <n v="575"/>
  </r>
  <r>
    <x v="766"/>
    <n v="504"/>
    <x v="6"/>
    <x v="0"/>
    <s v="OK"/>
    <s v="Create service request User Group 4-2"/>
    <s v="text"/>
    <b v="1"/>
    <n v="248"/>
    <n v="504"/>
  </r>
  <r>
    <x v="767"/>
    <n v="26381"/>
    <x v="4"/>
    <x v="0"/>
    <s v="OK"/>
    <s v="Create service request User Group 4-1"/>
    <s v="text"/>
    <b v="1"/>
    <n v="170766"/>
    <n v="7278"/>
  </r>
  <r>
    <x v="768"/>
    <n v="534"/>
    <x v="5"/>
    <x v="0"/>
    <s v="OK"/>
    <s v="Create service request User Group 4-1"/>
    <s v="text"/>
    <b v="1"/>
    <n v="8572"/>
    <n v="533"/>
  </r>
  <r>
    <x v="769"/>
    <n v="2928"/>
    <x v="7"/>
    <x v="0"/>
    <s v="OK"/>
    <s v="Create service request User Group 4-2"/>
    <s v="text"/>
    <b v="1"/>
    <n v="37264"/>
    <n v="2020"/>
  </r>
  <r>
    <x v="770"/>
    <n v="2927"/>
    <x v="5"/>
    <x v="0"/>
    <s v="OK"/>
    <s v="Create service request User Group 4-1"/>
    <s v="text"/>
    <b v="1"/>
    <n v="28579"/>
    <n v="2044"/>
  </r>
  <r>
    <x v="771"/>
    <n v="4246"/>
    <x v="7"/>
    <x v="0"/>
    <s v="OK"/>
    <s v="Create service request User Group 4-3"/>
    <s v="text"/>
    <b v="1"/>
    <n v="37264"/>
    <n v="2044"/>
  </r>
  <r>
    <x v="772"/>
    <n v="31413"/>
    <x v="4"/>
    <x v="0"/>
    <s v="OK"/>
    <s v="Create service request User Group 4-5"/>
    <s v="text"/>
    <b v="1"/>
    <n v="169717"/>
    <n v="6074"/>
  </r>
  <r>
    <x v="773"/>
    <n v="40261"/>
    <x v="4"/>
    <x v="0"/>
    <s v="OK"/>
    <s v="Create service request User Group 4-4"/>
    <s v="text"/>
    <b v="1"/>
    <n v="172631"/>
    <n v="9520"/>
  </r>
  <r>
    <x v="774"/>
    <n v="725"/>
    <x v="6"/>
    <x v="0"/>
    <s v="OK"/>
    <s v="Create service request User Group 4-4"/>
    <s v="text"/>
    <b v="1"/>
    <n v="248"/>
    <n v="725"/>
  </r>
  <r>
    <x v="775"/>
    <n v="3350"/>
    <x v="7"/>
    <x v="0"/>
    <s v="OK"/>
    <s v="Create service request User Group 4-4"/>
    <s v="text"/>
    <b v="1"/>
    <n v="37264"/>
    <n v="2074"/>
  </r>
  <r>
    <x v="776"/>
    <n v="27807"/>
    <x v="4"/>
    <x v="0"/>
    <s v="OK"/>
    <s v="Create service request User Group 4-1"/>
    <s v="text"/>
    <b v="1"/>
    <n v="169717"/>
    <n v="9594"/>
  </r>
  <r>
    <x v="777"/>
    <n v="23623"/>
    <x v="4"/>
    <x v="0"/>
    <s v="OK"/>
    <s v="Create service request User Group 4-5"/>
    <s v="text"/>
    <b v="1"/>
    <n v="171785"/>
    <n v="8881"/>
  </r>
  <r>
    <x v="778"/>
    <n v="22322"/>
    <x v="4"/>
    <x v="0"/>
    <s v="OK"/>
    <s v="Create service request User Group 4-1"/>
    <s v="text"/>
    <b v="1"/>
    <n v="171785"/>
    <n v="9202"/>
  </r>
  <r>
    <x v="779"/>
    <n v="20437"/>
    <x v="4"/>
    <x v="0"/>
    <s v="OK"/>
    <s v="Create service request User Group 4-5"/>
    <s v="text"/>
    <b v="1"/>
    <n v="172631"/>
    <n v="5799"/>
  </r>
  <r>
    <x v="780"/>
    <n v="1080"/>
    <x v="6"/>
    <x v="0"/>
    <s v="OK"/>
    <s v="Create service request User Group 4-5"/>
    <s v="text"/>
    <b v="1"/>
    <n v="248"/>
    <n v="1080"/>
  </r>
  <r>
    <x v="781"/>
    <n v="3887"/>
    <x v="7"/>
    <x v="0"/>
    <s v="OK"/>
    <s v="Create service request User Group 4-5"/>
    <s v="text"/>
    <b v="1"/>
    <n v="37264"/>
    <n v="2062"/>
  </r>
  <r>
    <x v="782"/>
    <n v="24761"/>
    <x v="4"/>
    <x v="0"/>
    <s v="OK"/>
    <s v="Create service request User Group 4-1"/>
    <s v="text"/>
    <b v="1"/>
    <n v="172631"/>
    <n v="6672"/>
  </r>
  <r>
    <x v="783"/>
    <n v="770"/>
    <x v="6"/>
    <x v="0"/>
    <s v="OK"/>
    <s v="Create service request User Group 4-1"/>
    <s v="text"/>
    <b v="1"/>
    <n v="248"/>
    <n v="769"/>
  </r>
  <r>
    <x v="784"/>
    <n v="4732"/>
    <x v="7"/>
    <x v="0"/>
    <s v="OK"/>
    <s v="Create service request User Group 4-1"/>
    <s v="text"/>
    <b v="1"/>
    <n v="37264"/>
    <n v="1760"/>
  </r>
  <r>
    <x v="785"/>
    <n v="126486"/>
    <x v="4"/>
    <x v="0"/>
    <s v="OK"/>
    <s v="Create service request User Group 4-4"/>
    <s v="text"/>
    <b v="1"/>
    <n v="171840"/>
    <n v="114939"/>
  </r>
  <r>
    <x v="786"/>
    <n v="158193"/>
    <x v="4"/>
    <x v="0"/>
    <s v="OK"/>
    <s v="Create service request User Group 4-3"/>
    <s v="text"/>
    <b v="1"/>
    <n v="171840"/>
    <n v="146133"/>
  </r>
  <r>
    <x v="787"/>
    <n v="159604"/>
    <x v="4"/>
    <x v="0"/>
    <s v="OK"/>
    <s v="Create service request User Group 4-2"/>
    <s v="text"/>
    <b v="1"/>
    <n v="171840"/>
    <n v="144237"/>
  </r>
  <r>
    <x v="788"/>
    <n v="83812"/>
    <x v="4"/>
    <x v="0"/>
    <s v="OK"/>
    <s v="Create service request User Group 4-1"/>
    <s v="text"/>
    <b v="1"/>
    <n v="171872"/>
    <n v="61533"/>
  </r>
  <r>
    <x v="789"/>
    <n v="112018"/>
    <x v="4"/>
    <x v="0"/>
    <s v="OK"/>
    <s v="Create service request User Group 4-5"/>
    <s v="text"/>
    <b v="1"/>
    <n v="171840"/>
    <n v="87672"/>
  </r>
  <r>
    <x v="790"/>
    <n v="14156"/>
    <x v="4"/>
    <x v="0"/>
    <s v="OK"/>
    <s v="Create service request User Group 4-1"/>
    <s v="text"/>
    <b v="1"/>
    <n v="172646"/>
    <n v="5358"/>
  </r>
  <r>
    <x v="791"/>
    <n v="26970"/>
    <x v="4"/>
    <x v="0"/>
    <s v="OK"/>
    <s v="Create service request User Group 4-2"/>
    <s v="text"/>
    <b v="1"/>
    <n v="96790"/>
    <n v="0"/>
  </r>
  <r>
    <x v="792"/>
    <n v="25106"/>
    <x v="4"/>
    <x v="0"/>
    <s v="OK"/>
    <s v="Create service request User Group 4-5"/>
    <s v="text"/>
    <b v="1"/>
    <n v="96790"/>
    <n v="0"/>
  </r>
  <r>
    <x v="793"/>
    <n v="14343"/>
    <x v="8"/>
    <x v="0"/>
    <s v="OK"/>
    <s v="Create service request User Group 4-1"/>
    <s v="text"/>
    <b v="1"/>
    <n v="96496"/>
    <n v="9027"/>
  </r>
  <r>
    <x v="794"/>
    <n v="41889"/>
    <x v="4"/>
    <x v="0"/>
    <s v="OK"/>
    <s v="Create service request User Group 4-4"/>
    <s v="text"/>
    <b v="1"/>
    <n v="96786"/>
    <n v="0"/>
  </r>
  <r>
    <x v="795"/>
    <n v="12753"/>
    <x v="8"/>
    <x v="0"/>
    <s v="OK"/>
    <s v="Create service request User Group 4-2"/>
    <s v="text"/>
    <b v="1"/>
    <n v="96496"/>
    <n v="6358"/>
  </r>
  <r>
    <x v="796"/>
    <n v="43783"/>
    <x v="4"/>
    <x v="0"/>
    <s v="OK"/>
    <s v="Create service request User Group 4-3"/>
    <s v="text"/>
    <b v="1"/>
    <n v="96790"/>
    <n v="0"/>
  </r>
  <r>
    <x v="797"/>
    <n v="8467"/>
    <x v="8"/>
    <x v="0"/>
    <s v="OK"/>
    <s v="Create service request User Group 4-4"/>
    <s v="text"/>
    <b v="1"/>
    <n v="96492"/>
    <n v="5604"/>
  </r>
  <r>
    <x v="798"/>
    <n v="16063"/>
    <x v="8"/>
    <x v="0"/>
    <s v="OK"/>
    <s v="Create service request User Group 4-5"/>
    <s v="text"/>
    <b v="1"/>
    <n v="96496"/>
    <n v="6125"/>
  </r>
  <r>
    <x v="799"/>
    <n v="7223"/>
    <x v="8"/>
    <x v="0"/>
    <s v="OK"/>
    <s v="Create service request User Group 4-3"/>
    <s v="text"/>
    <b v="1"/>
    <n v="96496"/>
    <n v="5355"/>
  </r>
  <r>
    <x v="800"/>
    <n v="16004"/>
    <x v="8"/>
    <x v="0"/>
    <s v="OK"/>
    <s v="Create service request User Group 4-1"/>
    <s v="text"/>
    <b v="1"/>
    <n v="97331"/>
    <n v="10308"/>
  </r>
  <r>
    <x v="801"/>
    <n v="11164"/>
    <x v="8"/>
    <x v="0"/>
    <s v="OK"/>
    <s v="Create service request User Group 4-4"/>
    <s v="text"/>
    <b v="1"/>
    <n v="97331"/>
    <n v="7741"/>
  </r>
  <r>
    <x v="802"/>
    <n v="9429"/>
    <x v="8"/>
    <x v="0"/>
    <s v="OK"/>
    <s v="Create service request User Group 4-5"/>
    <s v="text"/>
    <b v="1"/>
    <n v="97331"/>
    <n v="6059"/>
  </r>
  <r>
    <x v="803"/>
    <n v="20959"/>
    <x v="8"/>
    <x v="0"/>
    <s v="OK"/>
    <s v="Create service request User Group 4-2"/>
    <s v="text"/>
    <b v="1"/>
    <n v="97331"/>
    <n v="14621"/>
  </r>
  <r>
    <x v="804"/>
    <n v="11676"/>
    <x v="8"/>
    <x v="0"/>
    <s v="OK"/>
    <s v="Create service request User Group 4-3"/>
    <s v="text"/>
    <b v="1"/>
    <n v="97327"/>
    <n v="6852"/>
  </r>
  <r>
    <x v="805"/>
    <n v="7519"/>
    <x v="9"/>
    <x v="0"/>
    <s v="OK"/>
    <s v="Create service request User Group 4-5"/>
    <s v="text"/>
    <b v="1"/>
    <n v="145821"/>
    <n v="2498"/>
  </r>
  <r>
    <x v="806"/>
    <n v="458"/>
    <x v="0"/>
    <x v="0"/>
    <s v="OK"/>
    <s v="Create service request User Group 4-5"/>
    <s v="text"/>
    <b v="1"/>
    <n v="7684"/>
    <n v="458"/>
  </r>
  <r>
    <x v="807"/>
    <n v="16935"/>
    <x v="9"/>
    <x v="0"/>
    <s v="OK"/>
    <s v="Create service request User Group 4-1"/>
    <s v="text"/>
    <b v="1"/>
    <n v="145821"/>
    <n v="6490"/>
  </r>
  <r>
    <x v="808"/>
    <n v="551"/>
    <x v="0"/>
    <x v="0"/>
    <s v="OK"/>
    <s v="Create service request User Group 4-1"/>
    <s v="text"/>
    <b v="1"/>
    <n v="7684"/>
    <n v="551"/>
  </r>
  <r>
    <x v="809"/>
    <n v="18946"/>
    <x v="9"/>
    <x v="0"/>
    <s v="OK"/>
    <s v="Create service request User Group 4-4"/>
    <s v="text"/>
    <b v="1"/>
    <n v="145821"/>
    <n v="5345"/>
  </r>
  <r>
    <x v="810"/>
    <n v="14350"/>
    <x v="9"/>
    <x v="0"/>
    <s v="OK"/>
    <s v="Create service request User Group 4-3"/>
    <s v="text"/>
    <b v="1"/>
    <n v="145821"/>
    <n v="3901"/>
  </r>
  <r>
    <x v="811"/>
    <n v="435"/>
    <x v="0"/>
    <x v="0"/>
    <s v="OK"/>
    <s v="Create service request User Group 4-3"/>
    <s v="text"/>
    <b v="1"/>
    <n v="7684"/>
    <n v="435"/>
  </r>
  <r>
    <x v="812"/>
    <n v="871"/>
    <x v="0"/>
    <x v="0"/>
    <s v="OK"/>
    <s v="Create service request User Group 4-4"/>
    <s v="text"/>
    <b v="1"/>
    <n v="7684"/>
    <n v="871"/>
  </r>
  <r>
    <x v="813"/>
    <n v="11468"/>
    <x v="1"/>
    <x v="0"/>
    <s v="OK"/>
    <s v="Create service request User Group 4-5"/>
    <s v="text"/>
    <b v="1"/>
    <n v="68458"/>
    <n v="0"/>
  </r>
  <r>
    <x v="814"/>
    <n v="11624"/>
    <x v="1"/>
    <x v="0"/>
    <s v="OK"/>
    <s v="Create service request User Group 4-1"/>
    <s v="text"/>
    <b v="1"/>
    <n v="68458"/>
    <n v="0"/>
  </r>
  <r>
    <x v="815"/>
    <n v="23401"/>
    <x v="9"/>
    <x v="0"/>
    <s v="OK"/>
    <s v="Create service request User Group 4-2"/>
    <s v="text"/>
    <b v="1"/>
    <n v="145821"/>
    <n v="4735"/>
  </r>
  <r>
    <x v="816"/>
    <n v="6002"/>
    <x v="1"/>
    <x v="0"/>
    <s v="OK"/>
    <s v="Create service request User Group 4-3"/>
    <s v="text"/>
    <b v="1"/>
    <n v="68458"/>
    <n v="0"/>
  </r>
  <r>
    <x v="817"/>
    <n v="349"/>
    <x v="0"/>
    <x v="0"/>
    <s v="OK"/>
    <s v="Create service request User Group 4-2"/>
    <s v="text"/>
    <b v="1"/>
    <n v="7684"/>
    <n v="349"/>
  </r>
  <r>
    <x v="818"/>
    <n v="10257"/>
    <x v="1"/>
    <x v="0"/>
    <s v="OK"/>
    <s v="Create service request User Group 4-4"/>
    <s v="text"/>
    <b v="1"/>
    <n v="68458"/>
    <n v="0"/>
  </r>
  <r>
    <x v="819"/>
    <n v="6926"/>
    <x v="1"/>
    <x v="0"/>
    <s v="OK"/>
    <s v="Create service request User Group 4-2"/>
    <s v="text"/>
    <b v="1"/>
    <n v="68458"/>
    <n v="0"/>
  </r>
  <r>
    <x v="820"/>
    <n v="11527"/>
    <x v="2"/>
    <x v="0"/>
    <s v="OK"/>
    <s v="Create service request User Group 4-5"/>
    <s v="text"/>
    <b v="1"/>
    <n v="169979"/>
    <n v="0"/>
  </r>
  <r>
    <x v="821"/>
    <n v="3371"/>
    <x v="3"/>
    <x v="0"/>
    <s v="OK"/>
    <s v="Create service request User Group 4-5"/>
    <s v="text"/>
    <b v="1"/>
    <n v="11448"/>
    <n v="3371"/>
  </r>
  <r>
    <x v="822"/>
    <n v="2757"/>
    <x v="3"/>
    <x v="0"/>
    <s v="OK"/>
    <s v="Create service request User Group 4-5"/>
    <s v="text"/>
    <b v="1"/>
    <n v="28325"/>
    <n v="1518"/>
  </r>
  <r>
    <x v="823"/>
    <n v="23070"/>
    <x v="2"/>
    <x v="0"/>
    <s v="OK"/>
    <s v="Create service request User Group 4-1"/>
    <s v="text"/>
    <b v="1"/>
    <n v="169979"/>
    <n v="0"/>
  </r>
  <r>
    <x v="824"/>
    <n v="1196"/>
    <x v="3"/>
    <x v="0"/>
    <s v="OK"/>
    <s v="Create service request User Group 4-1"/>
    <s v="text"/>
    <b v="1"/>
    <n v="11448"/>
    <n v="1196"/>
  </r>
  <r>
    <x v="825"/>
    <n v="18020"/>
    <x v="2"/>
    <x v="0"/>
    <s v="OK"/>
    <s v="Create service request User Group 4-2"/>
    <s v="text"/>
    <b v="1"/>
    <n v="169979"/>
    <n v="0"/>
  </r>
  <r>
    <x v="826"/>
    <n v="4483"/>
    <x v="3"/>
    <x v="0"/>
    <s v="OK"/>
    <s v="Create service request User Group 4-1"/>
    <s v="text"/>
    <b v="1"/>
    <n v="28325"/>
    <n v="2543"/>
  </r>
  <r>
    <x v="827"/>
    <n v="1341"/>
    <x v="3"/>
    <x v="0"/>
    <s v="OK"/>
    <s v="Create service request User Group 4-2"/>
    <s v="text"/>
    <b v="1"/>
    <n v="11448"/>
    <n v="1341"/>
  </r>
  <r>
    <x v="828"/>
    <n v="3601"/>
    <x v="3"/>
    <x v="0"/>
    <s v="OK"/>
    <s v="Create service request User Group 4-2"/>
    <s v="text"/>
    <b v="1"/>
    <n v="28325"/>
    <n v="2871"/>
  </r>
  <r>
    <x v="829"/>
    <n v="31641"/>
    <x v="2"/>
    <x v="0"/>
    <s v="OK"/>
    <s v="Create service request User Group 4-4"/>
    <s v="text"/>
    <b v="1"/>
    <n v="169979"/>
    <n v="0"/>
  </r>
  <r>
    <x v="830"/>
    <n v="976"/>
    <x v="3"/>
    <x v="0"/>
    <s v="OK"/>
    <s v="Create service request User Group 4-4"/>
    <s v="text"/>
    <b v="1"/>
    <n v="11448"/>
    <n v="976"/>
  </r>
  <r>
    <x v="831"/>
    <n v="39801"/>
    <x v="2"/>
    <x v="0"/>
    <s v="OK"/>
    <s v="Create service request User Group 4-3"/>
    <s v="text"/>
    <b v="1"/>
    <n v="169979"/>
    <n v="0"/>
  </r>
  <r>
    <x v="832"/>
    <n v="26743"/>
    <x v="4"/>
    <x v="0"/>
    <s v="OK"/>
    <s v="Create service request User Group 4-5"/>
    <s v="text"/>
    <b v="1"/>
    <n v="170766"/>
    <n v="3511"/>
  </r>
  <r>
    <x v="833"/>
    <n v="3186"/>
    <x v="3"/>
    <x v="0"/>
    <s v="OK"/>
    <s v="Create service request User Group 4-4"/>
    <s v="text"/>
    <b v="1"/>
    <n v="28325"/>
    <n v="2613"/>
  </r>
  <r>
    <x v="834"/>
    <n v="1334"/>
    <x v="3"/>
    <x v="0"/>
    <s v="OK"/>
    <s v="Create service request User Group 4-3"/>
    <s v="text"/>
    <b v="1"/>
    <n v="11448"/>
    <n v="1334"/>
  </r>
  <r>
    <x v="835"/>
    <n v="1175"/>
    <x v="5"/>
    <x v="0"/>
    <s v="OK"/>
    <s v="Create service request User Group 4-5"/>
    <s v="text"/>
    <b v="1"/>
    <n v="8572"/>
    <n v="1175"/>
  </r>
  <r>
    <x v="836"/>
    <n v="1296"/>
    <x v="3"/>
    <x v="0"/>
    <s v="OK"/>
    <s v="Create service request User Group 4-3"/>
    <s v="text"/>
    <b v="1"/>
    <n v="28325"/>
    <n v="1020"/>
  </r>
  <r>
    <x v="837"/>
    <n v="2283"/>
    <x v="5"/>
    <x v="0"/>
    <s v="OK"/>
    <s v="Create service request User Group 4-5"/>
    <s v="text"/>
    <b v="1"/>
    <n v="28579"/>
    <n v="1952"/>
  </r>
  <r>
    <x v="838"/>
    <n v="14457"/>
    <x v="4"/>
    <x v="0"/>
    <s v="OK"/>
    <s v="Create service request User Group 4-2"/>
    <s v="text"/>
    <b v="1"/>
    <n v="170766"/>
    <n v="7366"/>
  </r>
  <r>
    <x v="839"/>
    <n v="19728"/>
    <x v="4"/>
    <x v="0"/>
    <s v="OK"/>
    <s v="Create service request User Group 4-1"/>
    <s v="text"/>
    <b v="1"/>
    <n v="170766"/>
    <n v="8248"/>
  </r>
  <r>
    <x v="840"/>
    <n v="1031"/>
    <x v="5"/>
    <x v="0"/>
    <s v="OK"/>
    <s v="Create service request User Group 4-1"/>
    <s v="text"/>
    <b v="1"/>
    <n v="8572"/>
    <n v="1031"/>
  </r>
  <r>
    <x v="841"/>
    <n v="2478"/>
    <x v="5"/>
    <x v="0"/>
    <s v="OK"/>
    <s v="Create service request User Group 4-2"/>
    <s v="text"/>
    <b v="1"/>
    <n v="8572"/>
    <n v="2478"/>
  </r>
  <r>
    <x v="842"/>
    <n v="1013"/>
    <x v="5"/>
    <x v="0"/>
    <s v="OK"/>
    <s v="Create service request User Group 4-1"/>
    <s v="text"/>
    <b v="1"/>
    <n v="28579"/>
    <n v="966"/>
  </r>
  <r>
    <x v="843"/>
    <n v="2157"/>
    <x v="5"/>
    <x v="0"/>
    <s v="OK"/>
    <s v="Create service request User Group 4-2"/>
    <s v="text"/>
    <b v="1"/>
    <n v="28579"/>
    <n v="1024"/>
  </r>
  <r>
    <x v="844"/>
    <n v="17620"/>
    <x v="4"/>
    <x v="0"/>
    <s v="OK"/>
    <s v="Create service request User Group 4-4"/>
    <s v="text"/>
    <b v="1"/>
    <n v="170766"/>
    <n v="9541"/>
  </r>
  <r>
    <x v="845"/>
    <n v="1084"/>
    <x v="5"/>
    <x v="0"/>
    <s v="OK"/>
    <s v="Create service request User Group 4-4"/>
    <s v="text"/>
    <b v="1"/>
    <n v="8572"/>
    <n v="1084"/>
  </r>
  <r>
    <x v="846"/>
    <n v="1785"/>
    <x v="5"/>
    <x v="0"/>
    <s v="OK"/>
    <s v="Create service request User Group 4-4"/>
    <s v="text"/>
    <b v="1"/>
    <n v="28579"/>
    <n v="1199"/>
  </r>
  <r>
    <x v="847"/>
    <n v="21233"/>
    <x v="4"/>
    <x v="0"/>
    <s v="OK"/>
    <s v="Create service request User Group 4-3"/>
    <s v="text"/>
    <b v="1"/>
    <n v="170766"/>
    <n v="8559"/>
  </r>
  <r>
    <x v="848"/>
    <n v="13200"/>
    <x v="4"/>
    <x v="0"/>
    <s v="OK"/>
    <s v="Create service request User Group 4-2"/>
    <s v="text"/>
    <b v="1"/>
    <n v="169717"/>
    <n v="6863"/>
  </r>
  <r>
    <x v="849"/>
    <n v="745"/>
    <x v="5"/>
    <x v="0"/>
    <s v="OK"/>
    <s v="Create service request User Group 4-3"/>
    <s v="text"/>
    <b v="1"/>
    <n v="8572"/>
    <n v="744"/>
  </r>
  <r>
    <x v="850"/>
    <n v="4406"/>
    <x v="5"/>
    <x v="0"/>
    <s v="OK"/>
    <s v="Create service request User Group 4-3"/>
    <s v="text"/>
    <b v="1"/>
    <n v="28579"/>
    <n v="3811"/>
  </r>
  <r>
    <x v="851"/>
    <n v="24399"/>
    <x v="4"/>
    <x v="0"/>
    <s v="OK"/>
    <s v="Create service request User Group 4-1"/>
    <s v="text"/>
    <b v="1"/>
    <n v="169717"/>
    <n v="9684"/>
  </r>
  <r>
    <x v="852"/>
    <n v="30320"/>
    <x v="4"/>
    <x v="0"/>
    <s v="OK"/>
    <s v="Create service request User Group 4-5"/>
    <s v="text"/>
    <b v="1"/>
    <n v="169717"/>
    <n v="12374"/>
  </r>
  <r>
    <x v="853"/>
    <n v="18391"/>
    <x v="4"/>
    <x v="0"/>
    <s v="OK"/>
    <s v="Create service request User Group 4-2"/>
    <s v="text"/>
    <b v="1"/>
    <n v="171785"/>
    <n v="6948"/>
  </r>
  <r>
    <x v="854"/>
    <n v="23095"/>
    <x v="4"/>
    <x v="0"/>
    <s v="OK"/>
    <s v="Create service request User Group 4-4"/>
    <s v="text"/>
    <b v="1"/>
    <n v="169717"/>
    <n v="3668"/>
  </r>
  <r>
    <x v="855"/>
    <n v="25352"/>
    <x v="4"/>
    <x v="0"/>
    <s v="OK"/>
    <s v="Create service request User Group 4-3"/>
    <s v="text"/>
    <b v="1"/>
    <n v="169717"/>
    <n v="8160"/>
  </r>
  <r>
    <x v="856"/>
    <n v="11672"/>
    <x v="4"/>
    <x v="0"/>
    <s v="OK"/>
    <s v="Create service request User Group 4-4"/>
    <s v="text"/>
    <b v="1"/>
    <n v="171785"/>
    <n v="4287"/>
  </r>
  <r>
    <x v="857"/>
    <n v="28439"/>
    <x v="4"/>
    <x v="0"/>
    <s v="OK"/>
    <s v="Create service request User Group 4-1"/>
    <s v="text"/>
    <b v="1"/>
    <n v="171785"/>
    <n v="12414"/>
  </r>
  <r>
    <x v="858"/>
    <n v="22644"/>
    <x v="4"/>
    <x v="0"/>
    <s v="OK"/>
    <s v="Create service request User Group 4-2"/>
    <s v="text"/>
    <b v="1"/>
    <n v="172631"/>
    <n v="4053"/>
  </r>
  <r>
    <x v="859"/>
    <n v="670"/>
    <x v="6"/>
    <x v="0"/>
    <s v="OK"/>
    <s v="Create service request User Group 4-2"/>
    <s v="text"/>
    <b v="1"/>
    <n v="248"/>
    <n v="670"/>
  </r>
  <r>
    <x v="860"/>
    <n v="33464"/>
    <x v="4"/>
    <x v="0"/>
    <s v="OK"/>
    <s v="Create service request User Group 4-5"/>
    <s v="text"/>
    <b v="1"/>
    <n v="171785"/>
    <n v="10234"/>
  </r>
  <r>
    <x v="861"/>
    <n v="4404"/>
    <x v="7"/>
    <x v="0"/>
    <s v="OK"/>
    <s v="Create service request User Group 4-2"/>
    <s v="text"/>
    <b v="1"/>
    <n v="37264"/>
    <n v="1859"/>
  </r>
  <r>
    <x v="862"/>
    <n v="17147"/>
    <x v="4"/>
    <x v="0"/>
    <s v="OK"/>
    <s v="Create service request User Group 4-4"/>
    <s v="text"/>
    <b v="1"/>
    <n v="172631"/>
    <n v="4438"/>
  </r>
  <r>
    <x v="863"/>
    <n v="806"/>
    <x v="6"/>
    <x v="0"/>
    <s v="OK"/>
    <s v="Create service request User Group 4-4"/>
    <s v="text"/>
    <b v="1"/>
    <n v="248"/>
    <n v="806"/>
  </r>
  <r>
    <x v="864"/>
    <n v="1909"/>
    <x v="7"/>
    <x v="0"/>
    <s v="OK"/>
    <s v="Create service request User Group 4-4"/>
    <s v="text"/>
    <b v="1"/>
    <n v="37264"/>
    <n v="1075"/>
  </r>
  <r>
    <x v="865"/>
    <n v="30077"/>
    <x v="4"/>
    <x v="0"/>
    <s v="OK"/>
    <s v="Create service request User Group 4-3"/>
    <s v="text"/>
    <b v="1"/>
    <n v="171785"/>
    <n v="4068"/>
  </r>
  <r>
    <x v="866"/>
    <n v="18867"/>
    <x v="4"/>
    <x v="0"/>
    <s v="OK"/>
    <s v="Create service request User Group 4-5"/>
    <s v="text"/>
    <b v="1"/>
    <n v="172631"/>
    <n v="5983"/>
  </r>
  <r>
    <x v="867"/>
    <n v="345"/>
    <x v="6"/>
    <x v="0"/>
    <s v="OK"/>
    <s v="Create service request User Group 4-5"/>
    <s v="text"/>
    <b v="1"/>
    <n v="248"/>
    <n v="345"/>
  </r>
  <r>
    <x v="868"/>
    <n v="27316"/>
    <x v="4"/>
    <x v="0"/>
    <s v="OK"/>
    <s v="Create service request User Group 4-1"/>
    <s v="text"/>
    <b v="1"/>
    <n v="172631"/>
    <n v="8555"/>
  </r>
  <r>
    <x v="869"/>
    <n v="308"/>
    <x v="6"/>
    <x v="0"/>
    <s v="OK"/>
    <s v="Create service request User Group 4-1"/>
    <s v="text"/>
    <b v="1"/>
    <n v="248"/>
    <n v="308"/>
  </r>
  <r>
    <x v="870"/>
    <n v="1538"/>
    <x v="7"/>
    <x v="0"/>
    <s v="OK"/>
    <s v="Create service request User Group 4-5"/>
    <s v="text"/>
    <b v="1"/>
    <n v="37264"/>
    <n v="987"/>
  </r>
  <r>
    <x v="871"/>
    <n v="5907"/>
    <x v="7"/>
    <x v="0"/>
    <s v="OK"/>
    <s v="Create service request User Group 4-1"/>
    <s v="text"/>
    <b v="1"/>
    <n v="37264"/>
    <n v="2642"/>
  </r>
  <r>
    <x v="872"/>
    <n v="22338"/>
    <x v="4"/>
    <x v="0"/>
    <s v="OK"/>
    <s v="Create service request User Group 4-3"/>
    <s v="text"/>
    <b v="1"/>
    <n v="172631"/>
    <n v="4569"/>
  </r>
  <r>
    <x v="873"/>
    <n v="31619"/>
    <x v="4"/>
    <x v="0"/>
    <s v="OK"/>
    <s v="Create service request User Group 4-4"/>
    <s v="text"/>
    <b v="1"/>
    <n v="171872"/>
    <n v="21050"/>
  </r>
  <r>
    <x v="874"/>
    <n v="723"/>
    <x v="6"/>
    <x v="0"/>
    <s v="OK"/>
    <s v="Create service request User Group 4-3"/>
    <s v="text"/>
    <b v="1"/>
    <n v="248"/>
    <n v="723"/>
  </r>
  <r>
    <x v="875"/>
    <n v="2577"/>
    <x v="7"/>
    <x v="0"/>
    <s v="OK"/>
    <s v="Create service request User Group 4-3"/>
    <s v="text"/>
    <b v="1"/>
    <n v="37264"/>
    <n v="1956"/>
  </r>
  <r>
    <x v="876"/>
    <n v="43928"/>
    <x v="4"/>
    <x v="0"/>
    <s v="OK"/>
    <s v="Create service request User Group 4-2"/>
    <s v="text"/>
    <b v="1"/>
    <n v="171872"/>
    <n v="25902"/>
  </r>
  <r>
    <x v="877"/>
    <n v="26216"/>
    <x v="4"/>
    <x v="0"/>
    <s v="OK"/>
    <s v="Create service request User Group 4-5"/>
    <s v="text"/>
    <b v="1"/>
    <n v="171872"/>
    <n v="8785"/>
  </r>
  <r>
    <x v="878"/>
    <n v="21868"/>
    <x v="4"/>
    <x v="0"/>
    <s v="OK"/>
    <s v="Create service request User Group 4-1"/>
    <s v="text"/>
    <b v="1"/>
    <n v="171872"/>
    <n v="8513"/>
  </r>
  <r>
    <x v="879"/>
    <n v="18896"/>
    <x v="4"/>
    <x v="0"/>
    <s v="OK"/>
    <s v="Create service request User Group 4-4"/>
    <s v="text"/>
    <b v="1"/>
    <n v="172646"/>
    <n v="9404"/>
  </r>
  <r>
    <x v="880"/>
    <n v="14299"/>
    <x v="4"/>
    <x v="0"/>
    <s v="OK"/>
    <s v="Create service request User Group 4-5"/>
    <s v="text"/>
    <b v="1"/>
    <n v="172646"/>
    <n v="5420"/>
  </r>
  <r>
    <x v="881"/>
    <n v="24794"/>
    <x v="4"/>
    <x v="0"/>
    <s v="OK"/>
    <s v="Create service request User Group 4-3"/>
    <s v="text"/>
    <b v="1"/>
    <n v="171872"/>
    <n v="9729"/>
  </r>
  <r>
    <x v="882"/>
    <n v="22615"/>
    <x v="4"/>
    <x v="0"/>
    <s v="OK"/>
    <s v="Create service request User Group 4-2"/>
    <s v="text"/>
    <b v="1"/>
    <n v="172646"/>
    <n v="8296"/>
  </r>
  <r>
    <x v="883"/>
    <n v="21413"/>
    <x v="4"/>
    <x v="0"/>
    <s v="OK"/>
    <s v="Create service request User Group 4-1"/>
    <s v="text"/>
    <b v="1"/>
    <n v="172646"/>
    <n v="6960"/>
  </r>
  <r>
    <x v="884"/>
    <n v="11705"/>
    <x v="8"/>
    <x v="0"/>
    <s v="OK"/>
    <s v="Create service request User Group 4-4"/>
    <s v="text"/>
    <b v="1"/>
    <n v="96492"/>
    <n v="4364"/>
  </r>
  <r>
    <x v="885"/>
    <n v="14007"/>
    <x v="8"/>
    <x v="0"/>
    <s v="OK"/>
    <s v="Create service request User Group 4-5"/>
    <s v="text"/>
    <b v="1"/>
    <n v="96496"/>
    <n v="6714"/>
  </r>
  <r>
    <x v="886"/>
    <n v="13702"/>
    <x v="8"/>
    <x v="0"/>
    <s v="OK"/>
    <s v="Create service request User Group 4-2"/>
    <s v="text"/>
    <b v="1"/>
    <n v="96496"/>
    <n v="5868"/>
  </r>
  <r>
    <x v="887"/>
    <n v="16227"/>
    <x v="8"/>
    <x v="0"/>
    <s v="OK"/>
    <s v="Create service request User Group 4-4"/>
    <s v="text"/>
    <b v="1"/>
    <n v="97331"/>
    <n v="4301"/>
  </r>
  <r>
    <x v="888"/>
    <n v="19400"/>
    <x v="8"/>
    <x v="0"/>
    <s v="OK"/>
    <s v="Create service request User Group 4-1"/>
    <s v="text"/>
    <b v="1"/>
    <n v="96496"/>
    <n v="7928"/>
  </r>
  <r>
    <x v="889"/>
    <n v="15907"/>
    <x v="8"/>
    <x v="0"/>
    <s v="OK"/>
    <s v="Create service request User Group 4-5"/>
    <s v="text"/>
    <b v="1"/>
    <n v="97331"/>
    <n v="9002"/>
  </r>
  <r>
    <x v="890"/>
    <n v="29327"/>
    <x v="4"/>
    <x v="0"/>
    <s v="OK"/>
    <s v="Create service request User Group 4-3"/>
    <s v="text"/>
    <b v="1"/>
    <n v="172646"/>
    <n v="7186"/>
  </r>
  <r>
    <x v="891"/>
    <n v="9196"/>
    <x v="8"/>
    <x v="0"/>
    <s v="OK"/>
    <s v="Create service request User Group 4-1"/>
    <s v="text"/>
    <b v="1"/>
    <n v="97331"/>
    <n v="4076"/>
  </r>
  <r>
    <x v="892"/>
    <n v="14210"/>
    <x v="9"/>
    <x v="0"/>
    <s v="OK"/>
    <s v="Create service request User Group 4-4"/>
    <s v="text"/>
    <b v="1"/>
    <n v="145821"/>
    <n v="4291"/>
  </r>
  <r>
    <x v="893"/>
    <n v="690"/>
    <x v="0"/>
    <x v="0"/>
    <s v="OK"/>
    <s v="Create service request User Group 4-4"/>
    <s v="text"/>
    <b v="1"/>
    <n v="7684"/>
    <n v="690"/>
  </r>
  <r>
    <x v="894"/>
    <n v="20062"/>
    <x v="8"/>
    <x v="0"/>
    <s v="OK"/>
    <s v="Create service request User Group 4-2"/>
    <s v="text"/>
    <b v="1"/>
    <n v="97331"/>
    <n v="8389"/>
  </r>
  <r>
    <x v="895"/>
    <n v="18444"/>
    <x v="9"/>
    <x v="0"/>
    <s v="OK"/>
    <s v="Create service request User Group 4-5"/>
    <s v="text"/>
    <b v="1"/>
    <n v="145821"/>
    <n v="3707"/>
  </r>
  <r>
    <x v="896"/>
    <n v="790"/>
    <x v="0"/>
    <x v="0"/>
    <s v="OK"/>
    <s v="Create service request User Group 4-5"/>
    <s v="text"/>
    <b v="1"/>
    <n v="7684"/>
    <n v="790"/>
  </r>
  <r>
    <x v="897"/>
    <n v="13389"/>
    <x v="9"/>
    <x v="0"/>
    <s v="OK"/>
    <s v="Create service request User Group 4-1"/>
    <s v="text"/>
    <b v="1"/>
    <n v="145821"/>
    <n v="2255"/>
  </r>
  <r>
    <x v="898"/>
    <n v="16599"/>
    <x v="8"/>
    <x v="0"/>
    <s v="OK"/>
    <s v="Create service request User Group 4-3"/>
    <s v="text"/>
    <b v="1"/>
    <n v="96496"/>
    <n v="4129"/>
  </r>
  <r>
    <x v="899"/>
    <n v="1457"/>
    <x v="0"/>
    <x v="0"/>
    <s v="OK"/>
    <s v="Create service request User Group 4-1"/>
    <s v="text"/>
    <b v="1"/>
    <n v="7684"/>
    <n v="1457"/>
  </r>
  <r>
    <x v="900"/>
    <n v="12927"/>
    <x v="1"/>
    <x v="0"/>
    <s v="OK"/>
    <s v="Create service request User Group 4-4"/>
    <s v="text"/>
    <b v="1"/>
    <n v="68458"/>
    <n v="0"/>
  </r>
  <r>
    <x v="901"/>
    <n v="17532"/>
    <x v="9"/>
    <x v="0"/>
    <s v="OK"/>
    <s v="Create service request User Group 4-2"/>
    <s v="text"/>
    <b v="1"/>
    <n v="145821"/>
    <n v="5730"/>
  </r>
  <r>
    <x v="902"/>
    <n v="526"/>
    <x v="0"/>
    <x v="0"/>
    <s v="OK"/>
    <s v="Create service request User Group 4-2"/>
    <s v="text"/>
    <b v="1"/>
    <n v="7684"/>
    <n v="526"/>
  </r>
  <r>
    <x v="903"/>
    <n v="9936"/>
    <x v="1"/>
    <x v="0"/>
    <s v="OK"/>
    <s v="Create service request User Group 4-5"/>
    <s v="text"/>
    <b v="1"/>
    <n v="68458"/>
    <n v="0"/>
  </r>
  <r>
    <x v="904"/>
    <n v="8026"/>
    <x v="1"/>
    <x v="0"/>
    <s v="OK"/>
    <s v="Create service request User Group 4-1"/>
    <s v="text"/>
    <b v="1"/>
    <n v="68458"/>
    <n v="0"/>
  </r>
  <r>
    <x v="905"/>
    <n v="12705"/>
    <x v="8"/>
    <x v="0"/>
    <s v="OK"/>
    <s v="Create service request User Group 4-3"/>
    <s v="text"/>
    <b v="1"/>
    <n v="97331"/>
    <n v="4847"/>
  </r>
  <r>
    <x v="906"/>
    <n v="14652"/>
    <x v="1"/>
    <x v="0"/>
    <s v="OK"/>
    <s v="Create service request User Group 4-2"/>
    <s v="text"/>
    <b v="1"/>
    <n v="68458"/>
    <n v="0"/>
  </r>
  <r>
    <x v="907"/>
    <n v="19434"/>
    <x v="2"/>
    <x v="0"/>
    <s v="OK"/>
    <s v="Create service request User Group 4-5"/>
    <s v="text"/>
    <b v="1"/>
    <n v="169979"/>
    <n v="0"/>
  </r>
  <r>
    <x v="908"/>
    <n v="15698"/>
    <x v="9"/>
    <x v="0"/>
    <s v="OK"/>
    <s v="Create service request User Group 4-3"/>
    <s v="text"/>
    <b v="1"/>
    <n v="145821"/>
    <n v="1571"/>
  </r>
  <r>
    <x v="909"/>
    <n v="1391"/>
    <x v="3"/>
    <x v="0"/>
    <s v="OK"/>
    <s v="Create service request User Group 4-5"/>
    <s v="text"/>
    <b v="1"/>
    <n v="11448"/>
    <n v="1391"/>
  </r>
  <r>
    <x v="910"/>
    <n v="1795"/>
    <x v="0"/>
    <x v="0"/>
    <s v="OK"/>
    <s v="Create service request User Group 4-3"/>
    <s v="text"/>
    <b v="1"/>
    <n v="7684"/>
    <n v="1795"/>
  </r>
  <r>
    <x v="911"/>
    <n v="29415"/>
    <x v="2"/>
    <x v="0"/>
    <s v="OK"/>
    <s v="Create service request User Group 4-4"/>
    <s v="text"/>
    <b v="1"/>
    <n v="169979"/>
    <n v="0"/>
  </r>
  <r>
    <x v="912"/>
    <n v="2158"/>
    <x v="3"/>
    <x v="0"/>
    <s v="OK"/>
    <s v="Create service request User Group 4-5"/>
    <s v="text"/>
    <b v="1"/>
    <n v="28325"/>
    <n v="1698"/>
  </r>
  <r>
    <x v="913"/>
    <n v="2800"/>
    <x v="3"/>
    <x v="0"/>
    <s v="OK"/>
    <s v="Create service request User Group 4-4"/>
    <s v="text"/>
    <b v="1"/>
    <n v="11448"/>
    <n v="2800"/>
  </r>
  <r>
    <x v="914"/>
    <n v="5624"/>
    <x v="3"/>
    <x v="0"/>
    <s v="OK"/>
    <s v="Create service request User Group 4-4"/>
    <s v="text"/>
    <b v="1"/>
    <n v="28325"/>
    <n v="4154"/>
  </r>
  <r>
    <x v="915"/>
    <n v="11959"/>
    <x v="1"/>
    <x v="0"/>
    <s v="OK"/>
    <s v="Create service request User Group 4-3"/>
    <s v="text"/>
    <b v="1"/>
    <n v="68458"/>
    <n v="0"/>
  </r>
  <r>
    <x v="916"/>
    <n v="34224"/>
    <x v="2"/>
    <x v="0"/>
    <s v="OK"/>
    <s v="Create service request User Group 4-1"/>
    <s v="text"/>
    <b v="1"/>
    <n v="169979"/>
    <n v="0"/>
  </r>
  <r>
    <x v="917"/>
    <n v="13145"/>
    <x v="4"/>
    <x v="0"/>
    <s v="OK"/>
    <s v="Create service request User Group 4-5"/>
    <s v="text"/>
    <b v="1"/>
    <n v="170766"/>
    <n v="2831"/>
  </r>
  <r>
    <x v="918"/>
    <n v="3449"/>
    <x v="3"/>
    <x v="0"/>
    <s v="OK"/>
    <s v="Create service request User Group 4-1"/>
    <s v="text"/>
    <b v="1"/>
    <n v="11448"/>
    <n v="3449"/>
  </r>
  <r>
    <x v="919"/>
    <n v="1853"/>
    <x v="5"/>
    <x v="0"/>
    <s v="OK"/>
    <s v="Create service request User Group 4-5"/>
    <s v="text"/>
    <b v="1"/>
    <n v="8572"/>
    <n v="1853"/>
  </r>
  <r>
    <x v="920"/>
    <n v="26502"/>
    <x v="2"/>
    <x v="0"/>
    <s v="OK"/>
    <s v="Create service request User Group 4-2"/>
    <s v="text"/>
    <b v="1"/>
    <n v="169979"/>
    <n v="0"/>
  </r>
  <r>
    <x v="921"/>
    <n v="1693"/>
    <x v="3"/>
    <x v="0"/>
    <s v="OK"/>
    <s v="Create service request User Group 4-2"/>
    <s v="text"/>
    <b v="1"/>
    <n v="11448"/>
    <n v="1693"/>
  </r>
  <r>
    <x v="922"/>
    <n v="5208"/>
    <x v="5"/>
    <x v="0"/>
    <s v="OK"/>
    <s v="Create service request User Group 4-5"/>
    <s v="text"/>
    <b v="1"/>
    <n v="28579"/>
    <n v="5164"/>
  </r>
  <r>
    <x v="923"/>
    <n v="6056"/>
    <x v="3"/>
    <x v="0"/>
    <s v="OK"/>
    <s v="Create service request User Group 4-1"/>
    <s v="text"/>
    <b v="1"/>
    <n v="28325"/>
    <n v="4167"/>
  </r>
  <r>
    <x v="924"/>
    <n v="2825"/>
    <x v="3"/>
    <x v="0"/>
    <s v="OK"/>
    <s v="Create service request User Group 4-2"/>
    <s v="text"/>
    <b v="1"/>
    <n v="28325"/>
    <n v="2290"/>
  </r>
  <r>
    <x v="925"/>
    <n v="17528"/>
    <x v="2"/>
    <x v="0"/>
    <s v="OK"/>
    <s v="Create service request User Group 4-3"/>
    <s v="text"/>
    <b v="1"/>
    <n v="169979"/>
    <n v="0"/>
  </r>
  <r>
    <x v="926"/>
    <n v="23096"/>
    <x v="4"/>
    <x v="0"/>
    <s v="OK"/>
    <s v="Create service request User Group 4-4"/>
    <s v="text"/>
    <b v="1"/>
    <n v="170766"/>
    <n v="10979"/>
  </r>
  <r>
    <x v="927"/>
    <n v="3931"/>
    <x v="3"/>
    <x v="0"/>
    <s v="OK"/>
    <s v="Create service request User Group 4-3"/>
    <s v="text"/>
    <b v="1"/>
    <n v="11448"/>
    <n v="3931"/>
  </r>
  <r>
    <x v="928"/>
    <n v="1518"/>
    <x v="5"/>
    <x v="0"/>
    <s v="OK"/>
    <s v="Create service request User Group 4-4"/>
    <s v="text"/>
    <b v="1"/>
    <n v="8572"/>
    <n v="1518"/>
  </r>
  <r>
    <x v="929"/>
    <n v="14507"/>
    <x v="4"/>
    <x v="0"/>
    <s v="OK"/>
    <s v="Create service request User Group 4-5"/>
    <s v="text"/>
    <b v="1"/>
    <n v="169717"/>
    <n v="2692"/>
  </r>
  <r>
    <x v="930"/>
    <n v="3355"/>
    <x v="5"/>
    <x v="0"/>
    <s v="OK"/>
    <s v="Create service request User Group 4-4"/>
    <s v="text"/>
    <b v="1"/>
    <n v="28579"/>
    <n v="2840"/>
  </r>
  <r>
    <x v="931"/>
    <n v="5259"/>
    <x v="3"/>
    <x v="0"/>
    <s v="OK"/>
    <s v="Create service request User Group 4-3"/>
    <s v="text"/>
    <b v="1"/>
    <n v="28325"/>
    <n v="3690"/>
  </r>
  <r>
    <x v="932"/>
    <n v="21684"/>
    <x v="4"/>
    <x v="0"/>
    <s v="OK"/>
    <s v="Create service request User Group 4-1"/>
    <s v="text"/>
    <b v="1"/>
    <n v="170766"/>
    <n v="8370"/>
  </r>
  <r>
    <x v="933"/>
    <n v="794"/>
    <x v="5"/>
    <x v="0"/>
    <s v="OK"/>
    <s v="Create service request User Group 4-1"/>
    <s v="text"/>
    <b v="1"/>
    <n v="8572"/>
    <n v="794"/>
  </r>
  <r>
    <x v="934"/>
    <n v="24644"/>
    <x v="4"/>
    <x v="0"/>
    <s v="OK"/>
    <s v="Create service request User Group 4-2"/>
    <s v="text"/>
    <b v="1"/>
    <n v="170766"/>
    <n v="14312"/>
  </r>
  <r>
    <x v="935"/>
    <n v="3094"/>
    <x v="5"/>
    <x v="0"/>
    <s v="OK"/>
    <s v="Create service request User Group 4-1"/>
    <s v="text"/>
    <b v="1"/>
    <n v="28579"/>
    <n v="2263"/>
  </r>
  <r>
    <x v="936"/>
    <n v="1159"/>
    <x v="5"/>
    <x v="0"/>
    <s v="OK"/>
    <s v="Create service request User Group 4-2"/>
    <s v="text"/>
    <b v="1"/>
    <n v="8572"/>
    <n v="1159"/>
  </r>
  <r>
    <x v="937"/>
    <n v="3530"/>
    <x v="5"/>
    <x v="0"/>
    <s v="OK"/>
    <s v="Create service request User Group 4-2"/>
    <s v="text"/>
    <b v="1"/>
    <n v="28579"/>
    <n v="2752"/>
  </r>
  <r>
    <x v="938"/>
    <n v="21164"/>
    <x v="4"/>
    <x v="0"/>
    <s v="OK"/>
    <s v="Create service request User Group 4-4"/>
    <s v="text"/>
    <b v="1"/>
    <n v="169717"/>
    <n v="6854"/>
  </r>
  <r>
    <x v="939"/>
    <n v="23359"/>
    <x v="4"/>
    <x v="0"/>
    <s v="OK"/>
    <s v="Create service request User Group 4-5"/>
    <s v="text"/>
    <b v="1"/>
    <n v="171785"/>
    <n v="8394"/>
  </r>
  <r>
    <x v="940"/>
    <n v="22394"/>
    <x v="4"/>
    <x v="0"/>
    <s v="OK"/>
    <s v="Create service request User Group 4-3"/>
    <s v="text"/>
    <b v="1"/>
    <n v="170766"/>
    <n v="6257"/>
  </r>
  <r>
    <x v="941"/>
    <n v="1465"/>
    <x v="5"/>
    <x v="0"/>
    <s v="OK"/>
    <s v="Create service request User Group 4-3"/>
    <s v="text"/>
    <b v="1"/>
    <n v="8572"/>
    <n v="1465"/>
  </r>
  <r>
    <x v="942"/>
    <n v="2072"/>
    <x v="5"/>
    <x v="0"/>
    <s v="OK"/>
    <s v="Create service request User Group 4-3"/>
    <s v="text"/>
    <b v="1"/>
    <n v="28579"/>
    <n v="1602"/>
  </r>
  <r>
    <x v="943"/>
    <n v="16277"/>
    <x v="4"/>
    <x v="0"/>
    <s v="OK"/>
    <s v="Create service request User Group 4-2"/>
    <s v="text"/>
    <b v="1"/>
    <n v="169717"/>
    <n v="3327"/>
  </r>
  <r>
    <x v="944"/>
    <n v="23626"/>
    <x v="4"/>
    <x v="0"/>
    <s v="OK"/>
    <s v="Create service request User Group 4-1"/>
    <s v="text"/>
    <b v="1"/>
    <n v="169717"/>
    <n v="4798"/>
  </r>
  <r>
    <x v="945"/>
    <n v="17792"/>
    <x v="4"/>
    <x v="0"/>
    <s v="OK"/>
    <s v="Create service request User Group 4-4"/>
    <s v="text"/>
    <b v="1"/>
    <n v="171785"/>
    <n v="7167"/>
  </r>
  <r>
    <x v="946"/>
    <n v="17616"/>
    <x v="4"/>
    <x v="0"/>
    <s v="OK"/>
    <s v="Create service request User Group 4-3"/>
    <s v="text"/>
    <b v="1"/>
    <n v="169717"/>
    <n v="10917"/>
  </r>
  <r>
    <x v="947"/>
    <n v="24085"/>
    <x v="4"/>
    <x v="0"/>
    <s v="OK"/>
    <s v="Create service request User Group 4-5"/>
    <s v="text"/>
    <b v="1"/>
    <n v="172631"/>
    <n v="8041"/>
  </r>
  <r>
    <x v="948"/>
    <n v="370"/>
    <x v="6"/>
    <x v="0"/>
    <s v="OK"/>
    <s v="Create service request User Group 4-5"/>
    <s v="text"/>
    <b v="1"/>
    <n v="248"/>
    <n v="370"/>
  </r>
  <r>
    <x v="949"/>
    <n v="3363"/>
    <x v="7"/>
    <x v="0"/>
    <s v="OK"/>
    <s v="Create service request User Group 4-5"/>
    <s v="text"/>
    <b v="1"/>
    <n v="37264"/>
    <n v="2528"/>
  </r>
  <r>
    <x v="950"/>
    <n v="23017"/>
    <x v="4"/>
    <x v="0"/>
    <s v="OK"/>
    <s v="Create service request User Group 4-1"/>
    <s v="text"/>
    <b v="1"/>
    <n v="171785"/>
    <n v="6462"/>
  </r>
  <r>
    <x v="951"/>
    <n v="28398"/>
    <x v="4"/>
    <x v="0"/>
    <s v="OK"/>
    <s v="Create service request User Group 4-2"/>
    <s v="text"/>
    <b v="1"/>
    <n v="171785"/>
    <n v="10831"/>
  </r>
  <r>
    <x v="952"/>
    <n v="21677"/>
    <x v="4"/>
    <x v="0"/>
    <s v="OK"/>
    <s v="Create service request User Group 4-4"/>
    <s v="text"/>
    <b v="1"/>
    <n v="172631"/>
    <n v="5310"/>
  </r>
  <r>
    <x v="953"/>
    <n v="2612"/>
    <x v="6"/>
    <x v="0"/>
    <s v="OK"/>
    <s v="Create service request User Group 4-4"/>
    <s v="text"/>
    <b v="1"/>
    <n v="248"/>
    <n v="2612"/>
  </r>
  <r>
    <x v="954"/>
    <n v="5185"/>
    <x v="7"/>
    <x v="0"/>
    <s v="OK"/>
    <s v="Create service request User Group 4-4"/>
    <s v="text"/>
    <b v="1"/>
    <n v="37264"/>
    <n v="3793"/>
  </r>
  <r>
    <x v="955"/>
    <n v="31493"/>
    <x v="4"/>
    <x v="0"/>
    <s v="OK"/>
    <s v="Create service request User Group 4-3"/>
    <s v="text"/>
    <b v="1"/>
    <n v="171785"/>
    <n v="8410"/>
  </r>
  <r>
    <x v="956"/>
    <n v="17153"/>
    <x v="4"/>
    <x v="0"/>
    <s v="OK"/>
    <s v="Create service request User Group 4-2"/>
    <s v="text"/>
    <b v="1"/>
    <n v="172631"/>
    <n v="6013"/>
  </r>
  <r>
    <x v="957"/>
    <n v="555"/>
    <x v="6"/>
    <x v="0"/>
    <s v="OK"/>
    <s v="Create service request User Group 4-2"/>
    <s v="text"/>
    <b v="1"/>
    <n v="248"/>
    <n v="555"/>
  </r>
  <r>
    <x v="958"/>
    <n v="23236"/>
    <x v="4"/>
    <x v="0"/>
    <s v="OK"/>
    <s v="Create service request User Group 4-1"/>
    <s v="text"/>
    <b v="1"/>
    <n v="172631"/>
    <n v="6859"/>
  </r>
  <r>
    <x v="959"/>
    <n v="446"/>
    <x v="6"/>
    <x v="0"/>
    <s v="OK"/>
    <s v="Create service request User Group 4-1"/>
    <s v="text"/>
    <b v="1"/>
    <n v="248"/>
    <n v="446"/>
  </r>
  <r>
    <x v="960"/>
    <n v="2921"/>
    <x v="7"/>
    <x v="0"/>
    <s v="OK"/>
    <s v="Create service request User Group 4-2"/>
    <s v="text"/>
    <b v="1"/>
    <n v="37264"/>
    <n v="1964"/>
  </r>
  <r>
    <x v="961"/>
    <n v="3207"/>
    <x v="7"/>
    <x v="0"/>
    <s v="OK"/>
    <s v="Create service request User Group 4-1"/>
    <s v="text"/>
    <b v="1"/>
    <n v="37264"/>
    <n v="1194"/>
  </r>
  <r>
    <x v="962"/>
    <n v="13902"/>
    <x v="4"/>
    <x v="0"/>
    <s v="OK"/>
    <s v="Create service request User Group 4-3"/>
    <s v="text"/>
    <b v="1"/>
    <n v="172631"/>
    <n v="5421"/>
  </r>
  <r>
    <x v="963"/>
    <n v="1492"/>
    <x v="6"/>
    <x v="0"/>
    <s v="OK"/>
    <s v="Create service request User Group 4-3"/>
    <s v="text"/>
    <b v="1"/>
    <n v="248"/>
    <n v="1492"/>
  </r>
  <r>
    <x v="964"/>
    <n v="2612"/>
    <x v="7"/>
    <x v="0"/>
    <s v="OK"/>
    <s v="Create service request User Group 4-3"/>
    <s v="text"/>
    <b v="1"/>
    <n v="37264"/>
    <n v="1801"/>
  </r>
  <r>
    <x v="965"/>
    <n v="70035"/>
    <x v="4"/>
    <x v="0"/>
    <s v="OK"/>
    <s v="Create service request User Group 4-4"/>
    <s v="text"/>
    <b v="1"/>
    <n v="171872"/>
    <n v="61907"/>
  </r>
  <r>
    <x v="966"/>
    <n v="47613"/>
    <x v="4"/>
    <x v="0"/>
    <s v="OK"/>
    <s v="Create service request User Group 4-3"/>
    <s v="text"/>
    <b v="1"/>
    <n v="171872"/>
    <n v="35815"/>
  </r>
  <r>
    <x v="967"/>
    <n v="95842"/>
    <x v="4"/>
    <x v="0"/>
    <s v="OK"/>
    <s v="Create service request User Group 4-5"/>
    <s v="text"/>
    <b v="1"/>
    <n v="171840"/>
    <n v="79549"/>
  </r>
  <r>
    <x v="968"/>
    <n v="62388"/>
    <x v="4"/>
    <x v="0"/>
    <s v="OK"/>
    <s v="Create service request User Group 4-1"/>
    <s v="text"/>
    <b v="1"/>
    <n v="171872"/>
    <n v="45751"/>
  </r>
  <r>
    <x v="969"/>
    <n v="66769"/>
    <x v="4"/>
    <x v="0"/>
    <s v="OK"/>
    <s v="Create service request User Group 4-2"/>
    <s v="text"/>
    <b v="1"/>
    <n v="171872"/>
    <n v="47297"/>
  </r>
  <r>
    <x v="970"/>
    <n v="14542"/>
    <x v="4"/>
    <x v="0"/>
    <s v="OK"/>
    <s v="Create service request User Group 4-4"/>
    <s v="text"/>
    <b v="1"/>
    <n v="172646"/>
    <n v="7598"/>
  </r>
  <r>
    <x v="971"/>
    <n v="12130"/>
    <x v="8"/>
    <x v="0"/>
    <s v="OK"/>
    <s v="Create service request User Group 4-4"/>
    <s v="text"/>
    <b v="1"/>
    <n v="96496"/>
    <n v="3526"/>
  </r>
  <r>
    <x v="972"/>
    <n v="24298"/>
    <x v="4"/>
    <x v="0"/>
    <s v="OK"/>
    <s v="Create service request User Group 4-3"/>
    <s v="text"/>
    <b v="1"/>
    <n v="172646"/>
    <n v="8286"/>
  </r>
  <r>
    <x v="973"/>
    <n v="22003"/>
    <x v="4"/>
    <x v="0"/>
    <s v="OK"/>
    <s v="Create service request User Group 4-2"/>
    <s v="text"/>
    <b v="1"/>
    <n v="172646"/>
    <n v="9279"/>
  </r>
  <r>
    <x v="974"/>
    <n v="27000"/>
    <x v="4"/>
    <x v="0"/>
    <s v="OK"/>
    <s v="Create service request User Group 4-1"/>
    <s v="text"/>
    <b v="1"/>
    <n v="172646"/>
    <n v="5664"/>
  </r>
  <r>
    <x v="975"/>
    <n v="12001"/>
    <x v="8"/>
    <x v="0"/>
    <s v="OK"/>
    <s v="Create service request User Group 4-3"/>
    <s v="text"/>
    <b v="1"/>
    <n v="96496"/>
    <n v="3008"/>
  </r>
  <r>
    <x v="976"/>
    <n v="16916"/>
    <x v="8"/>
    <x v="0"/>
    <s v="OK"/>
    <s v="Create service request User Group 4-4"/>
    <s v="text"/>
    <b v="1"/>
    <n v="97331"/>
    <n v="6462"/>
  </r>
  <r>
    <x v="977"/>
    <n v="13187"/>
    <x v="8"/>
    <x v="0"/>
    <s v="OK"/>
    <s v="Create service request User Group 4-2"/>
    <s v="text"/>
    <b v="1"/>
    <n v="96496"/>
    <n v="3260"/>
  </r>
  <r>
    <x v="978"/>
    <n v="16203"/>
    <x v="8"/>
    <x v="0"/>
    <s v="OK"/>
    <s v="Create service request User Group 4-1"/>
    <s v="text"/>
    <b v="1"/>
    <n v="96496"/>
    <n v="6793"/>
  </r>
  <r>
    <x v="979"/>
    <n v="15159"/>
    <x v="8"/>
    <x v="0"/>
    <s v="OK"/>
    <s v="Create service request User Group 4-3"/>
    <s v="text"/>
    <b v="1"/>
    <n v="97331"/>
    <n v="6293"/>
  </r>
  <r>
    <x v="980"/>
    <n v="16290"/>
    <x v="8"/>
    <x v="0"/>
    <s v="OK"/>
    <s v="Create service request User Group 4-2"/>
    <s v="text"/>
    <b v="1"/>
    <n v="97331"/>
    <n v="7205"/>
  </r>
  <r>
    <x v="981"/>
    <n v="20357"/>
    <x v="9"/>
    <x v="0"/>
    <s v="OK"/>
    <s v="Create service request User Group 4-4"/>
    <s v="text"/>
    <b v="1"/>
    <n v="145821"/>
    <n v="5754"/>
  </r>
  <r>
    <x v="982"/>
    <n v="11975"/>
    <x v="8"/>
    <x v="0"/>
    <s v="OK"/>
    <s v="Create service request User Group 4-1"/>
    <s v="text"/>
    <b v="1"/>
    <n v="97331"/>
    <n v="5775"/>
  </r>
  <r>
    <x v="983"/>
    <n v="10631"/>
    <x v="9"/>
    <x v="0"/>
    <s v="OK"/>
    <s v="Create service request User Group 4-3"/>
    <s v="text"/>
    <b v="1"/>
    <n v="145821"/>
    <n v="2826"/>
  </r>
  <r>
    <x v="984"/>
    <n v="9674"/>
    <x v="9"/>
    <x v="0"/>
    <s v="OK"/>
    <s v="Create service request User Group 4-2"/>
    <s v="text"/>
    <b v="1"/>
    <n v="145821"/>
    <n v="4101"/>
  </r>
  <r>
    <x v="985"/>
    <n v="100189"/>
    <x v="4"/>
    <x v="1"/>
    <s v="Non HTTP response message: Error.aspx"/>
    <s v="Create service request User Group 4-5"/>
    <s v="text"/>
    <b v="0"/>
    <n v="2186"/>
    <n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994">
  <r>
    <x v="0"/>
    <n v="19147"/>
    <x v="0"/>
    <x v="0"/>
    <s v="OK"/>
    <s v="Advance search  User Group 2-1"/>
    <s v="text"/>
    <b v="1"/>
    <n v="10365"/>
    <s v="https://cngtest.addici.com/Login.aspx"/>
    <n v="19147"/>
  </r>
  <r>
    <x v="1"/>
    <n v="19501"/>
    <x v="1"/>
    <x v="0"/>
    <s v="Number of samples in transaction : 1, number of failing samples : 0"/>
    <s v="Advance search  User Group 2-1"/>
    <m/>
    <b v="1"/>
    <n v="10365"/>
    <s v="null"/>
    <n v="0"/>
  </r>
  <r>
    <x v="2"/>
    <n v="7078"/>
    <x v="0"/>
    <x v="0"/>
    <s v="OK"/>
    <s v="Advance search  User Group 2-1"/>
    <s v="text"/>
    <b v="1"/>
    <n v="73060"/>
    <s v="https://cngtest.addici.com/Admin/Navigation.aspx"/>
    <n v="0"/>
  </r>
  <r>
    <x v="3"/>
    <n v="21617"/>
    <x v="0"/>
    <x v="0"/>
    <s v="OK"/>
    <s v="Advance search  User Group 2-2"/>
    <s v="text"/>
    <b v="1"/>
    <n v="10365"/>
    <s v="https://cngtest.addici.com/Login.aspx"/>
    <n v="21617"/>
  </r>
  <r>
    <x v="4"/>
    <n v="21962"/>
    <x v="1"/>
    <x v="0"/>
    <s v="Number of samples in transaction : 1, number of failing samples : 0"/>
    <s v="Advance search  User Group 2-2"/>
    <m/>
    <b v="1"/>
    <n v="10365"/>
    <s v="null"/>
    <n v="0"/>
  </r>
  <r>
    <x v="5"/>
    <n v="16708"/>
    <x v="0"/>
    <x v="0"/>
    <s v="OK"/>
    <s v="Advance search  User Group 2-3"/>
    <s v="text"/>
    <b v="1"/>
    <n v="10365"/>
    <s v="https://cngtest.addici.com/Login.aspx"/>
    <n v="16708"/>
  </r>
  <r>
    <x v="6"/>
    <n v="17094"/>
    <x v="1"/>
    <x v="0"/>
    <s v="Number of samples in transaction : 1, number of failing samples : 0"/>
    <s v="Advance search  User Group 2-3"/>
    <m/>
    <b v="1"/>
    <n v="10365"/>
    <s v="null"/>
    <n v="0"/>
  </r>
  <r>
    <x v="7"/>
    <n v="563"/>
    <x v="2"/>
    <x v="1"/>
    <s v="Non HTTP response message: Error.aspx"/>
    <s v="Advance search  User Group 2-1"/>
    <s v="text"/>
    <b v="0"/>
    <n v="2021"/>
    <s v="https://Error.aspx"/>
    <n v="0"/>
  </r>
  <r>
    <x v="8"/>
    <n v="2518"/>
    <x v="2"/>
    <x v="0"/>
    <s v="OK"/>
    <s v="Advance search  User Group 2-1"/>
    <s v="text"/>
    <b v="1"/>
    <n v="72782"/>
    <s v="https://cngtest.addici.com/Admin/Navigation.aspx"/>
    <n v="2072"/>
  </r>
  <r>
    <x v="9"/>
    <n v="7175"/>
    <x v="0"/>
    <x v="0"/>
    <s v="OK"/>
    <s v="Advance search  User Group 2-2"/>
    <s v="text"/>
    <b v="1"/>
    <n v="73060"/>
    <s v="https://cngtest.addici.com/Admin/Navigation.aspx"/>
    <n v="0"/>
  </r>
  <r>
    <x v="10"/>
    <n v="19191"/>
    <x v="0"/>
    <x v="0"/>
    <s v="OK"/>
    <s v="Advance search  User Group 2-4"/>
    <s v="text"/>
    <b v="1"/>
    <n v="10365"/>
    <s v="https://cngtest.addici.com/Login.aspx"/>
    <n v="19191"/>
  </r>
  <r>
    <x v="11"/>
    <n v="19548"/>
    <x v="1"/>
    <x v="0"/>
    <s v="Number of samples in transaction : 1, number of failing samples : 0"/>
    <s v="Advance search  User Group 2-4"/>
    <m/>
    <b v="1"/>
    <n v="10365"/>
    <s v="null"/>
    <n v="0"/>
  </r>
  <r>
    <x v="12"/>
    <n v="9521"/>
    <x v="0"/>
    <x v="0"/>
    <s v="OK"/>
    <s v="Advance search  User Group 2-3"/>
    <s v="text"/>
    <b v="1"/>
    <n v="73060"/>
    <s v="https://cngtest.addici.com/Admin/Navigation.aspx"/>
    <n v="0"/>
  </r>
  <r>
    <x v="13"/>
    <n v="8007"/>
    <x v="3"/>
    <x v="0"/>
    <s v="OK"/>
    <s v="Advance search  User Group 2-1"/>
    <s v="text"/>
    <b v="1"/>
    <n v="99085"/>
    <s v="https://cngtest.addici.com/AdvancedSearch.aspx"/>
    <n v="2134"/>
  </r>
  <r>
    <x v="14"/>
    <n v="7042"/>
    <x v="2"/>
    <x v="0"/>
    <s v="OK"/>
    <s v="Advance search  User Group 2-3"/>
    <s v="text"/>
    <b v="1"/>
    <n v="72782"/>
    <s v="https://cngtest.addici.com/Admin/Navigation.aspx"/>
    <n v="2957"/>
  </r>
  <r>
    <x v="15"/>
    <n v="9504"/>
    <x v="2"/>
    <x v="0"/>
    <s v="OK"/>
    <s v="Advance search  User Group 2-2"/>
    <s v="text"/>
    <b v="1"/>
    <n v="72782"/>
    <s v="https://cngtest.addici.com/Admin/Navigation.aspx"/>
    <n v="2188"/>
  </r>
  <r>
    <x v="16"/>
    <n v="11518"/>
    <x v="0"/>
    <x v="0"/>
    <s v="OK"/>
    <s v="Advance search  User Group 2-4"/>
    <s v="text"/>
    <b v="1"/>
    <n v="73060"/>
    <s v="https://cngtest.addici.com/Admin/Navigation.aspx"/>
    <n v="0"/>
  </r>
  <r>
    <x v="17"/>
    <n v="6429"/>
    <x v="2"/>
    <x v="0"/>
    <s v="OK"/>
    <s v="Advance search  User Group 2-2"/>
    <s v="text"/>
    <b v="1"/>
    <n v="72782"/>
    <s v="https://cngtest.addici.com/Admin/Navigation.aspx"/>
    <n v="4140"/>
  </r>
  <r>
    <x v="18"/>
    <n v="5545"/>
    <x v="2"/>
    <x v="0"/>
    <s v="OK"/>
    <s v="Advance search  User Group 2-4"/>
    <s v="text"/>
    <b v="1"/>
    <n v="72782"/>
    <s v="https://cngtest.addici.com/Admin/Navigation.aspx"/>
    <n v="3776"/>
  </r>
  <r>
    <x v="19"/>
    <n v="7563"/>
    <x v="2"/>
    <x v="0"/>
    <s v="OK"/>
    <s v="Advance search  User Group 2-3"/>
    <s v="text"/>
    <b v="1"/>
    <n v="72782"/>
    <s v="https://cngtest.addici.com/Admin/Navigation.aspx"/>
    <n v="4865"/>
  </r>
  <r>
    <x v="20"/>
    <n v="10962"/>
    <x v="3"/>
    <x v="0"/>
    <s v="OK"/>
    <s v="Advance search  User Group 2-3"/>
    <s v="text"/>
    <b v="1"/>
    <n v="99085"/>
    <s v="https://cngtest.addici.com/AdvancedSearch.aspx"/>
    <n v="3264"/>
  </r>
  <r>
    <x v="21"/>
    <n v="13778"/>
    <x v="3"/>
    <x v="0"/>
    <s v="OK"/>
    <s v="Advance search  User Group 2-2"/>
    <s v="text"/>
    <b v="1"/>
    <n v="99085"/>
    <s v="https://cngtest.addici.com/AdvancedSearch.aspx"/>
    <n v="4772"/>
  </r>
  <r>
    <x v="22"/>
    <n v="13344"/>
    <x v="2"/>
    <x v="0"/>
    <s v="OK"/>
    <s v="Advance search  User Group 2-4"/>
    <s v="text"/>
    <b v="1"/>
    <n v="72782"/>
    <s v="https://cngtest.addici.com/Admin/Navigation.aspx"/>
    <n v="6888"/>
  </r>
  <r>
    <x v="23"/>
    <n v="10788"/>
    <x v="3"/>
    <x v="0"/>
    <s v="OK"/>
    <s v="Advance search  User Group 2-4"/>
    <s v="text"/>
    <b v="1"/>
    <n v="99085"/>
    <s v="https://cngtest.addici.com/AdvancedSearch.aspx"/>
    <n v="4082"/>
  </r>
  <r>
    <x v="24"/>
    <n v="47723"/>
    <x v="4"/>
    <x v="0"/>
    <s v="OK"/>
    <s v="Advance search  User Group 2-1"/>
    <s v="text"/>
    <b v="1"/>
    <n v="597071"/>
    <s v="https://cngtest.addici.com/AdvancedSearch.aspx"/>
    <n v="8644"/>
  </r>
  <r>
    <x v="25"/>
    <n v="486"/>
    <x v="5"/>
    <x v="0"/>
    <s v="OK"/>
    <s v="Advance search  User Group 2-1"/>
    <s v="bin"/>
    <b v="1"/>
    <n v="363"/>
    <s v="https://cngtest.addici.com/Admin/Images/edit.gif"/>
    <n v="486"/>
  </r>
  <r>
    <x v="26"/>
    <n v="481"/>
    <x v="6"/>
    <x v="0"/>
    <s v="OK"/>
    <s v="Advance search  User Group 2-1"/>
    <s v="bin"/>
    <b v="1"/>
    <n v="365"/>
    <s v="https://cngtest.addici.com/App_Images/print.gif"/>
    <n v="481"/>
  </r>
  <r>
    <x v="27"/>
    <n v="489"/>
    <x v="7"/>
    <x v="0"/>
    <s v="OK"/>
    <s v="Advance search  User Group 2-1"/>
    <s v="bin"/>
    <b v="1"/>
    <n v="91"/>
    <s v="https://cngtest.addici.com/Admin/Images/but_backwards-disble.gif"/>
    <n v="489"/>
  </r>
  <r>
    <x v="28"/>
    <n v="452"/>
    <x v="8"/>
    <x v="0"/>
    <s v="OK"/>
    <s v="Advance search  User Group 2-1"/>
    <s v="bin"/>
    <b v="1"/>
    <n v="110"/>
    <s v="https://cngtest.addici.com/Admin/Images/but_last.gif"/>
    <n v="452"/>
  </r>
  <r>
    <x v="29"/>
    <n v="644"/>
    <x v="9"/>
    <x v="0"/>
    <s v="OK"/>
    <s v="Advance search  User Group 2-1"/>
    <s v="bin"/>
    <b v="1"/>
    <n v="1078"/>
    <s v="https://cngtest.addici.com/App_Images/print_all.gif"/>
    <n v="644"/>
  </r>
  <r>
    <x v="30"/>
    <n v="472"/>
    <x v="10"/>
    <x v="0"/>
    <s v="OK"/>
    <s v="Advance search  User Group 2-1"/>
    <s v="bin"/>
    <b v="1"/>
    <n v="370"/>
    <s v="https://cngtest.addici.com/App_Images/export.gif"/>
    <n v="472"/>
  </r>
  <r>
    <x v="31"/>
    <n v="55198"/>
    <x v="4"/>
    <x v="0"/>
    <s v="OK"/>
    <s v="Advance search  User Group 2-2"/>
    <s v="text"/>
    <b v="1"/>
    <n v="597071"/>
    <s v="https://cngtest.addici.com/AdvancedSearch.aspx"/>
    <n v="9375"/>
  </r>
  <r>
    <x v="32"/>
    <n v="57549"/>
    <x v="4"/>
    <x v="0"/>
    <s v="OK"/>
    <s v="Advance search  User Group 2-3"/>
    <s v="text"/>
    <b v="1"/>
    <n v="597071"/>
    <s v="https://cngtest.addici.com/AdvancedSearch.aspx"/>
    <n v="11549"/>
  </r>
  <r>
    <x v="33"/>
    <n v="420"/>
    <x v="5"/>
    <x v="0"/>
    <s v="OK"/>
    <s v="Advance search  User Group 2-2"/>
    <s v="bin"/>
    <b v="1"/>
    <n v="363"/>
    <s v="https://cngtest.addici.com/Admin/Images/edit.gif"/>
    <n v="420"/>
  </r>
  <r>
    <x v="34"/>
    <n v="415"/>
    <x v="5"/>
    <x v="0"/>
    <s v="OK"/>
    <s v="Advance search  User Group 2-3"/>
    <s v="bin"/>
    <b v="1"/>
    <n v="363"/>
    <s v="https://cngtest.addici.com/Admin/Images/edit.gif"/>
    <n v="415"/>
  </r>
  <r>
    <x v="35"/>
    <n v="323"/>
    <x v="6"/>
    <x v="0"/>
    <s v="OK"/>
    <s v="Advance search  User Group 2-2"/>
    <s v="bin"/>
    <b v="1"/>
    <n v="365"/>
    <s v="https://cngtest.addici.com/App_Images/print.gif"/>
    <n v="323"/>
  </r>
  <r>
    <x v="36"/>
    <n v="278"/>
    <x v="7"/>
    <x v="0"/>
    <s v="OK"/>
    <s v="Advance search  User Group 2-2"/>
    <s v="bin"/>
    <b v="1"/>
    <n v="91"/>
    <s v="https://cngtest.addici.com/Admin/Images/but_backwards-disble.gif"/>
    <n v="278"/>
  </r>
  <r>
    <x v="37"/>
    <n v="282"/>
    <x v="6"/>
    <x v="0"/>
    <s v="OK"/>
    <s v="Advance search  User Group 2-3"/>
    <s v="bin"/>
    <b v="1"/>
    <n v="365"/>
    <s v="https://cngtest.addici.com/App_Images/print.gif"/>
    <n v="282"/>
  </r>
  <r>
    <x v="38"/>
    <n v="433"/>
    <x v="8"/>
    <x v="0"/>
    <s v="OK"/>
    <s v="Advance search  User Group 2-2"/>
    <s v="bin"/>
    <b v="1"/>
    <n v="110"/>
    <s v="https://cngtest.addici.com/Admin/Images/but_last.gif"/>
    <n v="433"/>
  </r>
  <r>
    <x v="39"/>
    <n v="528"/>
    <x v="7"/>
    <x v="0"/>
    <s v="OK"/>
    <s v="Advance search  User Group 2-3"/>
    <s v="bin"/>
    <b v="1"/>
    <n v="91"/>
    <s v="https://cngtest.addici.com/Admin/Images/but_backwards-disble.gif"/>
    <n v="528"/>
  </r>
  <r>
    <x v="40"/>
    <n v="574"/>
    <x v="9"/>
    <x v="0"/>
    <s v="OK"/>
    <s v="Advance search  User Group 2-2"/>
    <s v="bin"/>
    <b v="1"/>
    <n v="1078"/>
    <s v="https://cngtest.addici.com/App_Images/print_all.gif"/>
    <n v="574"/>
  </r>
  <r>
    <x v="41"/>
    <n v="547"/>
    <x v="8"/>
    <x v="0"/>
    <s v="OK"/>
    <s v="Advance search  User Group 2-3"/>
    <s v="bin"/>
    <b v="1"/>
    <n v="110"/>
    <s v="https://cngtest.addici.com/Admin/Images/but_last.gif"/>
    <n v="547"/>
  </r>
  <r>
    <x v="42"/>
    <n v="309"/>
    <x v="10"/>
    <x v="0"/>
    <s v="OK"/>
    <s v="Advance search  User Group 2-2"/>
    <s v="bin"/>
    <b v="1"/>
    <n v="370"/>
    <s v="https://cngtest.addici.com/App_Images/export.gif"/>
    <n v="309"/>
  </r>
  <r>
    <x v="43"/>
    <n v="363"/>
    <x v="9"/>
    <x v="0"/>
    <s v="OK"/>
    <s v="Advance search  User Group 2-3"/>
    <s v="bin"/>
    <b v="1"/>
    <n v="1078"/>
    <s v="https://cngtest.addici.com/App_Images/print_all.gif"/>
    <n v="363"/>
  </r>
  <r>
    <x v="44"/>
    <n v="532"/>
    <x v="10"/>
    <x v="0"/>
    <s v="OK"/>
    <s v="Advance search  User Group 2-3"/>
    <s v="bin"/>
    <b v="1"/>
    <n v="370"/>
    <s v="https://cngtest.addici.com/App_Images/export.gif"/>
    <n v="532"/>
  </r>
  <r>
    <x v="45"/>
    <n v="40660"/>
    <x v="11"/>
    <x v="0"/>
    <s v="OK"/>
    <s v="Advance search  User Group 2-1"/>
    <s v="text"/>
    <b v="1"/>
    <n v="199848"/>
    <s v="https://cngtest.addici.com/AdvancedSearch.aspx"/>
    <n v="18538"/>
  </r>
  <r>
    <x v="46"/>
    <n v="275"/>
    <x v="5"/>
    <x v="0"/>
    <s v="OK"/>
    <s v="Advance search  User Group 2-1"/>
    <s v="bin"/>
    <b v="1"/>
    <n v="363"/>
    <s v="https://cngtest.addici.com/Admin/Images/edit.gif"/>
    <n v="275"/>
  </r>
  <r>
    <x v="47"/>
    <n v="238"/>
    <x v="6"/>
    <x v="0"/>
    <s v="OK"/>
    <s v="Advance search  User Group 2-1"/>
    <s v="bin"/>
    <b v="1"/>
    <n v="365"/>
    <s v="https://cngtest.addici.com/App_Images/print.gif"/>
    <n v="238"/>
  </r>
  <r>
    <x v="48"/>
    <n v="305"/>
    <x v="7"/>
    <x v="0"/>
    <s v="OK"/>
    <s v="Advance search  User Group 2-1"/>
    <s v="bin"/>
    <b v="1"/>
    <n v="91"/>
    <s v="https://cngtest.addici.com/Admin/Images/but_backwards-disble.gif"/>
    <n v="305"/>
  </r>
  <r>
    <x v="49"/>
    <n v="334"/>
    <x v="8"/>
    <x v="0"/>
    <s v="OK"/>
    <s v="Advance search  User Group 2-1"/>
    <s v="bin"/>
    <b v="1"/>
    <n v="110"/>
    <s v="https://cngtest.addici.com/Admin/Images/but_last.gif"/>
    <n v="334"/>
  </r>
  <r>
    <x v="50"/>
    <n v="282"/>
    <x v="9"/>
    <x v="0"/>
    <s v="OK"/>
    <s v="Advance search  User Group 2-1"/>
    <s v="bin"/>
    <b v="1"/>
    <n v="1078"/>
    <s v="https://cngtest.addici.com/App_Images/print_all.gif"/>
    <n v="282"/>
  </r>
  <r>
    <x v="51"/>
    <n v="480"/>
    <x v="10"/>
    <x v="0"/>
    <s v="OK"/>
    <s v="Advance search  User Group 2-1"/>
    <s v="bin"/>
    <b v="1"/>
    <n v="370"/>
    <s v="https://cngtest.addici.com/App_Images/export.gif"/>
    <n v="479"/>
  </r>
  <r>
    <x v="52"/>
    <n v="3125"/>
    <x v="12"/>
    <x v="0"/>
    <s v="OK"/>
    <s v="Advance search  User Group 2-1"/>
    <s v="text"/>
    <b v="1"/>
    <n v="13"/>
    <s v="https://cngtest.addici.com/AdvancedSearch.aspx"/>
    <n v="3125"/>
  </r>
  <r>
    <x v="53"/>
    <n v="62344"/>
    <x v="4"/>
    <x v="0"/>
    <s v="OK"/>
    <s v="Advance search  User Group 2-4"/>
    <s v="text"/>
    <b v="1"/>
    <n v="597071"/>
    <s v="https://cngtest.addici.com/AdvancedSearch.aspx"/>
    <n v="5731"/>
  </r>
  <r>
    <x v="54"/>
    <n v="565"/>
    <x v="5"/>
    <x v="0"/>
    <s v="OK"/>
    <s v="Advance search  User Group 2-4"/>
    <s v="bin"/>
    <b v="1"/>
    <n v="363"/>
    <s v="https://cngtest.addici.com/Admin/Images/edit.gif"/>
    <n v="565"/>
  </r>
  <r>
    <x v="55"/>
    <n v="364"/>
    <x v="6"/>
    <x v="0"/>
    <s v="OK"/>
    <s v="Advance search  User Group 2-4"/>
    <s v="bin"/>
    <b v="1"/>
    <n v="365"/>
    <s v="https://cngtest.addici.com/App_Images/print.gif"/>
    <n v="364"/>
  </r>
  <r>
    <x v="56"/>
    <n v="279"/>
    <x v="7"/>
    <x v="0"/>
    <s v="OK"/>
    <s v="Advance search  User Group 2-4"/>
    <s v="bin"/>
    <b v="1"/>
    <n v="91"/>
    <s v="https://cngtest.addici.com/Admin/Images/but_backwards-disble.gif"/>
    <n v="279"/>
  </r>
  <r>
    <x v="57"/>
    <n v="297"/>
    <x v="8"/>
    <x v="0"/>
    <s v="OK"/>
    <s v="Advance search  User Group 2-4"/>
    <s v="bin"/>
    <b v="1"/>
    <n v="110"/>
    <s v="https://cngtest.addici.com/Admin/Images/but_last.gif"/>
    <n v="297"/>
  </r>
  <r>
    <x v="58"/>
    <n v="546"/>
    <x v="9"/>
    <x v="0"/>
    <s v="OK"/>
    <s v="Advance search  User Group 2-4"/>
    <s v="bin"/>
    <b v="1"/>
    <n v="1078"/>
    <s v="https://cngtest.addici.com/App_Images/print_all.gif"/>
    <n v="546"/>
  </r>
  <r>
    <x v="59"/>
    <n v="608"/>
    <x v="10"/>
    <x v="0"/>
    <s v="OK"/>
    <s v="Advance search  User Group 2-4"/>
    <s v="bin"/>
    <b v="1"/>
    <n v="370"/>
    <s v="https://cngtest.addici.com/App_Images/export.gif"/>
    <n v="608"/>
  </r>
  <r>
    <x v="60"/>
    <n v="29629"/>
    <x v="11"/>
    <x v="0"/>
    <s v="OK"/>
    <s v="Advance search  User Group 2-3"/>
    <s v="text"/>
    <b v="1"/>
    <n v="199848"/>
    <s v="https://cngtest.addici.com/AdvancedSearch.aspx"/>
    <n v="15213"/>
  </r>
  <r>
    <x v="61"/>
    <n v="778"/>
    <x v="5"/>
    <x v="0"/>
    <s v="OK"/>
    <s v="Advance search  User Group 2-3"/>
    <s v="bin"/>
    <b v="1"/>
    <n v="363"/>
    <s v="https://cngtest.addici.com/Admin/Images/edit.gif"/>
    <n v="778"/>
  </r>
  <r>
    <x v="62"/>
    <n v="505"/>
    <x v="6"/>
    <x v="0"/>
    <s v="OK"/>
    <s v="Advance search  User Group 2-3"/>
    <s v="bin"/>
    <b v="1"/>
    <n v="365"/>
    <s v="https://cngtest.addici.com/App_Images/print.gif"/>
    <n v="505"/>
  </r>
  <r>
    <x v="63"/>
    <n v="605"/>
    <x v="7"/>
    <x v="0"/>
    <s v="OK"/>
    <s v="Advance search  User Group 2-3"/>
    <s v="bin"/>
    <b v="1"/>
    <n v="91"/>
    <s v="https://cngtest.addici.com/Admin/Images/but_backwards-disble.gif"/>
    <n v="605"/>
  </r>
  <r>
    <x v="64"/>
    <n v="635"/>
    <x v="8"/>
    <x v="0"/>
    <s v="OK"/>
    <s v="Advance search  User Group 2-3"/>
    <s v="bin"/>
    <b v="1"/>
    <n v="110"/>
    <s v="https://cngtest.addici.com/Admin/Images/but_last.gif"/>
    <n v="635"/>
  </r>
  <r>
    <x v="65"/>
    <n v="668"/>
    <x v="9"/>
    <x v="0"/>
    <s v="OK"/>
    <s v="Advance search  User Group 2-3"/>
    <s v="bin"/>
    <b v="1"/>
    <n v="1078"/>
    <s v="https://cngtest.addici.com/App_Images/print_all.gif"/>
    <n v="668"/>
  </r>
  <r>
    <x v="66"/>
    <n v="35715"/>
    <x v="11"/>
    <x v="0"/>
    <s v="OK"/>
    <s v="Advance search  User Group 2-2"/>
    <s v="text"/>
    <b v="1"/>
    <n v="199848"/>
    <s v="https://cngtest.addici.com/AdvancedSearch.aspx"/>
    <n v="16060"/>
  </r>
  <r>
    <x v="67"/>
    <n v="582"/>
    <x v="10"/>
    <x v="0"/>
    <s v="OK"/>
    <s v="Advance search  User Group 2-3"/>
    <s v="bin"/>
    <b v="1"/>
    <n v="370"/>
    <s v="https://cngtest.addici.com/App_Images/export.gif"/>
    <n v="582"/>
  </r>
  <r>
    <x v="68"/>
    <n v="541"/>
    <x v="5"/>
    <x v="0"/>
    <s v="OK"/>
    <s v="Advance search  User Group 2-2"/>
    <s v="bin"/>
    <b v="1"/>
    <n v="363"/>
    <s v="https://cngtest.addici.com/Admin/Images/edit.gif"/>
    <n v="541"/>
  </r>
  <r>
    <x v="69"/>
    <n v="813"/>
    <x v="6"/>
    <x v="0"/>
    <s v="OK"/>
    <s v="Advance search  User Group 2-2"/>
    <s v="bin"/>
    <b v="1"/>
    <n v="365"/>
    <s v="https://cngtest.addici.com/App_Images/print.gif"/>
    <n v="813"/>
  </r>
  <r>
    <x v="70"/>
    <n v="461"/>
    <x v="7"/>
    <x v="0"/>
    <s v="OK"/>
    <s v="Advance search  User Group 2-2"/>
    <s v="bin"/>
    <b v="1"/>
    <n v="91"/>
    <s v="https://cngtest.addici.com/Admin/Images/but_backwards-disble.gif"/>
    <n v="461"/>
  </r>
  <r>
    <x v="71"/>
    <n v="479"/>
    <x v="8"/>
    <x v="0"/>
    <s v="OK"/>
    <s v="Advance search  User Group 2-2"/>
    <s v="bin"/>
    <b v="1"/>
    <n v="110"/>
    <s v="https://cngtest.addici.com/Admin/Images/but_last.gif"/>
    <n v="479"/>
  </r>
  <r>
    <x v="72"/>
    <n v="499"/>
    <x v="9"/>
    <x v="0"/>
    <s v="OK"/>
    <s v="Advance search  User Group 2-2"/>
    <s v="bin"/>
    <b v="1"/>
    <n v="1078"/>
    <s v="https://cngtest.addici.com/App_Images/print_all.gif"/>
    <n v="499"/>
  </r>
  <r>
    <x v="73"/>
    <n v="4182"/>
    <x v="12"/>
    <x v="0"/>
    <s v="OK"/>
    <s v="Advance search  User Group 2-3"/>
    <s v="text"/>
    <b v="1"/>
    <n v="13"/>
    <s v="https://cngtest.addici.com/AdvancedSearch.aspx"/>
    <n v="4182"/>
  </r>
  <r>
    <x v="74"/>
    <n v="433"/>
    <x v="10"/>
    <x v="0"/>
    <s v="OK"/>
    <s v="Advance search  User Group 2-2"/>
    <s v="bin"/>
    <b v="1"/>
    <n v="370"/>
    <s v="https://cngtest.addici.com/App_Images/export.gif"/>
    <n v="433"/>
  </r>
  <r>
    <x v="75"/>
    <n v="1627"/>
    <x v="12"/>
    <x v="0"/>
    <s v="OK"/>
    <s v="Advance search  User Group 2-2"/>
    <s v="text"/>
    <b v="1"/>
    <n v="13"/>
    <s v="https://cngtest.addici.com/AdvancedSearch.aspx"/>
    <n v="1627"/>
  </r>
  <r>
    <x v="76"/>
    <n v="33957"/>
    <x v="11"/>
    <x v="0"/>
    <s v="OK"/>
    <s v="Advance search  User Group 2-4"/>
    <s v="text"/>
    <b v="1"/>
    <n v="199848"/>
    <s v="https://cngtest.addici.com/AdvancedSearch.aspx"/>
    <n v="10893"/>
  </r>
  <r>
    <x v="77"/>
    <n v="3079"/>
    <x v="5"/>
    <x v="0"/>
    <s v="OK"/>
    <s v="Advance search  User Group 2-4"/>
    <s v="bin"/>
    <b v="1"/>
    <n v="363"/>
    <s v="https://cngtest.addici.com/Admin/Images/edit.gif"/>
    <n v="3079"/>
  </r>
  <r>
    <x v="78"/>
    <n v="399"/>
    <x v="6"/>
    <x v="0"/>
    <s v="OK"/>
    <s v="Advance search  User Group 2-4"/>
    <s v="bin"/>
    <b v="1"/>
    <n v="365"/>
    <s v="https://cngtest.addici.com/App_Images/print.gif"/>
    <n v="399"/>
  </r>
  <r>
    <x v="79"/>
    <n v="458"/>
    <x v="7"/>
    <x v="0"/>
    <s v="OK"/>
    <s v="Advance search  User Group 2-4"/>
    <s v="bin"/>
    <b v="1"/>
    <n v="91"/>
    <s v="https://cngtest.addici.com/Admin/Images/but_backwards-disble.gif"/>
    <n v="458"/>
  </r>
  <r>
    <x v="80"/>
    <n v="417"/>
    <x v="8"/>
    <x v="0"/>
    <s v="OK"/>
    <s v="Advance search  User Group 2-4"/>
    <s v="bin"/>
    <b v="1"/>
    <n v="110"/>
    <s v="https://cngtest.addici.com/Admin/Images/but_last.gif"/>
    <n v="417"/>
  </r>
  <r>
    <x v="81"/>
    <n v="633"/>
    <x v="9"/>
    <x v="0"/>
    <s v="OK"/>
    <s v="Advance search  User Group 2-4"/>
    <s v="bin"/>
    <b v="1"/>
    <n v="1078"/>
    <s v="https://cngtest.addici.com/App_Images/print_all.gif"/>
    <n v="633"/>
  </r>
  <r>
    <x v="82"/>
    <n v="463"/>
    <x v="10"/>
    <x v="0"/>
    <s v="OK"/>
    <s v="Advance search  User Group 2-4"/>
    <s v="bin"/>
    <b v="1"/>
    <n v="370"/>
    <s v="https://cngtest.addici.com/App_Images/export.gif"/>
    <n v="463"/>
  </r>
  <r>
    <x v="83"/>
    <n v="3821"/>
    <x v="12"/>
    <x v="0"/>
    <s v="OK"/>
    <s v="Advance search  User Group 2-4"/>
    <s v="text"/>
    <b v="1"/>
    <n v="13"/>
    <s v="https://cngtest.addici.com/AdvancedSearch.aspx"/>
    <n v="3821"/>
  </r>
  <r>
    <x v="84"/>
    <n v="77018"/>
    <x v="13"/>
    <x v="0"/>
    <s v="OK"/>
    <s v="Advance search  User Group 2-1"/>
    <s v="text"/>
    <b v="1"/>
    <n v="597163"/>
    <s v="https://cngtest.addici.com/AdvancedSearch.aspx"/>
    <n v="10645"/>
  </r>
  <r>
    <x v="85"/>
    <n v="3274"/>
    <x v="14"/>
    <x v="0"/>
    <s v="OK"/>
    <s v="Advance search  User Group 2-1"/>
    <s v="text"/>
    <b v="1"/>
    <n v="13"/>
    <s v="https://cngtest.addici.com/AdvancedSearch.aspx"/>
    <n v="3274"/>
  </r>
  <r>
    <x v="86"/>
    <n v="3171"/>
    <x v="15"/>
    <x v="0"/>
    <s v="OK"/>
    <s v="Advance search  User Group 2-1"/>
    <s v="text"/>
    <b v="1"/>
    <n v="13"/>
    <s v="https://cngtest.addici.com/AdvancedSearch.aspx"/>
    <n v="3171"/>
  </r>
  <r>
    <x v="87"/>
    <n v="544"/>
    <x v="5"/>
    <x v="0"/>
    <s v="OK"/>
    <s v="Advance search  User Group 2-1"/>
    <s v="bin"/>
    <b v="1"/>
    <n v="363"/>
    <s v="https://cngtest.addici.com/Admin/Images/edit.gif"/>
    <n v="544"/>
  </r>
  <r>
    <x v="88"/>
    <n v="1606"/>
    <x v="6"/>
    <x v="0"/>
    <s v="OK"/>
    <s v="Advance search  User Group 2-1"/>
    <s v="bin"/>
    <b v="1"/>
    <n v="365"/>
    <s v="https://cngtest.addici.com/App_Images/print.gif"/>
    <n v="1606"/>
  </r>
  <r>
    <x v="89"/>
    <n v="524"/>
    <x v="7"/>
    <x v="0"/>
    <s v="OK"/>
    <s v="Advance search  User Group 2-1"/>
    <s v="bin"/>
    <b v="1"/>
    <n v="91"/>
    <s v="https://cngtest.addici.com/Admin/Images/but_backwards-disble.gif"/>
    <n v="524"/>
  </r>
  <r>
    <x v="90"/>
    <n v="567"/>
    <x v="8"/>
    <x v="0"/>
    <s v="OK"/>
    <s v="Advance search  User Group 2-1"/>
    <s v="bin"/>
    <b v="1"/>
    <n v="110"/>
    <s v="https://cngtest.addici.com/Admin/Images/but_last.gif"/>
    <n v="567"/>
  </r>
  <r>
    <x v="91"/>
    <n v="547"/>
    <x v="9"/>
    <x v="0"/>
    <s v="OK"/>
    <s v="Advance search  User Group 2-1"/>
    <s v="bin"/>
    <b v="1"/>
    <n v="1078"/>
    <s v="https://cngtest.addici.com/App_Images/print_all.gif"/>
    <n v="547"/>
  </r>
  <r>
    <x v="92"/>
    <n v="706"/>
    <x v="10"/>
    <x v="0"/>
    <s v="OK"/>
    <s v="Advance search  User Group 2-1"/>
    <s v="bin"/>
    <b v="1"/>
    <n v="370"/>
    <s v="https://cngtest.addici.com/App_Images/export.gif"/>
    <n v="706"/>
  </r>
  <r>
    <x v="93"/>
    <n v="62371"/>
    <x v="13"/>
    <x v="0"/>
    <s v="OK"/>
    <s v="Advance search  User Group 2-2"/>
    <s v="text"/>
    <b v="1"/>
    <n v="597163"/>
    <s v="https://cngtest.addici.com/AdvancedSearch.aspx"/>
    <n v="6910"/>
  </r>
  <r>
    <x v="94"/>
    <n v="1637"/>
    <x v="14"/>
    <x v="0"/>
    <s v="OK"/>
    <s v="Advance search  User Group 2-2"/>
    <s v="text"/>
    <b v="1"/>
    <n v="13"/>
    <s v="https://cngtest.addici.com/AdvancedSearch.aspx"/>
    <n v="1637"/>
  </r>
  <r>
    <x v="95"/>
    <n v="6581"/>
    <x v="16"/>
    <x v="0"/>
    <s v="OK"/>
    <s v="Advance search  User Group 2-1"/>
    <s v="text"/>
    <b v="1"/>
    <n v="13"/>
    <s v="https://cngtest.addici.com/AdvancedSearch.aspx"/>
    <n v="6581"/>
  </r>
  <r>
    <x v="96"/>
    <n v="5025"/>
    <x v="15"/>
    <x v="0"/>
    <s v="OK"/>
    <s v="Advance search  User Group 2-2"/>
    <s v="text"/>
    <b v="1"/>
    <n v="13"/>
    <s v="https://cngtest.addici.com/AdvancedSearch.aspx"/>
    <n v="5025"/>
  </r>
  <r>
    <x v="97"/>
    <n v="611"/>
    <x v="5"/>
    <x v="0"/>
    <s v="OK"/>
    <s v="Advance search  User Group 2-2"/>
    <s v="bin"/>
    <b v="1"/>
    <n v="363"/>
    <s v="https://cngtest.addici.com/Admin/Images/edit.gif"/>
    <n v="611"/>
  </r>
  <r>
    <x v="98"/>
    <n v="73116"/>
    <x v="13"/>
    <x v="0"/>
    <s v="OK"/>
    <s v="Advance search  User Group 2-3"/>
    <s v="text"/>
    <b v="1"/>
    <n v="597163"/>
    <s v="https://cngtest.addici.com/AdvancedSearch.aspx"/>
    <n v="8320"/>
  </r>
  <r>
    <x v="99"/>
    <n v="475"/>
    <x v="6"/>
    <x v="0"/>
    <s v="OK"/>
    <s v="Advance search  User Group 2-2"/>
    <s v="bin"/>
    <b v="1"/>
    <n v="365"/>
    <s v="https://cngtest.addici.com/App_Images/print.gif"/>
    <n v="475"/>
  </r>
  <r>
    <x v="100"/>
    <n v="676"/>
    <x v="7"/>
    <x v="0"/>
    <s v="OK"/>
    <s v="Advance search  User Group 2-2"/>
    <s v="bin"/>
    <b v="1"/>
    <n v="91"/>
    <s v="https://cngtest.addici.com/Admin/Images/but_backwards-disble.gif"/>
    <n v="676"/>
  </r>
  <r>
    <x v="101"/>
    <n v="727"/>
    <x v="8"/>
    <x v="0"/>
    <s v="OK"/>
    <s v="Advance search  User Group 2-2"/>
    <s v="bin"/>
    <b v="1"/>
    <n v="110"/>
    <s v="https://cngtest.addici.com/Admin/Images/but_last.gif"/>
    <n v="727"/>
  </r>
  <r>
    <x v="102"/>
    <n v="601"/>
    <x v="9"/>
    <x v="0"/>
    <s v="OK"/>
    <s v="Advance search  User Group 2-2"/>
    <s v="bin"/>
    <b v="1"/>
    <n v="1078"/>
    <s v="https://cngtest.addici.com/App_Images/print_all.gif"/>
    <n v="601"/>
  </r>
  <r>
    <x v="103"/>
    <n v="523"/>
    <x v="10"/>
    <x v="0"/>
    <s v="OK"/>
    <s v="Advance search  User Group 2-2"/>
    <s v="bin"/>
    <b v="1"/>
    <n v="370"/>
    <s v="https://cngtest.addici.com/App_Images/export.gif"/>
    <n v="523"/>
  </r>
  <r>
    <x v="104"/>
    <n v="4230"/>
    <x v="14"/>
    <x v="0"/>
    <s v="OK"/>
    <s v="Advance search  User Group 2-3"/>
    <s v="text"/>
    <b v="1"/>
    <n v="13"/>
    <s v="https://cngtest.addici.com/AdvancedSearch.aspx"/>
    <n v="4230"/>
  </r>
  <r>
    <x v="105"/>
    <n v="1537"/>
    <x v="16"/>
    <x v="0"/>
    <s v="OK"/>
    <s v="Advance search  User Group 2-2"/>
    <s v="text"/>
    <b v="1"/>
    <n v="13"/>
    <s v="https://cngtest.addici.com/AdvancedSearch.aspx"/>
    <n v="1537"/>
  </r>
  <r>
    <x v="106"/>
    <n v="5707"/>
    <x v="15"/>
    <x v="0"/>
    <s v="OK"/>
    <s v="Advance search  User Group 2-3"/>
    <s v="text"/>
    <b v="1"/>
    <n v="13"/>
    <s v="https://cngtest.addici.com/AdvancedSearch.aspx"/>
    <n v="5707"/>
  </r>
  <r>
    <x v="107"/>
    <n v="785"/>
    <x v="5"/>
    <x v="0"/>
    <s v="OK"/>
    <s v="Advance search  User Group 2-3"/>
    <s v="bin"/>
    <b v="1"/>
    <n v="363"/>
    <s v="https://cngtest.addici.com/Admin/Images/edit.gif"/>
    <n v="785"/>
  </r>
  <r>
    <x v="108"/>
    <n v="450"/>
    <x v="6"/>
    <x v="0"/>
    <s v="OK"/>
    <s v="Advance search  User Group 2-3"/>
    <s v="bin"/>
    <b v="1"/>
    <n v="365"/>
    <s v="https://cngtest.addici.com/App_Images/print.gif"/>
    <n v="450"/>
  </r>
  <r>
    <x v="109"/>
    <n v="62165"/>
    <x v="13"/>
    <x v="0"/>
    <s v="OK"/>
    <s v="Advance search  User Group 2-4"/>
    <s v="text"/>
    <b v="1"/>
    <n v="597255"/>
    <s v="https://cngtest.addici.com/AdvancedSearch.aspx"/>
    <n v="10666"/>
  </r>
  <r>
    <x v="110"/>
    <n v="529"/>
    <x v="7"/>
    <x v="0"/>
    <s v="OK"/>
    <s v="Advance search  User Group 2-3"/>
    <s v="bin"/>
    <b v="1"/>
    <n v="91"/>
    <s v="https://cngtest.addici.com/Admin/Images/but_backwards-disble.gif"/>
    <n v="529"/>
  </r>
  <r>
    <x v="111"/>
    <n v="819"/>
    <x v="8"/>
    <x v="0"/>
    <s v="OK"/>
    <s v="Advance search  User Group 2-3"/>
    <s v="bin"/>
    <b v="1"/>
    <n v="110"/>
    <s v="https://cngtest.addici.com/Admin/Images/but_last.gif"/>
    <n v="819"/>
  </r>
  <r>
    <x v="112"/>
    <n v="736"/>
    <x v="9"/>
    <x v="0"/>
    <s v="OK"/>
    <s v="Advance search  User Group 2-3"/>
    <s v="bin"/>
    <b v="1"/>
    <n v="1078"/>
    <s v="https://cngtest.addici.com/App_Images/print_all.gif"/>
    <n v="736"/>
  </r>
  <r>
    <x v="113"/>
    <n v="3364"/>
    <x v="14"/>
    <x v="0"/>
    <s v="OK"/>
    <s v="Advance search  User Group 2-4"/>
    <s v="text"/>
    <b v="1"/>
    <n v="13"/>
    <s v="https://cngtest.addici.com/AdvancedSearch.aspx"/>
    <n v="3364"/>
  </r>
  <r>
    <x v="114"/>
    <n v="619"/>
    <x v="10"/>
    <x v="0"/>
    <s v="OK"/>
    <s v="Advance search  User Group 2-3"/>
    <s v="bin"/>
    <b v="1"/>
    <n v="370"/>
    <s v="https://cngtest.addici.com/App_Images/export.gif"/>
    <n v="619"/>
  </r>
  <r>
    <x v="115"/>
    <n v="5439"/>
    <x v="16"/>
    <x v="0"/>
    <s v="OK"/>
    <s v="Advance search  User Group 2-3"/>
    <s v="text"/>
    <b v="1"/>
    <n v="13"/>
    <s v="https://cngtest.addici.com/AdvancedSearch.aspx"/>
    <n v="5439"/>
  </r>
  <r>
    <x v="116"/>
    <n v="9271"/>
    <x v="15"/>
    <x v="0"/>
    <s v="OK"/>
    <s v="Advance search  User Group 2-4"/>
    <s v="text"/>
    <b v="1"/>
    <n v="13"/>
    <s v="https://cngtest.addici.com/AdvancedSearch.aspx"/>
    <n v="9271"/>
  </r>
  <r>
    <x v="117"/>
    <n v="487"/>
    <x v="5"/>
    <x v="0"/>
    <s v="OK"/>
    <s v="Advance search  User Group 2-4"/>
    <s v="bin"/>
    <b v="1"/>
    <n v="363"/>
    <s v="https://cngtest.addici.com/Admin/Images/edit.gif"/>
    <n v="487"/>
  </r>
  <r>
    <x v="118"/>
    <n v="386"/>
    <x v="6"/>
    <x v="0"/>
    <s v="OK"/>
    <s v="Advance search  User Group 2-4"/>
    <s v="bin"/>
    <b v="1"/>
    <n v="365"/>
    <s v="https://cngtest.addici.com/App_Images/print.gif"/>
    <n v="386"/>
  </r>
  <r>
    <x v="119"/>
    <n v="619"/>
    <x v="7"/>
    <x v="0"/>
    <s v="OK"/>
    <s v="Advance search  User Group 2-4"/>
    <s v="bin"/>
    <b v="1"/>
    <n v="91"/>
    <s v="https://cngtest.addici.com/Admin/Images/but_backwards-disble.gif"/>
    <n v="619"/>
  </r>
  <r>
    <x v="120"/>
    <n v="603"/>
    <x v="8"/>
    <x v="0"/>
    <s v="OK"/>
    <s v="Advance search  User Group 2-4"/>
    <s v="bin"/>
    <b v="1"/>
    <n v="110"/>
    <s v="https://cngtest.addici.com/Admin/Images/but_last.gif"/>
    <n v="603"/>
  </r>
  <r>
    <x v="121"/>
    <n v="557"/>
    <x v="9"/>
    <x v="0"/>
    <s v="OK"/>
    <s v="Advance search  User Group 2-4"/>
    <s v="bin"/>
    <b v="1"/>
    <n v="1078"/>
    <s v="https://cngtest.addici.com/App_Images/print_all.gif"/>
    <n v="557"/>
  </r>
  <r>
    <x v="122"/>
    <n v="541"/>
    <x v="10"/>
    <x v="0"/>
    <s v="OK"/>
    <s v="Advance search  User Group 2-4"/>
    <s v="bin"/>
    <b v="1"/>
    <n v="370"/>
    <s v="https://cngtest.addici.com/App_Images/export.gif"/>
    <n v="541"/>
  </r>
  <r>
    <x v="123"/>
    <n v="1764"/>
    <x v="16"/>
    <x v="0"/>
    <s v="OK"/>
    <s v="Advance search  User Group 2-4"/>
    <s v="text"/>
    <b v="1"/>
    <n v="13"/>
    <s v="https://cngtest.addici.com/AdvancedSearch.aspx"/>
    <n v="1764"/>
  </r>
  <r>
    <x v="124"/>
    <n v="73457"/>
    <x v="13"/>
    <x v="0"/>
    <s v="OK"/>
    <s v="Advance search  User Group 2-1"/>
    <s v="text"/>
    <b v="1"/>
    <n v="597255"/>
    <s v="https://cngtest.addici.com/AdvancedSearch.aspx"/>
    <n v="5926"/>
  </r>
  <r>
    <x v="125"/>
    <n v="2006"/>
    <x v="14"/>
    <x v="0"/>
    <s v="OK"/>
    <s v="Advance search  User Group 2-1"/>
    <s v="text"/>
    <b v="1"/>
    <n v="13"/>
    <s v="https://cngtest.addici.com/AdvancedSearch.aspx"/>
    <n v="2006"/>
  </r>
  <r>
    <x v="126"/>
    <n v="1138"/>
    <x v="15"/>
    <x v="0"/>
    <s v="OK"/>
    <s v="Advance search  User Group 2-1"/>
    <s v="text"/>
    <b v="1"/>
    <n v="13"/>
    <s v="https://cngtest.addici.com/AdvancedSearch.aspx"/>
    <n v="1138"/>
  </r>
  <r>
    <x v="127"/>
    <n v="414"/>
    <x v="5"/>
    <x v="0"/>
    <s v="OK"/>
    <s v="Advance search  User Group 2-1"/>
    <s v="bin"/>
    <b v="1"/>
    <n v="363"/>
    <s v="https://cngtest.addici.com/Admin/Images/edit.gif"/>
    <n v="414"/>
  </r>
  <r>
    <x v="128"/>
    <n v="434"/>
    <x v="6"/>
    <x v="0"/>
    <s v="OK"/>
    <s v="Advance search  User Group 2-1"/>
    <s v="bin"/>
    <b v="1"/>
    <n v="365"/>
    <s v="https://cngtest.addici.com/App_Images/print.gif"/>
    <n v="434"/>
  </r>
  <r>
    <x v="129"/>
    <n v="247"/>
    <x v="7"/>
    <x v="0"/>
    <s v="OK"/>
    <s v="Advance search  User Group 2-1"/>
    <s v="bin"/>
    <b v="1"/>
    <n v="91"/>
    <s v="https://cngtest.addici.com/Admin/Images/but_backwards-disble.gif"/>
    <n v="247"/>
  </r>
  <r>
    <x v="130"/>
    <n v="250"/>
    <x v="8"/>
    <x v="0"/>
    <s v="OK"/>
    <s v="Advance search  User Group 2-1"/>
    <s v="bin"/>
    <b v="1"/>
    <n v="110"/>
    <s v="https://cngtest.addici.com/Admin/Images/but_last.gif"/>
    <n v="250"/>
  </r>
  <r>
    <x v="131"/>
    <n v="395"/>
    <x v="9"/>
    <x v="0"/>
    <s v="OK"/>
    <s v="Advance search  User Group 2-1"/>
    <s v="bin"/>
    <b v="1"/>
    <n v="1078"/>
    <s v="https://cngtest.addici.com/App_Images/print_all.gif"/>
    <n v="395"/>
  </r>
  <r>
    <x v="132"/>
    <n v="607"/>
    <x v="10"/>
    <x v="0"/>
    <s v="OK"/>
    <s v="Advance search  User Group 2-1"/>
    <s v="bin"/>
    <b v="1"/>
    <n v="370"/>
    <s v="https://cngtest.addici.com/App_Images/export.gif"/>
    <n v="607"/>
  </r>
  <r>
    <x v="133"/>
    <n v="74012"/>
    <x v="13"/>
    <x v="0"/>
    <s v="OK"/>
    <s v="Advance search  User Group 2-2"/>
    <s v="text"/>
    <b v="1"/>
    <n v="597255"/>
    <s v="https://cngtest.addici.com/AdvancedSearch.aspx"/>
    <n v="5233"/>
  </r>
  <r>
    <x v="134"/>
    <n v="2082"/>
    <x v="14"/>
    <x v="0"/>
    <s v="OK"/>
    <s v="Advance search  User Group 2-2"/>
    <s v="text"/>
    <b v="1"/>
    <n v="13"/>
    <s v="https://cngtest.addici.com/AdvancedSearch.aspx"/>
    <n v="2082"/>
  </r>
  <r>
    <x v="135"/>
    <n v="49462"/>
    <x v="13"/>
    <x v="0"/>
    <s v="OK"/>
    <s v="Advance search  User Group 2-4"/>
    <s v="text"/>
    <b v="1"/>
    <n v="597343"/>
    <s v="https://cngtest.addici.com/AdvancedSearch.aspx"/>
    <n v="8918"/>
  </r>
  <r>
    <x v="136"/>
    <n v="3272"/>
    <x v="16"/>
    <x v="0"/>
    <s v="OK"/>
    <s v="Advance search  User Group 2-1"/>
    <s v="text"/>
    <b v="1"/>
    <n v="13"/>
    <s v="https://cngtest.addici.com/AdvancedSearch.aspx"/>
    <n v="3272"/>
  </r>
  <r>
    <x v="137"/>
    <n v="1279"/>
    <x v="15"/>
    <x v="0"/>
    <s v="OK"/>
    <s v="Advance search  User Group 2-2"/>
    <s v="text"/>
    <b v="1"/>
    <n v="13"/>
    <s v="https://cngtest.addici.com/AdvancedSearch.aspx"/>
    <n v="1279"/>
  </r>
  <r>
    <x v="138"/>
    <n v="606"/>
    <x v="5"/>
    <x v="0"/>
    <s v="OK"/>
    <s v="Advance search  User Group 2-2"/>
    <s v="bin"/>
    <b v="1"/>
    <n v="363"/>
    <s v="https://cngtest.addici.com/Admin/Images/edit.gif"/>
    <n v="606"/>
  </r>
  <r>
    <x v="139"/>
    <n v="344"/>
    <x v="6"/>
    <x v="0"/>
    <s v="OK"/>
    <s v="Advance search  User Group 2-2"/>
    <s v="bin"/>
    <b v="1"/>
    <n v="365"/>
    <s v="https://cngtest.addici.com/App_Images/print.gif"/>
    <n v="344"/>
  </r>
  <r>
    <x v="140"/>
    <n v="2188"/>
    <x v="14"/>
    <x v="0"/>
    <s v="OK"/>
    <s v="Advance search  User Group 2-4"/>
    <s v="text"/>
    <b v="1"/>
    <n v="13"/>
    <s v="https://cngtest.addici.com/AdvancedSearch.aspx"/>
    <n v="2188"/>
  </r>
  <r>
    <x v="141"/>
    <n v="192"/>
    <x v="7"/>
    <x v="0"/>
    <s v="OK"/>
    <s v="Advance search  User Group 2-2"/>
    <s v="bin"/>
    <b v="1"/>
    <n v="91"/>
    <s v="https://cngtest.addici.com/Admin/Images/but_backwards-disble.gif"/>
    <n v="192"/>
  </r>
  <r>
    <x v="142"/>
    <n v="501"/>
    <x v="8"/>
    <x v="0"/>
    <s v="OK"/>
    <s v="Advance search  User Group 2-2"/>
    <s v="bin"/>
    <b v="1"/>
    <n v="110"/>
    <s v="https://cngtest.addici.com/Admin/Images/but_last.gif"/>
    <n v="501"/>
  </r>
  <r>
    <x v="143"/>
    <n v="860"/>
    <x v="15"/>
    <x v="0"/>
    <s v="OK"/>
    <s v="Advance search  User Group 2-4"/>
    <s v="text"/>
    <b v="1"/>
    <n v="13"/>
    <s v="https://cngtest.addici.com/AdvancedSearch.aspx"/>
    <n v="860"/>
  </r>
  <r>
    <x v="144"/>
    <n v="261"/>
    <x v="9"/>
    <x v="0"/>
    <s v="OK"/>
    <s v="Advance search  User Group 2-2"/>
    <s v="bin"/>
    <b v="1"/>
    <n v="1078"/>
    <s v="https://cngtest.addici.com/App_Images/print_all.gif"/>
    <n v="261"/>
  </r>
  <r>
    <x v="145"/>
    <n v="303"/>
    <x v="10"/>
    <x v="0"/>
    <s v="OK"/>
    <s v="Advance search  User Group 2-2"/>
    <s v="bin"/>
    <b v="1"/>
    <n v="370"/>
    <s v="https://cngtest.addici.com/App_Images/export.gif"/>
    <n v="303"/>
  </r>
  <r>
    <x v="146"/>
    <n v="301"/>
    <x v="5"/>
    <x v="0"/>
    <s v="OK"/>
    <s v="Advance search  User Group 2-4"/>
    <s v="bin"/>
    <b v="1"/>
    <n v="363"/>
    <s v="https://cngtest.addici.com/Admin/Images/edit.gif"/>
    <n v="301"/>
  </r>
  <r>
    <x v="147"/>
    <n v="518"/>
    <x v="6"/>
    <x v="0"/>
    <s v="OK"/>
    <s v="Advance search  User Group 2-4"/>
    <s v="bin"/>
    <b v="1"/>
    <n v="365"/>
    <s v="https://cngtest.addici.com/App_Images/print.gif"/>
    <n v="518"/>
  </r>
  <r>
    <x v="148"/>
    <n v="903"/>
    <x v="16"/>
    <x v="0"/>
    <s v="OK"/>
    <s v="Advance search  User Group 2-2"/>
    <s v="text"/>
    <b v="1"/>
    <n v="13"/>
    <s v="https://cngtest.addici.com/AdvancedSearch.aspx"/>
    <n v="903"/>
  </r>
  <r>
    <x v="149"/>
    <n v="244"/>
    <x v="7"/>
    <x v="0"/>
    <s v="OK"/>
    <s v="Advance search  User Group 2-4"/>
    <s v="bin"/>
    <b v="1"/>
    <n v="91"/>
    <s v="https://cngtest.addici.com/Admin/Images/but_backwards-disble.gif"/>
    <n v="244"/>
  </r>
  <r>
    <x v="150"/>
    <n v="270"/>
    <x v="8"/>
    <x v="0"/>
    <s v="OK"/>
    <s v="Advance search  User Group 2-4"/>
    <s v="bin"/>
    <b v="1"/>
    <n v="110"/>
    <s v="https://cngtest.addici.com/Admin/Images/but_last.gif"/>
    <n v="270"/>
  </r>
  <r>
    <x v="151"/>
    <n v="67470"/>
    <x v="13"/>
    <x v="0"/>
    <s v="OK"/>
    <s v="Advance search  User Group 2-3"/>
    <s v="text"/>
    <b v="1"/>
    <n v="597343"/>
    <s v="https://cngtest.addici.com/AdvancedSearch.aspx"/>
    <n v="8689"/>
  </r>
  <r>
    <x v="152"/>
    <n v="456"/>
    <x v="9"/>
    <x v="0"/>
    <s v="OK"/>
    <s v="Advance search  User Group 2-4"/>
    <s v="bin"/>
    <b v="1"/>
    <n v="1078"/>
    <s v="https://cngtest.addici.com/App_Images/print_all.gif"/>
    <n v="456"/>
  </r>
  <r>
    <x v="153"/>
    <n v="495"/>
    <x v="10"/>
    <x v="0"/>
    <s v="OK"/>
    <s v="Advance search  User Group 2-4"/>
    <s v="bin"/>
    <b v="1"/>
    <n v="370"/>
    <s v="https://cngtest.addici.com/App_Images/export.gif"/>
    <n v="495"/>
  </r>
  <r>
    <x v="154"/>
    <n v="1327"/>
    <x v="14"/>
    <x v="0"/>
    <s v="OK"/>
    <s v="Advance search  User Group 2-3"/>
    <s v="text"/>
    <b v="1"/>
    <n v="13"/>
    <s v="https://cngtest.addici.com/AdvancedSearch.aspx"/>
    <n v="1327"/>
  </r>
  <r>
    <x v="155"/>
    <n v="1023"/>
    <x v="16"/>
    <x v="0"/>
    <s v="OK"/>
    <s v="Advance search  User Group 2-4"/>
    <s v="text"/>
    <b v="1"/>
    <n v="13"/>
    <s v="https://cngtest.addici.com/AdvancedSearch.aspx"/>
    <n v="1023"/>
  </r>
  <r>
    <x v="156"/>
    <n v="1567"/>
    <x v="15"/>
    <x v="0"/>
    <s v="OK"/>
    <s v="Advance search  User Group 2-3"/>
    <s v="text"/>
    <b v="1"/>
    <n v="13"/>
    <s v="https://cngtest.addici.com/AdvancedSearch.aspx"/>
    <n v="1567"/>
  </r>
  <r>
    <x v="157"/>
    <n v="776"/>
    <x v="5"/>
    <x v="0"/>
    <s v="OK"/>
    <s v="Advance search  User Group 2-3"/>
    <s v="bin"/>
    <b v="1"/>
    <n v="363"/>
    <s v="https://cngtest.addici.com/Admin/Images/edit.gif"/>
    <n v="776"/>
  </r>
  <r>
    <x v="158"/>
    <n v="603"/>
    <x v="6"/>
    <x v="0"/>
    <s v="OK"/>
    <s v="Advance search  User Group 2-3"/>
    <s v="bin"/>
    <b v="1"/>
    <n v="365"/>
    <s v="https://cngtest.addici.com/App_Images/print.gif"/>
    <n v="603"/>
  </r>
  <r>
    <x v="159"/>
    <n v="190"/>
    <x v="7"/>
    <x v="0"/>
    <s v="OK"/>
    <s v="Advance search  User Group 2-3"/>
    <s v="bin"/>
    <b v="1"/>
    <n v="91"/>
    <s v="https://cngtest.addici.com/Admin/Images/but_backwards-disble.gif"/>
    <n v="190"/>
  </r>
  <r>
    <x v="160"/>
    <n v="406"/>
    <x v="8"/>
    <x v="0"/>
    <s v="OK"/>
    <s v="Advance search  User Group 2-3"/>
    <s v="bin"/>
    <b v="1"/>
    <n v="110"/>
    <s v="https://cngtest.addici.com/Admin/Images/but_last.gif"/>
    <n v="406"/>
  </r>
  <r>
    <x v="161"/>
    <n v="490"/>
    <x v="9"/>
    <x v="0"/>
    <s v="OK"/>
    <s v="Advance search  User Group 2-3"/>
    <s v="bin"/>
    <b v="1"/>
    <n v="1078"/>
    <s v="https://cngtest.addici.com/App_Images/print_all.gif"/>
    <n v="490"/>
  </r>
  <r>
    <x v="162"/>
    <n v="236"/>
    <x v="10"/>
    <x v="0"/>
    <s v="OK"/>
    <s v="Advance search  User Group 2-3"/>
    <s v="bin"/>
    <b v="1"/>
    <n v="370"/>
    <s v="https://cngtest.addici.com/App_Images/export.gif"/>
    <n v="236"/>
  </r>
  <r>
    <x v="163"/>
    <n v="1685"/>
    <x v="16"/>
    <x v="0"/>
    <s v="OK"/>
    <s v="Advance search  User Group 2-3"/>
    <s v="text"/>
    <b v="1"/>
    <n v="13"/>
    <s v="https://cngtest.addici.com/AdvancedSearch.aspx"/>
    <n v="1685"/>
  </r>
  <r>
    <x v="164"/>
    <n v="52750"/>
    <x v="13"/>
    <x v="0"/>
    <s v="OK"/>
    <s v="Advance search  User Group 2-3"/>
    <s v="text"/>
    <b v="1"/>
    <n v="597343"/>
    <s v="https://cngtest.addici.com/AdvancedSearch.aspx"/>
    <n v="19498"/>
  </r>
  <r>
    <x v="165"/>
    <n v="1025"/>
    <x v="14"/>
    <x v="0"/>
    <s v="OK"/>
    <s v="Advance search  User Group 2-3"/>
    <s v="text"/>
    <b v="1"/>
    <n v="13"/>
    <s v="https://cngtest.addici.com/AdvancedSearch.aspx"/>
    <n v="1025"/>
  </r>
  <r>
    <x v="166"/>
    <n v="1151"/>
    <x v="15"/>
    <x v="0"/>
    <s v="OK"/>
    <s v="Advance search  User Group 2-3"/>
    <s v="text"/>
    <b v="1"/>
    <n v="13"/>
    <s v="https://cngtest.addici.com/AdvancedSearch.aspx"/>
    <n v="1151"/>
  </r>
  <r>
    <x v="167"/>
    <n v="68421"/>
    <x v="13"/>
    <x v="0"/>
    <s v="OK"/>
    <s v="Advance search  User Group 2-2"/>
    <s v="text"/>
    <b v="1"/>
    <n v="597343"/>
    <s v="https://cngtest.addici.com/AdvancedSearch.aspx"/>
    <n v="22143"/>
  </r>
  <r>
    <x v="168"/>
    <n v="900"/>
    <x v="17"/>
    <x v="0"/>
    <s v="OK"/>
    <s v="Advance search  User Group 2-3"/>
    <s v="text"/>
    <b v="1"/>
    <n v="13"/>
    <s v="https://cngtest.addici.com/AdvancedSearch.aspx"/>
    <n v="900"/>
  </r>
  <r>
    <x v="169"/>
    <n v="74347"/>
    <x v="13"/>
    <x v="0"/>
    <s v="OK"/>
    <s v="Advance search  User Group 2-1"/>
    <s v="text"/>
    <b v="1"/>
    <n v="597343"/>
    <s v="https://cngtest.addici.com/AdvancedSearch.aspx"/>
    <n v="27043"/>
  </r>
  <r>
    <x v="170"/>
    <n v="423"/>
    <x v="5"/>
    <x v="0"/>
    <s v="OK"/>
    <s v="Advance search  User Group 2-3"/>
    <s v="bin"/>
    <b v="1"/>
    <n v="363"/>
    <s v="https://cngtest.addici.com/Admin/Images/edit.gif"/>
    <n v="423"/>
  </r>
  <r>
    <x v="171"/>
    <n v="65604"/>
    <x v="13"/>
    <x v="0"/>
    <s v="OK"/>
    <s v="Advance search  User Group 2-4"/>
    <s v="text"/>
    <b v="1"/>
    <n v="597343"/>
    <s v="https://cngtest.addici.com/AdvancedSearch.aspx"/>
    <n v="20602"/>
  </r>
  <r>
    <x v="172"/>
    <n v="373"/>
    <x v="6"/>
    <x v="0"/>
    <s v="OK"/>
    <s v="Advance search  User Group 2-3"/>
    <s v="bin"/>
    <b v="1"/>
    <n v="365"/>
    <s v="https://cngtest.addici.com/App_Images/print.gif"/>
    <n v="373"/>
  </r>
  <r>
    <x v="173"/>
    <n v="1165"/>
    <x v="14"/>
    <x v="0"/>
    <s v="OK"/>
    <s v="Advance search  User Group 2-1"/>
    <s v="text"/>
    <b v="1"/>
    <n v="13"/>
    <s v="https://cngtest.addici.com/AdvancedSearch.aspx"/>
    <n v="1165"/>
  </r>
  <r>
    <x v="174"/>
    <n v="772"/>
    <x v="7"/>
    <x v="0"/>
    <s v="OK"/>
    <s v="Advance search  User Group 2-3"/>
    <s v="bin"/>
    <b v="1"/>
    <n v="91"/>
    <s v="https://cngtest.addici.com/Admin/Images/but_backwards-disble.gif"/>
    <n v="772"/>
  </r>
  <r>
    <x v="175"/>
    <n v="2844"/>
    <x v="14"/>
    <x v="0"/>
    <s v="OK"/>
    <s v="Advance search  User Group 2-2"/>
    <s v="text"/>
    <b v="1"/>
    <n v="13"/>
    <s v="https://cngtest.addici.com/AdvancedSearch.aspx"/>
    <n v="2844"/>
  </r>
  <r>
    <x v="176"/>
    <n v="1434"/>
    <x v="14"/>
    <x v="0"/>
    <s v="OK"/>
    <s v="Advance search  User Group 2-4"/>
    <s v="text"/>
    <b v="1"/>
    <n v="13"/>
    <s v="https://cngtest.addici.com/AdvancedSearch.aspx"/>
    <n v="1434"/>
  </r>
  <r>
    <x v="177"/>
    <n v="1059"/>
    <x v="15"/>
    <x v="0"/>
    <s v="OK"/>
    <s v="Advance search  User Group 2-1"/>
    <s v="text"/>
    <b v="1"/>
    <n v="13"/>
    <s v="https://cngtest.addici.com/AdvancedSearch.aspx"/>
    <n v="1059"/>
  </r>
  <r>
    <x v="178"/>
    <n v="191"/>
    <x v="8"/>
    <x v="0"/>
    <s v="OK"/>
    <s v="Advance search  User Group 2-3"/>
    <s v="bin"/>
    <b v="1"/>
    <n v="110"/>
    <s v="https://cngtest.addici.com/Admin/Images/but_last.gif"/>
    <n v="191"/>
  </r>
  <r>
    <x v="179"/>
    <n v="1311"/>
    <x v="9"/>
    <x v="0"/>
    <s v="OK"/>
    <s v="Advance search  User Group 2-3"/>
    <s v="bin"/>
    <b v="1"/>
    <n v="1078"/>
    <s v="https://cngtest.addici.com/App_Images/print_all.gif"/>
    <n v="1311"/>
  </r>
  <r>
    <x v="180"/>
    <n v="1874"/>
    <x v="15"/>
    <x v="0"/>
    <s v="OK"/>
    <s v="Advance search  User Group 2-4"/>
    <s v="text"/>
    <b v="1"/>
    <n v="13"/>
    <s v="https://cngtest.addici.com/AdvancedSearch.aspx"/>
    <n v="1874"/>
  </r>
  <r>
    <x v="181"/>
    <n v="2261"/>
    <x v="15"/>
    <x v="0"/>
    <s v="OK"/>
    <s v="Advance search  User Group 2-2"/>
    <s v="text"/>
    <b v="1"/>
    <n v="13"/>
    <s v="https://cngtest.addici.com/AdvancedSearch.aspx"/>
    <n v="2261"/>
  </r>
  <r>
    <x v="182"/>
    <n v="737"/>
    <x v="10"/>
    <x v="0"/>
    <s v="OK"/>
    <s v="Advance search  User Group 2-3"/>
    <s v="bin"/>
    <b v="1"/>
    <n v="370"/>
    <s v="https://cngtest.addici.com/App_Images/export.gif"/>
    <n v="737"/>
  </r>
  <r>
    <x v="183"/>
    <n v="1874"/>
    <x v="17"/>
    <x v="0"/>
    <s v="OK"/>
    <s v="Advance search  User Group 2-2"/>
    <s v="text"/>
    <b v="1"/>
    <n v="13"/>
    <s v="https://cngtest.addici.com/AdvancedSearch.aspx"/>
    <n v="1874"/>
  </r>
  <r>
    <x v="184"/>
    <n v="2383"/>
    <x v="17"/>
    <x v="0"/>
    <s v="OK"/>
    <s v="Advance search  User Group 2-4"/>
    <s v="text"/>
    <b v="1"/>
    <n v="13"/>
    <s v="https://cngtest.addici.com/AdvancedSearch.aspx"/>
    <n v="2383"/>
  </r>
  <r>
    <x v="185"/>
    <n v="248"/>
    <x v="5"/>
    <x v="0"/>
    <s v="OK"/>
    <s v="Advance search  User Group 2-2"/>
    <s v="bin"/>
    <b v="1"/>
    <n v="363"/>
    <s v="https://cngtest.addici.com/Admin/Images/edit.gif"/>
    <n v="248"/>
  </r>
  <r>
    <x v="186"/>
    <n v="5146"/>
    <x v="17"/>
    <x v="0"/>
    <s v="OK"/>
    <s v="Advance search  User Group 2-1"/>
    <s v="text"/>
    <b v="1"/>
    <n v="13"/>
    <s v="https://cngtest.addici.com/AdvancedSearch.aspx"/>
    <n v="5146"/>
  </r>
  <r>
    <x v="187"/>
    <n v="2414"/>
    <x v="16"/>
    <x v="0"/>
    <s v="OK"/>
    <s v="Advance search  User Group 2-3"/>
    <s v="text"/>
    <b v="1"/>
    <n v="13"/>
    <s v="https://cngtest.addici.com/AdvancedSearch.aspx"/>
    <n v="2414"/>
  </r>
  <r>
    <x v="188"/>
    <n v="193"/>
    <x v="5"/>
    <x v="0"/>
    <s v="OK"/>
    <s v="Advance search  User Group 2-4"/>
    <s v="bin"/>
    <b v="1"/>
    <n v="363"/>
    <s v="https://cngtest.addici.com/Admin/Images/edit.gif"/>
    <n v="193"/>
  </r>
  <r>
    <x v="189"/>
    <n v="193"/>
    <x v="6"/>
    <x v="0"/>
    <s v="OK"/>
    <s v="Advance search  User Group 2-2"/>
    <s v="bin"/>
    <b v="1"/>
    <n v="365"/>
    <s v="https://cngtest.addici.com/App_Images/print.gif"/>
    <n v="193"/>
  </r>
  <r>
    <x v="190"/>
    <n v="382"/>
    <x v="5"/>
    <x v="0"/>
    <s v="OK"/>
    <s v="Advance search  User Group 2-1"/>
    <s v="bin"/>
    <b v="1"/>
    <n v="363"/>
    <s v="https://cngtest.addici.com/Admin/Images/edit.gif"/>
    <n v="382"/>
  </r>
  <r>
    <x v="191"/>
    <n v="384"/>
    <x v="6"/>
    <x v="0"/>
    <s v="OK"/>
    <s v="Advance search  User Group 2-4"/>
    <s v="bin"/>
    <b v="1"/>
    <n v="365"/>
    <s v="https://cngtest.addici.com/App_Images/print.gif"/>
    <n v="384"/>
  </r>
  <r>
    <x v="192"/>
    <n v="309"/>
    <x v="7"/>
    <x v="0"/>
    <s v="OK"/>
    <s v="Advance search  User Group 2-2"/>
    <s v="bin"/>
    <b v="1"/>
    <n v="91"/>
    <s v="https://cngtest.addici.com/Admin/Images/but_backwards-disble.gif"/>
    <n v="309"/>
  </r>
  <r>
    <x v="193"/>
    <n v="264"/>
    <x v="6"/>
    <x v="0"/>
    <s v="OK"/>
    <s v="Advance search  User Group 2-1"/>
    <s v="bin"/>
    <b v="1"/>
    <n v="365"/>
    <s v="https://cngtest.addici.com/App_Images/print.gif"/>
    <n v="264"/>
  </r>
  <r>
    <x v="193"/>
    <n v="267"/>
    <x v="7"/>
    <x v="0"/>
    <s v="OK"/>
    <s v="Advance search  User Group 2-4"/>
    <s v="bin"/>
    <b v="1"/>
    <n v="91"/>
    <s v="https://cngtest.addici.com/Admin/Images/but_backwards-disble.gif"/>
    <n v="267"/>
  </r>
  <r>
    <x v="194"/>
    <n v="264"/>
    <x v="8"/>
    <x v="0"/>
    <s v="OK"/>
    <s v="Advance search  User Group 2-4"/>
    <s v="bin"/>
    <b v="1"/>
    <n v="110"/>
    <s v="https://cngtest.addici.com/Admin/Images/but_last.gif"/>
    <n v="264"/>
  </r>
  <r>
    <x v="195"/>
    <n v="261"/>
    <x v="8"/>
    <x v="0"/>
    <s v="OK"/>
    <s v="Advance search  User Group 2-2"/>
    <s v="bin"/>
    <b v="1"/>
    <n v="110"/>
    <s v="https://cngtest.addici.com/Admin/Images/but_last.gif"/>
    <n v="261"/>
  </r>
  <r>
    <x v="196"/>
    <n v="290"/>
    <x v="7"/>
    <x v="0"/>
    <s v="OK"/>
    <s v="Advance search  User Group 2-1"/>
    <s v="bin"/>
    <b v="1"/>
    <n v="91"/>
    <s v="https://cngtest.addici.com/Admin/Images/but_backwards-disble.gif"/>
    <n v="290"/>
  </r>
  <r>
    <x v="197"/>
    <n v="335"/>
    <x v="9"/>
    <x v="0"/>
    <s v="OK"/>
    <s v="Advance search  User Group 2-4"/>
    <s v="bin"/>
    <b v="1"/>
    <n v="1078"/>
    <s v="https://cngtest.addici.com/App_Images/print_all.gif"/>
    <n v="335"/>
  </r>
  <r>
    <x v="198"/>
    <n v="281"/>
    <x v="8"/>
    <x v="0"/>
    <s v="OK"/>
    <s v="Advance search  User Group 2-1"/>
    <s v="bin"/>
    <b v="1"/>
    <n v="110"/>
    <s v="https://cngtest.addici.com/Admin/Images/but_last.gif"/>
    <n v="281"/>
  </r>
  <r>
    <x v="199"/>
    <n v="467"/>
    <x v="10"/>
    <x v="0"/>
    <s v="OK"/>
    <s v="Advance search  User Group 2-4"/>
    <s v="bin"/>
    <b v="1"/>
    <n v="370"/>
    <s v="https://cngtest.addici.com/App_Images/export.gif"/>
    <n v="467"/>
  </r>
  <r>
    <x v="200"/>
    <n v="1195"/>
    <x v="9"/>
    <x v="0"/>
    <s v="OK"/>
    <s v="Advance search  User Group 2-2"/>
    <s v="bin"/>
    <b v="1"/>
    <n v="1078"/>
    <s v="https://cngtest.addici.com/App_Images/print_all.gif"/>
    <n v="1195"/>
  </r>
  <r>
    <x v="201"/>
    <n v="434"/>
    <x v="9"/>
    <x v="0"/>
    <s v="OK"/>
    <s v="Advance search  User Group 2-1"/>
    <s v="bin"/>
    <b v="1"/>
    <n v="1078"/>
    <s v="https://cngtest.addici.com/App_Images/print_all.gif"/>
    <n v="434"/>
  </r>
  <r>
    <x v="202"/>
    <n v="703"/>
    <x v="10"/>
    <x v="0"/>
    <s v="OK"/>
    <s v="Advance search  User Group 2-2"/>
    <s v="bin"/>
    <b v="1"/>
    <n v="370"/>
    <s v="https://cngtest.addici.com/App_Images/export.gif"/>
    <n v="703"/>
  </r>
  <r>
    <x v="203"/>
    <n v="734"/>
    <x v="10"/>
    <x v="0"/>
    <s v="OK"/>
    <s v="Advance search  User Group 2-1"/>
    <s v="bin"/>
    <b v="1"/>
    <n v="370"/>
    <s v="https://cngtest.addici.com/App_Images/export.gif"/>
    <n v="734"/>
  </r>
  <r>
    <x v="204"/>
    <n v="1746"/>
    <x v="16"/>
    <x v="0"/>
    <s v="OK"/>
    <s v="Advance search  User Group 2-4"/>
    <s v="text"/>
    <b v="1"/>
    <n v="13"/>
    <s v="https://cngtest.addici.com/AdvancedSearch.aspx"/>
    <n v="1746"/>
  </r>
  <r>
    <x v="205"/>
    <n v="2040"/>
    <x v="16"/>
    <x v="0"/>
    <s v="OK"/>
    <s v="Advance search  User Group 2-1"/>
    <s v="text"/>
    <b v="1"/>
    <n v="13"/>
    <s v="https://cngtest.addici.com/AdvancedSearch.aspx"/>
    <n v="2040"/>
  </r>
  <r>
    <x v="206"/>
    <n v="6114"/>
    <x v="16"/>
    <x v="0"/>
    <s v="OK"/>
    <s v="Advance search  User Group 2-2"/>
    <s v="text"/>
    <b v="1"/>
    <n v="13"/>
    <s v="https://cngtest.addici.com/AdvancedSearch.aspx"/>
    <n v="6114"/>
  </r>
  <r>
    <x v="207"/>
    <n v="43767"/>
    <x v="13"/>
    <x v="0"/>
    <s v="OK"/>
    <s v="Advance search  User Group 2-1"/>
    <s v="text"/>
    <b v="1"/>
    <n v="597343"/>
    <s v="https://cngtest.addici.com/AdvancedSearch.aspx"/>
    <n v="5645"/>
  </r>
  <r>
    <x v="208"/>
    <n v="999"/>
    <x v="18"/>
    <x v="0"/>
    <s v="OK"/>
    <s v="Advance search  User Group 2-1"/>
    <s v="text"/>
    <b v="1"/>
    <n v="13"/>
    <s v="https://cngtest.addici.com/AdvancedSearch.aspx"/>
    <n v="999"/>
  </r>
  <r>
    <x v="209"/>
    <n v="267"/>
    <x v="5"/>
    <x v="0"/>
    <s v="OK"/>
    <s v="Advance search  User Group 2-1"/>
    <s v="bin"/>
    <b v="1"/>
    <n v="363"/>
    <s v="https://cngtest.addici.com/Admin/Images/edit.gif"/>
    <n v="267"/>
  </r>
  <r>
    <x v="210"/>
    <n v="227"/>
    <x v="6"/>
    <x v="0"/>
    <s v="OK"/>
    <s v="Advance search  User Group 2-1"/>
    <s v="bin"/>
    <b v="1"/>
    <n v="365"/>
    <s v="https://cngtest.addici.com/App_Images/print.gif"/>
    <n v="227"/>
  </r>
  <r>
    <x v="211"/>
    <n v="261"/>
    <x v="7"/>
    <x v="0"/>
    <s v="OK"/>
    <s v="Advance search  User Group 2-1"/>
    <s v="bin"/>
    <b v="1"/>
    <n v="91"/>
    <s v="https://cngtest.addici.com/Admin/Images/but_backwards-disble.gif"/>
    <n v="261"/>
  </r>
  <r>
    <x v="212"/>
    <n v="290"/>
    <x v="8"/>
    <x v="0"/>
    <s v="OK"/>
    <s v="Advance search  User Group 2-1"/>
    <s v="bin"/>
    <b v="1"/>
    <n v="110"/>
    <s v="https://cngtest.addici.com/Admin/Images/but_last.gif"/>
    <n v="290"/>
  </r>
  <r>
    <x v="213"/>
    <n v="319"/>
    <x v="9"/>
    <x v="0"/>
    <s v="OK"/>
    <s v="Advance search  User Group 2-1"/>
    <s v="bin"/>
    <b v="1"/>
    <n v="1078"/>
    <s v="https://cngtest.addici.com/App_Images/print_all.gif"/>
    <n v="319"/>
  </r>
  <r>
    <x v="214"/>
    <n v="285"/>
    <x v="10"/>
    <x v="0"/>
    <s v="OK"/>
    <s v="Advance search  User Group 2-1"/>
    <s v="bin"/>
    <b v="1"/>
    <n v="370"/>
    <s v="https://cngtest.addici.com/App_Images/export.gif"/>
    <n v="285"/>
  </r>
  <r>
    <x v="215"/>
    <n v="1653"/>
    <x v="16"/>
    <x v="0"/>
    <s v="OK"/>
    <s v="Advance search  User Group 2-1"/>
    <s v="text"/>
    <b v="1"/>
    <n v="13"/>
    <s v="https://cngtest.addici.com/AdvancedSearch.aspx"/>
    <n v="1653"/>
  </r>
  <r>
    <x v="216"/>
    <n v="58644"/>
    <x v="13"/>
    <x v="0"/>
    <s v="OK"/>
    <s v="Advance search  User Group 2-3"/>
    <s v="text"/>
    <b v="1"/>
    <n v="597343"/>
    <s v="https://cngtest.addici.com/AdvancedSearch.aspx"/>
    <n v="6948"/>
  </r>
  <r>
    <x v="217"/>
    <n v="1180"/>
    <x v="18"/>
    <x v="0"/>
    <s v="OK"/>
    <s v="Advance search  User Group 2-3"/>
    <s v="text"/>
    <b v="1"/>
    <n v="13"/>
    <s v="https://cngtest.addici.com/AdvancedSearch.aspx"/>
    <n v="1180"/>
  </r>
  <r>
    <x v="218"/>
    <n v="223"/>
    <x v="5"/>
    <x v="0"/>
    <s v="OK"/>
    <s v="Advance search  User Group 2-3"/>
    <s v="bin"/>
    <b v="1"/>
    <n v="363"/>
    <s v="https://cngtest.addici.com/Admin/Images/edit.gif"/>
    <n v="223"/>
  </r>
  <r>
    <x v="219"/>
    <n v="193"/>
    <x v="6"/>
    <x v="0"/>
    <s v="OK"/>
    <s v="Advance search  User Group 2-3"/>
    <s v="bin"/>
    <b v="1"/>
    <n v="365"/>
    <s v="https://cngtest.addici.com/App_Images/print.gif"/>
    <n v="193"/>
  </r>
  <r>
    <x v="220"/>
    <n v="241"/>
    <x v="7"/>
    <x v="0"/>
    <s v="OK"/>
    <s v="Advance search  User Group 2-3"/>
    <s v="bin"/>
    <b v="1"/>
    <n v="91"/>
    <s v="https://cngtest.addici.com/Admin/Images/but_backwards-disble.gif"/>
    <n v="241"/>
  </r>
  <r>
    <x v="221"/>
    <n v="259"/>
    <x v="8"/>
    <x v="0"/>
    <s v="OK"/>
    <s v="Advance search  User Group 2-3"/>
    <s v="bin"/>
    <b v="1"/>
    <n v="110"/>
    <s v="https://cngtest.addici.com/Admin/Images/but_last.gif"/>
    <n v="259"/>
  </r>
  <r>
    <x v="222"/>
    <n v="219"/>
    <x v="9"/>
    <x v="0"/>
    <s v="OK"/>
    <s v="Advance search  User Group 2-3"/>
    <s v="bin"/>
    <b v="1"/>
    <n v="1078"/>
    <s v="https://cngtest.addici.com/App_Images/print_all.gif"/>
    <n v="219"/>
  </r>
  <r>
    <x v="223"/>
    <n v="192"/>
    <x v="10"/>
    <x v="0"/>
    <s v="OK"/>
    <s v="Advance search  User Group 2-3"/>
    <s v="bin"/>
    <b v="1"/>
    <n v="370"/>
    <s v="https://cngtest.addici.com/App_Images/export.gif"/>
    <n v="192"/>
  </r>
  <r>
    <x v="224"/>
    <n v="58627"/>
    <x v="13"/>
    <x v="0"/>
    <s v="OK"/>
    <s v="Advance search  User Group 2-4"/>
    <s v="text"/>
    <b v="1"/>
    <n v="597343"/>
    <s v="https://cngtest.addici.com/AdvancedSearch.aspx"/>
    <n v="5901"/>
  </r>
  <r>
    <x v="225"/>
    <n v="1113"/>
    <x v="18"/>
    <x v="0"/>
    <s v="OK"/>
    <s v="Advance search  User Group 2-4"/>
    <s v="text"/>
    <b v="1"/>
    <n v="13"/>
    <s v="https://cngtest.addici.com/AdvancedSearch.aspx"/>
    <n v="1113"/>
  </r>
  <r>
    <x v="226"/>
    <n v="54630"/>
    <x v="13"/>
    <x v="0"/>
    <s v="OK"/>
    <s v="Advance search  User Group 2-2"/>
    <s v="text"/>
    <b v="1"/>
    <n v="597343"/>
    <s v="https://cngtest.addici.com/AdvancedSearch.aspx"/>
    <n v="8179"/>
  </r>
  <r>
    <x v="227"/>
    <n v="584"/>
    <x v="5"/>
    <x v="0"/>
    <s v="OK"/>
    <s v="Advance search  User Group 2-4"/>
    <s v="bin"/>
    <b v="1"/>
    <n v="363"/>
    <s v="https://cngtest.addici.com/Admin/Images/edit.gif"/>
    <n v="584"/>
  </r>
  <r>
    <x v="228"/>
    <n v="1911"/>
    <x v="18"/>
    <x v="0"/>
    <s v="OK"/>
    <s v="Advance search  User Group 2-2"/>
    <s v="text"/>
    <b v="1"/>
    <n v="13"/>
    <s v="https://cngtest.addici.com/AdvancedSearch.aspx"/>
    <n v="1911"/>
  </r>
  <r>
    <x v="229"/>
    <n v="1609"/>
    <x v="6"/>
    <x v="0"/>
    <s v="OK"/>
    <s v="Advance search  User Group 2-4"/>
    <s v="bin"/>
    <b v="1"/>
    <n v="365"/>
    <s v="https://cngtest.addici.com/App_Images/print.gif"/>
    <n v="1609"/>
  </r>
  <r>
    <x v="230"/>
    <n v="4428"/>
    <x v="16"/>
    <x v="0"/>
    <s v="OK"/>
    <s v="Advance search  User Group 2-3"/>
    <s v="text"/>
    <b v="1"/>
    <n v="13"/>
    <s v="https://cngtest.addici.com/AdvancedSearch.aspx"/>
    <n v="4428"/>
  </r>
  <r>
    <x v="231"/>
    <n v="412"/>
    <x v="5"/>
    <x v="0"/>
    <s v="OK"/>
    <s v="Advance search  User Group 2-2"/>
    <s v="bin"/>
    <b v="1"/>
    <n v="363"/>
    <s v="https://cngtest.addici.com/Admin/Images/edit.gif"/>
    <n v="412"/>
  </r>
  <r>
    <x v="232"/>
    <n v="391"/>
    <x v="7"/>
    <x v="0"/>
    <s v="OK"/>
    <s v="Advance search  User Group 2-4"/>
    <s v="bin"/>
    <b v="1"/>
    <n v="91"/>
    <s v="https://cngtest.addici.com/Admin/Images/but_backwards-disble.gif"/>
    <n v="391"/>
  </r>
  <r>
    <x v="233"/>
    <n v="448"/>
    <x v="6"/>
    <x v="0"/>
    <s v="OK"/>
    <s v="Advance search  User Group 2-2"/>
    <s v="bin"/>
    <b v="1"/>
    <n v="365"/>
    <s v="https://cngtest.addici.com/App_Images/print.gif"/>
    <n v="448"/>
  </r>
  <r>
    <x v="234"/>
    <n v="462"/>
    <x v="8"/>
    <x v="0"/>
    <s v="OK"/>
    <s v="Advance search  User Group 2-4"/>
    <s v="bin"/>
    <b v="1"/>
    <n v="110"/>
    <s v="https://cngtest.addici.com/Admin/Images/but_last.gif"/>
    <n v="462"/>
  </r>
  <r>
    <x v="235"/>
    <n v="352"/>
    <x v="7"/>
    <x v="0"/>
    <s v="OK"/>
    <s v="Advance search  User Group 2-2"/>
    <s v="bin"/>
    <b v="1"/>
    <n v="91"/>
    <s v="https://cngtest.addici.com/Admin/Images/but_backwards-disble.gif"/>
    <n v="352"/>
  </r>
  <r>
    <x v="236"/>
    <n v="271"/>
    <x v="9"/>
    <x v="0"/>
    <s v="OK"/>
    <s v="Advance search  User Group 2-4"/>
    <s v="bin"/>
    <b v="1"/>
    <n v="1078"/>
    <s v="https://cngtest.addici.com/App_Images/print_all.gif"/>
    <n v="271"/>
  </r>
  <r>
    <x v="237"/>
    <n v="298"/>
    <x v="10"/>
    <x v="0"/>
    <s v="OK"/>
    <s v="Advance search  User Group 2-4"/>
    <s v="bin"/>
    <b v="1"/>
    <n v="370"/>
    <s v="https://cngtest.addici.com/App_Images/export.gif"/>
    <n v="298"/>
  </r>
  <r>
    <x v="238"/>
    <n v="268"/>
    <x v="8"/>
    <x v="0"/>
    <s v="OK"/>
    <s v="Advance search  User Group 2-2"/>
    <s v="bin"/>
    <b v="1"/>
    <n v="110"/>
    <s v="https://cngtest.addici.com/Admin/Images/but_last.gif"/>
    <n v="268"/>
  </r>
  <r>
    <x v="239"/>
    <n v="243"/>
    <x v="9"/>
    <x v="0"/>
    <s v="OK"/>
    <s v="Advance search  User Group 2-2"/>
    <s v="bin"/>
    <b v="1"/>
    <n v="1078"/>
    <s v="https://cngtest.addici.com/App_Images/print_all.gif"/>
    <n v="243"/>
  </r>
  <r>
    <x v="240"/>
    <n v="364"/>
    <x v="10"/>
    <x v="0"/>
    <s v="OK"/>
    <s v="Advance search  User Group 2-2"/>
    <s v="bin"/>
    <b v="1"/>
    <n v="370"/>
    <s v="https://cngtest.addici.com/App_Images/export.gif"/>
    <n v="364"/>
  </r>
  <r>
    <x v="241"/>
    <n v="1237"/>
    <x v="16"/>
    <x v="0"/>
    <s v="OK"/>
    <s v="Advance search  User Group 2-4"/>
    <s v="text"/>
    <b v="1"/>
    <n v="13"/>
    <s v="https://cngtest.addici.com/AdvancedSearch.aspx"/>
    <n v="1237"/>
  </r>
  <r>
    <x v="242"/>
    <n v="1705"/>
    <x v="16"/>
    <x v="0"/>
    <s v="OK"/>
    <s v="Advance search  User Group 2-2"/>
    <s v="text"/>
    <b v="1"/>
    <n v="13"/>
    <s v="https://cngtest.addici.com/AdvancedSearch.aspx"/>
    <n v="1705"/>
  </r>
  <r>
    <x v="243"/>
    <n v="69433"/>
    <x v="13"/>
    <x v="0"/>
    <s v="OK"/>
    <s v="Advance search  User Group 2-1"/>
    <s v="text"/>
    <b v="1"/>
    <n v="597435"/>
    <s v="https://cngtest.addici.com/AdvancedSearch.aspx"/>
    <n v="25049"/>
  </r>
  <r>
    <x v="244"/>
    <n v="73215"/>
    <x v="13"/>
    <x v="0"/>
    <s v="OK"/>
    <s v="Advance search  User Group 2-3"/>
    <s v="text"/>
    <b v="1"/>
    <n v="597435"/>
    <s v="https://cngtest.addici.com/AdvancedSearch.aspx"/>
    <n v="13357"/>
  </r>
  <r>
    <x v="245"/>
    <n v="72501"/>
    <x v="13"/>
    <x v="0"/>
    <s v="OK"/>
    <s v="Advance search  User Group 2-4"/>
    <s v="text"/>
    <b v="1"/>
    <n v="597435"/>
    <s v="https://cngtest.addici.com/AdvancedSearch.aspx"/>
    <n v="18823"/>
  </r>
  <r>
    <x v="246"/>
    <n v="30870"/>
    <x v="19"/>
    <x v="0"/>
    <s v="OK"/>
    <s v="Advance search  User Group 2-1"/>
    <s v="text"/>
    <b v="1"/>
    <n v="230438"/>
    <s v="https://cngtest.addici.com/AdvancedSearch.aspx"/>
    <n v="5314"/>
  </r>
  <r>
    <x v="247"/>
    <n v="582"/>
    <x v="5"/>
    <x v="0"/>
    <s v="OK"/>
    <s v="Advance search  User Group 2-1"/>
    <s v="bin"/>
    <b v="1"/>
    <n v="363"/>
    <s v="https://cngtest.addici.com/Admin/Images/edit.gif"/>
    <n v="582"/>
  </r>
  <r>
    <x v="248"/>
    <n v="630"/>
    <x v="6"/>
    <x v="0"/>
    <s v="OK"/>
    <s v="Advance search  User Group 2-1"/>
    <s v="bin"/>
    <b v="1"/>
    <n v="365"/>
    <s v="https://cngtest.addici.com/App_Images/print.gif"/>
    <n v="630"/>
  </r>
  <r>
    <x v="249"/>
    <n v="526"/>
    <x v="7"/>
    <x v="0"/>
    <s v="OK"/>
    <s v="Advance search  User Group 2-1"/>
    <s v="bin"/>
    <b v="1"/>
    <n v="91"/>
    <s v="https://cngtest.addici.com/Admin/Images/but_backwards-disble.gif"/>
    <n v="526"/>
  </r>
  <r>
    <x v="250"/>
    <n v="543"/>
    <x v="8"/>
    <x v="0"/>
    <s v="OK"/>
    <s v="Advance search  User Group 2-1"/>
    <s v="bin"/>
    <b v="1"/>
    <n v="110"/>
    <s v="https://cngtest.addici.com/Admin/Images/but_last.gif"/>
    <n v="543"/>
  </r>
  <r>
    <x v="251"/>
    <n v="586"/>
    <x v="9"/>
    <x v="0"/>
    <s v="OK"/>
    <s v="Advance search  User Group 2-1"/>
    <s v="bin"/>
    <b v="1"/>
    <n v="1078"/>
    <s v="https://cngtest.addici.com/App_Images/print_all.gif"/>
    <n v="586"/>
  </r>
  <r>
    <x v="252"/>
    <n v="1901"/>
    <x v="10"/>
    <x v="0"/>
    <s v="OK"/>
    <s v="Advance search  User Group 2-1"/>
    <s v="bin"/>
    <b v="1"/>
    <n v="370"/>
    <s v="https://cngtest.addici.com/App_Images/export.gif"/>
    <n v="1901"/>
  </r>
  <r>
    <x v="253"/>
    <n v="6960"/>
    <x v="0"/>
    <x v="0"/>
    <s v="OK"/>
    <s v="Advance search  User Group 2-1"/>
    <s v="text"/>
    <b v="1"/>
    <n v="10365"/>
    <s v="https://cngtest.addici.com/Login.aspx"/>
    <n v="6959"/>
  </r>
  <r>
    <x v="254"/>
    <n v="7204"/>
    <x v="1"/>
    <x v="0"/>
    <s v="Number of samples in transaction : 1, number of failing samples : 0"/>
    <s v="Advance search  User Group 2-1"/>
    <m/>
    <b v="1"/>
    <n v="10365"/>
    <s v="null"/>
    <n v="0"/>
  </r>
  <r>
    <x v="255"/>
    <n v="99207"/>
    <x v="13"/>
    <x v="0"/>
    <s v="OK"/>
    <s v="Advance search  User Group 2-2"/>
    <s v="text"/>
    <b v="1"/>
    <n v="597435"/>
    <s v="https://cngtest.addici.com/AdvancedSearch.aspx"/>
    <n v="18087"/>
  </r>
  <r>
    <x v="256"/>
    <n v="34190"/>
    <x v="19"/>
    <x v="0"/>
    <s v="OK"/>
    <s v="Advance search  User Group 2-4"/>
    <s v="text"/>
    <b v="1"/>
    <n v="230438"/>
    <s v="https://cngtest.addici.com/AdvancedSearch.aspx"/>
    <n v="8960"/>
  </r>
  <r>
    <x v="257"/>
    <n v="738"/>
    <x v="5"/>
    <x v="0"/>
    <s v="OK"/>
    <s v="Advance search  User Group 2-4"/>
    <s v="bin"/>
    <b v="1"/>
    <n v="363"/>
    <s v="https://cngtest.addici.com/Admin/Images/edit.gif"/>
    <n v="738"/>
  </r>
  <r>
    <x v="258"/>
    <n v="39317"/>
    <x v="19"/>
    <x v="0"/>
    <s v="OK"/>
    <s v="Advance search  User Group 2-3"/>
    <s v="text"/>
    <b v="1"/>
    <n v="230438"/>
    <s v="https://cngtest.addici.com/AdvancedSearch.aspx"/>
    <n v="7237"/>
  </r>
  <r>
    <x v="259"/>
    <n v="587"/>
    <x v="6"/>
    <x v="0"/>
    <s v="OK"/>
    <s v="Advance search  User Group 2-4"/>
    <s v="bin"/>
    <b v="1"/>
    <n v="365"/>
    <s v="https://cngtest.addici.com/App_Images/print.gif"/>
    <n v="587"/>
  </r>
  <r>
    <x v="260"/>
    <n v="665"/>
    <x v="5"/>
    <x v="0"/>
    <s v="OK"/>
    <s v="Advance search  User Group 2-3"/>
    <s v="bin"/>
    <b v="1"/>
    <n v="363"/>
    <s v="https://cngtest.addici.com/Admin/Images/edit.gif"/>
    <n v="665"/>
  </r>
  <r>
    <x v="261"/>
    <n v="584"/>
    <x v="7"/>
    <x v="0"/>
    <s v="OK"/>
    <s v="Advance search  User Group 2-4"/>
    <s v="bin"/>
    <b v="1"/>
    <n v="91"/>
    <s v="https://cngtest.addici.com/Admin/Images/but_backwards-disble.gif"/>
    <n v="584"/>
  </r>
  <r>
    <x v="262"/>
    <n v="701"/>
    <x v="6"/>
    <x v="0"/>
    <s v="OK"/>
    <s v="Advance search  User Group 2-3"/>
    <s v="bin"/>
    <b v="1"/>
    <n v="365"/>
    <s v="https://cngtest.addici.com/App_Images/print.gif"/>
    <n v="701"/>
  </r>
  <r>
    <x v="263"/>
    <n v="570"/>
    <x v="8"/>
    <x v="0"/>
    <s v="OK"/>
    <s v="Advance search  User Group 2-4"/>
    <s v="bin"/>
    <b v="1"/>
    <n v="110"/>
    <s v="https://cngtest.addici.com/Admin/Images/but_last.gif"/>
    <n v="570"/>
  </r>
  <r>
    <x v="264"/>
    <n v="889"/>
    <x v="9"/>
    <x v="0"/>
    <s v="OK"/>
    <s v="Advance search  User Group 2-4"/>
    <s v="bin"/>
    <b v="1"/>
    <n v="1078"/>
    <s v="https://cngtest.addici.com/App_Images/print_all.gif"/>
    <n v="889"/>
  </r>
  <r>
    <x v="265"/>
    <n v="860"/>
    <x v="7"/>
    <x v="0"/>
    <s v="OK"/>
    <s v="Advance search  User Group 2-3"/>
    <s v="bin"/>
    <b v="1"/>
    <n v="91"/>
    <s v="https://cngtest.addici.com/Admin/Images/but_backwards-disble.gif"/>
    <n v="860"/>
  </r>
  <r>
    <x v="266"/>
    <n v="757"/>
    <x v="8"/>
    <x v="0"/>
    <s v="OK"/>
    <s v="Advance search  User Group 2-3"/>
    <s v="bin"/>
    <b v="1"/>
    <n v="110"/>
    <s v="https://cngtest.addici.com/Admin/Images/but_last.gif"/>
    <n v="757"/>
  </r>
  <r>
    <x v="267"/>
    <n v="746"/>
    <x v="10"/>
    <x v="0"/>
    <s v="OK"/>
    <s v="Advance search  User Group 2-4"/>
    <s v="bin"/>
    <b v="1"/>
    <n v="370"/>
    <s v="https://cngtest.addici.com/App_Images/export.gif"/>
    <n v="746"/>
  </r>
  <r>
    <x v="268"/>
    <n v="680"/>
    <x v="9"/>
    <x v="0"/>
    <s v="OK"/>
    <s v="Advance search  User Group 2-3"/>
    <s v="bin"/>
    <b v="1"/>
    <n v="1078"/>
    <s v="https://cngtest.addici.com/App_Images/print_all.gif"/>
    <n v="680"/>
  </r>
  <r>
    <x v="269"/>
    <n v="1160"/>
    <x v="0"/>
    <x v="0"/>
    <s v="OK"/>
    <s v="Advance search  User Group 2-4"/>
    <s v="text"/>
    <b v="1"/>
    <n v="10365"/>
    <s v="https://cngtest.addici.com/Login.aspx"/>
    <n v="1159"/>
  </r>
  <r>
    <x v="270"/>
    <n v="1435"/>
    <x v="1"/>
    <x v="0"/>
    <s v="Number of samples in transaction : 1, number of failing samples : 0"/>
    <s v="Advance search  User Group 2-4"/>
    <m/>
    <b v="1"/>
    <n v="10365"/>
    <s v="null"/>
    <n v="0"/>
  </r>
  <r>
    <x v="271"/>
    <n v="417"/>
    <x v="10"/>
    <x v="0"/>
    <s v="OK"/>
    <s v="Advance search  User Group 2-3"/>
    <s v="bin"/>
    <b v="1"/>
    <n v="370"/>
    <s v="https://cngtest.addici.com/App_Images/export.gif"/>
    <n v="417"/>
  </r>
  <r>
    <x v="272"/>
    <n v="1510"/>
    <x v="0"/>
    <x v="0"/>
    <s v="OK"/>
    <s v="Advance search  User Group 2-3"/>
    <s v="text"/>
    <b v="1"/>
    <n v="10365"/>
    <s v="https://cngtest.addici.com/Login.aspx"/>
    <n v="1510"/>
  </r>
  <r>
    <x v="273"/>
    <n v="1684"/>
    <x v="1"/>
    <x v="0"/>
    <s v="Number of samples in transaction : 1, number of failing samples : 0"/>
    <s v="Advance search  User Group 2-3"/>
    <m/>
    <b v="1"/>
    <n v="10365"/>
    <s v="null"/>
    <n v="0"/>
  </r>
  <r>
    <x v="274"/>
    <n v="21530"/>
    <x v="0"/>
    <x v="0"/>
    <s v="OK"/>
    <s v="Advance search  User Group 2-1"/>
    <s v="text"/>
    <b v="1"/>
    <n v="73060"/>
    <s v="https://cngtest.addici.com/Admin/Navigation.aspx"/>
    <n v="0"/>
  </r>
  <r>
    <x v="275"/>
    <n v="10273"/>
    <x v="0"/>
    <x v="0"/>
    <s v="OK"/>
    <s v="Advance search  User Group 2-4"/>
    <s v="text"/>
    <b v="1"/>
    <n v="73060"/>
    <s v="https://cngtest.addici.com/Admin/Navigation.aspx"/>
    <n v="0"/>
  </r>
  <r>
    <x v="276"/>
    <n v="7505"/>
    <x v="2"/>
    <x v="0"/>
    <s v="OK"/>
    <s v="Advance search  User Group 2-1"/>
    <s v="text"/>
    <b v="1"/>
    <n v="72782"/>
    <s v="https://cngtest.addici.com/Admin/Navigation.aspx"/>
    <n v="2755"/>
  </r>
  <r>
    <x v="277"/>
    <n v="6890"/>
    <x v="2"/>
    <x v="0"/>
    <s v="OK"/>
    <s v="Advance search  User Group 2-4"/>
    <s v="text"/>
    <b v="1"/>
    <n v="72782"/>
    <s v="https://cngtest.addici.com/Admin/Navigation.aspx"/>
    <n v="1948"/>
  </r>
  <r>
    <x v="278"/>
    <n v="4821"/>
    <x v="2"/>
    <x v="0"/>
    <s v="OK"/>
    <s v="Advance search  User Group 2-1"/>
    <s v="text"/>
    <b v="1"/>
    <n v="72782"/>
    <s v="https://cngtest.addici.com/Admin/Navigation.aspx"/>
    <n v="2734"/>
  </r>
  <r>
    <x v="279"/>
    <n v="18126"/>
    <x v="0"/>
    <x v="0"/>
    <s v="OK"/>
    <s v="Advance search  User Group 2-3"/>
    <s v="text"/>
    <b v="1"/>
    <n v="73060"/>
    <s v="https://cngtest.addici.com/Admin/Navigation.aspx"/>
    <n v="0"/>
  </r>
  <r>
    <x v="280"/>
    <n v="7659"/>
    <x v="2"/>
    <x v="0"/>
    <s v="OK"/>
    <s v="Advance search  User Group 2-4"/>
    <s v="text"/>
    <b v="1"/>
    <n v="72782"/>
    <s v="https://cngtest.addici.com/Admin/Navigation.aspx"/>
    <n v="4554"/>
  </r>
  <r>
    <x v="281"/>
    <n v="40105"/>
    <x v="19"/>
    <x v="0"/>
    <s v="OK"/>
    <s v="Advance search  User Group 2-2"/>
    <s v="text"/>
    <b v="1"/>
    <n v="230525"/>
    <s v="https://cngtest.addici.com/AdvancedSearch.aspx"/>
    <n v="8754"/>
  </r>
  <r>
    <x v="282"/>
    <n v="555"/>
    <x v="5"/>
    <x v="0"/>
    <s v="OK"/>
    <s v="Advance search  User Group 2-2"/>
    <s v="bin"/>
    <b v="1"/>
    <n v="363"/>
    <s v="https://cngtest.addici.com/Admin/Images/edit.gif"/>
    <n v="555"/>
  </r>
  <r>
    <x v="283"/>
    <n v="462"/>
    <x v="6"/>
    <x v="0"/>
    <s v="OK"/>
    <s v="Advance search  User Group 2-2"/>
    <s v="bin"/>
    <b v="1"/>
    <n v="365"/>
    <s v="https://cngtest.addici.com/App_Images/print.gif"/>
    <n v="462"/>
  </r>
  <r>
    <x v="284"/>
    <n v="453"/>
    <x v="7"/>
    <x v="0"/>
    <s v="OK"/>
    <s v="Advance search  User Group 2-2"/>
    <s v="bin"/>
    <b v="1"/>
    <n v="91"/>
    <s v="https://cngtest.addici.com/Admin/Images/but_backwards-disble.gif"/>
    <n v="453"/>
  </r>
  <r>
    <x v="285"/>
    <n v="550"/>
    <x v="8"/>
    <x v="0"/>
    <s v="OK"/>
    <s v="Advance search  User Group 2-2"/>
    <s v="bin"/>
    <b v="1"/>
    <n v="110"/>
    <s v="https://cngtest.addici.com/Admin/Images/but_last.gif"/>
    <n v="550"/>
  </r>
  <r>
    <x v="286"/>
    <n v="507"/>
    <x v="9"/>
    <x v="0"/>
    <s v="OK"/>
    <s v="Advance search  User Group 2-2"/>
    <s v="bin"/>
    <b v="1"/>
    <n v="1078"/>
    <s v="https://cngtest.addici.com/App_Images/print_all.gif"/>
    <n v="507"/>
  </r>
  <r>
    <x v="287"/>
    <n v="688"/>
    <x v="10"/>
    <x v="0"/>
    <s v="OK"/>
    <s v="Advance search  User Group 2-2"/>
    <s v="bin"/>
    <b v="1"/>
    <n v="370"/>
    <s v="https://cngtest.addici.com/App_Images/export.gif"/>
    <n v="688"/>
  </r>
  <r>
    <x v="288"/>
    <n v="13626"/>
    <x v="2"/>
    <x v="0"/>
    <s v="OK"/>
    <s v="Advance search  User Group 2-3"/>
    <s v="text"/>
    <b v="1"/>
    <n v="72782"/>
    <s v="https://cngtest.addici.com/Admin/Navigation.aspx"/>
    <n v="4248"/>
  </r>
  <r>
    <x v="289"/>
    <n v="1367"/>
    <x v="0"/>
    <x v="0"/>
    <s v="OK"/>
    <s v="Advance search  User Group 2-2"/>
    <s v="text"/>
    <b v="1"/>
    <n v="10365"/>
    <s v="https://cngtest.addici.com/Login.aspx"/>
    <n v="1367"/>
  </r>
  <r>
    <x v="290"/>
    <n v="1752"/>
    <x v="1"/>
    <x v="0"/>
    <s v="Number of samples in transaction : 1, number of failing samples : 0"/>
    <s v="Advance search  User Group 2-2"/>
    <m/>
    <b v="1"/>
    <n v="10365"/>
    <s v="null"/>
    <n v="0"/>
  </r>
  <r>
    <x v="291"/>
    <n v="7306"/>
    <x v="2"/>
    <x v="0"/>
    <s v="OK"/>
    <s v="Advance search  User Group 2-3"/>
    <s v="text"/>
    <b v="1"/>
    <n v="72782"/>
    <s v="https://cngtest.addici.com/Admin/Navigation.aspx"/>
    <n v="3347"/>
  </r>
  <r>
    <x v="292"/>
    <n v="25699"/>
    <x v="3"/>
    <x v="0"/>
    <s v="OK"/>
    <s v="Advance search  User Group 2-1"/>
    <s v="text"/>
    <b v="1"/>
    <n v="262184"/>
    <s v="https://cngtest.addici.com/AdvancedSearch.aspx"/>
    <n v="2788"/>
  </r>
  <r>
    <x v="293"/>
    <n v="11613"/>
    <x v="0"/>
    <x v="0"/>
    <s v="OK"/>
    <s v="Advance search  User Group 2-2"/>
    <s v="text"/>
    <b v="1"/>
    <n v="73060"/>
    <s v="https://cngtest.addici.com/Admin/Navigation.aspx"/>
    <n v="0"/>
  </r>
  <r>
    <x v="294"/>
    <n v="13113"/>
    <x v="2"/>
    <x v="0"/>
    <s v="OK"/>
    <s v="Advance search  User Group 2-2"/>
    <s v="text"/>
    <b v="1"/>
    <n v="72782"/>
    <s v="https://cngtest.addici.com/Admin/Navigation.aspx"/>
    <n v="4192"/>
  </r>
  <r>
    <x v="295"/>
    <n v="18295"/>
    <x v="4"/>
    <x v="0"/>
    <s v="OK"/>
    <s v="Advance search  User Group 2-1"/>
    <s v="text"/>
    <b v="1"/>
    <n v="125879"/>
    <s v="https://cngtest.addici.com/AdvancedSearch.aspx"/>
    <n v="11173"/>
  </r>
  <r>
    <x v="296"/>
    <n v="705"/>
    <x v="5"/>
    <x v="0"/>
    <s v="OK"/>
    <s v="Advance search  User Group 2-1"/>
    <s v="bin"/>
    <b v="1"/>
    <n v="363"/>
    <s v="https://cngtest.addici.com/Admin/Images/edit.gif"/>
    <n v="705"/>
  </r>
  <r>
    <x v="297"/>
    <n v="617"/>
    <x v="6"/>
    <x v="0"/>
    <s v="OK"/>
    <s v="Advance search  User Group 2-1"/>
    <s v="bin"/>
    <b v="1"/>
    <n v="365"/>
    <s v="https://cngtest.addici.com/App_Images/print.gif"/>
    <n v="617"/>
  </r>
  <r>
    <x v="298"/>
    <n v="573"/>
    <x v="7"/>
    <x v="0"/>
    <s v="OK"/>
    <s v="Advance search  User Group 2-1"/>
    <s v="bin"/>
    <b v="1"/>
    <n v="91"/>
    <s v="https://cngtest.addici.com/Admin/Images/but_backwards-disble.gif"/>
    <n v="573"/>
  </r>
  <r>
    <x v="299"/>
    <n v="694"/>
    <x v="8"/>
    <x v="0"/>
    <s v="OK"/>
    <s v="Advance search  User Group 2-1"/>
    <s v="bin"/>
    <b v="1"/>
    <n v="110"/>
    <s v="https://cngtest.addici.com/Admin/Images/but_last.gif"/>
    <n v="694"/>
  </r>
  <r>
    <x v="300"/>
    <n v="844"/>
    <x v="9"/>
    <x v="0"/>
    <s v="OK"/>
    <s v="Advance search  User Group 2-1"/>
    <s v="bin"/>
    <b v="1"/>
    <n v="1078"/>
    <s v="https://cngtest.addici.com/App_Images/print_all.gif"/>
    <n v="844"/>
  </r>
  <r>
    <x v="301"/>
    <n v="10437"/>
    <x v="2"/>
    <x v="0"/>
    <s v="OK"/>
    <s v="Advance search  User Group 2-2"/>
    <s v="text"/>
    <b v="1"/>
    <n v="72782"/>
    <s v="https://cngtest.addici.com/Admin/Navigation.aspx"/>
    <n v="3924"/>
  </r>
  <r>
    <x v="302"/>
    <n v="571"/>
    <x v="10"/>
    <x v="0"/>
    <s v="OK"/>
    <s v="Advance search  User Group 2-1"/>
    <s v="bin"/>
    <b v="1"/>
    <n v="370"/>
    <s v="https://cngtest.addici.com/App_Images/export.gif"/>
    <n v="571"/>
  </r>
  <r>
    <x v="303"/>
    <n v="44289"/>
    <x v="3"/>
    <x v="0"/>
    <s v="OK"/>
    <s v="Advance search  User Group 2-4"/>
    <s v="text"/>
    <b v="1"/>
    <n v="262184"/>
    <s v="https://cngtest.addici.com/AdvancedSearch.aspx"/>
    <n v="6446"/>
  </r>
  <r>
    <x v="304"/>
    <n v="37829"/>
    <x v="3"/>
    <x v="0"/>
    <s v="OK"/>
    <s v="Advance search  User Group 2-3"/>
    <s v="text"/>
    <b v="1"/>
    <n v="262184"/>
    <s v="https://cngtest.addici.com/AdvancedSearch.aspx"/>
    <n v="3610"/>
  </r>
  <r>
    <x v="305"/>
    <n v="14875"/>
    <x v="4"/>
    <x v="0"/>
    <s v="OK"/>
    <s v="Advance search  User Group 2-3"/>
    <s v="text"/>
    <b v="1"/>
    <n v="125879"/>
    <s v="https://cngtest.addici.com/AdvancedSearch.aspx"/>
    <n v="9836"/>
  </r>
  <r>
    <x v="306"/>
    <n v="561"/>
    <x v="5"/>
    <x v="0"/>
    <s v="OK"/>
    <s v="Advance search  User Group 2-3"/>
    <s v="bin"/>
    <b v="1"/>
    <n v="363"/>
    <s v="https://cngtest.addici.com/Admin/Images/edit.gif"/>
    <n v="561"/>
  </r>
  <r>
    <x v="307"/>
    <n v="493"/>
    <x v="6"/>
    <x v="0"/>
    <s v="OK"/>
    <s v="Advance search  User Group 2-3"/>
    <s v="bin"/>
    <b v="1"/>
    <n v="365"/>
    <s v="https://cngtest.addici.com/App_Images/print.gif"/>
    <n v="493"/>
  </r>
  <r>
    <x v="308"/>
    <n v="459"/>
    <x v="7"/>
    <x v="0"/>
    <s v="OK"/>
    <s v="Advance search  User Group 2-3"/>
    <s v="bin"/>
    <b v="1"/>
    <n v="91"/>
    <s v="https://cngtest.addici.com/Admin/Images/but_backwards-disble.gif"/>
    <n v="459"/>
  </r>
  <r>
    <x v="309"/>
    <n v="478"/>
    <x v="8"/>
    <x v="0"/>
    <s v="OK"/>
    <s v="Advance search  User Group 2-3"/>
    <s v="bin"/>
    <b v="1"/>
    <n v="110"/>
    <s v="https://cngtest.addici.com/Admin/Images/but_last.gif"/>
    <n v="478"/>
  </r>
  <r>
    <x v="310"/>
    <n v="422"/>
    <x v="9"/>
    <x v="0"/>
    <s v="OK"/>
    <s v="Advance search  User Group 2-3"/>
    <s v="bin"/>
    <b v="1"/>
    <n v="1078"/>
    <s v="https://cngtest.addici.com/App_Images/print_all.gif"/>
    <n v="422"/>
  </r>
  <r>
    <x v="311"/>
    <n v="530"/>
    <x v="10"/>
    <x v="0"/>
    <s v="OK"/>
    <s v="Advance search  User Group 2-3"/>
    <s v="bin"/>
    <b v="1"/>
    <n v="370"/>
    <s v="https://cngtest.addici.com/App_Images/export.gif"/>
    <n v="530"/>
  </r>
  <r>
    <x v="312"/>
    <n v="29319"/>
    <x v="4"/>
    <x v="0"/>
    <s v="OK"/>
    <s v="Advance search  User Group 2-4"/>
    <s v="text"/>
    <b v="1"/>
    <n v="125879"/>
    <s v="https://cngtest.addici.com/AdvancedSearch.aspx"/>
    <n v="19742"/>
  </r>
  <r>
    <x v="313"/>
    <n v="821"/>
    <x v="5"/>
    <x v="0"/>
    <s v="OK"/>
    <s v="Advance search  User Group 2-4"/>
    <s v="bin"/>
    <b v="1"/>
    <n v="363"/>
    <s v="https://cngtest.addici.com/Admin/Images/edit.gif"/>
    <n v="821"/>
  </r>
  <r>
    <x v="314"/>
    <n v="666"/>
    <x v="6"/>
    <x v="0"/>
    <s v="OK"/>
    <s v="Advance search  User Group 2-4"/>
    <s v="bin"/>
    <b v="1"/>
    <n v="365"/>
    <s v="https://cngtest.addici.com/App_Images/print.gif"/>
    <n v="666"/>
  </r>
  <r>
    <x v="315"/>
    <n v="768"/>
    <x v="7"/>
    <x v="0"/>
    <s v="OK"/>
    <s v="Advance search  User Group 2-4"/>
    <s v="bin"/>
    <b v="1"/>
    <n v="91"/>
    <s v="https://cngtest.addici.com/Admin/Images/but_backwards-disble.gif"/>
    <n v="768"/>
  </r>
  <r>
    <x v="316"/>
    <n v="697"/>
    <x v="8"/>
    <x v="0"/>
    <s v="OK"/>
    <s v="Advance search  User Group 2-4"/>
    <s v="bin"/>
    <b v="1"/>
    <n v="110"/>
    <s v="https://cngtest.addici.com/Admin/Images/but_last.gif"/>
    <n v="697"/>
  </r>
  <r>
    <x v="317"/>
    <n v="33587"/>
    <x v="11"/>
    <x v="0"/>
    <s v="OK"/>
    <s v="Advance search  User Group 2-1"/>
    <s v="text"/>
    <b v="1"/>
    <n v="125879"/>
    <s v="https://cngtest.addici.com/AdvancedSearch.aspx"/>
    <n v="16149"/>
  </r>
  <r>
    <x v="318"/>
    <n v="561"/>
    <x v="9"/>
    <x v="0"/>
    <s v="OK"/>
    <s v="Advance search  User Group 2-4"/>
    <s v="bin"/>
    <b v="1"/>
    <n v="1078"/>
    <s v="https://cngtest.addici.com/App_Images/print_all.gif"/>
    <n v="560"/>
  </r>
  <r>
    <x v="319"/>
    <n v="536"/>
    <x v="5"/>
    <x v="0"/>
    <s v="OK"/>
    <s v="Advance search  User Group 2-1"/>
    <s v="bin"/>
    <b v="1"/>
    <n v="363"/>
    <s v="https://cngtest.addici.com/Admin/Images/edit.gif"/>
    <n v="536"/>
  </r>
  <r>
    <x v="320"/>
    <n v="657"/>
    <x v="10"/>
    <x v="0"/>
    <s v="OK"/>
    <s v="Advance search  User Group 2-4"/>
    <s v="bin"/>
    <b v="1"/>
    <n v="370"/>
    <s v="https://cngtest.addici.com/App_Images/export.gif"/>
    <n v="657"/>
  </r>
  <r>
    <x v="321"/>
    <n v="35736"/>
    <x v="3"/>
    <x v="0"/>
    <s v="OK"/>
    <s v="Advance search  User Group 2-2"/>
    <s v="text"/>
    <b v="1"/>
    <n v="262272"/>
    <s v="https://cngtest.addici.com/AdvancedSearch.aspx"/>
    <n v="3482"/>
  </r>
  <r>
    <x v="322"/>
    <n v="591"/>
    <x v="6"/>
    <x v="0"/>
    <s v="OK"/>
    <s v="Advance search  User Group 2-1"/>
    <s v="bin"/>
    <b v="1"/>
    <n v="365"/>
    <s v="https://cngtest.addici.com/App_Images/print.gif"/>
    <n v="591"/>
  </r>
  <r>
    <x v="323"/>
    <n v="555"/>
    <x v="7"/>
    <x v="0"/>
    <s v="OK"/>
    <s v="Advance search  User Group 2-1"/>
    <s v="bin"/>
    <b v="1"/>
    <n v="91"/>
    <s v="https://cngtest.addici.com/Admin/Images/but_backwards-disble.gif"/>
    <n v="555"/>
  </r>
  <r>
    <x v="324"/>
    <n v="638"/>
    <x v="8"/>
    <x v="0"/>
    <s v="OK"/>
    <s v="Advance search  User Group 2-1"/>
    <s v="bin"/>
    <b v="1"/>
    <n v="110"/>
    <s v="https://cngtest.addici.com/Admin/Images/but_last.gif"/>
    <n v="638"/>
  </r>
  <r>
    <x v="325"/>
    <n v="665"/>
    <x v="9"/>
    <x v="0"/>
    <s v="OK"/>
    <s v="Advance search  User Group 2-1"/>
    <s v="bin"/>
    <b v="1"/>
    <n v="1078"/>
    <s v="https://cngtest.addici.com/App_Images/print_all.gif"/>
    <n v="665"/>
  </r>
  <r>
    <x v="326"/>
    <n v="810"/>
    <x v="10"/>
    <x v="0"/>
    <s v="OK"/>
    <s v="Advance search  User Group 2-1"/>
    <s v="bin"/>
    <b v="1"/>
    <n v="370"/>
    <s v="https://cngtest.addici.com/App_Images/export.gif"/>
    <n v="810"/>
  </r>
  <r>
    <x v="327"/>
    <n v="10523"/>
    <x v="12"/>
    <x v="0"/>
    <s v="OK"/>
    <s v="Advance search  User Group 2-1"/>
    <s v="text"/>
    <b v="1"/>
    <n v="13"/>
    <s v="https://cngtest.addici.com/AdvancedSearch.aspx"/>
    <n v="10523"/>
  </r>
  <r>
    <x v="328"/>
    <n v="29585"/>
    <x v="11"/>
    <x v="0"/>
    <s v="OK"/>
    <s v="Advance search  User Group 2-3"/>
    <s v="text"/>
    <b v="1"/>
    <n v="125879"/>
    <s v="https://cngtest.addici.com/AdvancedSearch.aspx"/>
    <n v="17160"/>
  </r>
  <r>
    <x v="329"/>
    <n v="730"/>
    <x v="5"/>
    <x v="0"/>
    <s v="OK"/>
    <s v="Advance search  User Group 2-3"/>
    <s v="bin"/>
    <b v="1"/>
    <n v="363"/>
    <s v="https://cngtest.addici.com/Admin/Images/edit.gif"/>
    <n v="730"/>
  </r>
  <r>
    <x v="330"/>
    <n v="633"/>
    <x v="6"/>
    <x v="0"/>
    <s v="OK"/>
    <s v="Advance search  User Group 2-3"/>
    <s v="bin"/>
    <b v="1"/>
    <n v="365"/>
    <s v="https://cngtest.addici.com/App_Images/print.gif"/>
    <n v="633"/>
  </r>
  <r>
    <x v="331"/>
    <n v="593"/>
    <x v="7"/>
    <x v="0"/>
    <s v="OK"/>
    <s v="Advance search  User Group 2-3"/>
    <s v="bin"/>
    <b v="1"/>
    <n v="91"/>
    <s v="https://cngtest.addici.com/Admin/Images/but_backwards-disble.gif"/>
    <n v="593"/>
  </r>
  <r>
    <x v="332"/>
    <n v="26338"/>
    <x v="4"/>
    <x v="0"/>
    <s v="OK"/>
    <s v="Advance search  User Group 2-2"/>
    <s v="text"/>
    <b v="1"/>
    <n v="125879"/>
    <s v="https://cngtest.addici.com/AdvancedSearch.aspx"/>
    <n v="18363"/>
  </r>
  <r>
    <x v="333"/>
    <n v="532"/>
    <x v="8"/>
    <x v="0"/>
    <s v="OK"/>
    <s v="Advance search  User Group 2-3"/>
    <s v="bin"/>
    <b v="1"/>
    <n v="110"/>
    <s v="https://cngtest.addici.com/Admin/Images/but_last.gif"/>
    <n v="532"/>
  </r>
  <r>
    <x v="334"/>
    <n v="560"/>
    <x v="5"/>
    <x v="0"/>
    <s v="OK"/>
    <s v="Advance search  User Group 2-2"/>
    <s v="bin"/>
    <b v="1"/>
    <n v="363"/>
    <s v="https://cngtest.addici.com/Admin/Images/edit.gif"/>
    <n v="560"/>
  </r>
  <r>
    <x v="335"/>
    <n v="586"/>
    <x v="6"/>
    <x v="0"/>
    <s v="OK"/>
    <s v="Advance search  User Group 2-2"/>
    <s v="bin"/>
    <b v="1"/>
    <n v="365"/>
    <s v="https://cngtest.addici.com/App_Images/print.gif"/>
    <n v="586"/>
  </r>
  <r>
    <x v="336"/>
    <n v="611"/>
    <x v="9"/>
    <x v="0"/>
    <s v="OK"/>
    <s v="Advance search  User Group 2-3"/>
    <s v="bin"/>
    <b v="1"/>
    <n v="1078"/>
    <s v="https://cngtest.addici.com/App_Images/print_all.gif"/>
    <n v="611"/>
  </r>
  <r>
    <x v="337"/>
    <n v="665"/>
    <x v="10"/>
    <x v="0"/>
    <s v="OK"/>
    <s v="Advance search  User Group 2-3"/>
    <s v="bin"/>
    <b v="1"/>
    <n v="370"/>
    <s v="https://cngtest.addici.com/App_Images/export.gif"/>
    <n v="665"/>
  </r>
  <r>
    <x v="338"/>
    <n v="626"/>
    <x v="7"/>
    <x v="0"/>
    <s v="OK"/>
    <s v="Advance search  User Group 2-2"/>
    <s v="bin"/>
    <b v="1"/>
    <n v="91"/>
    <s v="https://cngtest.addici.com/Admin/Images/but_backwards-disble.gif"/>
    <n v="626"/>
  </r>
  <r>
    <x v="339"/>
    <n v="457"/>
    <x v="8"/>
    <x v="0"/>
    <s v="OK"/>
    <s v="Advance search  User Group 2-2"/>
    <s v="bin"/>
    <b v="1"/>
    <n v="110"/>
    <s v="https://cngtest.addici.com/Admin/Images/but_last.gif"/>
    <n v="457"/>
  </r>
  <r>
    <x v="340"/>
    <n v="29786"/>
    <x v="11"/>
    <x v="0"/>
    <s v="OK"/>
    <s v="Advance search  User Group 2-4"/>
    <s v="text"/>
    <b v="1"/>
    <n v="125879"/>
    <s v="https://cngtest.addici.com/AdvancedSearch.aspx"/>
    <n v="20223"/>
  </r>
  <r>
    <x v="341"/>
    <n v="675"/>
    <x v="9"/>
    <x v="0"/>
    <s v="OK"/>
    <s v="Advance search  User Group 2-2"/>
    <s v="bin"/>
    <b v="1"/>
    <n v="1078"/>
    <s v="https://cngtest.addici.com/App_Images/print_all.gif"/>
    <n v="674"/>
  </r>
  <r>
    <x v="342"/>
    <n v="732"/>
    <x v="5"/>
    <x v="0"/>
    <s v="OK"/>
    <s v="Advance search  User Group 2-4"/>
    <s v="bin"/>
    <b v="1"/>
    <n v="363"/>
    <s v="https://cngtest.addici.com/Admin/Images/edit.gif"/>
    <n v="732"/>
  </r>
  <r>
    <x v="343"/>
    <n v="775"/>
    <x v="10"/>
    <x v="0"/>
    <s v="OK"/>
    <s v="Advance search  User Group 2-2"/>
    <s v="bin"/>
    <b v="1"/>
    <n v="370"/>
    <s v="https://cngtest.addici.com/App_Images/export.gif"/>
    <n v="775"/>
  </r>
  <r>
    <x v="344"/>
    <n v="2231"/>
    <x v="6"/>
    <x v="0"/>
    <s v="OK"/>
    <s v="Advance search  User Group 2-4"/>
    <s v="bin"/>
    <b v="1"/>
    <n v="365"/>
    <s v="https://cngtest.addici.com/App_Images/print.gif"/>
    <n v="2231"/>
  </r>
  <r>
    <x v="345"/>
    <n v="605"/>
    <x v="7"/>
    <x v="0"/>
    <s v="OK"/>
    <s v="Advance search  User Group 2-4"/>
    <s v="bin"/>
    <b v="1"/>
    <n v="91"/>
    <s v="https://cngtest.addici.com/Admin/Images/but_backwards-disble.gif"/>
    <n v="605"/>
  </r>
  <r>
    <x v="346"/>
    <n v="19578"/>
    <x v="13"/>
    <x v="0"/>
    <s v="OK"/>
    <s v="Advance search  User Group 2-1"/>
    <s v="text"/>
    <b v="1"/>
    <n v="125879"/>
    <s v="https://cngtest.addici.com/AdvancedSearch.aspx"/>
    <n v="10299"/>
  </r>
  <r>
    <x v="347"/>
    <n v="517"/>
    <x v="8"/>
    <x v="0"/>
    <s v="OK"/>
    <s v="Advance search  User Group 2-4"/>
    <s v="bin"/>
    <b v="1"/>
    <n v="110"/>
    <s v="https://cngtest.addici.com/Admin/Images/but_last.gif"/>
    <n v="517"/>
  </r>
  <r>
    <x v="348"/>
    <n v="440"/>
    <x v="9"/>
    <x v="0"/>
    <s v="OK"/>
    <s v="Advance search  User Group 2-4"/>
    <s v="bin"/>
    <b v="1"/>
    <n v="1078"/>
    <s v="https://cngtest.addici.com/App_Images/print_all.gif"/>
    <n v="440"/>
  </r>
  <r>
    <x v="349"/>
    <n v="602"/>
    <x v="10"/>
    <x v="0"/>
    <s v="OK"/>
    <s v="Advance search  User Group 2-4"/>
    <s v="bin"/>
    <b v="1"/>
    <n v="370"/>
    <s v="https://cngtest.addici.com/App_Images/export.gif"/>
    <n v="602"/>
  </r>
  <r>
    <x v="350"/>
    <n v="10077"/>
    <x v="12"/>
    <x v="0"/>
    <s v="OK"/>
    <s v="Advance search  User Group 2-3"/>
    <s v="text"/>
    <b v="1"/>
    <n v="13"/>
    <s v="https://cngtest.addici.com/AdvancedSearch.aspx"/>
    <n v="10076"/>
  </r>
  <r>
    <x v="351"/>
    <n v="8259"/>
    <x v="12"/>
    <x v="0"/>
    <s v="OK"/>
    <s v="Advance search  User Group 2-4"/>
    <s v="text"/>
    <b v="1"/>
    <n v="13"/>
    <s v="https://cngtest.addici.com/AdvancedSearch.aspx"/>
    <n v="8259"/>
  </r>
  <r>
    <x v="352"/>
    <n v="14789"/>
    <x v="11"/>
    <x v="0"/>
    <s v="OK"/>
    <s v="Advance search  User Group 2-2"/>
    <s v="text"/>
    <b v="1"/>
    <n v="125879"/>
    <s v="https://cngtest.addici.com/AdvancedSearch.aspx"/>
    <n v="8514"/>
  </r>
  <r>
    <x v="353"/>
    <n v="594"/>
    <x v="5"/>
    <x v="0"/>
    <s v="OK"/>
    <s v="Advance search  User Group 2-2"/>
    <s v="bin"/>
    <b v="1"/>
    <n v="363"/>
    <s v="https://cngtest.addici.com/Admin/Images/edit.gif"/>
    <n v="594"/>
  </r>
  <r>
    <x v="354"/>
    <n v="832"/>
    <x v="6"/>
    <x v="0"/>
    <s v="OK"/>
    <s v="Advance search  User Group 2-2"/>
    <s v="bin"/>
    <b v="1"/>
    <n v="365"/>
    <s v="https://cngtest.addici.com/App_Images/print.gif"/>
    <n v="832"/>
  </r>
  <r>
    <x v="355"/>
    <n v="611"/>
    <x v="7"/>
    <x v="0"/>
    <s v="OK"/>
    <s v="Advance search  User Group 2-2"/>
    <s v="bin"/>
    <b v="1"/>
    <n v="91"/>
    <s v="https://cngtest.addici.com/Admin/Images/but_backwards-disble.gif"/>
    <n v="611"/>
  </r>
  <r>
    <x v="356"/>
    <n v="705"/>
    <x v="8"/>
    <x v="0"/>
    <s v="OK"/>
    <s v="Advance search  User Group 2-2"/>
    <s v="bin"/>
    <b v="1"/>
    <n v="110"/>
    <s v="https://cngtest.addici.com/Admin/Images/but_last.gif"/>
    <n v="705"/>
  </r>
  <r>
    <x v="357"/>
    <n v="802"/>
    <x v="9"/>
    <x v="0"/>
    <s v="OK"/>
    <s v="Advance search  User Group 2-2"/>
    <s v="bin"/>
    <b v="1"/>
    <n v="1078"/>
    <s v="https://cngtest.addici.com/App_Images/print_all.gif"/>
    <n v="802"/>
  </r>
  <r>
    <x v="358"/>
    <n v="906"/>
    <x v="10"/>
    <x v="0"/>
    <s v="OK"/>
    <s v="Advance search  User Group 2-2"/>
    <s v="bin"/>
    <b v="1"/>
    <n v="370"/>
    <s v="https://cngtest.addici.com/App_Images/export.gif"/>
    <n v="906"/>
  </r>
  <r>
    <x v="359"/>
    <n v="22674"/>
    <x v="14"/>
    <x v="0"/>
    <s v="OK"/>
    <s v="Advance search  User Group 2-1"/>
    <s v="text"/>
    <b v="1"/>
    <n v="13"/>
    <s v="https://cngtest.addici.com/AdvancedSearch.aspx"/>
    <n v="22674"/>
  </r>
  <r>
    <x v="360"/>
    <n v="4796"/>
    <x v="12"/>
    <x v="0"/>
    <s v="OK"/>
    <s v="Advance search  User Group 2-2"/>
    <s v="text"/>
    <b v="1"/>
    <n v="13"/>
    <s v="https://cngtest.addici.com/AdvancedSearch.aspx"/>
    <n v="4796"/>
  </r>
  <r>
    <x v="361"/>
    <n v="21001"/>
    <x v="13"/>
    <x v="0"/>
    <s v="OK"/>
    <s v="Advance search  User Group 2-4"/>
    <s v="text"/>
    <b v="1"/>
    <n v="125879"/>
    <s v="https://cngtest.addici.com/AdvancedSearch.aspx"/>
    <n v="15907"/>
  </r>
  <r>
    <x v="362"/>
    <n v="9359"/>
    <x v="15"/>
    <x v="0"/>
    <s v="OK"/>
    <s v="Advance search  User Group 2-1"/>
    <s v="text"/>
    <b v="1"/>
    <n v="13"/>
    <s v="https://cngtest.addici.com/AdvancedSearch.aspx"/>
    <n v="9359"/>
  </r>
  <r>
    <x v="363"/>
    <n v="648"/>
    <x v="5"/>
    <x v="0"/>
    <s v="OK"/>
    <s v="Advance search  User Group 2-1"/>
    <s v="bin"/>
    <b v="1"/>
    <n v="363"/>
    <s v="https://cngtest.addici.com/Admin/Images/edit.gif"/>
    <n v="648"/>
  </r>
  <r>
    <x v="364"/>
    <n v="367"/>
    <x v="6"/>
    <x v="0"/>
    <s v="OK"/>
    <s v="Advance search  User Group 2-1"/>
    <s v="bin"/>
    <b v="1"/>
    <n v="365"/>
    <s v="https://cngtest.addici.com/App_Images/print.gif"/>
    <n v="367"/>
  </r>
  <r>
    <x v="365"/>
    <n v="378"/>
    <x v="7"/>
    <x v="0"/>
    <s v="OK"/>
    <s v="Advance search  User Group 2-1"/>
    <s v="bin"/>
    <b v="1"/>
    <n v="91"/>
    <s v="https://cngtest.addici.com/Admin/Images/but_backwards-disble.gif"/>
    <n v="378"/>
  </r>
  <r>
    <x v="366"/>
    <n v="424"/>
    <x v="8"/>
    <x v="0"/>
    <s v="OK"/>
    <s v="Advance search  User Group 2-1"/>
    <s v="bin"/>
    <b v="1"/>
    <n v="110"/>
    <s v="https://cngtest.addici.com/Admin/Images/but_last.gif"/>
    <n v="424"/>
  </r>
  <r>
    <x v="367"/>
    <n v="478"/>
    <x v="9"/>
    <x v="0"/>
    <s v="OK"/>
    <s v="Advance search  User Group 2-1"/>
    <s v="bin"/>
    <b v="1"/>
    <n v="1078"/>
    <s v="https://cngtest.addici.com/App_Images/print_all.gif"/>
    <n v="478"/>
  </r>
  <r>
    <x v="368"/>
    <n v="412"/>
    <x v="10"/>
    <x v="0"/>
    <s v="OK"/>
    <s v="Advance search  User Group 2-1"/>
    <s v="bin"/>
    <b v="1"/>
    <n v="370"/>
    <s v="https://cngtest.addici.com/App_Images/export.gif"/>
    <n v="412"/>
  </r>
  <r>
    <x v="369"/>
    <n v="33794"/>
    <x v="13"/>
    <x v="0"/>
    <s v="OK"/>
    <s v="Advance search  User Group 2-3"/>
    <s v="text"/>
    <b v="1"/>
    <n v="125879"/>
    <s v="https://cngtest.addici.com/AdvancedSearch.aspx"/>
    <n v="23371"/>
  </r>
  <r>
    <x v="370"/>
    <n v="15525"/>
    <x v="13"/>
    <x v="0"/>
    <s v="OK"/>
    <s v="Advance search  User Group 2-2"/>
    <s v="text"/>
    <b v="1"/>
    <n v="125879"/>
    <s v="https://cngtest.addici.com/AdvancedSearch.aspx"/>
    <n v="10482"/>
  </r>
  <r>
    <x v="371"/>
    <n v="3492"/>
    <x v="16"/>
    <x v="0"/>
    <s v="OK"/>
    <s v="Advance search  User Group 2-1"/>
    <s v="text"/>
    <b v="1"/>
    <n v="13"/>
    <s v="https://cngtest.addici.com/AdvancedSearch.aspx"/>
    <n v="3492"/>
  </r>
  <r>
    <x v="372"/>
    <n v="13413"/>
    <x v="14"/>
    <x v="0"/>
    <s v="OK"/>
    <s v="Advance search  User Group 2-4"/>
    <s v="text"/>
    <b v="1"/>
    <n v="13"/>
    <s v="https://cngtest.addici.com/AdvancedSearch.aspx"/>
    <n v="13413"/>
  </r>
  <r>
    <x v="373"/>
    <n v="6395"/>
    <x v="15"/>
    <x v="0"/>
    <s v="OK"/>
    <s v="Advance search  User Group 2-4"/>
    <s v="text"/>
    <b v="1"/>
    <n v="13"/>
    <s v="https://cngtest.addici.com/AdvancedSearch.aspx"/>
    <n v="6395"/>
  </r>
  <r>
    <x v="374"/>
    <n v="621"/>
    <x v="5"/>
    <x v="0"/>
    <s v="OK"/>
    <s v="Advance search  User Group 2-4"/>
    <s v="bin"/>
    <b v="1"/>
    <n v="363"/>
    <s v="https://cngtest.addici.com/Admin/Images/edit.gif"/>
    <n v="621"/>
  </r>
  <r>
    <x v="375"/>
    <n v="367"/>
    <x v="6"/>
    <x v="0"/>
    <s v="OK"/>
    <s v="Advance search  User Group 2-4"/>
    <s v="bin"/>
    <b v="1"/>
    <n v="365"/>
    <s v="https://cngtest.addici.com/App_Images/print.gif"/>
    <n v="367"/>
  </r>
  <r>
    <x v="376"/>
    <n v="343"/>
    <x v="7"/>
    <x v="0"/>
    <s v="OK"/>
    <s v="Advance search  User Group 2-4"/>
    <s v="bin"/>
    <b v="1"/>
    <n v="91"/>
    <s v="https://cngtest.addici.com/Admin/Images/but_backwards-disble.gif"/>
    <n v="343"/>
  </r>
  <r>
    <x v="377"/>
    <n v="15410"/>
    <x v="14"/>
    <x v="0"/>
    <s v="OK"/>
    <s v="Advance search  User Group 2-3"/>
    <s v="text"/>
    <b v="1"/>
    <n v="13"/>
    <s v="https://cngtest.addici.com/AdvancedSearch.aspx"/>
    <n v="15410"/>
  </r>
  <r>
    <x v="378"/>
    <n v="390"/>
    <x v="8"/>
    <x v="0"/>
    <s v="OK"/>
    <s v="Advance search  User Group 2-4"/>
    <s v="bin"/>
    <b v="1"/>
    <n v="110"/>
    <s v="https://cngtest.addici.com/Admin/Images/but_last.gif"/>
    <n v="390"/>
  </r>
  <r>
    <x v="379"/>
    <n v="412"/>
    <x v="9"/>
    <x v="0"/>
    <s v="OK"/>
    <s v="Advance search  User Group 2-4"/>
    <s v="bin"/>
    <b v="1"/>
    <n v="1078"/>
    <s v="https://cngtest.addici.com/App_Images/print_all.gif"/>
    <n v="412"/>
  </r>
  <r>
    <x v="380"/>
    <n v="366"/>
    <x v="10"/>
    <x v="0"/>
    <s v="OK"/>
    <s v="Advance search  User Group 2-4"/>
    <s v="bin"/>
    <b v="1"/>
    <n v="370"/>
    <s v="https://cngtest.addici.com/App_Images/export.gif"/>
    <n v="366"/>
  </r>
  <r>
    <x v="381"/>
    <n v="16247"/>
    <x v="14"/>
    <x v="0"/>
    <s v="OK"/>
    <s v="Advance search  User Group 2-2"/>
    <s v="text"/>
    <b v="1"/>
    <n v="13"/>
    <s v="https://cngtest.addici.com/AdvancedSearch.aspx"/>
    <n v="16247"/>
  </r>
  <r>
    <x v="382"/>
    <n v="6133"/>
    <x v="16"/>
    <x v="0"/>
    <s v="OK"/>
    <s v="Advance search  User Group 2-4"/>
    <s v="text"/>
    <b v="1"/>
    <n v="13"/>
    <s v="https://cngtest.addici.com/AdvancedSearch.aspx"/>
    <n v="6133"/>
  </r>
  <r>
    <x v="383"/>
    <n v="8266"/>
    <x v="15"/>
    <x v="0"/>
    <s v="OK"/>
    <s v="Advance search  User Group 2-3"/>
    <s v="text"/>
    <b v="1"/>
    <n v="13"/>
    <s v="https://cngtest.addici.com/AdvancedSearch.aspx"/>
    <n v="8266"/>
  </r>
  <r>
    <x v="384"/>
    <n v="6812"/>
    <x v="15"/>
    <x v="0"/>
    <s v="OK"/>
    <s v="Advance search  User Group 2-2"/>
    <s v="text"/>
    <b v="1"/>
    <n v="13"/>
    <s v="https://cngtest.addici.com/AdvancedSearch.aspx"/>
    <n v="6812"/>
  </r>
  <r>
    <x v="385"/>
    <n v="542"/>
    <x v="5"/>
    <x v="0"/>
    <s v="OK"/>
    <s v="Advance search  User Group 2-3"/>
    <s v="bin"/>
    <b v="1"/>
    <n v="363"/>
    <s v="https://cngtest.addici.com/Admin/Images/edit.gif"/>
    <n v="542"/>
  </r>
  <r>
    <x v="386"/>
    <n v="508"/>
    <x v="6"/>
    <x v="0"/>
    <s v="OK"/>
    <s v="Advance search  User Group 2-3"/>
    <s v="bin"/>
    <b v="1"/>
    <n v="365"/>
    <s v="https://cngtest.addici.com/App_Images/print.gif"/>
    <n v="508"/>
  </r>
  <r>
    <x v="387"/>
    <n v="607"/>
    <x v="7"/>
    <x v="0"/>
    <s v="OK"/>
    <s v="Advance search  User Group 2-3"/>
    <s v="bin"/>
    <b v="1"/>
    <n v="91"/>
    <s v="https://cngtest.addici.com/Admin/Images/but_backwards-disble.gif"/>
    <n v="607"/>
  </r>
  <r>
    <x v="388"/>
    <n v="1638"/>
    <x v="5"/>
    <x v="0"/>
    <s v="OK"/>
    <s v="Advance search  User Group 2-2"/>
    <s v="bin"/>
    <b v="1"/>
    <n v="363"/>
    <s v="https://cngtest.addici.com/Admin/Images/edit.gif"/>
    <n v="1638"/>
  </r>
  <r>
    <x v="389"/>
    <n v="430"/>
    <x v="8"/>
    <x v="0"/>
    <s v="OK"/>
    <s v="Advance search  User Group 2-3"/>
    <s v="bin"/>
    <b v="1"/>
    <n v="110"/>
    <s v="https://cngtest.addici.com/Admin/Images/but_last.gif"/>
    <n v="430"/>
  </r>
  <r>
    <x v="390"/>
    <n v="384"/>
    <x v="6"/>
    <x v="0"/>
    <s v="OK"/>
    <s v="Advance search  User Group 2-2"/>
    <s v="bin"/>
    <b v="1"/>
    <n v="365"/>
    <s v="https://cngtest.addici.com/App_Images/print.gif"/>
    <n v="384"/>
  </r>
  <r>
    <x v="391"/>
    <n v="888"/>
    <x v="7"/>
    <x v="0"/>
    <s v="OK"/>
    <s v="Advance search  User Group 2-2"/>
    <s v="bin"/>
    <b v="1"/>
    <n v="91"/>
    <s v="https://cngtest.addici.com/Admin/Images/but_backwards-disble.gif"/>
    <n v="888"/>
  </r>
  <r>
    <x v="392"/>
    <n v="929"/>
    <x v="9"/>
    <x v="0"/>
    <s v="OK"/>
    <s v="Advance search  User Group 2-3"/>
    <s v="bin"/>
    <b v="1"/>
    <n v="1078"/>
    <s v="https://cngtest.addici.com/App_Images/print_all.gif"/>
    <n v="929"/>
  </r>
  <r>
    <x v="393"/>
    <n v="27195"/>
    <x v="13"/>
    <x v="0"/>
    <s v="OK"/>
    <s v="Advance search  User Group 2-1"/>
    <s v="text"/>
    <b v="1"/>
    <n v="125879"/>
    <s v="https://cngtest.addici.com/AdvancedSearch.aspx"/>
    <n v="13963"/>
  </r>
  <r>
    <x v="394"/>
    <n v="597"/>
    <x v="8"/>
    <x v="0"/>
    <s v="OK"/>
    <s v="Advance search  User Group 2-2"/>
    <s v="bin"/>
    <b v="1"/>
    <n v="110"/>
    <s v="https://cngtest.addici.com/Admin/Images/but_last.gif"/>
    <n v="597"/>
  </r>
  <r>
    <x v="395"/>
    <n v="670"/>
    <x v="10"/>
    <x v="0"/>
    <s v="OK"/>
    <s v="Advance search  User Group 2-3"/>
    <s v="bin"/>
    <b v="1"/>
    <n v="370"/>
    <s v="https://cngtest.addici.com/App_Images/export.gif"/>
    <n v="670"/>
  </r>
  <r>
    <x v="396"/>
    <n v="320"/>
    <x v="9"/>
    <x v="0"/>
    <s v="OK"/>
    <s v="Advance search  User Group 2-2"/>
    <s v="bin"/>
    <b v="1"/>
    <n v="1078"/>
    <s v="https://cngtest.addici.com/App_Images/print_all.gif"/>
    <n v="320"/>
  </r>
  <r>
    <x v="397"/>
    <n v="772"/>
    <x v="10"/>
    <x v="0"/>
    <s v="OK"/>
    <s v="Advance search  User Group 2-2"/>
    <s v="bin"/>
    <b v="1"/>
    <n v="370"/>
    <s v="https://cngtest.addici.com/App_Images/export.gif"/>
    <n v="772"/>
  </r>
  <r>
    <x v="398"/>
    <n v="6282"/>
    <x v="16"/>
    <x v="0"/>
    <s v="OK"/>
    <s v="Advance search  User Group 2-2"/>
    <s v="text"/>
    <b v="1"/>
    <n v="13"/>
    <s v="https://cngtest.addici.com/AdvancedSearch.aspx"/>
    <n v="6282"/>
  </r>
  <r>
    <x v="399"/>
    <n v="9952"/>
    <x v="16"/>
    <x v="0"/>
    <s v="OK"/>
    <s v="Advance search  User Group 2-3"/>
    <s v="text"/>
    <b v="1"/>
    <n v="13"/>
    <s v="https://cngtest.addici.com/AdvancedSearch.aspx"/>
    <n v="9952"/>
  </r>
  <r>
    <x v="400"/>
    <n v="19169"/>
    <x v="13"/>
    <x v="0"/>
    <s v="OK"/>
    <s v="Advance search  User Group 2-4"/>
    <s v="text"/>
    <b v="1"/>
    <n v="125879"/>
    <s v="https://cngtest.addici.com/AdvancedSearch.aspx"/>
    <n v="13531"/>
  </r>
  <r>
    <x v="401"/>
    <n v="16736"/>
    <x v="13"/>
    <x v="0"/>
    <s v="OK"/>
    <s v="Advance search  User Group 2-2"/>
    <s v="text"/>
    <b v="1"/>
    <n v="125879"/>
    <s v="https://cngtest.addici.com/AdvancedSearch.aspx"/>
    <n v="10185"/>
  </r>
  <r>
    <x v="402"/>
    <n v="27508"/>
    <x v="14"/>
    <x v="0"/>
    <s v="OK"/>
    <s v="Advance search  User Group 2-1"/>
    <s v="text"/>
    <b v="1"/>
    <n v="190534"/>
    <s v="https://cngtest.addici.com/AdvancedSearch.aspx"/>
    <n v="13855"/>
  </r>
  <r>
    <x v="403"/>
    <n v="4698"/>
    <x v="15"/>
    <x v="0"/>
    <s v="OK"/>
    <s v="Advance search  User Group 2-1"/>
    <s v="text"/>
    <b v="1"/>
    <n v="13"/>
    <s v="https://cngtest.addici.com/AdvancedSearch.aspx"/>
    <n v="4698"/>
  </r>
  <r>
    <x v="404"/>
    <n v="22453"/>
    <x v="13"/>
    <x v="0"/>
    <s v="OK"/>
    <s v="Advance search  User Group 2-3"/>
    <s v="text"/>
    <b v="1"/>
    <n v="125879"/>
    <s v="https://cngtest.addici.com/AdvancedSearch.aspx"/>
    <n v="12503"/>
  </r>
  <r>
    <x v="405"/>
    <n v="584"/>
    <x v="5"/>
    <x v="0"/>
    <s v="OK"/>
    <s v="Advance search  User Group 2-1"/>
    <s v="bin"/>
    <b v="1"/>
    <n v="363"/>
    <s v="https://cngtest.addici.com/Admin/Images/edit.gif"/>
    <n v="584"/>
  </r>
  <r>
    <x v="406"/>
    <n v="745"/>
    <x v="6"/>
    <x v="0"/>
    <s v="OK"/>
    <s v="Advance search  User Group 2-1"/>
    <s v="bin"/>
    <b v="1"/>
    <n v="365"/>
    <s v="https://cngtest.addici.com/App_Images/print.gif"/>
    <n v="745"/>
  </r>
  <r>
    <x v="407"/>
    <n v="636"/>
    <x v="7"/>
    <x v="0"/>
    <s v="OK"/>
    <s v="Advance search  User Group 2-1"/>
    <s v="bin"/>
    <b v="1"/>
    <n v="91"/>
    <s v="https://cngtest.addici.com/Admin/Images/but_backwards-disble.gif"/>
    <n v="636"/>
  </r>
  <r>
    <x v="408"/>
    <n v="1030"/>
    <x v="8"/>
    <x v="0"/>
    <s v="OK"/>
    <s v="Advance search  User Group 2-1"/>
    <s v="bin"/>
    <b v="1"/>
    <n v="110"/>
    <s v="https://cngtest.addici.com/Admin/Images/but_last.gif"/>
    <n v="1030"/>
  </r>
  <r>
    <x v="409"/>
    <n v="442"/>
    <x v="9"/>
    <x v="0"/>
    <s v="OK"/>
    <s v="Advance search  User Group 2-1"/>
    <s v="bin"/>
    <b v="1"/>
    <n v="1078"/>
    <s v="https://cngtest.addici.com/App_Images/print_all.gif"/>
    <n v="442"/>
  </r>
  <r>
    <x v="410"/>
    <n v="377"/>
    <x v="10"/>
    <x v="0"/>
    <s v="OK"/>
    <s v="Advance search  User Group 2-1"/>
    <s v="bin"/>
    <b v="1"/>
    <n v="370"/>
    <s v="https://cngtest.addici.com/App_Images/export.gif"/>
    <n v="377"/>
  </r>
  <r>
    <x v="411"/>
    <n v="6448"/>
    <x v="16"/>
    <x v="0"/>
    <s v="OK"/>
    <s v="Advance search  User Group 2-1"/>
    <s v="text"/>
    <b v="1"/>
    <n v="13"/>
    <s v="https://cngtest.addici.com/AdvancedSearch.aspx"/>
    <n v="6448"/>
  </r>
  <r>
    <x v="412"/>
    <n v="19632"/>
    <x v="14"/>
    <x v="0"/>
    <s v="OK"/>
    <s v="Advance search  User Group 2-3"/>
    <s v="text"/>
    <b v="1"/>
    <n v="190534"/>
    <s v="https://cngtest.addici.com/AdvancedSearch.aspx"/>
    <n v="7785"/>
  </r>
  <r>
    <x v="413"/>
    <n v="40089"/>
    <x v="14"/>
    <x v="0"/>
    <s v="OK"/>
    <s v="Advance search  User Group 2-4"/>
    <s v="text"/>
    <b v="1"/>
    <n v="190534"/>
    <s v="https://cngtest.addici.com/AdvancedSearch.aspx"/>
    <n v="11491"/>
  </r>
  <r>
    <x v="414"/>
    <n v="9964"/>
    <x v="15"/>
    <x v="0"/>
    <s v="OK"/>
    <s v="Advance search  User Group 2-3"/>
    <s v="text"/>
    <b v="1"/>
    <n v="13"/>
    <s v="https://cngtest.addici.com/AdvancedSearch.aspx"/>
    <n v="9964"/>
  </r>
  <r>
    <x v="415"/>
    <n v="8906"/>
    <x v="15"/>
    <x v="0"/>
    <s v="OK"/>
    <s v="Advance search  User Group 2-4"/>
    <s v="text"/>
    <b v="1"/>
    <n v="13"/>
    <s v="https://cngtest.addici.com/AdvancedSearch.aspx"/>
    <n v="8906"/>
  </r>
  <r>
    <x v="416"/>
    <n v="482"/>
    <x v="5"/>
    <x v="0"/>
    <s v="OK"/>
    <s v="Advance search  User Group 2-3"/>
    <s v="bin"/>
    <b v="1"/>
    <n v="363"/>
    <s v="https://cngtest.addici.com/Admin/Images/edit.gif"/>
    <n v="482"/>
  </r>
  <r>
    <x v="417"/>
    <n v="484"/>
    <x v="5"/>
    <x v="0"/>
    <s v="OK"/>
    <s v="Advance search  User Group 2-4"/>
    <s v="bin"/>
    <b v="1"/>
    <n v="363"/>
    <s v="https://cngtest.addici.com/Admin/Images/edit.gif"/>
    <n v="484"/>
  </r>
  <r>
    <x v="418"/>
    <n v="39231"/>
    <x v="14"/>
    <x v="0"/>
    <s v="OK"/>
    <s v="Advance search  User Group 2-2"/>
    <s v="text"/>
    <b v="1"/>
    <n v="190621"/>
    <s v="https://cngtest.addici.com/AdvancedSearch.aspx"/>
    <n v="8983"/>
  </r>
  <r>
    <x v="419"/>
    <n v="511"/>
    <x v="6"/>
    <x v="0"/>
    <s v="OK"/>
    <s v="Advance search  User Group 2-3"/>
    <s v="bin"/>
    <b v="1"/>
    <n v="365"/>
    <s v="https://cngtest.addici.com/App_Images/print.gif"/>
    <n v="511"/>
  </r>
  <r>
    <x v="420"/>
    <n v="541"/>
    <x v="6"/>
    <x v="0"/>
    <s v="OK"/>
    <s v="Advance search  User Group 2-4"/>
    <s v="bin"/>
    <b v="1"/>
    <n v="365"/>
    <s v="https://cngtest.addici.com/App_Images/print.gif"/>
    <n v="541"/>
  </r>
  <r>
    <x v="421"/>
    <n v="596"/>
    <x v="7"/>
    <x v="0"/>
    <s v="OK"/>
    <s v="Advance search  User Group 2-3"/>
    <s v="bin"/>
    <b v="1"/>
    <n v="91"/>
    <s v="https://cngtest.addici.com/Admin/Images/but_backwards-disble.gif"/>
    <n v="596"/>
  </r>
  <r>
    <x v="422"/>
    <n v="595"/>
    <x v="7"/>
    <x v="0"/>
    <s v="OK"/>
    <s v="Advance search  User Group 2-4"/>
    <s v="bin"/>
    <b v="1"/>
    <n v="91"/>
    <s v="https://cngtest.addici.com/Admin/Images/but_backwards-disble.gif"/>
    <n v="595"/>
  </r>
  <r>
    <x v="423"/>
    <n v="582"/>
    <x v="8"/>
    <x v="0"/>
    <s v="OK"/>
    <s v="Advance search  User Group 2-3"/>
    <s v="bin"/>
    <b v="1"/>
    <n v="110"/>
    <s v="https://cngtest.addici.com/Admin/Images/but_last.gif"/>
    <n v="582"/>
  </r>
  <r>
    <x v="424"/>
    <n v="600"/>
    <x v="8"/>
    <x v="0"/>
    <s v="OK"/>
    <s v="Advance search  User Group 2-4"/>
    <s v="bin"/>
    <b v="1"/>
    <n v="110"/>
    <s v="https://cngtest.addici.com/Admin/Images/but_last.gif"/>
    <n v="600"/>
  </r>
  <r>
    <x v="425"/>
    <n v="588"/>
    <x v="9"/>
    <x v="0"/>
    <s v="OK"/>
    <s v="Advance search  User Group 2-3"/>
    <s v="bin"/>
    <b v="1"/>
    <n v="1078"/>
    <s v="https://cngtest.addici.com/App_Images/print_all.gif"/>
    <n v="588"/>
  </r>
  <r>
    <x v="426"/>
    <n v="582"/>
    <x v="9"/>
    <x v="0"/>
    <s v="OK"/>
    <s v="Advance search  User Group 2-4"/>
    <s v="bin"/>
    <b v="1"/>
    <n v="1078"/>
    <s v="https://cngtest.addici.com/App_Images/print_all.gif"/>
    <n v="582"/>
  </r>
  <r>
    <x v="427"/>
    <n v="596"/>
    <x v="10"/>
    <x v="0"/>
    <s v="OK"/>
    <s v="Advance search  User Group 2-3"/>
    <s v="bin"/>
    <b v="1"/>
    <n v="370"/>
    <s v="https://cngtest.addici.com/App_Images/export.gif"/>
    <n v="596"/>
  </r>
  <r>
    <x v="428"/>
    <n v="542"/>
    <x v="10"/>
    <x v="0"/>
    <s v="OK"/>
    <s v="Advance search  User Group 2-4"/>
    <s v="bin"/>
    <b v="1"/>
    <n v="370"/>
    <s v="https://cngtest.addici.com/App_Images/export.gif"/>
    <n v="542"/>
  </r>
  <r>
    <x v="429"/>
    <n v="3498"/>
    <x v="15"/>
    <x v="0"/>
    <s v="OK"/>
    <s v="Advance search  User Group 2-2"/>
    <s v="text"/>
    <b v="1"/>
    <n v="13"/>
    <s v="https://cngtest.addici.com/AdvancedSearch.aspx"/>
    <n v="3498"/>
  </r>
  <r>
    <x v="430"/>
    <n v="2033"/>
    <x v="5"/>
    <x v="0"/>
    <s v="OK"/>
    <s v="Advance search  User Group 2-2"/>
    <s v="bin"/>
    <b v="1"/>
    <n v="363"/>
    <s v="https://cngtest.addici.com/Admin/Images/edit.gif"/>
    <n v="2033"/>
  </r>
  <r>
    <x v="431"/>
    <n v="586"/>
    <x v="6"/>
    <x v="0"/>
    <s v="OK"/>
    <s v="Advance search  User Group 2-2"/>
    <s v="bin"/>
    <b v="1"/>
    <n v="365"/>
    <s v="https://cngtest.addici.com/App_Images/print.gif"/>
    <n v="586"/>
  </r>
  <r>
    <x v="432"/>
    <n v="636"/>
    <x v="7"/>
    <x v="0"/>
    <s v="OK"/>
    <s v="Advance search  User Group 2-2"/>
    <s v="bin"/>
    <b v="1"/>
    <n v="91"/>
    <s v="https://cngtest.addici.com/Admin/Images/but_backwards-disble.gif"/>
    <n v="636"/>
  </r>
  <r>
    <x v="433"/>
    <n v="588"/>
    <x v="8"/>
    <x v="0"/>
    <s v="OK"/>
    <s v="Advance search  User Group 2-2"/>
    <s v="bin"/>
    <b v="1"/>
    <n v="110"/>
    <s v="https://cngtest.addici.com/Admin/Images/but_last.gif"/>
    <n v="588"/>
  </r>
  <r>
    <x v="434"/>
    <n v="691"/>
    <x v="9"/>
    <x v="0"/>
    <s v="OK"/>
    <s v="Advance search  User Group 2-2"/>
    <s v="bin"/>
    <b v="1"/>
    <n v="1078"/>
    <s v="https://cngtest.addici.com/App_Images/print_all.gif"/>
    <n v="691"/>
  </r>
  <r>
    <x v="435"/>
    <n v="29338"/>
    <x v="13"/>
    <x v="0"/>
    <s v="OK"/>
    <s v="Advance search  User Group 2-1"/>
    <s v="text"/>
    <b v="1"/>
    <n v="125879"/>
    <s v="https://cngtest.addici.com/AdvancedSearch.aspx"/>
    <n v="18371"/>
  </r>
  <r>
    <x v="436"/>
    <n v="6934"/>
    <x v="16"/>
    <x v="0"/>
    <s v="OK"/>
    <s v="Advance search  User Group 2-3"/>
    <s v="text"/>
    <b v="1"/>
    <n v="13"/>
    <s v="https://cngtest.addici.com/AdvancedSearch.aspx"/>
    <n v="6934"/>
  </r>
  <r>
    <x v="437"/>
    <n v="554"/>
    <x v="10"/>
    <x v="0"/>
    <s v="OK"/>
    <s v="Advance search  User Group 2-2"/>
    <s v="bin"/>
    <b v="1"/>
    <n v="370"/>
    <s v="https://cngtest.addici.com/App_Images/export.gif"/>
    <n v="554"/>
  </r>
  <r>
    <x v="438"/>
    <n v="10504"/>
    <x v="16"/>
    <x v="0"/>
    <s v="OK"/>
    <s v="Advance search  User Group 2-4"/>
    <s v="text"/>
    <b v="1"/>
    <n v="13"/>
    <s v="https://cngtest.addici.com/AdvancedSearch.aspx"/>
    <n v="10504"/>
  </r>
  <r>
    <x v="439"/>
    <n v="12378"/>
    <x v="16"/>
    <x v="0"/>
    <s v="OK"/>
    <s v="Advance search  User Group 2-2"/>
    <s v="text"/>
    <b v="1"/>
    <n v="13"/>
    <s v="https://cngtest.addici.com/AdvancedSearch.aspx"/>
    <n v="12378"/>
  </r>
  <r>
    <x v="440"/>
    <n v="25350"/>
    <x v="13"/>
    <x v="0"/>
    <s v="OK"/>
    <s v="Advance search  User Group 2-4"/>
    <s v="text"/>
    <b v="1"/>
    <n v="125879"/>
    <s v="https://cngtest.addici.com/AdvancedSearch.aspx"/>
    <n v="17180"/>
  </r>
  <r>
    <x v="441"/>
    <n v="32394"/>
    <x v="13"/>
    <x v="0"/>
    <s v="OK"/>
    <s v="Advance search  User Group 2-3"/>
    <s v="text"/>
    <b v="1"/>
    <n v="125879"/>
    <s v="https://cngtest.addici.com/AdvancedSearch.aspx"/>
    <n v="17243"/>
  </r>
  <r>
    <x v="442"/>
    <n v="44908"/>
    <x v="14"/>
    <x v="0"/>
    <s v="OK"/>
    <s v="Advance search  User Group 2-1"/>
    <s v="text"/>
    <b v="1"/>
    <n v="190534"/>
    <s v="https://cngtest.addici.com/AdvancedSearch.aspx"/>
    <n v="30814"/>
  </r>
  <r>
    <x v="443"/>
    <n v="19626"/>
    <x v="14"/>
    <x v="0"/>
    <s v="OK"/>
    <s v="Advance search  User Group 2-4"/>
    <s v="text"/>
    <b v="1"/>
    <n v="190534"/>
    <s v="https://cngtest.addici.com/AdvancedSearch.aspx"/>
    <n v="11916"/>
  </r>
  <r>
    <x v="444"/>
    <n v="5738"/>
    <x v="15"/>
    <x v="0"/>
    <s v="OK"/>
    <s v="Advance search  User Group 2-1"/>
    <s v="text"/>
    <b v="1"/>
    <n v="13"/>
    <s v="https://cngtest.addici.com/AdvancedSearch.aspx"/>
    <n v="5738"/>
  </r>
  <r>
    <x v="445"/>
    <n v="39231"/>
    <x v="13"/>
    <x v="0"/>
    <s v="OK"/>
    <s v="Advance search  User Group 2-2"/>
    <s v="text"/>
    <b v="1"/>
    <n v="125879"/>
    <s v="https://cngtest.addici.com/AdvancedSearch.aspx"/>
    <n v="29116"/>
  </r>
  <r>
    <x v="446"/>
    <n v="3440"/>
    <x v="15"/>
    <x v="0"/>
    <s v="OK"/>
    <s v="Advance search  User Group 2-4"/>
    <s v="text"/>
    <b v="1"/>
    <n v="13"/>
    <s v="https://cngtest.addici.com/AdvancedSearch.aspx"/>
    <n v="3440"/>
  </r>
  <r>
    <x v="447"/>
    <n v="22409"/>
    <x v="14"/>
    <x v="0"/>
    <s v="OK"/>
    <s v="Advance search  User Group 2-3"/>
    <s v="text"/>
    <b v="1"/>
    <n v="190534"/>
    <s v="https://cngtest.addici.com/AdvancedSearch.aspx"/>
    <n v="11672"/>
  </r>
  <r>
    <x v="448"/>
    <n v="11395"/>
    <x v="17"/>
    <x v="0"/>
    <s v="OK"/>
    <s v="Advance search  User Group 2-4"/>
    <s v="text"/>
    <b v="1"/>
    <n v="13"/>
    <s v="https://cngtest.addici.com/AdvancedSearch.aspx"/>
    <n v="11395"/>
  </r>
  <r>
    <x v="449"/>
    <n v="14183"/>
    <x v="17"/>
    <x v="0"/>
    <s v="OK"/>
    <s v="Advance search  User Group 2-1"/>
    <s v="text"/>
    <b v="1"/>
    <n v="13"/>
    <s v="https://cngtest.addici.com/AdvancedSearch.aspx"/>
    <n v="14183"/>
  </r>
  <r>
    <x v="450"/>
    <n v="681"/>
    <x v="5"/>
    <x v="0"/>
    <s v="OK"/>
    <s v="Advance search  User Group 2-4"/>
    <s v="bin"/>
    <b v="1"/>
    <n v="363"/>
    <s v="https://cngtest.addici.com/Admin/Images/edit.gif"/>
    <n v="681"/>
  </r>
  <r>
    <x v="451"/>
    <n v="684"/>
    <x v="5"/>
    <x v="0"/>
    <s v="OK"/>
    <s v="Advance search  User Group 2-1"/>
    <s v="bin"/>
    <b v="1"/>
    <n v="363"/>
    <s v="https://cngtest.addici.com/Admin/Images/edit.gif"/>
    <n v="684"/>
  </r>
  <r>
    <x v="452"/>
    <n v="782"/>
    <x v="6"/>
    <x v="0"/>
    <s v="OK"/>
    <s v="Advance search  User Group 2-4"/>
    <s v="bin"/>
    <b v="1"/>
    <n v="365"/>
    <s v="https://cngtest.addici.com/App_Images/print.gif"/>
    <n v="782"/>
  </r>
  <r>
    <x v="453"/>
    <n v="11206"/>
    <x v="15"/>
    <x v="0"/>
    <s v="OK"/>
    <s v="Advance search  User Group 2-3"/>
    <s v="text"/>
    <b v="1"/>
    <n v="13"/>
    <s v="https://cngtest.addici.com/AdvancedSearch.aspx"/>
    <n v="11206"/>
  </r>
  <r>
    <x v="454"/>
    <n v="669"/>
    <x v="6"/>
    <x v="0"/>
    <s v="OK"/>
    <s v="Advance search  User Group 2-1"/>
    <s v="bin"/>
    <b v="1"/>
    <n v="365"/>
    <s v="https://cngtest.addici.com/App_Images/print.gif"/>
    <n v="669"/>
  </r>
  <r>
    <x v="455"/>
    <n v="647"/>
    <x v="7"/>
    <x v="0"/>
    <s v="OK"/>
    <s v="Advance search  User Group 2-4"/>
    <s v="bin"/>
    <b v="1"/>
    <n v="91"/>
    <s v="https://cngtest.addici.com/Admin/Images/but_backwards-disble.gif"/>
    <n v="647"/>
  </r>
  <r>
    <x v="456"/>
    <n v="318"/>
    <x v="7"/>
    <x v="0"/>
    <s v="OK"/>
    <s v="Advance search  User Group 2-1"/>
    <s v="bin"/>
    <b v="1"/>
    <n v="91"/>
    <s v="https://cngtest.addici.com/Admin/Images/but_backwards-disble.gif"/>
    <n v="318"/>
  </r>
  <r>
    <x v="457"/>
    <n v="302"/>
    <x v="8"/>
    <x v="0"/>
    <s v="OK"/>
    <s v="Advance search  User Group 2-4"/>
    <s v="bin"/>
    <b v="1"/>
    <n v="110"/>
    <s v="https://cngtest.addici.com/Admin/Images/but_last.gif"/>
    <n v="302"/>
  </r>
  <r>
    <x v="458"/>
    <n v="290"/>
    <x v="8"/>
    <x v="0"/>
    <s v="OK"/>
    <s v="Advance search  User Group 2-1"/>
    <s v="bin"/>
    <b v="1"/>
    <n v="110"/>
    <s v="https://cngtest.addici.com/Admin/Images/but_last.gif"/>
    <n v="290"/>
  </r>
  <r>
    <x v="459"/>
    <n v="274"/>
    <x v="9"/>
    <x v="0"/>
    <s v="OK"/>
    <s v="Advance search  User Group 2-4"/>
    <s v="bin"/>
    <b v="1"/>
    <n v="1078"/>
    <s v="https://cngtest.addici.com/App_Images/print_all.gif"/>
    <n v="274"/>
  </r>
  <r>
    <x v="460"/>
    <n v="323"/>
    <x v="9"/>
    <x v="0"/>
    <s v="OK"/>
    <s v="Advance search  User Group 2-1"/>
    <s v="bin"/>
    <b v="1"/>
    <n v="1078"/>
    <s v="https://cngtest.addici.com/App_Images/print_all.gif"/>
    <n v="323"/>
  </r>
  <r>
    <x v="461"/>
    <n v="448"/>
    <x v="10"/>
    <x v="0"/>
    <s v="OK"/>
    <s v="Advance search  User Group 2-4"/>
    <s v="bin"/>
    <b v="1"/>
    <n v="370"/>
    <s v="https://cngtest.addici.com/App_Images/export.gif"/>
    <n v="448"/>
  </r>
  <r>
    <x v="462"/>
    <n v="449"/>
    <x v="10"/>
    <x v="0"/>
    <s v="OK"/>
    <s v="Advance search  User Group 2-1"/>
    <s v="bin"/>
    <b v="1"/>
    <n v="370"/>
    <s v="https://cngtest.addici.com/App_Images/export.gif"/>
    <n v="449"/>
  </r>
  <r>
    <x v="463"/>
    <n v="6942"/>
    <x v="17"/>
    <x v="0"/>
    <s v="OK"/>
    <s v="Advance search  User Group 2-3"/>
    <s v="text"/>
    <b v="1"/>
    <n v="13"/>
    <s v="https://cngtest.addici.com/AdvancedSearch.aspx"/>
    <n v="6942"/>
  </r>
  <r>
    <x v="464"/>
    <n v="4616"/>
    <x v="16"/>
    <x v="0"/>
    <s v="OK"/>
    <s v="Advance search  User Group 2-1"/>
    <s v="text"/>
    <b v="1"/>
    <n v="13"/>
    <s v="https://cngtest.addici.com/AdvancedSearch.aspx"/>
    <n v="4616"/>
  </r>
  <r>
    <x v="465"/>
    <n v="693"/>
    <x v="5"/>
    <x v="0"/>
    <s v="OK"/>
    <s v="Advance search  User Group 2-3"/>
    <s v="bin"/>
    <b v="1"/>
    <n v="363"/>
    <s v="https://cngtest.addici.com/Admin/Images/edit.gif"/>
    <n v="693"/>
  </r>
  <r>
    <x v="466"/>
    <n v="697"/>
    <x v="6"/>
    <x v="0"/>
    <s v="OK"/>
    <s v="Advance search  User Group 2-3"/>
    <s v="bin"/>
    <b v="1"/>
    <n v="365"/>
    <s v="https://cngtest.addici.com/App_Images/print.gif"/>
    <n v="697"/>
  </r>
  <r>
    <x v="467"/>
    <n v="6707"/>
    <x v="16"/>
    <x v="0"/>
    <s v="OK"/>
    <s v="Advance search  User Group 2-4"/>
    <s v="text"/>
    <b v="1"/>
    <n v="13"/>
    <s v="https://cngtest.addici.com/AdvancedSearch.aspx"/>
    <n v="6707"/>
  </r>
  <r>
    <x v="468"/>
    <n v="678"/>
    <x v="7"/>
    <x v="0"/>
    <s v="OK"/>
    <s v="Advance search  User Group 2-3"/>
    <s v="bin"/>
    <b v="1"/>
    <n v="91"/>
    <s v="https://cngtest.addici.com/Admin/Images/but_backwards-disble.gif"/>
    <n v="678"/>
  </r>
  <r>
    <x v="469"/>
    <n v="690"/>
    <x v="8"/>
    <x v="0"/>
    <s v="OK"/>
    <s v="Advance search  User Group 2-3"/>
    <s v="bin"/>
    <b v="1"/>
    <n v="110"/>
    <s v="https://cngtest.addici.com/Admin/Images/but_last.gif"/>
    <n v="690"/>
  </r>
  <r>
    <x v="470"/>
    <n v="1660"/>
    <x v="9"/>
    <x v="0"/>
    <s v="OK"/>
    <s v="Advance search  User Group 2-3"/>
    <s v="bin"/>
    <b v="1"/>
    <n v="1078"/>
    <s v="https://cngtest.addici.com/App_Images/print_all.gif"/>
    <n v="1660"/>
  </r>
  <r>
    <x v="471"/>
    <n v="434"/>
    <x v="10"/>
    <x v="0"/>
    <s v="OK"/>
    <s v="Advance search  User Group 2-3"/>
    <s v="bin"/>
    <b v="1"/>
    <n v="370"/>
    <s v="https://cngtest.addici.com/App_Images/export.gif"/>
    <n v="434"/>
  </r>
  <r>
    <x v="472"/>
    <n v="5940"/>
    <x v="16"/>
    <x v="0"/>
    <s v="OK"/>
    <s v="Advance search  User Group 2-3"/>
    <s v="text"/>
    <b v="1"/>
    <n v="13"/>
    <s v="https://cngtest.addici.com/AdvancedSearch.aspx"/>
    <n v="5940"/>
  </r>
  <r>
    <x v="473"/>
    <n v="41287"/>
    <x v="14"/>
    <x v="0"/>
    <s v="OK"/>
    <s v="Advance search  User Group 2-2"/>
    <s v="text"/>
    <b v="1"/>
    <n v="190621"/>
    <s v="https://cngtest.addici.com/AdvancedSearch.aspx"/>
    <n v="19735"/>
  </r>
  <r>
    <x v="474"/>
    <n v="9640"/>
    <x v="15"/>
    <x v="0"/>
    <s v="OK"/>
    <s v="Advance search  User Group 2-2"/>
    <s v="text"/>
    <b v="1"/>
    <n v="13"/>
    <s v="https://cngtest.addici.com/AdvancedSearch.aspx"/>
    <n v="9640"/>
  </r>
  <r>
    <x v="475"/>
    <n v="30543"/>
    <x v="13"/>
    <x v="0"/>
    <s v="OK"/>
    <s v="Advance search  User Group 2-4"/>
    <s v="text"/>
    <b v="1"/>
    <n v="125879"/>
    <s v="https://cngtest.addici.com/AdvancedSearch.aspx"/>
    <n v="14498"/>
  </r>
  <r>
    <x v="476"/>
    <n v="20356"/>
    <x v="13"/>
    <x v="0"/>
    <s v="OK"/>
    <s v="Advance search  User Group 2-3"/>
    <s v="text"/>
    <b v="1"/>
    <n v="125879"/>
    <s v="https://cngtest.addici.com/AdvancedSearch.aspx"/>
    <n v="9334"/>
  </r>
  <r>
    <x v="477"/>
    <n v="33362"/>
    <x v="13"/>
    <x v="0"/>
    <s v="OK"/>
    <s v="Advance search  User Group 2-1"/>
    <s v="text"/>
    <b v="1"/>
    <n v="125879"/>
    <s v="https://cngtest.addici.com/AdvancedSearch.aspx"/>
    <n v="18624"/>
  </r>
  <r>
    <x v="478"/>
    <n v="6277"/>
    <x v="17"/>
    <x v="0"/>
    <s v="OK"/>
    <s v="Advance search  User Group 2-2"/>
    <s v="text"/>
    <b v="1"/>
    <n v="13"/>
    <s v="https://cngtest.addici.com/AdvancedSearch.aspx"/>
    <n v="6277"/>
  </r>
  <r>
    <x v="479"/>
    <n v="729"/>
    <x v="5"/>
    <x v="0"/>
    <s v="OK"/>
    <s v="Advance search  User Group 2-2"/>
    <s v="bin"/>
    <b v="1"/>
    <n v="363"/>
    <s v="https://cngtest.addici.com/Admin/Images/edit.gif"/>
    <n v="729"/>
  </r>
  <r>
    <x v="480"/>
    <n v="706"/>
    <x v="6"/>
    <x v="0"/>
    <s v="OK"/>
    <s v="Advance search  User Group 2-2"/>
    <s v="bin"/>
    <b v="1"/>
    <n v="365"/>
    <s v="https://cngtest.addici.com/App_Images/print.gif"/>
    <n v="706"/>
  </r>
  <r>
    <x v="481"/>
    <n v="752"/>
    <x v="7"/>
    <x v="0"/>
    <s v="OK"/>
    <s v="Advance search  User Group 2-2"/>
    <s v="bin"/>
    <b v="1"/>
    <n v="91"/>
    <s v="https://cngtest.addici.com/Admin/Images/but_backwards-disble.gif"/>
    <n v="751"/>
  </r>
  <r>
    <x v="482"/>
    <n v="993"/>
    <x v="8"/>
    <x v="0"/>
    <s v="OK"/>
    <s v="Advance search  User Group 2-2"/>
    <s v="bin"/>
    <b v="1"/>
    <n v="110"/>
    <s v="https://cngtest.addici.com/Admin/Images/but_last.gif"/>
    <n v="993"/>
  </r>
  <r>
    <x v="483"/>
    <n v="1150"/>
    <x v="9"/>
    <x v="0"/>
    <s v="OK"/>
    <s v="Advance search  User Group 2-2"/>
    <s v="bin"/>
    <b v="1"/>
    <n v="1078"/>
    <s v="https://cngtest.addici.com/App_Images/print_all.gif"/>
    <n v="1150"/>
  </r>
  <r>
    <x v="484"/>
    <n v="1081"/>
    <x v="10"/>
    <x v="0"/>
    <s v="OK"/>
    <s v="Advance search  User Group 2-2"/>
    <s v="bin"/>
    <b v="1"/>
    <n v="370"/>
    <s v="https://cngtest.addici.com/App_Images/export.gif"/>
    <n v="1081"/>
  </r>
  <r>
    <x v="485"/>
    <n v="6695"/>
    <x v="16"/>
    <x v="0"/>
    <s v="OK"/>
    <s v="Advance search  User Group 2-2"/>
    <s v="text"/>
    <b v="1"/>
    <n v="13"/>
    <s v="https://cngtest.addici.com/AdvancedSearch.aspx"/>
    <n v="6695"/>
  </r>
  <r>
    <x v="486"/>
    <n v="45159"/>
    <x v="18"/>
    <x v="0"/>
    <s v="OK"/>
    <s v="Advance search  User Group 2-1"/>
    <s v="text"/>
    <b v="1"/>
    <n v="161700"/>
    <s v="https://cngtest.addici.com/AdvancedSearch.aspx"/>
    <n v="39434"/>
  </r>
  <r>
    <x v="487"/>
    <n v="255"/>
    <x v="5"/>
    <x v="0"/>
    <s v="OK"/>
    <s v="Advance search  User Group 2-1"/>
    <s v="bin"/>
    <b v="1"/>
    <n v="363"/>
    <s v="https://cngtest.addici.com/Admin/Images/edit.gif"/>
    <n v="255"/>
  </r>
  <r>
    <x v="488"/>
    <n v="29889"/>
    <x v="13"/>
    <x v="0"/>
    <s v="OK"/>
    <s v="Advance search  User Group 2-2"/>
    <s v="text"/>
    <b v="1"/>
    <n v="125879"/>
    <s v="https://cngtest.addici.com/AdvancedSearch.aspx"/>
    <n v="24591"/>
  </r>
  <r>
    <x v="489"/>
    <n v="229"/>
    <x v="6"/>
    <x v="0"/>
    <s v="OK"/>
    <s v="Advance search  User Group 2-1"/>
    <s v="bin"/>
    <b v="1"/>
    <n v="365"/>
    <s v="https://cngtest.addici.com/App_Images/print.gif"/>
    <n v="229"/>
  </r>
  <r>
    <x v="490"/>
    <n v="47117"/>
    <x v="18"/>
    <x v="0"/>
    <s v="OK"/>
    <s v="Advance search  User Group 2-3"/>
    <s v="text"/>
    <b v="1"/>
    <n v="161700"/>
    <s v="https://cngtest.addici.com/AdvancedSearch.aspx"/>
    <n v="40392"/>
  </r>
  <r>
    <x v="491"/>
    <n v="274"/>
    <x v="5"/>
    <x v="0"/>
    <s v="OK"/>
    <s v="Advance search  User Group 2-3"/>
    <s v="bin"/>
    <b v="1"/>
    <n v="363"/>
    <s v="https://cngtest.addici.com/Admin/Images/edit.gif"/>
    <n v="274"/>
  </r>
  <r>
    <x v="492"/>
    <n v="258"/>
    <x v="7"/>
    <x v="0"/>
    <s v="OK"/>
    <s v="Advance search  User Group 2-1"/>
    <s v="bin"/>
    <b v="1"/>
    <n v="91"/>
    <s v="https://cngtest.addici.com/Admin/Images/but_backwards-disble.gif"/>
    <n v="258"/>
  </r>
  <r>
    <x v="493"/>
    <n v="464"/>
    <x v="6"/>
    <x v="0"/>
    <s v="OK"/>
    <s v="Advance search  User Group 2-3"/>
    <s v="bin"/>
    <b v="1"/>
    <n v="365"/>
    <s v="https://cngtest.addici.com/App_Images/print.gif"/>
    <n v="464"/>
  </r>
  <r>
    <x v="494"/>
    <n v="464"/>
    <x v="8"/>
    <x v="0"/>
    <s v="OK"/>
    <s v="Advance search  User Group 2-1"/>
    <s v="bin"/>
    <b v="1"/>
    <n v="110"/>
    <s v="https://cngtest.addici.com/Admin/Images/but_last.gif"/>
    <n v="464"/>
  </r>
  <r>
    <x v="495"/>
    <n v="527"/>
    <x v="7"/>
    <x v="0"/>
    <s v="OK"/>
    <s v="Advance search  User Group 2-3"/>
    <s v="bin"/>
    <b v="1"/>
    <n v="91"/>
    <s v="https://cngtest.addici.com/Admin/Images/but_backwards-disble.gif"/>
    <n v="527"/>
  </r>
  <r>
    <x v="496"/>
    <n v="534"/>
    <x v="9"/>
    <x v="0"/>
    <s v="OK"/>
    <s v="Advance search  User Group 2-1"/>
    <s v="bin"/>
    <b v="1"/>
    <n v="1078"/>
    <s v="https://cngtest.addici.com/App_Images/print_all.gif"/>
    <n v="534"/>
  </r>
  <r>
    <x v="497"/>
    <n v="318"/>
    <x v="8"/>
    <x v="0"/>
    <s v="OK"/>
    <s v="Advance search  User Group 2-3"/>
    <s v="bin"/>
    <b v="1"/>
    <n v="110"/>
    <s v="https://cngtest.addici.com/Admin/Images/but_last.gif"/>
    <n v="318"/>
  </r>
  <r>
    <x v="498"/>
    <n v="710"/>
    <x v="10"/>
    <x v="0"/>
    <s v="OK"/>
    <s v="Advance search  User Group 2-1"/>
    <s v="bin"/>
    <b v="1"/>
    <n v="370"/>
    <s v="https://cngtest.addici.com/App_Images/export.gif"/>
    <n v="710"/>
  </r>
  <r>
    <x v="499"/>
    <n v="724"/>
    <x v="9"/>
    <x v="0"/>
    <s v="OK"/>
    <s v="Advance search  User Group 2-3"/>
    <s v="bin"/>
    <b v="1"/>
    <n v="1078"/>
    <s v="https://cngtest.addici.com/App_Images/print_all.gif"/>
    <n v="724"/>
  </r>
  <r>
    <x v="500"/>
    <n v="1162"/>
    <x v="10"/>
    <x v="0"/>
    <s v="OK"/>
    <s v="Advance search  User Group 2-3"/>
    <s v="bin"/>
    <b v="1"/>
    <n v="370"/>
    <s v="https://cngtest.addici.com/App_Images/export.gif"/>
    <n v="1162"/>
  </r>
  <r>
    <x v="501"/>
    <n v="55054"/>
    <x v="18"/>
    <x v="0"/>
    <s v="OK"/>
    <s v="Advance search  User Group 2-4"/>
    <s v="text"/>
    <b v="1"/>
    <n v="161700"/>
    <s v="https://cngtest.addici.com/AdvancedSearch.aspx"/>
    <n v="40214"/>
  </r>
  <r>
    <x v="502"/>
    <n v="672"/>
    <x v="5"/>
    <x v="0"/>
    <s v="OK"/>
    <s v="Advance search  User Group 2-4"/>
    <s v="bin"/>
    <b v="1"/>
    <n v="363"/>
    <s v="https://cngtest.addici.com/Admin/Images/edit.gif"/>
    <n v="672"/>
  </r>
  <r>
    <x v="503"/>
    <n v="5766"/>
    <x v="16"/>
    <x v="0"/>
    <s v="OK"/>
    <s v="Advance search  User Group 2-1"/>
    <s v="text"/>
    <b v="1"/>
    <n v="13"/>
    <s v="https://cngtest.addici.com/AdvancedSearch.aspx"/>
    <n v="5766"/>
  </r>
  <r>
    <x v="504"/>
    <n v="701"/>
    <x v="6"/>
    <x v="0"/>
    <s v="OK"/>
    <s v="Advance search  User Group 2-4"/>
    <s v="bin"/>
    <b v="1"/>
    <n v="365"/>
    <s v="https://cngtest.addici.com/App_Images/print.gif"/>
    <n v="701"/>
  </r>
  <r>
    <x v="505"/>
    <n v="511"/>
    <x v="7"/>
    <x v="0"/>
    <s v="OK"/>
    <s v="Advance search  User Group 2-4"/>
    <s v="bin"/>
    <b v="1"/>
    <n v="91"/>
    <s v="https://cngtest.addici.com/Admin/Images/but_backwards-disble.gif"/>
    <n v="511"/>
  </r>
  <r>
    <x v="506"/>
    <n v="7207"/>
    <x v="16"/>
    <x v="0"/>
    <s v="OK"/>
    <s v="Advance search  User Group 2-3"/>
    <s v="text"/>
    <b v="1"/>
    <n v="13"/>
    <s v="https://cngtest.addici.com/AdvancedSearch.aspx"/>
    <n v="7207"/>
  </r>
  <r>
    <x v="507"/>
    <n v="719"/>
    <x v="8"/>
    <x v="0"/>
    <s v="OK"/>
    <s v="Advance search  User Group 2-4"/>
    <s v="bin"/>
    <b v="1"/>
    <n v="110"/>
    <s v="https://cngtest.addici.com/Admin/Images/but_last.gif"/>
    <n v="719"/>
  </r>
  <r>
    <x v="508"/>
    <n v="878"/>
    <x v="9"/>
    <x v="0"/>
    <s v="OK"/>
    <s v="Advance search  User Group 2-4"/>
    <s v="bin"/>
    <b v="1"/>
    <n v="1078"/>
    <s v="https://cngtest.addici.com/App_Images/print_all.gif"/>
    <n v="878"/>
  </r>
  <r>
    <x v="509"/>
    <n v="466"/>
    <x v="10"/>
    <x v="0"/>
    <s v="OK"/>
    <s v="Advance search  User Group 2-4"/>
    <s v="bin"/>
    <b v="1"/>
    <n v="370"/>
    <s v="https://cngtest.addici.com/App_Images/export.gif"/>
    <n v="466"/>
  </r>
  <r>
    <x v="510"/>
    <n v="2709"/>
    <x v="16"/>
    <x v="0"/>
    <s v="OK"/>
    <s v="Advance search  User Group 2-4"/>
    <s v="text"/>
    <b v="1"/>
    <n v="13"/>
    <s v="https://cngtest.addici.com/AdvancedSearch.aspx"/>
    <n v="2709"/>
  </r>
  <r>
    <x v="511"/>
    <n v="16599"/>
    <x v="13"/>
    <x v="0"/>
    <s v="OK"/>
    <s v="Advance search  User Group 2-1"/>
    <s v="text"/>
    <b v="1"/>
    <n v="125879"/>
    <s v="https://cngtest.addici.com/AdvancedSearch.aspx"/>
    <n v="7150"/>
  </r>
  <r>
    <x v="512"/>
    <n v="29775"/>
    <x v="18"/>
    <x v="0"/>
    <s v="OK"/>
    <s v="Advance search  User Group 2-2"/>
    <s v="text"/>
    <b v="1"/>
    <n v="161700"/>
    <s v="https://cngtest.addici.com/AdvancedSearch.aspx"/>
    <n v="9010"/>
  </r>
  <r>
    <x v="513"/>
    <n v="345"/>
    <x v="5"/>
    <x v="0"/>
    <s v="OK"/>
    <s v="Advance search  User Group 2-2"/>
    <s v="bin"/>
    <b v="1"/>
    <n v="363"/>
    <s v="https://cngtest.addici.com/Admin/Images/edit.gif"/>
    <n v="345"/>
  </r>
  <r>
    <x v="514"/>
    <n v="506"/>
    <x v="6"/>
    <x v="0"/>
    <s v="OK"/>
    <s v="Advance search  User Group 2-2"/>
    <s v="bin"/>
    <b v="1"/>
    <n v="365"/>
    <s v="https://cngtest.addici.com/App_Images/print.gif"/>
    <n v="506"/>
  </r>
  <r>
    <x v="515"/>
    <n v="371"/>
    <x v="7"/>
    <x v="0"/>
    <s v="OK"/>
    <s v="Advance search  User Group 2-2"/>
    <s v="bin"/>
    <b v="1"/>
    <n v="91"/>
    <s v="https://cngtest.addici.com/Admin/Images/but_backwards-disble.gif"/>
    <n v="371"/>
  </r>
  <r>
    <x v="516"/>
    <n v="474"/>
    <x v="8"/>
    <x v="0"/>
    <s v="OK"/>
    <s v="Advance search  User Group 2-2"/>
    <s v="bin"/>
    <b v="1"/>
    <n v="110"/>
    <s v="https://cngtest.addici.com/Admin/Images/but_last.gif"/>
    <n v="474"/>
  </r>
  <r>
    <x v="517"/>
    <n v="19858"/>
    <x v="13"/>
    <x v="0"/>
    <s v="OK"/>
    <s v="Advance search  User Group 2-3"/>
    <s v="text"/>
    <b v="1"/>
    <n v="125879"/>
    <s v="https://cngtest.addici.com/AdvancedSearch.aspx"/>
    <n v="10916"/>
  </r>
  <r>
    <x v="518"/>
    <n v="835"/>
    <x v="9"/>
    <x v="0"/>
    <s v="OK"/>
    <s v="Advance search  User Group 2-2"/>
    <s v="bin"/>
    <b v="1"/>
    <n v="1078"/>
    <s v="https://cngtest.addici.com/App_Images/print_all.gif"/>
    <n v="835"/>
  </r>
  <r>
    <x v="519"/>
    <n v="819"/>
    <x v="10"/>
    <x v="0"/>
    <s v="OK"/>
    <s v="Advance search  User Group 2-2"/>
    <s v="bin"/>
    <b v="1"/>
    <n v="370"/>
    <s v="https://cngtest.addici.com/App_Images/export.gif"/>
    <n v="819"/>
  </r>
  <r>
    <x v="520"/>
    <n v="17297"/>
    <x v="13"/>
    <x v="0"/>
    <s v="OK"/>
    <s v="Advance search  User Group 2-4"/>
    <s v="text"/>
    <b v="1"/>
    <n v="125879"/>
    <s v="https://cngtest.addici.com/AdvancedSearch.aspx"/>
    <n v="5708"/>
  </r>
  <r>
    <x v="521"/>
    <n v="6468"/>
    <x v="16"/>
    <x v="0"/>
    <s v="OK"/>
    <s v="Advance search  User Group 2-2"/>
    <s v="text"/>
    <b v="1"/>
    <n v="13"/>
    <s v="https://cngtest.addici.com/AdvancedSearch.aspx"/>
    <n v="6468"/>
  </r>
  <r>
    <x v="522"/>
    <n v="27286"/>
    <x v="19"/>
    <x v="0"/>
    <s v="OK"/>
    <s v="Advance search  User Group 2-3"/>
    <s v="text"/>
    <b v="1"/>
    <n v="229809"/>
    <s v="https://cngtest.addici.com/AdvancedSearch.aspx"/>
    <n v="9242"/>
  </r>
  <r>
    <x v="523"/>
    <n v="500"/>
    <x v="5"/>
    <x v="0"/>
    <s v="OK"/>
    <s v="Advance search  User Group 2-3"/>
    <s v="bin"/>
    <b v="1"/>
    <n v="363"/>
    <s v="https://cngtest.addici.com/Admin/Images/edit.gif"/>
    <n v="500"/>
  </r>
  <r>
    <x v="524"/>
    <n v="606"/>
    <x v="6"/>
    <x v="0"/>
    <s v="OK"/>
    <s v="Advance search  User Group 2-3"/>
    <s v="bin"/>
    <b v="1"/>
    <n v="365"/>
    <s v="https://cngtest.addici.com/App_Images/print.gif"/>
    <n v="606"/>
  </r>
  <r>
    <x v="525"/>
    <n v="27299"/>
    <x v="19"/>
    <x v="0"/>
    <s v="OK"/>
    <s v="Advance search  User Group 2-4"/>
    <s v="text"/>
    <b v="1"/>
    <n v="229809"/>
    <s v="https://cngtest.addici.com/AdvancedSearch.aspx"/>
    <n v="14724"/>
  </r>
  <r>
    <x v="526"/>
    <n v="735"/>
    <x v="7"/>
    <x v="0"/>
    <s v="OK"/>
    <s v="Advance search  User Group 2-3"/>
    <s v="bin"/>
    <b v="1"/>
    <n v="91"/>
    <s v="https://cngtest.addici.com/Admin/Images/but_backwards-disble.gif"/>
    <n v="735"/>
  </r>
  <r>
    <x v="527"/>
    <n v="37175"/>
    <x v="19"/>
    <x v="0"/>
    <s v="OK"/>
    <s v="Advance search  User Group 2-1"/>
    <s v="text"/>
    <b v="1"/>
    <n v="229809"/>
    <s v="https://cngtest.addici.com/AdvancedSearch.aspx"/>
    <n v="8638"/>
  </r>
  <r>
    <x v="528"/>
    <n v="618"/>
    <x v="5"/>
    <x v="0"/>
    <s v="OK"/>
    <s v="Advance search  User Group 2-4"/>
    <s v="bin"/>
    <b v="1"/>
    <n v="363"/>
    <s v="https://cngtest.addici.com/Admin/Images/edit.gif"/>
    <n v="618"/>
  </r>
  <r>
    <x v="529"/>
    <n v="523"/>
    <x v="8"/>
    <x v="0"/>
    <s v="OK"/>
    <s v="Advance search  User Group 2-3"/>
    <s v="bin"/>
    <b v="1"/>
    <n v="110"/>
    <s v="https://cngtest.addici.com/Admin/Images/but_last.gif"/>
    <n v="523"/>
  </r>
  <r>
    <x v="530"/>
    <n v="505"/>
    <x v="5"/>
    <x v="0"/>
    <s v="OK"/>
    <s v="Advance search  User Group 2-1"/>
    <s v="bin"/>
    <b v="1"/>
    <n v="363"/>
    <s v="https://cngtest.addici.com/Admin/Images/edit.gif"/>
    <n v="505"/>
  </r>
  <r>
    <x v="531"/>
    <n v="507"/>
    <x v="6"/>
    <x v="0"/>
    <s v="OK"/>
    <s v="Advance search  User Group 2-4"/>
    <s v="bin"/>
    <b v="1"/>
    <n v="365"/>
    <s v="https://cngtest.addici.com/App_Images/print.gif"/>
    <n v="507"/>
  </r>
  <r>
    <x v="532"/>
    <n v="411"/>
    <x v="9"/>
    <x v="0"/>
    <s v="OK"/>
    <s v="Advance search  User Group 2-3"/>
    <s v="bin"/>
    <b v="1"/>
    <n v="1078"/>
    <s v="https://cngtest.addici.com/App_Images/print_all.gif"/>
    <n v="411"/>
  </r>
  <r>
    <x v="533"/>
    <n v="379"/>
    <x v="6"/>
    <x v="0"/>
    <s v="OK"/>
    <s v="Advance search  User Group 2-1"/>
    <s v="bin"/>
    <b v="1"/>
    <n v="365"/>
    <s v="https://cngtest.addici.com/App_Images/print.gif"/>
    <n v="379"/>
  </r>
  <r>
    <x v="534"/>
    <n v="544"/>
    <x v="10"/>
    <x v="0"/>
    <s v="OK"/>
    <s v="Advance search  User Group 2-3"/>
    <s v="bin"/>
    <b v="1"/>
    <n v="370"/>
    <s v="https://cngtest.addici.com/App_Images/export.gif"/>
    <n v="544"/>
  </r>
  <r>
    <x v="535"/>
    <n v="531"/>
    <x v="7"/>
    <x v="0"/>
    <s v="OK"/>
    <s v="Advance search  User Group 2-4"/>
    <s v="bin"/>
    <b v="1"/>
    <n v="91"/>
    <s v="https://cngtest.addici.com/Admin/Images/but_backwards-disble.gif"/>
    <n v="531"/>
  </r>
  <r>
    <x v="536"/>
    <n v="23984"/>
    <x v="13"/>
    <x v="0"/>
    <s v="OK"/>
    <s v="Advance search  User Group 2-2"/>
    <s v="text"/>
    <b v="1"/>
    <n v="125879"/>
    <s v="https://cngtest.addici.com/AdvancedSearch.aspx"/>
    <n v="8485"/>
  </r>
  <r>
    <x v="537"/>
    <n v="484"/>
    <x v="7"/>
    <x v="0"/>
    <s v="OK"/>
    <s v="Advance search  User Group 2-1"/>
    <s v="bin"/>
    <b v="1"/>
    <n v="91"/>
    <s v="https://cngtest.addici.com/Admin/Images/but_backwards-disble.gif"/>
    <n v="484"/>
  </r>
  <r>
    <x v="538"/>
    <n v="445"/>
    <x v="8"/>
    <x v="0"/>
    <s v="OK"/>
    <s v="Advance search  User Group 2-4"/>
    <s v="bin"/>
    <b v="1"/>
    <n v="110"/>
    <s v="https://cngtest.addici.com/Admin/Images/but_last.gif"/>
    <n v="445"/>
  </r>
  <r>
    <x v="539"/>
    <n v="917"/>
    <x v="8"/>
    <x v="0"/>
    <s v="OK"/>
    <s v="Advance search  User Group 2-1"/>
    <s v="bin"/>
    <b v="1"/>
    <n v="110"/>
    <s v="https://cngtest.addici.com/Admin/Images/but_last.gif"/>
    <n v="917"/>
  </r>
  <r>
    <x v="540"/>
    <n v="924"/>
    <x v="9"/>
    <x v="0"/>
    <s v="OK"/>
    <s v="Advance search  User Group 2-4"/>
    <s v="bin"/>
    <b v="1"/>
    <n v="1078"/>
    <s v="https://cngtest.addici.com/App_Images/print_all.gif"/>
    <n v="924"/>
  </r>
  <r>
    <x v="541"/>
    <n v="1859"/>
    <x v="0"/>
    <x v="0"/>
    <s v="OK"/>
    <s v="Advance search  User Group 2-3"/>
    <s v="text"/>
    <b v="1"/>
    <n v="10365"/>
    <s v="https://cngtest.addici.com/Login.aspx"/>
    <n v="1859"/>
  </r>
  <r>
    <x v="542"/>
    <n v="2184"/>
    <x v="1"/>
    <x v="0"/>
    <s v="Number of samples in transaction : 1, number of failing samples : 0"/>
    <s v="Advance search  User Group 2-3"/>
    <m/>
    <b v="1"/>
    <n v="10365"/>
    <s v="null"/>
    <n v="0"/>
  </r>
  <r>
    <x v="543"/>
    <n v="697"/>
    <x v="9"/>
    <x v="0"/>
    <s v="OK"/>
    <s v="Advance search  User Group 2-1"/>
    <s v="bin"/>
    <b v="1"/>
    <n v="1078"/>
    <s v="https://cngtest.addici.com/App_Images/print_all.gif"/>
    <n v="697"/>
  </r>
  <r>
    <x v="544"/>
    <n v="694"/>
    <x v="10"/>
    <x v="0"/>
    <s v="OK"/>
    <s v="Advance search  User Group 2-4"/>
    <s v="bin"/>
    <b v="1"/>
    <n v="370"/>
    <s v="https://cngtest.addici.com/App_Images/export.gif"/>
    <n v="694"/>
  </r>
  <r>
    <x v="545"/>
    <n v="561"/>
    <x v="10"/>
    <x v="0"/>
    <s v="OK"/>
    <s v="Advance search  User Group 2-1"/>
    <s v="bin"/>
    <b v="1"/>
    <n v="370"/>
    <s v="https://cngtest.addici.com/App_Images/export.gif"/>
    <n v="561"/>
  </r>
  <r>
    <x v="546"/>
    <n v="1669"/>
    <x v="0"/>
    <x v="0"/>
    <s v="OK"/>
    <s v="Advance search  User Group 2-4"/>
    <s v="text"/>
    <b v="1"/>
    <n v="10365"/>
    <s v="https://cngtest.addici.com/Login.aspx"/>
    <n v="1669"/>
  </r>
  <r>
    <x v="547"/>
    <n v="2026"/>
    <x v="1"/>
    <x v="0"/>
    <s v="Number of samples in transaction : 1, number of failing samples : 0"/>
    <s v="Advance search  User Group 2-4"/>
    <m/>
    <b v="1"/>
    <n v="10365"/>
    <s v="null"/>
    <n v="0"/>
  </r>
  <r>
    <x v="548"/>
    <n v="1582"/>
    <x v="0"/>
    <x v="0"/>
    <s v="OK"/>
    <s v="Advance search  User Group 2-1"/>
    <s v="text"/>
    <b v="1"/>
    <n v="10365"/>
    <s v="https://cngtest.addici.com/Login.aspx"/>
    <n v="1582"/>
  </r>
  <r>
    <x v="549"/>
    <n v="1839"/>
    <x v="1"/>
    <x v="0"/>
    <s v="Number of samples in transaction : 1, number of failing samples : 0"/>
    <s v="Advance search  User Group 2-1"/>
    <m/>
    <b v="1"/>
    <n v="10365"/>
    <s v="null"/>
    <n v="0"/>
  </r>
  <r>
    <x v="550"/>
    <n v="6263"/>
    <x v="0"/>
    <x v="0"/>
    <s v="OK"/>
    <s v="Advance search  User Group 2-4"/>
    <s v="text"/>
    <b v="1"/>
    <n v="73060"/>
    <s v="https://cngtest.addici.com/Admin/Navigation.aspx"/>
    <n v="0"/>
  </r>
  <r>
    <x v="551"/>
    <n v="9547"/>
    <x v="0"/>
    <x v="0"/>
    <s v="OK"/>
    <s v="Advance search  User Group 2-3"/>
    <s v="text"/>
    <b v="1"/>
    <n v="73060"/>
    <s v="https://cngtest.addici.com/Admin/Navigation.aspx"/>
    <n v="0"/>
  </r>
  <r>
    <x v="552"/>
    <n v="7438"/>
    <x v="0"/>
    <x v="0"/>
    <s v="OK"/>
    <s v="Advance search  User Group 2-1"/>
    <s v="text"/>
    <b v="1"/>
    <n v="73060"/>
    <s v="https://cngtest.addici.com/Admin/Navigation.aspx"/>
    <n v="0"/>
  </r>
  <r>
    <x v="553"/>
    <n v="3010"/>
    <x v="2"/>
    <x v="0"/>
    <s v="OK"/>
    <s v="Advance search  User Group 2-4"/>
    <s v="text"/>
    <b v="1"/>
    <n v="72782"/>
    <s v="https://cngtest.addici.com/Admin/Navigation.aspx"/>
    <n v="1777"/>
  </r>
  <r>
    <x v="554"/>
    <n v="4011"/>
    <x v="2"/>
    <x v="0"/>
    <s v="OK"/>
    <s v="Advance search  User Group 2-3"/>
    <s v="text"/>
    <b v="1"/>
    <n v="72782"/>
    <s v="https://cngtest.addici.com/Admin/Navigation.aspx"/>
    <n v="1477"/>
  </r>
  <r>
    <x v="555"/>
    <n v="4170"/>
    <x v="2"/>
    <x v="0"/>
    <s v="OK"/>
    <s v="Advance search  User Group 2-1"/>
    <s v="text"/>
    <b v="1"/>
    <n v="72782"/>
    <s v="https://cngtest.addici.com/Admin/Navigation.aspx"/>
    <n v="1302"/>
  </r>
  <r>
    <x v="556"/>
    <n v="3049"/>
    <x v="2"/>
    <x v="0"/>
    <s v="OK"/>
    <s v="Advance search  User Group 2-4"/>
    <s v="text"/>
    <b v="1"/>
    <n v="72782"/>
    <s v="https://cngtest.addici.com/Admin/Navigation.aspx"/>
    <n v="1811"/>
  </r>
  <r>
    <x v="557"/>
    <n v="3988"/>
    <x v="2"/>
    <x v="0"/>
    <s v="OK"/>
    <s v="Advance search  User Group 2-1"/>
    <s v="text"/>
    <b v="1"/>
    <n v="72782"/>
    <s v="https://cngtest.addici.com/Admin/Navigation.aspx"/>
    <n v="1680"/>
  </r>
  <r>
    <x v="558"/>
    <n v="5991"/>
    <x v="2"/>
    <x v="0"/>
    <s v="OK"/>
    <s v="Advance search  User Group 2-3"/>
    <s v="text"/>
    <b v="1"/>
    <n v="72782"/>
    <s v="https://cngtest.addici.com/Admin/Navigation.aspx"/>
    <n v="3126"/>
  </r>
  <r>
    <x v="559"/>
    <n v="31522"/>
    <x v="19"/>
    <x v="0"/>
    <s v="OK"/>
    <s v="Advance search  User Group 2-2"/>
    <s v="text"/>
    <b v="1"/>
    <n v="229809"/>
    <s v="https://cngtest.addici.com/AdvancedSearch.aspx"/>
    <n v="23655"/>
  </r>
  <r>
    <x v="560"/>
    <n v="218"/>
    <x v="5"/>
    <x v="0"/>
    <s v="OK"/>
    <s v="Advance search  User Group 2-2"/>
    <s v="bin"/>
    <b v="1"/>
    <n v="363"/>
    <s v="https://cngtest.addici.com/Admin/Images/edit.gif"/>
    <n v="218"/>
  </r>
  <r>
    <x v="561"/>
    <n v="191"/>
    <x v="6"/>
    <x v="0"/>
    <s v="OK"/>
    <s v="Advance search  User Group 2-2"/>
    <s v="bin"/>
    <b v="1"/>
    <n v="365"/>
    <s v="https://cngtest.addici.com/App_Images/print.gif"/>
    <n v="191"/>
  </r>
  <r>
    <x v="562"/>
    <n v="189"/>
    <x v="7"/>
    <x v="0"/>
    <s v="OK"/>
    <s v="Advance search  User Group 2-2"/>
    <s v="bin"/>
    <b v="1"/>
    <n v="91"/>
    <s v="https://cngtest.addici.com/Admin/Images/but_backwards-disble.gif"/>
    <n v="189"/>
  </r>
  <r>
    <x v="563"/>
    <n v="191"/>
    <x v="8"/>
    <x v="0"/>
    <s v="OK"/>
    <s v="Advance search  User Group 2-2"/>
    <s v="bin"/>
    <b v="1"/>
    <n v="110"/>
    <s v="https://cngtest.addici.com/Admin/Images/but_last.gif"/>
    <n v="191"/>
  </r>
  <r>
    <x v="564"/>
    <n v="574"/>
    <x v="9"/>
    <x v="0"/>
    <s v="OK"/>
    <s v="Advance search  User Group 2-2"/>
    <s v="bin"/>
    <b v="1"/>
    <n v="1078"/>
    <s v="https://cngtest.addici.com/App_Images/print_all.gif"/>
    <n v="574"/>
  </r>
  <r>
    <x v="565"/>
    <n v="190"/>
    <x v="10"/>
    <x v="0"/>
    <s v="OK"/>
    <s v="Advance search  User Group 2-2"/>
    <s v="bin"/>
    <b v="1"/>
    <n v="370"/>
    <s v="https://cngtest.addici.com/App_Images/export.gif"/>
    <n v="190"/>
  </r>
  <r>
    <x v="566"/>
    <n v="17303"/>
    <x v="3"/>
    <x v="0"/>
    <s v="OK"/>
    <s v="Advance search  User Group 2-4"/>
    <s v="text"/>
    <b v="1"/>
    <n v="262452"/>
    <s v="https://cngtest.addici.com/AdvancedSearch.aspx"/>
    <n v="5891"/>
  </r>
  <r>
    <x v="567"/>
    <n v="798"/>
    <x v="0"/>
    <x v="0"/>
    <s v="OK"/>
    <s v="Advance search  User Group 2-2"/>
    <s v="text"/>
    <b v="1"/>
    <n v="10365"/>
    <s v="https://cngtest.addici.com/Login.aspx"/>
    <n v="798"/>
  </r>
  <r>
    <x v="568"/>
    <n v="1037"/>
    <x v="1"/>
    <x v="0"/>
    <s v="Number of samples in transaction : 1, number of failing samples : 0"/>
    <s v="Advance search  User Group 2-2"/>
    <m/>
    <b v="1"/>
    <n v="10365"/>
    <s v="null"/>
    <n v="0"/>
  </r>
  <r>
    <x v="569"/>
    <n v="21105"/>
    <x v="3"/>
    <x v="0"/>
    <s v="OK"/>
    <s v="Advance search  User Group 2-3"/>
    <s v="text"/>
    <b v="1"/>
    <n v="262452"/>
    <s v="https://cngtest.addici.com/AdvancedSearch.aspx"/>
    <n v="16234"/>
  </r>
  <r>
    <x v="570"/>
    <n v="9036"/>
    <x v="0"/>
    <x v="0"/>
    <s v="OK"/>
    <s v="Advance search  User Group 2-2"/>
    <s v="text"/>
    <b v="1"/>
    <n v="73060"/>
    <s v="https://cngtest.addici.com/Admin/Navigation.aspx"/>
    <n v="0"/>
  </r>
  <r>
    <x v="571"/>
    <n v="27327"/>
    <x v="3"/>
    <x v="0"/>
    <s v="OK"/>
    <s v="Advance search  User Group 2-1"/>
    <s v="text"/>
    <b v="1"/>
    <n v="262452"/>
    <s v="https://cngtest.addici.com/AdvancedSearch.aspx"/>
    <n v="16541"/>
  </r>
  <r>
    <x v="572"/>
    <n v="12887"/>
    <x v="2"/>
    <x v="0"/>
    <s v="OK"/>
    <s v="Advance search  User Group 2-2"/>
    <s v="text"/>
    <b v="1"/>
    <n v="72782"/>
    <s v="https://cngtest.addici.com/Admin/Navigation.aspx"/>
    <n v="2642"/>
  </r>
  <r>
    <x v="573"/>
    <n v="23161"/>
    <x v="4"/>
    <x v="0"/>
    <s v="OK"/>
    <s v="Advance search  User Group 2-4"/>
    <s v="text"/>
    <b v="1"/>
    <n v="125879"/>
    <s v="https://cngtest.addici.com/AdvancedSearch.aspx"/>
    <n v="15926"/>
  </r>
  <r>
    <x v="574"/>
    <n v="622"/>
    <x v="5"/>
    <x v="0"/>
    <s v="OK"/>
    <s v="Advance search  User Group 2-4"/>
    <s v="bin"/>
    <b v="1"/>
    <n v="363"/>
    <s v="https://cngtest.addici.com/Admin/Images/edit.gif"/>
    <n v="622"/>
  </r>
  <r>
    <x v="575"/>
    <n v="286"/>
    <x v="6"/>
    <x v="0"/>
    <s v="OK"/>
    <s v="Advance search  User Group 2-4"/>
    <s v="bin"/>
    <b v="1"/>
    <n v="365"/>
    <s v="https://cngtest.addici.com/App_Images/print.gif"/>
    <n v="286"/>
  </r>
  <r>
    <x v="576"/>
    <n v="242"/>
    <x v="7"/>
    <x v="0"/>
    <s v="OK"/>
    <s v="Advance search  User Group 2-4"/>
    <s v="bin"/>
    <b v="1"/>
    <n v="91"/>
    <s v="https://cngtest.addici.com/Admin/Images/but_backwards-disble.gif"/>
    <n v="242"/>
  </r>
  <r>
    <x v="577"/>
    <n v="262"/>
    <x v="8"/>
    <x v="0"/>
    <s v="OK"/>
    <s v="Advance search  User Group 2-4"/>
    <s v="bin"/>
    <b v="1"/>
    <n v="110"/>
    <s v="https://cngtest.addici.com/Admin/Images/but_last.gif"/>
    <n v="262"/>
  </r>
  <r>
    <x v="578"/>
    <n v="1298"/>
    <x v="9"/>
    <x v="0"/>
    <s v="OK"/>
    <s v="Advance search  User Group 2-4"/>
    <s v="bin"/>
    <b v="1"/>
    <n v="1078"/>
    <s v="https://cngtest.addici.com/App_Images/print_all.gif"/>
    <n v="1298"/>
  </r>
  <r>
    <x v="579"/>
    <n v="221"/>
    <x v="10"/>
    <x v="0"/>
    <s v="OK"/>
    <s v="Advance search  User Group 2-4"/>
    <s v="bin"/>
    <b v="1"/>
    <n v="370"/>
    <s v="https://cngtest.addici.com/App_Images/export.gif"/>
    <n v="221"/>
  </r>
  <r>
    <x v="580"/>
    <n v="5973"/>
    <x v="2"/>
    <x v="0"/>
    <s v="OK"/>
    <s v="Advance search  User Group 2-2"/>
    <s v="text"/>
    <b v="1"/>
    <n v="72782"/>
    <s v="https://cngtest.addici.com/Admin/Navigation.aspx"/>
    <n v="2020"/>
  </r>
  <r>
    <x v="581"/>
    <n v="24565"/>
    <x v="4"/>
    <x v="0"/>
    <s v="OK"/>
    <s v="Advance search  User Group 2-3"/>
    <s v="text"/>
    <b v="1"/>
    <n v="125879"/>
    <s v="https://cngtest.addici.com/AdvancedSearch.aspx"/>
    <n v="16868"/>
  </r>
  <r>
    <x v="582"/>
    <n v="19090"/>
    <x v="4"/>
    <x v="0"/>
    <s v="OK"/>
    <s v="Advance search  User Group 2-1"/>
    <s v="text"/>
    <b v="1"/>
    <n v="125879"/>
    <s v="https://cngtest.addici.com/AdvancedSearch.aspx"/>
    <n v="12413"/>
  </r>
  <r>
    <x v="583"/>
    <n v="318"/>
    <x v="5"/>
    <x v="0"/>
    <s v="OK"/>
    <s v="Advance search  User Group 2-3"/>
    <s v="bin"/>
    <b v="1"/>
    <n v="363"/>
    <s v="https://cngtest.addici.com/Admin/Images/edit.gif"/>
    <n v="318"/>
  </r>
  <r>
    <x v="584"/>
    <n v="304"/>
    <x v="5"/>
    <x v="0"/>
    <s v="OK"/>
    <s v="Advance search  User Group 2-1"/>
    <s v="bin"/>
    <b v="1"/>
    <n v="363"/>
    <s v="https://cngtest.addici.com/Admin/Images/edit.gif"/>
    <n v="304"/>
  </r>
  <r>
    <x v="585"/>
    <n v="715"/>
    <x v="6"/>
    <x v="0"/>
    <s v="OK"/>
    <s v="Advance search  User Group 2-3"/>
    <s v="bin"/>
    <b v="1"/>
    <n v="365"/>
    <s v="https://cngtest.addici.com/App_Images/print.gif"/>
    <n v="715"/>
  </r>
  <r>
    <x v="586"/>
    <n v="715"/>
    <x v="6"/>
    <x v="0"/>
    <s v="OK"/>
    <s v="Advance search  User Group 2-1"/>
    <s v="bin"/>
    <b v="1"/>
    <n v="365"/>
    <s v="https://cngtest.addici.com/App_Images/print.gif"/>
    <n v="715"/>
  </r>
  <r>
    <x v="587"/>
    <n v="847"/>
    <x v="7"/>
    <x v="0"/>
    <s v="OK"/>
    <s v="Advance search  User Group 2-1"/>
    <s v="bin"/>
    <b v="1"/>
    <n v="91"/>
    <s v="https://cngtest.addici.com/Admin/Images/but_backwards-disble.gif"/>
    <n v="846"/>
  </r>
  <r>
    <x v="588"/>
    <n v="864"/>
    <x v="7"/>
    <x v="0"/>
    <s v="OK"/>
    <s v="Advance search  User Group 2-3"/>
    <s v="bin"/>
    <b v="1"/>
    <n v="91"/>
    <s v="https://cngtest.addici.com/Admin/Images/but_backwards-disble.gif"/>
    <n v="864"/>
  </r>
  <r>
    <x v="589"/>
    <n v="310"/>
    <x v="8"/>
    <x v="0"/>
    <s v="OK"/>
    <s v="Advance search  User Group 2-1"/>
    <s v="bin"/>
    <b v="1"/>
    <n v="110"/>
    <s v="https://cngtest.addici.com/Admin/Images/but_last.gif"/>
    <n v="310"/>
  </r>
  <r>
    <x v="590"/>
    <n v="302"/>
    <x v="8"/>
    <x v="0"/>
    <s v="OK"/>
    <s v="Advance search  User Group 2-3"/>
    <s v="bin"/>
    <b v="1"/>
    <n v="110"/>
    <s v="https://cngtest.addici.com/Admin/Images/but_last.gif"/>
    <n v="302"/>
  </r>
  <r>
    <x v="591"/>
    <n v="615"/>
    <x v="9"/>
    <x v="0"/>
    <s v="OK"/>
    <s v="Advance search  User Group 2-1"/>
    <s v="bin"/>
    <b v="1"/>
    <n v="1078"/>
    <s v="https://cngtest.addici.com/App_Images/print_all.gif"/>
    <n v="615"/>
  </r>
  <r>
    <x v="592"/>
    <n v="614"/>
    <x v="9"/>
    <x v="0"/>
    <s v="OK"/>
    <s v="Advance search  User Group 2-3"/>
    <s v="bin"/>
    <b v="1"/>
    <n v="1078"/>
    <s v="https://cngtest.addici.com/App_Images/print_all.gif"/>
    <n v="614"/>
  </r>
  <r>
    <x v="593"/>
    <n v="523"/>
    <x v="10"/>
    <x v="0"/>
    <s v="OK"/>
    <s v="Advance search  User Group 2-1"/>
    <s v="bin"/>
    <b v="1"/>
    <n v="370"/>
    <s v="https://cngtest.addici.com/App_Images/export.gif"/>
    <n v="523"/>
  </r>
  <r>
    <x v="594"/>
    <n v="526"/>
    <x v="10"/>
    <x v="0"/>
    <s v="OK"/>
    <s v="Advance search  User Group 2-3"/>
    <s v="bin"/>
    <b v="1"/>
    <n v="370"/>
    <s v="https://cngtest.addici.com/App_Images/export.gif"/>
    <n v="526"/>
  </r>
  <r>
    <x v="595"/>
    <n v="14646"/>
    <x v="11"/>
    <x v="0"/>
    <s v="OK"/>
    <s v="Advance search  User Group 2-4"/>
    <s v="text"/>
    <b v="1"/>
    <n v="125879"/>
    <s v="https://cngtest.addici.com/AdvancedSearch.aspx"/>
    <n v="6921"/>
  </r>
  <r>
    <x v="596"/>
    <n v="270"/>
    <x v="5"/>
    <x v="0"/>
    <s v="OK"/>
    <s v="Advance search  User Group 2-4"/>
    <s v="bin"/>
    <b v="1"/>
    <n v="363"/>
    <s v="https://cngtest.addici.com/Admin/Images/edit.gif"/>
    <n v="270"/>
  </r>
  <r>
    <x v="597"/>
    <n v="297"/>
    <x v="6"/>
    <x v="0"/>
    <s v="OK"/>
    <s v="Advance search  User Group 2-4"/>
    <s v="bin"/>
    <b v="1"/>
    <n v="365"/>
    <s v="https://cngtest.addici.com/App_Images/print.gif"/>
    <n v="297"/>
  </r>
  <r>
    <x v="598"/>
    <n v="599"/>
    <x v="7"/>
    <x v="0"/>
    <s v="OK"/>
    <s v="Advance search  User Group 2-4"/>
    <s v="bin"/>
    <b v="1"/>
    <n v="91"/>
    <s v="https://cngtest.addici.com/Admin/Images/but_backwards-disble.gif"/>
    <n v="599"/>
  </r>
  <r>
    <x v="599"/>
    <n v="627"/>
    <x v="8"/>
    <x v="0"/>
    <s v="OK"/>
    <s v="Advance search  User Group 2-4"/>
    <s v="bin"/>
    <b v="1"/>
    <n v="110"/>
    <s v="https://cngtest.addici.com/Admin/Images/but_last.gif"/>
    <n v="627"/>
  </r>
  <r>
    <x v="600"/>
    <n v="346"/>
    <x v="9"/>
    <x v="0"/>
    <s v="OK"/>
    <s v="Advance search  User Group 2-4"/>
    <s v="bin"/>
    <b v="1"/>
    <n v="1078"/>
    <s v="https://cngtest.addici.com/App_Images/print_all.gif"/>
    <n v="346"/>
  </r>
  <r>
    <x v="601"/>
    <n v="416"/>
    <x v="10"/>
    <x v="0"/>
    <s v="OK"/>
    <s v="Advance search  User Group 2-4"/>
    <s v="bin"/>
    <b v="1"/>
    <n v="370"/>
    <s v="https://cngtest.addici.com/App_Images/export.gif"/>
    <n v="416"/>
  </r>
  <r>
    <x v="602"/>
    <n v="3314"/>
    <x v="12"/>
    <x v="0"/>
    <s v="OK"/>
    <s v="Advance search  User Group 2-4"/>
    <s v="text"/>
    <b v="1"/>
    <n v="13"/>
    <s v="https://cngtest.addici.com/AdvancedSearch.aspx"/>
    <n v="3314"/>
  </r>
  <r>
    <x v="603"/>
    <n v="23224"/>
    <x v="3"/>
    <x v="0"/>
    <s v="OK"/>
    <s v="Advance search  User Group 2-2"/>
    <s v="text"/>
    <b v="1"/>
    <n v="262452"/>
    <s v="https://cngtest.addici.com/AdvancedSearch.aspx"/>
    <n v="3288"/>
  </r>
  <r>
    <x v="604"/>
    <n v="22974"/>
    <x v="11"/>
    <x v="0"/>
    <s v="OK"/>
    <s v="Advance search  User Group 2-3"/>
    <s v="text"/>
    <b v="1"/>
    <n v="125879"/>
    <s v="https://cngtest.addici.com/AdvancedSearch.aspx"/>
    <n v="18600"/>
  </r>
  <r>
    <x v="605"/>
    <n v="436"/>
    <x v="5"/>
    <x v="0"/>
    <s v="OK"/>
    <s v="Advance search  User Group 2-3"/>
    <s v="bin"/>
    <b v="1"/>
    <n v="363"/>
    <s v="https://cngtest.addici.com/Admin/Images/edit.gif"/>
    <n v="436"/>
  </r>
  <r>
    <x v="606"/>
    <n v="269"/>
    <x v="6"/>
    <x v="0"/>
    <s v="OK"/>
    <s v="Advance search  User Group 2-3"/>
    <s v="bin"/>
    <b v="1"/>
    <n v="365"/>
    <s v="https://cngtest.addici.com/App_Images/print.gif"/>
    <n v="269"/>
  </r>
  <r>
    <x v="607"/>
    <n v="497"/>
    <x v="7"/>
    <x v="0"/>
    <s v="OK"/>
    <s v="Advance search  User Group 2-3"/>
    <s v="bin"/>
    <b v="1"/>
    <n v="91"/>
    <s v="https://cngtest.addici.com/Admin/Images/but_backwards-disble.gif"/>
    <n v="497"/>
  </r>
  <r>
    <x v="608"/>
    <n v="25991"/>
    <x v="11"/>
    <x v="0"/>
    <s v="OK"/>
    <s v="Advance search  User Group 2-1"/>
    <s v="text"/>
    <b v="1"/>
    <n v="125879"/>
    <s v="https://cngtest.addici.com/AdvancedSearch.aspx"/>
    <n v="21778"/>
  </r>
  <r>
    <x v="609"/>
    <n v="572"/>
    <x v="8"/>
    <x v="0"/>
    <s v="OK"/>
    <s v="Advance search  User Group 2-3"/>
    <s v="bin"/>
    <b v="1"/>
    <n v="110"/>
    <s v="https://cngtest.addici.com/Admin/Images/but_last.gif"/>
    <n v="572"/>
  </r>
  <r>
    <x v="610"/>
    <n v="196"/>
    <x v="5"/>
    <x v="0"/>
    <s v="OK"/>
    <s v="Advance search  User Group 2-1"/>
    <s v="bin"/>
    <b v="1"/>
    <n v="363"/>
    <s v="https://cngtest.addici.com/Admin/Images/edit.gif"/>
    <n v="196"/>
  </r>
  <r>
    <x v="611"/>
    <n v="194"/>
    <x v="9"/>
    <x v="0"/>
    <s v="OK"/>
    <s v="Advance search  User Group 2-3"/>
    <s v="bin"/>
    <b v="1"/>
    <n v="1078"/>
    <s v="https://cngtest.addici.com/App_Images/print_all.gif"/>
    <n v="194"/>
  </r>
  <r>
    <x v="612"/>
    <n v="190"/>
    <x v="6"/>
    <x v="0"/>
    <s v="OK"/>
    <s v="Advance search  User Group 2-1"/>
    <s v="bin"/>
    <b v="1"/>
    <n v="365"/>
    <s v="https://cngtest.addici.com/App_Images/print.gif"/>
    <n v="190"/>
  </r>
  <r>
    <x v="613"/>
    <n v="197"/>
    <x v="7"/>
    <x v="0"/>
    <s v="OK"/>
    <s v="Advance search  User Group 2-1"/>
    <s v="bin"/>
    <b v="1"/>
    <n v="91"/>
    <s v="https://cngtest.addici.com/Admin/Images/but_backwards-disble.gif"/>
    <n v="197"/>
  </r>
  <r>
    <x v="614"/>
    <n v="191"/>
    <x v="10"/>
    <x v="0"/>
    <s v="OK"/>
    <s v="Advance search  User Group 2-3"/>
    <s v="bin"/>
    <b v="1"/>
    <n v="370"/>
    <s v="https://cngtest.addici.com/App_Images/export.gif"/>
    <n v="191"/>
  </r>
  <r>
    <x v="615"/>
    <n v="190"/>
    <x v="8"/>
    <x v="0"/>
    <s v="OK"/>
    <s v="Advance search  User Group 2-1"/>
    <s v="bin"/>
    <b v="1"/>
    <n v="110"/>
    <s v="https://cngtest.addici.com/Admin/Images/but_last.gif"/>
    <n v="190"/>
  </r>
  <r>
    <x v="616"/>
    <n v="1410"/>
    <x v="9"/>
    <x v="0"/>
    <s v="OK"/>
    <s v="Advance search  User Group 2-1"/>
    <s v="bin"/>
    <b v="1"/>
    <n v="1078"/>
    <s v="https://cngtest.addici.com/App_Images/print_all.gif"/>
    <n v="1410"/>
  </r>
  <r>
    <x v="617"/>
    <n v="2216"/>
    <x v="12"/>
    <x v="0"/>
    <s v="OK"/>
    <s v="Advance search  User Group 2-3"/>
    <s v="text"/>
    <b v="1"/>
    <n v="13"/>
    <s v="https://cngtest.addici.com/AdvancedSearch.aspx"/>
    <n v="2216"/>
  </r>
  <r>
    <x v="618"/>
    <n v="296"/>
    <x v="10"/>
    <x v="0"/>
    <s v="OK"/>
    <s v="Advance search  User Group 2-1"/>
    <s v="bin"/>
    <b v="1"/>
    <n v="370"/>
    <s v="https://cngtest.addici.com/App_Images/export.gif"/>
    <n v="296"/>
  </r>
  <r>
    <x v="619"/>
    <n v="19224"/>
    <x v="13"/>
    <x v="0"/>
    <s v="OK"/>
    <s v="Advance search  User Group 2-4"/>
    <s v="text"/>
    <b v="1"/>
    <n v="125879"/>
    <s v="https://cngtest.addici.com/AdvancedSearch.aspx"/>
    <n v="15717"/>
  </r>
  <r>
    <x v="620"/>
    <n v="3241"/>
    <x v="12"/>
    <x v="0"/>
    <s v="OK"/>
    <s v="Advance search  User Group 2-1"/>
    <s v="text"/>
    <b v="1"/>
    <n v="13"/>
    <s v="https://cngtest.addici.com/AdvancedSearch.aspx"/>
    <n v="3241"/>
  </r>
  <r>
    <x v="621"/>
    <n v="18691"/>
    <x v="4"/>
    <x v="0"/>
    <s v="OK"/>
    <s v="Advance search  User Group 2-2"/>
    <s v="text"/>
    <b v="1"/>
    <n v="125879"/>
    <s v="https://cngtest.addici.com/AdvancedSearch.aspx"/>
    <n v="12995"/>
  </r>
  <r>
    <x v="622"/>
    <n v="843"/>
    <x v="5"/>
    <x v="0"/>
    <s v="OK"/>
    <s v="Advance search  User Group 2-2"/>
    <s v="bin"/>
    <b v="1"/>
    <n v="363"/>
    <s v="https://cngtest.addici.com/Admin/Images/edit.gif"/>
    <n v="843"/>
  </r>
  <r>
    <x v="623"/>
    <n v="2806"/>
    <x v="6"/>
    <x v="0"/>
    <s v="OK"/>
    <s v="Advance search  User Group 2-2"/>
    <s v="bin"/>
    <b v="1"/>
    <n v="365"/>
    <s v="https://cngtest.addici.com/App_Images/print.gif"/>
    <n v="2806"/>
  </r>
  <r>
    <x v="624"/>
    <n v="393"/>
    <x v="7"/>
    <x v="0"/>
    <s v="OK"/>
    <s v="Advance search  User Group 2-2"/>
    <s v="bin"/>
    <b v="1"/>
    <n v="91"/>
    <s v="https://cngtest.addici.com/Admin/Images/but_backwards-disble.gif"/>
    <n v="393"/>
  </r>
  <r>
    <x v="625"/>
    <n v="192"/>
    <x v="8"/>
    <x v="0"/>
    <s v="OK"/>
    <s v="Advance search  User Group 2-2"/>
    <s v="bin"/>
    <b v="1"/>
    <n v="110"/>
    <s v="https://cngtest.addici.com/Admin/Images/but_last.gif"/>
    <n v="192"/>
  </r>
  <r>
    <x v="626"/>
    <n v="352"/>
    <x v="9"/>
    <x v="0"/>
    <s v="OK"/>
    <s v="Advance search  User Group 2-2"/>
    <s v="bin"/>
    <b v="1"/>
    <n v="1078"/>
    <s v="https://cngtest.addici.com/App_Images/print_all.gif"/>
    <n v="352"/>
  </r>
  <r>
    <x v="627"/>
    <n v="261"/>
    <x v="10"/>
    <x v="0"/>
    <s v="OK"/>
    <s v="Advance search  User Group 2-2"/>
    <s v="bin"/>
    <b v="1"/>
    <n v="370"/>
    <s v="https://cngtest.addici.com/App_Images/export.gif"/>
    <n v="261"/>
  </r>
  <r>
    <x v="628"/>
    <n v="12033"/>
    <x v="14"/>
    <x v="0"/>
    <s v="OK"/>
    <s v="Advance search  User Group 2-4"/>
    <s v="text"/>
    <b v="1"/>
    <n v="13"/>
    <s v="https://cngtest.addici.com/AdvancedSearch.aspx"/>
    <n v="12033"/>
  </r>
  <r>
    <x v="629"/>
    <n v="14259"/>
    <x v="13"/>
    <x v="0"/>
    <s v="OK"/>
    <s v="Advance search  User Group 2-1"/>
    <s v="text"/>
    <b v="1"/>
    <n v="125879"/>
    <s v="https://cngtest.addici.com/AdvancedSearch.aspx"/>
    <n v="7163"/>
  </r>
  <r>
    <x v="630"/>
    <n v="4474"/>
    <x v="15"/>
    <x v="0"/>
    <s v="OK"/>
    <s v="Advance search  User Group 2-4"/>
    <s v="text"/>
    <b v="1"/>
    <n v="13"/>
    <s v="https://cngtest.addici.com/AdvancedSearch.aspx"/>
    <n v="4474"/>
  </r>
  <r>
    <x v="631"/>
    <n v="21063"/>
    <x v="13"/>
    <x v="0"/>
    <s v="OK"/>
    <s v="Advance search  User Group 2-3"/>
    <s v="text"/>
    <b v="1"/>
    <n v="125879"/>
    <s v="https://cngtest.addici.com/AdvancedSearch.aspx"/>
    <n v="14272"/>
  </r>
  <r>
    <x v="632"/>
    <n v="894"/>
    <x v="5"/>
    <x v="0"/>
    <s v="OK"/>
    <s v="Advance search  User Group 2-4"/>
    <s v="bin"/>
    <b v="1"/>
    <n v="363"/>
    <s v="https://cngtest.addici.com/Admin/Images/edit.gif"/>
    <n v="894"/>
  </r>
  <r>
    <x v="633"/>
    <n v="913"/>
    <x v="6"/>
    <x v="0"/>
    <s v="OK"/>
    <s v="Advance search  User Group 2-4"/>
    <s v="bin"/>
    <b v="1"/>
    <n v="365"/>
    <s v="https://cngtest.addici.com/App_Images/print.gif"/>
    <n v="913"/>
  </r>
  <r>
    <x v="634"/>
    <n v="831"/>
    <x v="7"/>
    <x v="0"/>
    <s v="OK"/>
    <s v="Advance search  User Group 2-4"/>
    <s v="bin"/>
    <b v="1"/>
    <n v="91"/>
    <s v="https://cngtest.addici.com/Admin/Images/but_backwards-disble.gif"/>
    <n v="831"/>
  </r>
  <r>
    <x v="635"/>
    <n v="553"/>
    <x v="8"/>
    <x v="0"/>
    <s v="OK"/>
    <s v="Advance search  User Group 2-4"/>
    <s v="bin"/>
    <b v="1"/>
    <n v="110"/>
    <s v="https://cngtest.addici.com/Admin/Images/but_last.gif"/>
    <n v="553"/>
  </r>
  <r>
    <x v="636"/>
    <n v="765"/>
    <x v="9"/>
    <x v="0"/>
    <s v="OK"/>
    <s v="Advance search  User Group 2-4"/>
    <s v="bin"/>
    <b v="1"/>
    <n v="1078"/>
    <s v="https://cngtest.addici.com/App_Images/print_all.gif"/>
    <n v="765"/>
  </r>
  <r>
    <x v="637"/>
    <n v="7750"/>
    <x v="14"/>
    <x v="0"/>
    <s v="OK"/>
    <s v="Advance search  User Group 2-1"/>
    <s v="text"/>
    <b v="1"/>
    <n v="13"/>
    <s v="https://cngtest.addici.com/AdvancedSearch.aspx"/>
    <n v="7750"/>
  </r>
  <r>
    <x v="638"/>
    <n v="215"/>
    <x v="10"/>
    <x v="0"/>
    <s v="OK"/>
    <s v="Advance search  User Group 2-4"/>
    <s v="bin"/>
    <b v="1"/>
    <n v="370"/>
    <s v="https://cngtest.addici.com/App_Images/export.gif"/>
    <n v="215"/>
  </r>
  <r>
    <x v="639"/>
    <n v="4154"/>
    <x v="16"/>
    <x v="0"/>
    <s v="OK"/>
    <s v="Advance search  User Group 2-4"/>
    <s v="text"/>
    <b v="1"/>
    <n v="13"/>
    <s v="https://cngtest.addici.com/AdvancedSearch.aspx"/>
    <n v="4154"/>
  </r>
  <r>
    <x v="640"/>
    <n v="5286"/>
    <x v="15"/>
    <x v="0"/>
    <s v="OK"/>
    <s v="Advance search  User Group 2-1"/>
    <s v="text"/>
    <b v="1"/>
    <n v="13"/>
    <s v="https://cngtest.addici.com/AdvancedSearch.aspx"/>
    <n v="5286"/>
  </r>
  <r>
    <x v="641"/>
    <n v="471"/>
    <x v="5"/>
    <x v="0"/>
    <s v="OK"/>
    <s v="Advance search  User Group 2-1"/>
    <s v="bin"/>
    <b v="1"/>
    <n v="363"/>
    <s v="https://cngtest.addici.com/Admin/Images/edit.gif"/>
    <n v="471"/>
  </r>
  <r>
    <x v="642"/>
    <n v="362"/>
    <x v="6"/>
    <x v="0"/>
    <s v="OK"/>
    <s v="Advance search  User Group 2-1"/>
    <s v="bin"/>
    <b v="1"/>
    <n v="365"/>
    <s v="https://cngtest.addici.com/App_Images/print.gif"/>
    <n v="362"/>
  </r>
  <r>
    <x v="643"/>
    <n v="554"/>
    <x v="7"/>
    <x v="0"/>
    <s v="OK"/>
    <s v="Advance search  User Group 2-1"/>
    <s v="bin"/>
    <b v="1"/>
    <n v="91"/>
    <s v="https://cngtest.addici.com/Admin/Images/but_backwards-disble.gif"/>
    <n v="554"/>
  </r>
  <r>
    <x v="644"/>
    <n v="618"/>
    <x v="8"/>
    <x v="0"/>
    <s v="OK"/>
    <s v="Advance search  User Group 2-1"/>
    <s v="bin"/>
    <b v="1"/>
    <n v="110"/>
    <s v="https://cngtest.addici.com/Admin/Images/but_last.gif"/>
    <n v="618"/>
  </r>
  <r>
    <x v="645"/>
    <n v="24670"/>
    <x v="11"/>
    <x v="0"/>
    <s v="OK"/>
    <s v="Advance search  User Group 2-2"/>
    <s v="text"/>
    <b v="1"/>
    <n v="125879"/>
    <s v="https://cngtest.addici.com/AdvancedSearch.aspx"/>
    <n v="13436"/>
  </r>
  <r>
    <x v="646"/>
    <n v="586"/>
    <x v="9"/>
    <x v="0"/>
    <s v="OK"/>
    <s v="Advance search  User Group 2-1"/>
    <s v="bin"/>
    <b v="1"/>
    <n v="1078"/>
    <s v="https://cngtest.addici.com/App_Images/print_all.gif"/>
    <n v="586"/>
  </r>
  <r>
    <x v="647"/>
    <n v="462"/>
    <x v="10"/>
    <x v="0"/>
    <s v="OK"/>
    <s v="Advance search  User Group 2-1"/>
    <s v="bin"/>
    <b v="1"/>
    <n v="370"/>
    <s v="https://cngtest.addici.com/App_Images/export.gif"/>
    <n v="462"/>
  </r>
  <r>
    <x v="648"/>
    <n v="438"/>
    <x v="5"/>
    <x v="0"/>
    <s v="OK"/>
    <s v="Advance search  User Group 2-2"/>
    <s v="bin"/>
    <b v="1"/>
    <n v="363"/>
    <s v="https://cngtest.addici.com/Admin/Images/edit.gif"/>
    <n v="438"/>
  </r>
  <r>
    <x v="649"/>
    <n v="334"/>
    <x v="6"/>
    <x v="0"/>
    <s v="OK"/>
    <s v="Advance search  User Group 2-2"/>
    <s v="bin"/>
    <b v="1"/>
    <n v="365"/>
    <s v="https://cngtest.addici.com/App_Images/print.gif"/>
    <n v="334"/>
  </r>
  <r>
    <x v="650"/>
    <n v="580"/>
    <x v="7"/>
    <x v="0"/>
    <s v="OK"/>
    <s v="Advance search  User Group 2-2"/>
    <s v="bin"/>
    <b v="1"/>
    <n v="91"/>
    <s v="https://cngtest.addici.com/Admin/Images/but_backwards-disble.gif"/>
    <n v="580"/>
  </r>
  <r>
    <x v="651"/>
    <n v="884"/>
    <x v="8"/>
    <x v="0"/>
    <s v="OK"/>
    <s v="Advance search  User Group 2-2"/>
    <s v="bin"/>
    <b v="1"/>
    <n v="110"/>
    <s v="https://cngtest.addici.com/Admin/Images/but_last.gif"/>
    <n v="884"/>
  </r>
  <r>
    <x v="652"/>
    <n v="721"/>
    <x v="9"/>
    <x v="0"/>
    <s v="OK"/>
    <s v="Advance search  User Group 2-2"/>
    <s v="bin"/>
    <b v="1"/>
    <n v="1078"/>
    <s v="https://cngtest.addici.com/App_Images/print_all.gif"/>
    <n v="721"/>
  </r>
  <r>
    <x v="653"/>
    <n v="294"/>
    <x v="10"/>
    <x v="0"/>
    <s v="OK"/>
    <s v="Advance search  User Group 2-2"/>
    <s v="bin"/>
    <b v="1"/>
    <n v="370"/>
    <s v="https://cngtest.addici.com/App_Images/export.gif"/>
    <n v="294"/>
  </r>
  <r>
    <x v="654"/>
    <n v="6846"/>
    <x v="16"/>
    <x v="0"/>
    <s v="OK"/>
    <s v="Advance search  User Group 2-1"/>
    <s v="text"/>
    <b v="1"/>
    <n v="13"/>
    <s v="https://cngtest.addici.com/AdvancedSearch.aspx"/>
    <n v="6846"/>
  </r>
  <r>
    <x v="655"/>
    <n v="2629"/>
    <x v="12"/>
    <x v="0"/>
    <s v="OK"/>
    <s v="Advance search  User Group 2-2"/>
    <s v="text"/>
    <b v="1"/>
    <n v="13"/>
    <s v="https://cngtest.addici.com/AdvancedSearch.aspx"/>
    <n v="2629"/>
  </r>
  <r>
    <x v="656"/>
    <n v="29968"/>
    <x v="14"/>
    <x v="0"/>
    <s v="OK"/>
    <s v="Advance search  User Group 2-3"/>
    <s v="text"/>
    <b v="1"/>
    <n v="13"/>
    <s v="https://cngtest.addici.com/AdvancedSearch.aspx"/>
    <n v="29968"/>
  </r>
  <r>
    <x v="657"/>
    <n v="2450"/>
    <x v="15"/>
    <x v="0"/>
    <s v="OK"/>
    <s v="Advance search  User Group 2-3"/>
    <s v="text"/>
    <b v="1"/>
    <n v="13"/>
    <s v="https://cngtest.addici.com/AdvancedSearch.aspx"/>
    <n v="2450"/>
  </r>
  <r>
    <x v="658"/>
    <n v="258"/>
    <x v="5"/>
    <x v="0"/>
    <s v="OK"/>
    <s v="Advance search  User Group 2-3"/>
    <s v="bin"/>
    <b v="1"/>
    <n v="363"/>
    <s v="https://cngtest.addici.com/Admin/Images/edit.gif"/>
    <n v="258"/>
  </r>
  <r>
    <x v="659"/>
    <n v="332"/>
    <x v="6"/>
    <x v="0"/>
    <s v="OK"/>
    <s v="Advance search  User Group 2-3"/>
    <s v="bin"/>
    <b v="1"/>
    <n v="365"/>
    <s v="https://cngtest.addici.com/App_Images/print.gif"/>
    <n v="332"/>
  </r>
  <r>
    <x v="660"/>
    <n v="190"/>
    <x v="7"/>
    <x v="0"/>
    <s v="OK"/>
    <s v="Advance search  User Group 2-3"/>
    <s v="bin"/>
    <b v="1"/>
    <n v="91"/>
    <s v="https://cngtest.addici.com/Admin/Images/but_backwards-disble.gif"/>
    <n v="190"/>
  </r>
  <r>
    <x v="661"/>
    <n v="503"/>
    <x v="8"/>
    <x v="0"/>
    <s v="OK"/>
    <s v="Advance search  User Group 2-3"/>
    <s v="bin"/>
    <b v="1"/>
    <n v="110"/>
    <s v="https://cngtest.addici.com/Admin/Images/but_last.gif"/>
    <n v="503"/>
  </r>
  <r>
    <x v="662"/>
    <n v="195"/>
    <x v="9"/>
    <x v="0"/>
    <s v="OK"/>
    <s v="Advance search  User Group 2-3"/>
    <s v="bin"/>
    <b v="1"/>
    <n v="1078"/>
    <s v="https://cngtest.addici.com/App_Images/print_all.gif"/>
    <n v="195"/>
  </r>
  <r>
    <x v="663"/>
    <n v="26193"/>
    <x v="13"/>
    <x v="0"/>
    <s v="OK"/>
    <s v="Advance search  User Group 2-4"/>
    <s v="text"/>
    <b v="1"/>
    <n v="125879"/>
    <s v="https://cngtest.addici.com/AdvancedSearch.aspx"/>
    <n v="21508"/>
  </r>
  <r>
    <x v="664"/>
    <n v="206"/>
    <x v="10"/>
    <x v="0"/>
    <s v="OK"/>
    <s v="Advance search  User Group 2-3"/>
    <s v="bin"/>
    <b v="1"/>
    <n v="370"/>
    <s v="https://cngtest.addici.com/App_Images/export.gif"/>
    <n v="206"/>
  </r>
  <r>
    <x v="665"/>
    <n v="18703"/>
    <x v="13"/>
    <x v="0"/>
    <s v="OK"/>
    <s v="Advance search  User Group 2-2"/>
    <s v="text"/>
    <b v="1"/>
    <n v="125879"/>
    <s v="https://cngtest.addici.com/AdvancedSearch.aspx"/>
    <n v="11421"/>
  </r>
  <r>
    <x v="666"/>
    <n v="6647"/>
    <x v="16"/>
    <x v="0"/>
    <s v="OK"/>
    <s v="Advance search  User Group 2-3"/>
    <s v="text"/>
    <b v="1"/>
    <n v="13"/>
    <s v="https://cngtest.addici.com/AdvancedSearch.aspx"/>
    <n v="6647"/>
  </r>
  <r>
    <x v="667"/>
    <n v="24131"/>
    <x v="13"/>
    <x v="0"/>
    <s v="OK"/>
    <s v="Advance search  User Group 2-1"/>
    <s v="text"/>
    <b v="1"/>
    <n v="125879"/>
    <s v="https://cngtest.addici.com/AdvancedSearch.aspx"/>
    <n v="13711"/>
  </r>
  <r>
    <x v="668"/>
    <n v="31665"/>
    <x v="14"/>
    <x v="0"/>
    <s v="OK"/>
    <s v="Advance search  User Group 2-4"/>
    <s v="text"/>
    <b v="1"/>
    <n v="190799"/>
    <s v="https://cngtest.addici.com/AdvancedSearch.aspx"/>
    <n v="16221"/>
  </r>
  <r>
    <x v="669"/>
    <n v="2872"/>
    <x v="15"/>
    <x v="0"/>
    <s v="OK"/>
    <s v="Advance search  User Group 2-4"/>
    <s v="text"/>
    <b v="1"/>
    <n v="13"/>
    <s v="https://cngtest.addici.com/AdvancedSearch.aspx"/>
    <n v="2872"/>
  </r>
  <r>
    <x v="670"/>
    <n v="192"/>
    <x v="5"/>
    <x v="0"/>
    <s v="OK"/>
    <s v="Advance search  User Group 2-4"/>
    <s v="bin"/>
    <b v="1"/>
    <n v="363"/>
    <s v="https://cngtest.addici.com/Admin/Images/edit.gif"/>
    <n v="192"/>
  </r>
  <r>
    <x v="671"/>
    <n v="29493"/>
    <x v="14"/>
    <x v="0"/>
    <s v="OK"/>
    <s v="Advance search  User Group 2-2"/>
    <s v="text"/>
    <b v="1"/>
    <n v="13"/>
    <s v="https://cngtest.addici.com/AdvancedSearch.aspx"/>
    <n v="29493"/>
  </r>
  <r>
    <x v="672"/>
    <n v="453"/>
    <x v="6"/>
    <x v="0"/>
    <s v="OK"/>
    <s v="Advance search  User Group 2-4"/>
    <s v="bin"/>
    <b v="1"/>
    <n v="365"/>
    <s v="https://cngtest.addici.com/App_Images/print.gif"/>
    <n v="453"/>
  </r>
  <r>
    <x v="673"/>
    <n v="542"/>
    <x v="7"/>
    <x v="0"/>
    <s v="OK"/>
    <s v="Advance search  User Group 2-4"/>
    <s v="bin"/>
    <b v="1"/>
    <n v="91"/>
    <s v="https://cngtest.addici.com/Admin/Images/but_backwards-disble.gif"/>
    <n v="542"/>
  </r>
  <r>
    <x v="674"/>
    <n v="406"/>
    <x v="8"/>
    <x v="0"/>
    <s v="OK"/>
    <s v="Advance search  User Group 2-4"/>
    <s v="bin"/>
    <b v="1"/>
    <n v="110"/>
    <s v="https://cngtest.addici.com/Admin/Images/but_last.gif"/>
    <n v="406"/>
  </r>
  <r>
    <x v="675"/>
    <n v="381"/>
    <x v="9"/>
    <x v="0"/>
    <s v="OK"/>
    <s v="Advance search  User Group 2-4"/>
    <s v="bin"/>
    <b v="1"/>
    <n v="1078"/>
    <s v="https://cngtest.addici.com/App_Images/print_all.gif"/>
    <n v="381"/>
  </r>
  <r>
    <x v="676"/>
    <n v="2631"/>
    <x v="15"/>
    <x v="0"/>
    <s v="OK"/>
    <s v="Advance search  User Group 2-2"/>
    <s v="text"/>
    <b v="1"/>
    <n v="13"/>
    <s v="https://cngtest.addici.com/AdvancedSearch.aspx"/>
    <n v="2631"/>
  </r>
  <r>
    <x v="677"/>
    <n v="191"/>
    <x v="5"/>
    <x v="0"/>
    <s v="OK"/>
    <s v="Advance search  User Group 2-2"/>
    <s v="bin"/>
    <b v="1"/>
    <n v="363"/>
    <s v="https://cngtest.addici.com/Admin/Images/edit.gif"/>
    <n v="191"/>
  </r>
  <r>
    <x v="678"/>
    <n v="278"/>
    <x v="10"/>
    <x v="0"/>
    <s v="OK"/>
    <s v="Advance search  User Group 2-4"/>
    <s v="bin"/>
    <b v="1"/>
    <n v="370"/>
    <s v="https://cngtest.addici.com/App_Images/export.gif"/>
    <n v="278"/>
  </r>
  <r>
    <x v="679"/>
    <n v="352"/>
    <x v="6"/>
    <x v="0"/>
    <s v="OK"/>
    <s v="Advance search  User Group 2-2"/>
    <s v="bin"/>
    <b v="1"/>
    <n v="365"/>
    <s v="https://cngtest.addici.com/App_Images/print.gif"/>
    <n v="352"/>
  </r>
  <r>
    <x v="680"/>
    <n v="253"/>
    <x v="7"/>
    <x v="0"/>
    <s v="OK"/>
    <s v="Advance search  User Group 2-2"/>
    <s v="bin"/>
    <b v="1"/>
    <n v="91"/>
    <s v="https://cngtest.addici.com/Admin/Images/but_backwards-disble.gif"/>
    <n v="253"/>
  </r>
  <r>
    <x v="681"/>
    <n v="544"/>
    <x v="8"/>
    <x v="0"/>
    <s v="OK"/>
    <s v="Advance search  User Group 2-2"/>
    <s v="bin"/>
    <b v="1"/>
    <n v="110"/>
    <s v="https://cngtest.addici.com/Admin/Images/but_last.gif"/>
    <n v="544"/>
  </r>
  <r>
    <x v="682"/>
    <n v="419"/>
    <x v="9"/>
    <x v="0"/>
    <s v="OK"/>
    <s v="Advance search  User Group 2-2"/>
    <s v="bin"/>
    <b v="1"/>
    <n v="1078"/>
    <s v="https://cngtest.addici.com/App_Images/print_all.gif"/>
    <n v="419"/>
  </r>
  <r>
    <x v="683"/>
    <n v="257"/>
    <x v="10"/>
    <x v="0"/>
    <s v="OK"/>
    <s v="Advance search  User Group 2-2"/>
    <s v="bin"/>
    <b v="1"/>
    <n v="370"/>
    <s v="https://cngtest.addici.com/App_Images/export.gif"/>
    <n v="257"/>
  </r>
  <r>
    <x v="684"/>
    <n v="31653"/>
    <x v="14"/>
    <x v="0"/>
    <s v="OK"/>
    <s v="Advance search  User Group 2-1"/>
    <s v="text"/>
    <b v="1"/>
    <n v="190799"/>
    <s v="https://cngtest.addici.com/AdvancedSearch.aspx"/>
    <n v="21406"/>
  </r>
  <r>
    <x v="685"/>
    <n v="3986"/>
    <x v="16"/>
    <x v="0"/>
    <s v="OK"/>
    <s v="Advance search  User Group 2-4"/>
    <s v="text"/>
    <b v="1"/>
    <n v="13"/>
    <s v="https://cngtest.addici.com/AdvancedSearch.aspx"/>
    <n v="3986"/>
  </r>
  <r>
    <x v="686"/>
    <n v="38048"/>
    <x v="13"/>
    <x v="0"/>
    <s v="OK"/>
    <s v="Advance search  User Group 2-3"/>
    <s v="text"/>
    <b v="1"/>
    <n v="125879"/>
    <s v="https://cngtest.addici.com/AdvancedSearch.aspx"/>
    <n v="27876"/>
  </r>
  <r>
    <x v="687"/>
    <n v="7891"/>
    <x v="15"/>
    <x v="0"/>
    <s v="OK"/>
    <s v="Advance search  User Group 2-1"/>
    <s v="text"/>
    <b v="1"/>
    <n v="13"/>
    <s v="https://cngtest.addici.com/AdvancedSearch.aspx"/>
    <n v="7891"/>
  </r>
  <r>
    <x v="688"/>
    <n v="762"/>
    <x v="5"/>
    <x v="0"/>
    <s v="OK"/>
    <s v="Advance search  User Group 2-1"/>
    <s v="bin"/>
    <b v="1"/>
    <n v="363"/>
    <s v="https://cngtest.addici.com/Admin/Images/edit.gif"/>
    <n v="762"/>
  </r>
  <r>
    <x v="689"/>
    <n v="601"/>
    <x v="6"/>
    <x v="0"/>
    <s v="OK"/>
    <s v="Advance search  User Group 2-1"/>
    <s v="bin"/>
    <b v="1"/>
    <n v="365"/>
    <s v="https://cngtest.addici.com/App_Images/print.gif"/>
    <n v="601"/>
  </r>
  <r>
    <x v="690"/>
    <n v="804"/>
    <x v="7"/>
    <x v="0"/>
    <s v="OK"/>
    <s v="Advance search  User Group 2-1"/>
    <s v="bin"/>
    <b v="1"/>
    <n v="91"/>
    <s v="https://cngtest.addici.com/Admin/Images/but_backwards-disble.gif"/>
    <n v="804"/>
  </r>
  <r>
    <x v="691"/>
    <n v="1028"/>
    <x v="8"/>
    <x v="0"/>
    <s v="OK"/>
    <s v="Advance search  User Group 2-1"/>
    <s v="bin"/>
    <b v="1"/>
    <n v="110"/>
    <s v="https://cngtest.addici.com/Admin/Images/but_last.gif"/>
    <n v="1028"/>
  </r>
  <r>
    <x v="692"/>
    <n v="850"/>
    <x v="9"/>
    <x v="0"/>
    <s v="OK"/>
    <s v="Advance search  User Group 2-1"/>
    <s v="bin"/>
    <b v="1"/>
    <n v="1078"/>
    <s v="https://cngtest.addici.com/App_Images/print_all.gif"/>
    <n v="850"/>
  </r>
  <r>
    <x v="693"/>
    <n v="655"/>
    <x v="10"/>
    <x v="0"/>
    <s v="OK"/>
    <s v="Advance search  User Group 2-1"/>
    <s v="bin"/>
    <b v="1"/>
    <n v="370"/>
    <s v="https://cngtest.addici.com/App_Images/export.gif"/>
    <n v="655"/>
  </r>
  <r>
    <x v="694"/>
    <n v="15242"/>
    <x v="16"/>
    <x v="0"/>
    <s v="OK"/>
    <s v="Advance search  User Group 2-2"/>
    <s v="text"/>
    <b v="1"/>
    <n v="13"/>
    <s v="https://cngtest.addici.com/AdvancedSearch.aspx"/>
    <n v="15242"/>
  </r>
  <r>
    <x v="695"/>
    <n v="4711"/>
    <x v="16"/>
    <x v="0"/>
    <s v="OK"/>
    <s v="Advance search  User Group 2-1"/>
    <s v="text"/>
    <b v="1"/>
    <n v="13"/>
    <s v="https://cngtest.addici.com/AdvancedSearch.aspx"/>
    <n v="4711"/>
  </r>
  <r>
    <x v="696"/>
    <n v="13960"/>
    <x v="13"/>
    <x v="0"/>
    <s v="OK"/>
    <s v="Advance search  User Group 2-2"/>
    <s v="text"/>
    <b v="1"/>
    <n v="125879"/>
    <s v="https://cngtest.addici.com/AdvancedSearch.aspx"/>
    <n v="10933"/>
  </r>
  <r>
    <x v="697"/>
    <n v="13262"/>
    <x v="13"/>
    <x v="0"/>
    <s v="OK"/>
    <s v="Advance search  User Group 2-1"/>
    <s v="text"/>
    <b v="1"/>
    <n v="125879"/>
    <s v="https://cngtest.addici.com/AdvancedSearch.aspx"/>
    <n v="7982"/>
  </r>
  <r>
    <x v="698"/>
    <n v="30535"/>
    <x v="14"/>
    <x v="0"/>
    <s v="OK"/>
    <s v="Advance search  User Group 2-3"/>
    <s v="text"/>
    <b v="1"/>
    <n v="190799"/>
    <s v="https://cngtest.addici.com/AdvancedSearch.aspx"/>
    <n v="21234"/>
  </r>
  <r>
    <x v="699"/>
    <n v="3161"/>
    <x v="15"/>
    <x v="0"/>
    <s v="OK"/>
    <s v="Advance search  User Group 2-3"/>
    <s v="text"/>
    <b v="1"/>
    <n v="13"/>
    <s v="https://cngtest.addici.com/AdvancedSearch.aspx"/>
    <n v="3161"/>
  </r>
  <r>
    <x v="700"/>
    <n v="483"/>
    <x v="5"/>
    <x v="0"/>
    <s v="OK"/>
    <s v="Advance search  User Group 2-3"/>
    <s v="bin"/>
    <b v="1"/>
    <n v="363"/>
    <s v="https://cngtest.addici.com/Admin/Images/edit.gif"/>
    <n v="483"/>
  </r>
  <r>
    <x v="701"/>
    <n v="37355"/>
    <x v="13"/>
    <x v="0"/>
    <s v="OK"/>
    <s v="Advance search  User Group 2-4"/>
    <s v="text"/>
    <b v="1"/>
    <n v="125879"/>
    <s v="https://cngtest.addici.com/AdvancedSearch.aspx"/>
    <n v="24810"/>
  </r>
  <r>
    <x v="702"/>
    <n v="191"/>
    <x v="6"/>
    <x v="0"/>
    <s v="OK"/>
    <s v="Advance search  User Group 2-3"/>
    <s v="bin"/>
    <b v="1"/>
    <n v="365"/>
    <s v="https://cngtest.addici.com/App_Images/print.gif"/>
    <n v="191"/>
  </r>
  <r>
    <x v="703"/>
    <n v="225"/>
    <x v="7"/>
    <x v="0"/>
    <s v="OK"/>
    <s v="Advance search  User Group 2-3"/>
    <s v="bin"/>
    <b v="1"/>
    <n v="91"/>
    <s v="https://cngtest.addici.com/Admin/Images/but_backwards-disble.gif"/>
    <n v="225"/>
  </r>
  <r>
    <x v="704"/>
    <n v="333"/>
    <x v="8"/>
    <x v="0"/>
    <s v="OK"/>
    <s v="Advance search  User Group 2-3"/>
    <s v="bin"/>
    <b v="1"/>
    <n v="110"/>
    <s v="https://cngtest.addici.com/Admin/Images/but_last.gif"/>
    <n v="333"/>
  </r>
  <r>
    <x v="705"/>
    <n v="511"/>
    <x v="9"/>
    <x v="0"/>
    <s v="OK"/>
    <s v="Advance search  User Group 2-3"/>
    <s v="bin"/>
    <b v="1"/>
    <n v="1078"/>
    <s v="https://cngtest.addici.com/App_Images/print_all.gif"/>
    <n v="511"/>
  </r>
  <r>
    <x v="706"/>
    <n v="609"/>
    <x v="10"/>
    <x v="0"/>
    <s v="OK"/>
    <s v="Advance search  User Group 2-3"/>
    <s v="bin"/>
    <b v="1"/>
    <n v="370"/>
    <s v="https://cngtest.addici.com/App_Images/export.gif"/>
    <n v="609"/>
  </r>
  <r>
    <x v="707"/>
    <n v="3343"/>
    <x v="16"/>
    <x v="0"/>
    <s v="OK"/>
    <s v="Advance search  User Group 2-3"/>
    <s v="text"/>
    <b v="1"/>
    <n v="13"/>
    <s v="https://cngtest.addici.com/AdvancedSearch.aspx"/>
    <n v="3343"/>
  </r>
  <r>
    <x v="708"/>
    <n v="15427"/>
    <x v="14"/>
    <x v="0"/>
    <s v="OK"/>
    <s v="Advance search  User Group 2-2"/>
    <s v="text"/>
    <b v="1"/>
    <n v="190799"/>
    <s v="https://cngtest.addici.com/AdvancedSearch.aspx"/>
    <n v="5765"/>
  </r>
  <r>
    <x v="709"/>
    <n v="4249"/>
    <x v="15"/>
    <x v="0"/>
    <s v="OK"/>
    <s v="Advance search  User Group 2-2"/>
    <s v="text"/>
    <b v="1"/>
    <n v="13"/>
    <s v="https://cngtest.addici.com/AdvancedSearch.aspx"/>
    <n v="4249"/>
  </r>
  <r>
    <x v="710"/>
    <n v="488"/>
    <x v="5"/>
    <x v="0"/>
    <s v="OK"/>
    <s v="Advance search  User Group 2-2"/>
    <s v="bin"/>
    <b v="1"/>
    <n v="363"/>
    <s v="https://cngtest.addici.com/Admin/Images/edit.gif"/>
    <n v="488"/>
  </r>
  <r>
    <x v="711"/>
    <n v="367"/>
    <x v="6"/>
    <x v="0"/>
    <s v="OK"/>
    <s v="Advance search  User Group 2-2"/>
    <s v="bin"/>
    <b v="1"/>
    <n v="365"/>
    <s v="https://cngtest.addici.com/App_Images/print.gif"/>
    <n v="367"/>
  </r>
  <r>
    <x v="712"/>
    <n v="420"/>
    <x v="7"/>
    <x v="0"/>
    <s v="OK"/>
    <s v="Advance search  User Group 2-2"/>
    <s v="bin"/>
    <b v="1"/>
    <n v="91"/>
    <s v="https://cngtest.addici.com/Admin/Images/but_backwards-disble.gif"/>
    <n v="420"/>
  </r>
  <r>
    <x v="713"/>
    <n v="627"/>
    <x v="8"/>
    <x v="0"/>
    <s v="OK"/>
    <s v="Advance search  User Group 2-2"/>
    <s v="bin"/>
    <b v="1"/>
    <n v="110"/>
    <s v="https://cngtest.addici.com/Admin/Images/but_last.gif"/>
    <n v="627"/>
  </r>
  <r>
    <x v="714"/>
    <n v="457"/>
    <x v="9"/>
    <x v="0"/>
    <s v="OK"/>
    <s v="Advance search  User Group 2-2"/>
    <s v="bin"/>
    <b v="1"/>
    <n v="1078"/>
    <s v="https://cngtest.addici.com/App_Images/print_all.gif"/>
    <n v="457"/>
  </r>
  <r>
    <x v="715"/>
    <n v="1099"/>
    <x v="10"/>
    <x v="0"/>
    <s v="OK"/>
    <s v="Advance search  User Group 2-2"/>
    <s v="bin"/>
    <b v="1"/>
    <n v="370"/>
    <s v="https://cngtest.addici.com/App_Images/export.gif"/>
    <n v="1099"/>
  </r>
  <r>
    <x v="716"/>
    <n v="4062"/>
    <x v="16"/>
    <x v="0"/>
    <s v="OK"/>
    <s v="Advance search  User Group 2-2"/>
    <s v="text"/>
    <b v="1"/>
    <n v="13"/>
    <s v="https://cngtest.addici.com/AdvancedSearch.aspx"/>
    <n v="4062"/>
  </r>
  <r>
    <x v="717"/>
    <n v="30024"/>
    <x v="14"/>
    <x v="0"/>
    <s v="OK"/>
    <s v="Advance search  User Group 2-1"/>
    <s v="text"/>
    <b v="1"/>
    <n v="190799"/>
    <s v="https://cngtest.addici.com/AdvancedSearch.aspx"/>
    <n v="11853"/>
  </r>
  <r>
    <x v="718"/>
    <n v="31120"/>
    <x v="14"/>
    <x v="0"/>
    <s v="OK"/>
    <s v="Advance search  User Group 2-4"/>
    <s v="text"/>
    <b v="1"/>
    <n v="190799"/>
    <s v="https://cngtest.addici.com/AdvancedSearch.aspx"/>
    <n v="8304"/>
  </r>
  <r>
    <x v="719"/>
    <n v="6957"/>
    <x v="15"/>
    <x v="0"/>
    <s v="OK"/>
    <s v="Advance search  User Group 2-1"/>
    <s v="text"/>
    <b v="1"/>
    <n v="13"/>
    <s v="https://cngtest.addici.com/AdvancedSearch.aspx"/>
    <n v="6957"/>
  </r>
  <r>
    <x v="720"/>
    <n v="25789"/>
    <x v="13"/>
    <x v="0"/>
    <s v="OK"/>
    <s v="Advance search  User Group 2-3"/>
    <s v="text"/>
    <b v="1"/>
    <n v="125879"/>
    <s v="https://cngtest.addici.com/AdvancedSearch.aspx"/>
    <n v="9748"/>
  </r>
  <r>
    <x v="721"/>
    <n v="3897"/>
    <x v="15"/>
    <x v="0"/>
    <s v="OK"/>
    <s v="Advance search  User Group 2-4"/>
    <s v="text"/>
    <b v="1"/>
    <n v="13"/>
    <s v="https://cngtest.addici.com/AdvancedSearch.aspx"/>
    <n v="3897"/>
  </r>
  <r>
    <x v="722"/>
    <n v="9181"/>
    <x v="17"/>
    <x v="0"/>
    <s v="OK"/>
    <s v="Advance search  User Group 2-1"/>
    <s v="text"/>
    <b v="1"/>
    <n v="13"/>
    <s v="https://cngtest.addici.com/AdvancedSearch.aspx"/>
    <n v="9181"/>
  </r>
  <r>
    <x v="723"/>
    <n v="828"/>
    <x v="5"/>
    <x v="0"/>
    <s v="OK"/>
    <s v="Advance search  User Group 2-1"/>
    <s v="bin"/>
    <b v="1"/>
    <n v="363"/>
    <s v="https://cngtest.addici.com/Admin/Images/edit.gif"/>
    <n v="828"/>
  </r>
  <r>
    <x v="724"/>
    <n v="723"/>
    <x v="6"/>
    <x v="0"/>
    <s v="OK"/>
    <s v="Advance search  User Group 2-1"/>
    <s v="bin"/>
    <b v="1"/>
    <n v="365"/>
    <s v="https://cngtest.addici.com/App_Images/print.gif"/>
    <n v="723"/>
  </r>
  <r>
    <x v="725"/>
    <n v="8157"/>
    <x v="17"/>
    <x v="0"/>
    <s v="OK"/>
    <s v="Advance search  User Group 2-4"/>
    <s v="text"/>
    <b v="1"/>
    <n v="13"/>
    <s v="https://cngtest.addici.com/AdvancedSearch.aspx"/>
    <n v="8157"/>
  </r>
  <r>
    <x v="726"/>
    <n v="1115"/>
    <x v="7"/>
    <x v="0"/>
    <s v="OK"/>
    <s v="Advance search  User Group 2-1"/>
    <s v="bin"/>
    <b v="1"/>
    <n v="91"/>
    <s v="https://cngtest.addici.com/Admin/Images/but_backwards-disble.gif"/>
    <n v="1115"/>
  </r>
  <r>
    <x v="727"/>
    <n v="871"/>
    <x v="5"/>
    <x v="0"/>
    <s v="OK"/>
    <s v="Advance search  User Group 2-4"/>
    <s v="bin"/>
    <b v="1"/>
    <n v="363"/>
    <s v="https://cngtest.addici.com/Admin/Images/edit.gif"/>
    <n v="871"/>
  </r>
  <r>
    <x v="728"/>
    <n v="485"/>
    <x v="6"/>
    <x v="0"/>
    <s v="OK"/>
    <s v="Advance search  User Group 2-4"/>
    <s v="bin"/>
    <b v="1"/>
    <n v="365"/>
    <s v="https://cngtest.addici.com/App_Images/print.gif"/>
    <n v="485"/>
  </r>
  <r>
    <x v="729"/>
    <n v="1602"/>
    <x v="8"/>
    <x v="0"/>
    <s v="OK"/>
    <s v="Advance search  User Group 2-1"/>
    <s v="bin"/>
    <b v="1"/>
    <n v="110"/>
    <s v="https://cngtest.addici.com/Admin/Images/but_last.gif"/>
    <n v="1602"/>
  </r>
  <r>
    <x v="730"/>
    <n v="340"/>
    <x v="7"/>
    <x v="0"/>
    <s v="OK"/>
    <s v="Advance search  User Group 2-4"/>
    <s v="bin"/>
    <b v="1"/>
    <n v="91"/>
    <s v="https://cngtest.addici.com/Admin/Images/but_backwards-disble.gif"/>
    <n v="340"/>
  </r>
  <r>
    <x v="731"/>
    <n v="319"/>
    <x v="9"/>
    <x v="0"/>
    <s v="OK"/>
    <s v="Advance search  User Group 2-1"/>
    <s v="bin"/>
    <b v="1"/>
    <n v="1078"/>
    <s v="https://cngtest.addici.com/App_Images/print_all.gif"/>
    <n v="319"/>
  </r>
  <r>
    <x v="732"/>
    <n v="314"/>
    <x v="8"/>
    <x v="0"/>
    <s v="OK"/>
    <s v="Advance search  User Group 2-4"/>
    <s v="bin"/>
    <b v="1"/>
    <n v="110"/>
    <s v="https://cngtest.addici.com/Admin/Images/but_last.gif"/>
    <n v="314"/>
  </r>
  <r>
    <x v="733"/>
    <n v="363"/>
    <x v="10"/>
    <x v="0"/>
    <s v="OK"/>
    <s v="Advance search  User Group 2-1"/>
    <s v="bin"/>
    <b v="1"/>
    <n v="370"/>
    <s v="https://cngtest.addici.com/App_Images/export.gif"/>
    <n v="363"/>
  </r>
  <r>
    <x v="734"/>
    <n v="460"/>
    <x v="9"/>
    <x v="0"/>
    <s v="OK"/>
    <s v="Advance search  User Group 2-4"/>
    <s v="bin"/>
    <b v="1"/>
    <n v="1078"/>
    <s v="https://cngtest.addici.com/App_Images/print_all.gif"/>
    <n v="460"/>
  </r>
  <r>
    <x v="735"/>
    <n v="2152"/>
    <x v="10"/>
    <x v="0"/>
    <s v="OK"/>
    <s v="Advance search  User Group 2-4"/>
    <s v="bin"/>
    <b v="1"/>
    <n v="370"/>
    <s v="https://cngtest.addici.com/App_Images/export.gif"/>
    <n v="2152"/>
  </r>
  <r>
    <x v="736"/>
    <n v="3916"/>
    <x v="16"/>
    <x v="0"/>
    <s v="OK"/>
    <s v="Advance search  User Group 2-1"/>
    <s v="text"/>
    <b v="1"/>
    <n v="13"/>
    <s v="https://cngtest.addici.com/AdvancedSearch.aspx"/>
    <n v="3916"/>
  </r>
  <r>
    <x v="737"/>
    <n v="9369"/>
    <x v="16"/>
    <x v="0"/>
    <s v="OK"/>
    <s v="Advance search  User Group 2-4"/>
    <s v="text"/>
    <b v="1"/>
    <n v="13"/>
    <s v="https://cngtest.addici.com/AdvancedSearch.aspx"/>
    <n v="9369"/>
  </r>
  <r>
    <x v="738"/>
    <n v="42214"/>
    <x v="13"/>
    <x v="0"/>
    <s v="OK"/>
    <s v="Advance search  User Group 2-2"/>
    <s v="text"/>
    <b v="1"/>
    <n v="125879"/>
    <s v="https://cngtest.addici.com/AdvancedSearch.aspx"/>
    <n v="35204"/>
  </r>
  <r>
    <x v="739"/>
    <n v="38258"/>
    <x v="14"/>
    <x v="0"/>
    <s v="OK"/>
    <s v="Advance search  User Group 2-3"/>
    <s v="text"/>
    <b v="1"/>
    <n v="190799"/>
    <s v="https://cngtest.addici.com/AdvancedSearch.aspx"/>
    <n v="18137"/>
  </r>
  <r>
    <x v="740"/>
    <n v="4062"/>
    <x v="15"/>
    <x v="0"/>
    <s v="OK"/>
    <s v="Advance search  User Group 2-3"/>
    <s v="text"/>
    <b v="1"/>
    <n v="13"/>
    <s v="https://cngtest.addici.com/AdvancedSearch.aspx"/>
    <n v="4062"/>
  </r>
  <r>
    <x v="741"/>
    <n v="26162"/>
    <x v="13"/>
    <x v="0"/>
    <s v="OK"/>
    <s v="Advance search  User Group 2-1"/>
    <s v="text"/>
    <b v="1"/>
    <n v="125879"/>
    <s v="https://cngtest.addici.com/AdvancedSearch.aspx"/>
    <n v="15873"/>
  </r>
  <r>
    <x v="742"/>
    <n v="3098"/>
    <x v="17"/>
    <x v="0"/>
    <s v="OK"/>
    <s v="Advance search  User Group 2-3"/>
    <s v="text"/>
    <b v="1"/>
    <n v="13"/>
    <s v="https://cngtest.addici.com/AdvancedSearch.aspx"/>
    <n v="3098"/>
  </r>
  <r>
    <x v="743"/>
    <n v="21477"/>
    <x v="13"/>
    <x v="0"/>
    <s v="OK"/>
    <s v="Advance search  User Group 2-4"/>
    <s v="text"/>
    <b v="1"/>
    <n v="125879"/>
    <s v="https://cngtest.addici.com/AdvancedSearch.aspx"/>
    <n v="10832"/>
  </r>
  <r>
    <x v="744"/>
    <n v="3743"/>
    <x v="5"/>
    <x v="0"/>
    <s v="OK"/>
    <s v="Advance search  User Group 2-3"/>
    <s v="bin"/>
    <b v="1"/>
    <n v="363"/>
    <s v="https://cngtest.addici.com/Admin/Images/edit.gif"/>
    <n v="3743"/>
  </r>
  <r>
    <x v="745"/>
    <n v="334"/>
    <x v="6"/>
    <x v="0"/>
    <s v="OK"/>
    <s v="Advance search  User Group 2-3"/>
    <s v="bin"/>
    <b v="1"/>
    <n v="365"/>
    <s v="https://cngtest.addici.com/App_Images/print.gif"/>
    <n v="334"/>
  </r>
  <r>
    <x v="746"/>
    <n v="577"/>
    <x v="7"/>
    <x v="0"/>
    <s v="OK"/>
    <s v="Advance search  User Group 2-3"/>
    <s v="bin"/>
    <b v="1"/>
    <n v="91"/>
    <s v="https://cngtest.addici.com/Admin/Images/but_backwards-disble.gif"/>
    <n v="577"/>
  </r>
  <r>
    <x v="747"/>
    <n v="629"/>
    <x v="8"/>
    <x v="0"/>
    <s v="OK"/>
    <s v="Advance search  User Group 2-3"/>
    <s v="bin"/>
    <b v="1"/>
    <n v="110"/>
    <s v="https://cngtest.addici.com/Admin/Images/but_last.gif"/>
    <n v="629"/>
  </r>
  <r>
    <x v="748"/>
    <n v="674"/>
    <x v="9"/>
    <x v="0"/>
    <s v="OK"/>
    <s v="Advance search  User Group 2-3"/>
    <s v="bin"/>
    <b v="1"/>
    <n v="1078"/>
    <s v="https://cngtest.addici.com/App_Images/print_all.gif"/>
    <n v="674"/>
  </r>
  <r>
    <x v="749"/>
    <n v="439"/>
    <x v="10"/>
    <x v="0"/>
    <s v="OK"/>
    <s v="Advance search  User Group 2-3"/>
    <s v="bin"/>
    <b v="1"/>
    <n v="370"/>
    <s v="https://cngtest.addici.com/App_Images/export.gif"/>
    <n v="439"/>
  </r>
  <r>
    <x v="750"/>
    <n v="23888"/>
    <x v="14"/>
    <x v="0"/>
    <s v="OK"/>
    <s v="Advance search  User Group 2-2"/>
    <s v="text"/>
    <b v="1"/>
    <n v="190799"/>
    <s v="https://cngtest.addici.com/AdvancedSearch.aspx"/>
    <n v="5909"/>
  </r>
  <r>
    <x v="751"/>
    <n v="2756"/>
    <x v="16"/>
    <x v="0"/>
    <s v="OK"/>
    <s v="Advance search  User Group 2-3"/>
    <s v="text"/>
    <b v="1"/>
    <n v="13"/>
    <s v="https://cngtest.addici.com/AdvancedSearch.aspx"/>
    <n v="2756"/>
  </r>
  <r>
    <x v="752"/>
    <n v="3915"/>
    <x v="15"/>
    <x v="0"/>
    <s v="OK"/>
    <s v="Advance search  User Group 2-2"/>
    <s v="text"/>
    <b v="1"/>
    <n v="13"/>
    <s v="https://cngtest.addici.com/AdvancedSearch.aspx"/>
    <n v="3915"/>
  </r>
  <r>
    <x v="753"/>
    <n v="4223"/>
    <x v="17"/>
    <x v="0"/>
    <s v="OK"/>
    <s v="Advance search  User Group 2-2"/>
    <s v="text"/>
    <b v="1"/>
    <n v="13"/>
    <s v="https://cngtest.addici.com/AdvancedSearch.aspx"/>
    <n v="4223"/>
  </r>
  <r>
    <x v="754"/>
    <n v="339"/>
    <x v="5"/>
    <x v="0"/>
    <s v="OK"/>
    <s v="Advance search  User Group 2-2"/>
    <s v="bin"/>
    <b v="1"/>
    <n v="363"/>
    <s v="https://cngtest.addici.com/Admin/Images/edit.gif"/>
    <n v="339"/>
  </r>
  <r>
    <x v="755"/>
    <n v="394"/>
    <x v="6"/>
    <x v="0"/>
    <s v="OK"/>
    <s v="Advance search  User Group 2-2"/>
    <s v="bin"/>
    <b v="1"/>
    <n v="365"/>
    <s v="https://cngtest.addici.com/App_Images/print.gif"/>
    <n v="394"/>
  </r>
  <r>
    <x v="756"/>
    <n v="536"/>
    <x v="7"/>
    <x v="0"/>
    <s v="OK"/>
    <s v="Advance search  User Group 2-2"/>
    <s v="bin"/>
    <b v="1"/>
    <n v="91"/>
    <s v="https://cngtest.addici.com/Admin/Images/but_backwards-disble.gif"/>
    <n v="536"/>
  </r>
  <r>
    <x v="757"/>
    <n v="661"/>
    <x v="8"/>
    <x v="0"/>
    <s v="OK"/>
    <s v="Advance search  User Group 2-2"/>
    <s v="bin"/>
    <b v="1"/>
    <n v="110"/>
    <s v="https://cngtest.addici.com/Admin/Images/but_last.gif"/>
    <n v="661"/>
  </r>
  <r>
    <x v="758"/>
    <n v="419"/>
    <x v="9"/>
    <x v="0"/>
    <s v="OK"/>
    <s v="Advance search  User Group 2-2"/>
    <s v="bin"/>
    <b v="1"/>
    <n v="1078"/>
    <s v="https://cngtest.addici.com/App_Images/print_all.gif"/>
    <n v="419"/>
  </r>
  <r>
    <x v="759"/>
    <n v="345"/>
    <x v="10"/>
    <x v="0"/>
    <s v="OK"/>
    <s v="Advance search  User Group 2-2"/>
    <s v="bin"/>
    <b v="1"/>
    <n v="370"/>
    <s v="https://cngtest.addici.com/App_Images/export.gif"/>
    <n v="345"/>
  </r>
  <r>
    <x v="760"/>
    <n v="3387"/>
    <x v="16"/>
    <x v="0"/>
    <s v="OK"/>
    <s v="Advance search  User Group 2-2"/>
    <s v="text"/>
    <b v="1"/>
    <n v="13"/>
    <s v="https://cngtest.addici.com/AdvancedSearch.aspx"/>
    <n v="3387"/>
  </r>
  <r>
    <x v="761"/>
    <n v="29183"/>
    <x v="18"/>
    <x v="0"/>
    <s v="OK"/>
    <s v="Advance search  User Group 2-1"/>
    <s v="text"/>
    <b v="1"/>
    <n v="161700"/>
    <s v="https://cngtest.addici.com/AdvancedSearch.aspx"/>
    <n v="16061"/>
  </r>
  <r>
    <x v="762"/>
    <n v="720"/>
    <x v="5"/>
    <x v="0"/>
    <s v="OK"/>
    <s v="Advance search  User Group 2-1"/>
    <s v="bin"/>
    <b v="1"/>
    <n v="363"/>
    <s v="https://cngtest.addici.com/Admin/Images/edit.gif"/>
    <n v="720"/>
  </r>
  <r>
    <x v="763"/>
    <n v="633"/>
    <x v="6"/>
    <x v="0"/>
    <s v="OK"/>
    <s v="Advance search  User Group 2-1"/>
    <s v="bin"/>
    <b v="1"/>
    <n v="365"/>
    <s v="https://cngtest.addici.com/App_Images/print.gif"/>
    <n v="633"/>
  </r>
  <r>
    <x v="764"/>
    <n v="445"/>
    <x v="7"/>
    <x v="0"/>
    <s v="OK"/>
    <s v="Advance search  User Group 2-1"/>
    <s v="bin"/>
    <b v="1"/>
    <n v="91"/>
    <s v="https://cngtest.addici.com/Admin/Images/but_backwards-disble.gif"/>
    <n v="445"/>
  </r>
  <r>
    <x v="765"/>
    <n v="467"/>
    <x v="8"/>
    <x v="0"/>
    <s v="OK"/>
    <s v="Advance search  User Group 2-1"/>
    <s v="bin"/>
    <b v="1"/>
    <n v="110"/>
    <s v="https://cngtest.addici.com/Admin/Images/but_last.gif"/>
    <n v="467"/>
  </r>
  <r>
    <x v="766"/>
    <n v="29492"/>
    <x v="18"/>
    <x v="0"/>
    <s v="OK"/>
    <s v="Advance search  User Group 2-4"/>
    <s v="text"/>
    <b v="1"/>
    <n v="161700"/>
    <s v="https://cngtest.addici.com/AdvancedSearch.aspx"/>
    <n v="10742"/>
  </r>
  <r>
    <x v="767"/>
    <n v="450"/>
    <x v="9"/>
    <x v="0"/>
    <s v="OK"/>
    <s v="Advance search  User Group 2-1"/>
    <s v="bin"/>
    <b v="1"/>
    <n v="1078"/>
    <s v="https://cngtest.addici.com/App_Images/print_all.gif"/>
    <n v="450"/>
  </r>
  <r>
    <x v="768"/>
    <n v="452"/>
    <x v="5"/>
    <x v="0"/>
    <s v="OK"/>
    <s v="Advance search  User Group 2-4"/>
    <s v="bin"/>
    <b v="1"/>
    <n v="363"/>
    <s v="https://cngtest.addici.com/Admin/Images/edit.gif"/>
    <n v="452"/>
  </r>
  <r>
    <x v="769"/>
    <n v="23371"/>
    <x v="13"/>
    <x v="0"/>
    <s v="OK"/>
    <s v="Advance search  User Group 2-3"/>
    <s v="text"/>
    <b v="1"/>
    <n v="125879"/>
    <s v="https://cngtest.addici.com/AdvancedSearch.aspx"/>
    <n v="13089"/>
  </r>
  <r>
    <x v="770"/>
    <n v="372"/>
    <x v="10"/>
    <x v="0"/>
    <s v="OK"/>
    <s v="Advance search  User Group 2-1"/>
    <s v="bin"/>
    <b v="1"/>
    <n v="370"/>
    <s v="https://cngtest.addici.com/App_Images/export.gif"/>
    <n v="372"/>
  </r>
  <r>
    <x v="771"/>
    <n v="384"/>
    <x v="6"/>
    <x v="0"/>
    <s v="OK"/>
    <s v="Advance search  User Group 2-4"/>
    <s v="bin"/>
    <b v="1"/>
    <n v="365"/>
    <s v="https://cngtest.addici.com/App_Images/print.gif"/>
    <n v="384"/>
  </r>
  <r>
    <x v="772"/>
    <n v="906"/>
    <x v="7"/>
    <x v="0"/>
    <s v="OK"/>
    <s v="Advance search  User Group 2-4"/>
    <s v="bin"/>
    <b v="1"/>
    <n v="91"/>
    <s v="https://cngtest.addici.com/Admin/Images/but_backwards-disble.gif"/>
    <n v="906"/>
  </r>
  <r>
    <x v="773"/>
    <n v="1048"/>
    <x v="8"/>
    <x v="0"/>
    <s v="OK"/>
    <s v="Advance search  User Group 2-4"/>
    <s v="bin"/>
    <b v="1"/>
    <n v="110"/>
    <s v="https://cngtest.addici.com/Admin/Images/but_last.gif"/>
    <n v="1048"/>
  </r>
  <r>
    <x v="774"/>
    <n v="931"/>
    <x v="9"/>
    <x v="0"/>
    <s v="OK"/>
    <s v="Advance search  User Group 2-4"/>
    <s v="bin"/>
    <b v="1"/>
    <n v="1078"/>
    <s v="https://cngtest.addici.com/App_Images/print_all.gif"/>
    <n v="930"/>
  </r>
  <r>
    <x v="775"/>
    <n v="929"/>
    <x v="10"/>
    <x v="0"/>
    <s v="OK"/>
    <s v="Advance search  User Group 2-4"/>
    <s v="bin"/>
    <b v="1"/>
    <n v="370"/>
    <s v="https://cngtest.addici.com/App_Images/export.gif"/>
    <n v="929"/>
  </r>
  <r>
    <x v="776"/>
    <n v="5556"/>
    <x v="16"/>
    <x v="0"/>
    <s v="OK"/>
    <s v="Advance search  User Group 2-1"/>
    <s v="text"/>
    <b v="1"/>
    <n v="13"/>
    <s v="https://cngtest.addici.com/AdvancedSearch.aspx"/>
    <n v="5556"/>
  </r>
  <r>
    <x v="777"/>
    <n v="9229"/>
    <x v="16"/>
    <x v="0"/>
    <s v="OK"/>
    <s v="Advance search  User Group 2-4"/>
    <s v="text"/>
    <b v="1"/>
    <n v="13"/>
    <s v="https://cngtest.addici.com/AdvancedSearch.aspx"/>
    <n v="9229"/>
  </r>
  <r>
    <x v="778"/>
    <n v="26780"/>
    <x v="13"/>
    <x v="0"/>
    <s v="OK"/>
    <s v="Advance search  User Group 2-2"/>
    <s v="text"/>
    <b v="1"/>
    <n v="125879"/>
    <s v="https://cngtest.addici.com/AdvancedSearch.aspx"/>
    <n v="14918"/>
  </r>
  <r>
    <x v="779"/>
    <n v="14227"/>
    <x v="13"/>
    <x v="0"/>
    <s v="OK"/>
    <s v="Advance search  User Group 2-1"/>
    <s v="text"/>
    <b v="1"/>
    <n v="125879"/>
    <s v="https://cngtest.addici.com/AdvancedSearch.aspx"/>
    <n v="8348"/>
  </r>
  <r>
    <x v="780"/>
    <n v="21974"/>
    <x v="18"/>
    <x v="0"/>
    <s v="OK"/>
    <s v="Advance search  User Group 2-3"/>
    <s v="text"/>
    <b v="1"/>
    <n v="161700"/>
    <s v="https://cngtest.addici.com/AdvancedSearch.aspx"/>
    <n v="12355"/>
  </r>
  <r>
    <x v="781"/>
    <n v="694"/>
    <x v="5"/>
    <x v="0"/>
    <s v="OK"/>
    <s v="Advance search  User Group 2-3"/>
    <s v="bin"/>
    <b v="1"/>
    <n v="363"/>
    <s v="https://cngtest.addici.com/Admin/Images/edit.gif"/>
    <n v="694"/>
  </r>
  <r>
    <x v="782"/>
    <n v="965"/>
    <x v="6"/>
    <x v="0"/>
    <s v="OK"/>
    <s v="Advance search  User Group 2-3"/>
    <s v="bin"/>
    <b v="1"/>
    <n v="365"/>
    <s v="https://cngtest.addici.com/App_Images/print.gif"/>
    <n v="965"/>
  </r>
  <r>
    <x v="783"/>
    <n v="936"/>
    <x v="7"/>
    <x v="0"/>
    <s v="OK"/>
    <s v="Advance search  User Group 2-3"/>
    <s v="bin"/>
    <b v="1"/>
    <n v="91"/>
    <s v="https://cngtest.addici.com/Admin/Images/but_backwards-disble.gif"/>
    <n v="936"/>
  </r>
  <r>
    <x v="784"/>
    <n v="746"/>
    <x v="8"/>
    <x v="0"/>
    <s v="OK"/>
    <s v="Advance search  User Group 2-3"/>
    <s v="bin"/>
    <b v="1"/>
    <n v="110"/>
    <s v="https://cngtest.addici.com/Admin/Images/but_last.gif"/>
    <n v="746"/>
  </r>
  <r>
    <x v="785"/>
    <n v="629"/>
    <x v="9"/>
    <x v="0"/>
    <s v="OK"/>
    <s v="Advance search  User Group 2-3"/>
    <s v="bin"/>
    <b v="1"/>
    <n v="1078"/>
    <s v="https://cngtest.addici.com/App_Images/print_all.gif"/>
    <n v="629"/>
  </r>
  <r>
    <x v="786"/>
    <n v="354"/>
    <x v="10"/>
    <x v="0"/>
    <s v="OK"/>
    <s v="Advance search  User Group 2-3"/>
    <s v="bin"/>
    <b v="1"/>
    <n v="370"/>
    <s v="https://cngtest.addici.com/App_Images/export.gif"/>
    <n v="354"/>
  </r>
  <r>
    <x v="787"/>
    <n v="3849"/>
    <x v="16"/>
    <x v="0"/>
    <s v="OK"/>
    <s v="Advance search  User Group 2-3"/>
    <s v="text"/>
    <b v="1"/>
    <n v="13"/>
    <s v="https://cngtest.addici.com/AdvancedSearch.aspx"/>
    <n v="3849"/>
  </r>
  <r>
    <x v="788"/>
    <n v="29537"/>
    <x v="13"/>
    <x v="0"/>
    <s v="OK"/>
    <s v="Advance search  User Group 2-4"/>
    <s v="text"/>
    <b v="1"/>
    <n v="125879"/>
    <s v="https://cngtest.addici.com/AdvancedSearch.aspx"/>
    <n v="21977"/>
  </r>
  <r>
    <x v="789"/>
    <n v="25584"/>
    <x v="18"/>
    <x v="0"/>
    <s v="OK"/>
    <s v="Advance search  User Group 2-2"/>
    <s v="text"/>
    <b v="1"/>
    <n v="161700"/>
    <s v="https://cngtest.addici.com/AdvancedSearch.aspx"/>
    <n v="14990"/>
  </r>
  <r>
    <x v="790"/>
    <n v="219"/>
    <x v="5"/>
    <x v="0"/>
    <s v="OK"/>
    <s v="Advance search  User Group 2-2"/>
    <s v="bin"/>
    <b v="1"/>
    <n v="363"/>
    <s v="https://cngtest.addici.com/Admin/Images/edit.gif"/>
    <n v="219"/>
  </r>
  <r>
    <x v="791"/>
    <n v="368"/>
    <x v="6"/>
    <x v="0"/>
    <s v="OK"/>
    <s v="Advance search  User Group 2-2"/>
    <s v="bin"/>
    <b v="1"/>
    <n v="365"/>
    <s v="https://cngtest.addici.com/App_Images/print.gif"/>
    <n v="368"/>
  </r>
  <r>
    <x v="792"/>
    <n v="439"/>
    <x v="7"/>
    <x v="0"/>
    <s v="OK"/>
    <s v="Advance search  User Group 2-2"/>
    <s v="bin"/>
    <b v="1"/>
    <n v="91"/>
    <s v="https://cngtest.addici.com/Admin/Images/but_backwards-disble.gif"/>
    <n v="439"/>
  </r>
  <r>
    <x v="793"/>
    <n v="474"/>
    <x v="8"/>
    <x v="0"/>
    <s v="OK"/>
    <s v="Advance search  User Group 2-2"/>
    <s v="bin"/>
    <b v="1"/>
    <n v="110"/>
    <s v="https://cngtest.addici.com/Admin/Images/but_last.gif"/>
    <n v="474"/>
  </r>
  <r>
    <x v="794"/>
    <n v="241"/>
    <x v="9"/>
    <x v="0"/>
    <s v="OK"/>
    <s v="Advance search  User Group 2-2"/>
    <s v="bin"/>
    <b v="1"/>
    <n v="1078"/>
    <s v="https://cngtest.addici.com/App_Images/print_all.gif"/>
    <n v="241"/>
  </r>
  <r>
    <x v="795"/>
    <n v="216"/>
    <x v="10"/>
    <x v="0"/>
    <s v="OK"/>
    <s v="Advance search  User Group 2-2"/>
    <s v="bin"/>
    <b v="1"/>
    <n v="370"/>
    <s v="https://cngtest.addici.com/App_Images/export.gif"/>
    <n v="216"/>
  </r>
  <r>
    <x v="796"/>
    <n v="29429"/>
    <x v="19"/>
    <x v="0"/>
    <s v="OK"/>
    <s v="Advance search  User Group 2-1"/>
    <s v="text"/>
    <b v="1"/>
    <n v="229809"/>
    <s v="https://cngtest.addici.com/AdvancedSearch.aspx"/>
    <n v="16206"/>
  </r>
  <r>
    <x v="797"/>
    <n v="826"/>
    <x v="5"/>
    <x v="0"/>
    <s v="OK"/>
    <s v="Advance search  User Group 2-1"/>
    <s v="bin"/>
    <b v="1"/>
    <n v="363"/>
    <s v="https://cngtest.addici.com/Admin/Images/edit.gif"/>
    <n v="826"/>
  </r>
  <r>
    <x v="798"/>
    <n v="720"/>
    <x v="6"/>
    <x v="0"/>
    <s v="OK"/>
    <s v="Advance search  User Group 2-1"/>
    <s v="bin"/>
    <b v="1"/>
    <n v="365"/>
    <s v="https://cngtest.addici.com/App_Images/print.gif"/>
    <n v="720"/>
  </r>
  <r>
    <x v="799"/>
    <n v="4155"/>
    <x v="16"/>
    <x v="0"/>
    <s v="OK"/>
    <s v="Advance search  User Group 2-2"/>
    <s v="text"/>
    <b v="1"/>
    <n v="13"/>
    <s v="https://cngtest.addici.com/AdvancedSearch.aspx"/>
    <n v="4155"/>
  </r>
  <r>
    <x v="800"/>
    <n v="768"/>
    <x v="7"/>
    <x v="0"/>
    <s v="OK"/>
    <s v="Advance search  User Group 2-1"/>
    <s v="bin"/>
    <b v="1"/>
    <n v="91"/>
    <s v="https://cngtest.addici.com/Admin/Images/but_backwards-disble.gif"/>
    <n v="768"/>
  </r>
  <r>
    <x v="801"/>
    <n v="758"/>
    <x v="8"/>
    <x v="0"/>
    <s v="OK"/>
    <s v="Advance search  User Group 2-1"/>
    <s v="bin"/>
    <b v="1"/>
    <n v="110"/>
    <s v="https://cngtest.addici.com/Admin/Images/but_last.gif"/>
    <n v="758"/>
  </r>
  <r>
    <x v="802"/>
    <n v="676"/>
    <x v="9"/>
    <x v="0"/>
    <s v="OK"/>
    <s v="Advance search  User Group 2-1"/>
    <s v="bin"/>
    <b v="1"/>
    <n v="1078"/>
    <s v="https://cngtest.addici.com/App_Images/print_all.gif"/>
    <n v="676"/>
  </r>
  <r>
    <x v="803"/>
    <n v="650"/>
    <x v="10"/>
    <x v="0"/>
    <s v="OK"/>
    <s v="Advance search  User Group 2-1"/>
    <s v="bin"/>
    <b v="1"/>
    <n v="370"/>
    <s v="https://cngtest.addici.com/App_Images/export.gif"/>
    <n v="650"/>
  </r>
  <r>
    <x v="804"/>
    <n v="742"/>
    <x v="0"/>
    <x v="0"/>
    <s v="OK"/>
    <s v="Advance search  User Group 2-1"/>
    <s v="text"/>
    <b v="1"/>
    <n v="10365"/>
    <s v="https://cngtest.addici.com/Login.aspx"/>
    <n v="742"/>
  </r>
  <r>
    <x v="805"/>
    <n v="1010"/>
    <x v="1"/>
    <x v="0"/>
    <s v="Number of samples in transaction : 1, number of failing samples : 0"/>
    <s v="Advance search  User Group 2-1"/>
    <m/>
    <b v="1"/>
    <n v="10365"/>
    <s v="null"/>
    <n v="0"/>
  </r>
  <r>
    <x v="806"/>
    <n v="29875"/>
    <x v="13"/>
    <x v="0"/>
    <s v="OK"/>
    <s v="Advance search  User Group 2-3"/>
    <s v="text"/>
    <b v="1"/>
    <n v="125879"/>
    <s v="https://cngtest.addici.com/AdvancedSearch.aspx"/>
    <n v="24053"/>
  </r>
  <r>
    <x v="807"/>
    <n v="9924"/>
    <x v="0"/>
    <x v="0"/>
    <s v="OK"/>
    <s v="Advance search  User Group 2-1"/>
    <s v="text"/>
    <b v="1"/>
    <n v="73060"/>
    <s v="https://cngtest.addici.com/Admin/Navigation.aspx"/>
    <n v="0"/>
  </r>
  <r>
    <x v="808"/>
    <n v="15130"/>
    <x v="13"/>
    <x v="0"/>
    <s v="OK"/>
    <s v="Advance search  User Group 2-2"/>
    <s v="text"/>
    <b v="1"/>
    <n v="125879"/>
    <s v="https://cngtest.addici.com/AdvancedSearch.aspx"/>
    <n v="8363"/>
  </r>
  <r>
    <x v="809"/>
    <n v="27646"/>
    <x v="19"/>
    <x v="0"/>
    <s v="OK"/>
    <s v="Advance search  User Group 2-4"/>
    <s v="text"/>
    <b v="1"/>
    <n v="229809"/>
    <s v="https://cngtest.addici.com/AdvancedSearch.aspx"/>
    <n v="11940"/>
  </r>
  <r>
    <x v="810"/>
    <n v="683"/>
    <x v="5"/>
    <x v="0"/>
    <s v="OK"/>
    <s v="Advance search  User Group 2-4"/>
    <s v="bin"/>
    <b v="1"/>
    <n v="363"/>
    <s v="https://cngtest.addici.com/Admin/Images/edit.gif"/>
    <n v="683"/>
  </r>
  <r>
    <x v="811"/>
    <n v="634"/>
    <x v="6"/>
    <x v="0"/>
    <s v="OK"/>
    <s v="Advance search  User Group 2-4"/>
    <s v="bin"/>
    <b v="1"/>
    <n v="365"/>
    <s v="https://cngtest.addici.com/App_Images/print.gif"/>
    <n v="634"/>
  </r>
  <r>
    <x v="812"/>
    <n v="463"/>
    <x v="7"/>
    <x v="0"/>
    <s v="OK"/>
    <s v="Advance search  User Group 2-4"/>
    <s v="bin"/>
    <b v="1"/>
    <n v="91"/>
    <s v="https://cngtest.addici.com/Admin/Images/but_backwards-disble.gif"/>
    <n v="463"/>
  </r>
  <r>
    <x v="813"/>
    <n v="454"/>
    <x v="8"/>
    <x v="0"/>
    <s v="OK"/>
    <s v="Advance search  User Group 2-4"/>
    <s v="bin"/>
    <b v="1"/>
    <n v="110"/>
    <s v="https://cngtest.addici.com/Admin/Images/but_last.gif"/>
    <n v="454"/>
  </r>
  <r>
    <x v="814"/>
    <n v="650"/>
    <x v="9"/>
    <x v="0"/>
    <s v="OK"/>
    <s v="Advance search  User Group 2-4"/>
    <s v="bin"/>
    <b v="1"/>
    <n v="1078"/>
    <s v="https://cngtest.addici.com/App_Images/print_all.gif"/>
    <n v="650"/>
  </r>
  <r>
    <x v="815"/>
    <n v="733"/>
    <x v="10"/>
    <x v="0"/>
    <s v="OK"/>
    <s v="Advance search  User Group 2-4"/>
    <s v="bin"/>
    <b v="1"/>
    <n v="370"/>
    <s v="https://cngtest.addici.com/App_Images/export.gif"/>
    <n v="733"/>
  </r>
  <r>
    <x v="816"/>
    <n v="12650"/>
    <x v="2"/>
    <x v="0"/>
    <s v="OK"/>
    <s v="Advance search  User Group 2-1"/>
    <s v="text"/>
    <b v="1"/>
    <n v="72782"/>
    <s v="https://cngtest.addici.com/Admin/Navigation.aspx"/>
    <n v="4543"/>
  </r>
  <r>
    <x v="817"/>
    <n v="3622"/>
    <x v="0"/>
    <x v="0"/>
    <s v="OK"/>
    <s v="Advance search  User Group 2-4"/>
    <s v="text"/>
    <b v="1"/>
    <n v="10365"/>
    <s v="https://cngtest.addici.com/Login.aspx"/>
    <n v="3622"/>
  </r>
  <r>
    <x v="818"/>
    <n v="3971"/>
    <x v="1"/>
    <x v="0"/>
    <s v="Number of samples in transaction : 1, number of failing samples : 0"/>
    <s v="Advance search  User Group 2-4"/>
    <m/>
    <b v="1"/>
    <n v="10365"/>
    <s v="null"/>
    <n v="0"/>
  </r>
  <r>
    <x v="819"/>
    <n v="6654"/>
    <x v="2"/>
    <x v="0"/>
    <s v="OK"/>
    <s v="Advance search  User Group 2-1"/>
    <s v="text"/>
    <b v="1"/>
    <n v="72782"/>
    <s v="https://cngtest.addici.com/Admin/Navigation.aspx"/>
    <n v="2125"/>
  </r>
  <r>
    <x v="820"/>
    <n v="6295"/>
    <x v="0"/>
    <x v="0"/>
    <s v="OK"/>
    <s v="Advance search  User Group 2-4"/>
    <s v="text"/>
    <b v="1"/>
    <n v="73060"/>
    <s v="https://cngtest.addici.com/Admin/Navigation.aspx"/>
    <n v="0"/>
  </r>
  <r>
    <x v="821"/>
    <n v="26141"/>
    <x v="19"/>
    <x v="0"/>
    <s v="OK"/>
    <s v="Advance search  User Group 2-2"/>
    <s v="text"/>
    <b v="1"/>
    <n v="229809"/>
    <s v="https://cngtest.addici.com/AdvancedSearch.aspx"/>
    <n v="16021"/>
  </r>
  <r>
    <x v="822"/>
    <n v="484"/>
    <x v="5"/>
    <x v="0"/>
    <s v="OK"/>
    <s v="Advance search  User Group 2-2"/>
    <s v="bin"/>
    <b v="1"/>
    <n v="363"/>
    <s v="https://cngtest.addici.com/Admin/Images/edit.gif"/>
    <n v="484"/>
  </r>
  <r>
    <x v="823"/>
    <n v="32697"/>
    <x v="19"/>
    <x v="0"/>
    <s v="OK"/>
    <s v="Advance search  User Group 2-3"/>
    <s v="text"/>
    <b v="1"/>
    <n v="229809"/>
    <s v="https://cngtest.addici.com/AdvancedSearch.aspx"/>
    <n v="13164"/>
  </r>
  <r>
    <x v="824"/>
    <n v="448"/>
    <x v="6"/>
    <x v="0"/>
    <s v="OK"/>
    <s v="Advance search  User Group 2-2"/>
    <s v="bin"/>
    <b v="1"/>
    <n v="365"/>
    <s v="https://cngtest.addici.com/App_Images/print.gif"/>
    <n v="448"/>
  </r>
  <r>
    <x v="825"/>
    <n v="426"/>
    <x v="5"/>
    <x v="0"/>
    <s v="OK"/>
    <s v="Advance search  User Group 2-3"/>
    <s v="bin"/>
    <b v="1"/>
    <n v="363"/>
    <s v="https://cngtest.addici.com/Admin/Images/edit.gif"/>
    <n v="426"/>
  </r>
  <r>
    <x v="826"/>
    <n v="429"/>
    <x v="7"/>
    <x v="0"/>
    <s v="OK"/>
    <s v="Advance search  User Group 2-2"/>
    <s v="bin"/>
    <b v="1"/>
    <n v="91"/>
    <s v="https://cngtest.addici.com/Admin/Images/but_backwards-disble.gif"/>
    <n v="429"/>
  </r>
  <r>
    <x v="827"/>
    <n v="472"/>
    <x v="6"/>
    <x v="0"/>
    <s v="OK"/>
    <s v="Advance search  User Group 2-3"/>
    <s v="bin"/>
    <b v="1"/>
    <n v="365"/>
    <s v="https://cngtest.addici.com/App_Images/print.gif"/>
    <n v="471"/>
  </r>
  <r>
    <x v="828"/>
    <n v="475"/>
    <x v="8"/>
    <x v="0"/>
    <s v="OK"/>
    <s v="Advance search  User Group 2-2"/>
    <s v="bin"/>
    <b v="1"/>
    <n v="110"/>
    <s v="https://cngtest.addici.com/Admin/Images/but_last.gif"/>
    <n v="475"/>
  </r>
  <r>
    <x v="829"/>
    <n v="717"/>
    <x v="9"/>
    <x v="0"/>
    <s v="OK"/>
    <s v="Advance search  User Group 2-2"/>
    <s v="bin"/>
    <b v="1"/>
    <n v="1078"/>
    <s v="https://cngtest.addici.com/App_Images/print_all.gif"/>
    <n v="717"/>
  </r>
  <r>
    <x v="830"/>
    <n v="641"/>
    <x v="10"/>
    <x v="0"/>
    <s v="OK"/>
    <s v="Advance search  User Group 2-2"/>
    <s v="bin"/>
    <b v="1"/>
    <n v="370"/>
    <s v="https://cngtest.addici.com/App_Images/export.gif"/>
    <n v="641"/>
  </r>
  <r>
    <x v="831"/>
    <n v="2300"/>
    <x v="7"/>
    <x v="0"/>
    <s v="OK"/>
    <s v="Advance search  User Group 2-3"/>
    <s v="bin"/>
    <b v="1"/>
    <n v="91"/>
    <s v="https://cngtest.addici.com/Admin/Images/but_backwards-disble.gif"/>
    <n v="2300"/>
  </r>
  <r>
    <x v="832"/>
    <n v="11556"/>
    <x v="2"/>
    <x v="0"/>
    <s v="OK"/>
    <s v="Advance search  User Group 2-4"/>
    <s v="text"/>
    <b v="1"/>
    <n v="72782"/>
    <s v="https://cngtest.addici.com/Admin/Navigation.aspx"/>
    <n v="6782"/>
  </r>
  <r>
    <x v="833"/>
    <n v="945"/>
    <x v="0"/>
    <x v="0"/>
    <s v="OK"/>
    <s v="Advance search  User Group 2-2"/>
    <s v="text"/>
    <b v="1"/>
    <n v="10365"/>
    <s v="https://cngtest.addici.com/Login.aspx"/>
    <n v="945"/>
  </r>
  <r>
    <x v="834"/>
    <n v="1143"/>
    <x v="1"/>
    <x v="0"/>
    <s v="Number of samples in transaction : 1, number of failing samples : 0"/>
    <s v="Advance search  User Group 2-2"/>
    <m/>
    <b v="1"/>
    <n v="10365"/>
    <s v="null"/>
    <n v="0"/>
  </r>
  <r>
    <x v="835"/>
    <n v="399"/>
    <x v="8"/>
    <x v="0"/>
    <s v="OK"/>
    <s v="Advance search  User Group 2-3"/>
    <s v="bin"/>
    <b v="1"/>
    <n v="110"/>
    <s v="https://cngtest.addici.com/Admin/Images/but_last.gif"/>
    <n v="399"/>
  </r>
  <r>
    <x v="836"/>
    <n v="379"/>
    <x v="9"/>
    <x v="0"/>
    <s v="OK"/>
    <s v="Advance search  User Group 2-3"/>
    <s v="bin"/>
    <b v="1"/>
    <n v="1078"/>
    <s v="https://cngtest.addici.com/App_Images/print_all.gif"/>
    <n v="379"/>
  </r>
  <r>
    <x v="837"/>
    <n v="338"/>
    <x v="10"/>
    <x v="0"/>
    <s v="OK"/>
    <s v="Advance search  User Group 2-3"/>
    <s v="bin"/>
    <b v="1"/>
    <n v="370"/>
    <s v="https://cngtest.addici.com/App_Images/export.gif"/>
    <n v="338"/>
  </r>
  <r>
    <x v="838"/>
    <n v="762"/>
    <x v="0"/>
    <x v="0"/>
    <s v="OK"/>
    <s v="Advance search  User Group 2-3"/>
    <s v="text"/>
    <b v="1"/>
    <n v="10365"/>
    <s v="https://cngtest.addici.com/Login.aspx"/>
    <n v="762"/>
  </r>
  <r>
    <x v="839"/>
    <n v="992"/>
    <x v="1"/>
    <x v="0"/>
    <s v="Number of samples in transaction : 1, number of failing samples : 0"/>
    <s v="Advance search  User Group 2-3"/>
    <m/>
    <b v="1"/>
    <n v="10365"/>
    <s v="null"/>
    <n v="0"/>
  </r>
  <r>
    <x v="840"/>
    <n v="6384"/>
    <x v="2"/>
    <x v="0"/>
    <s v="OK"/>
    <s v="Advance search  User Group 2-4"/>
    <s v="text"/>
    <b v="1"/>
    <n v="72782"/>
    <s v="https://cngtest.addici.com/Admin/Navigation.aspx"/>
    <n v="2579"/>
  </r>
  <r>
    <x v="841"/>
    <n v="7404"/>
    <x v="0"/>
    <x v="0"/>
    <s v="OK"/>
    <s v="Advance search  User Group 2-2"/>
    <s v="text"/>
    <b v="1"/>
    <n v="73060"/>
    <s v="https://cngtest.addici.com/Admin/Navigation.aspx"/>
    <n v="0"/>
  </r>
  <r>
    <x v="842"/>
    <n v="8634"/>
    <x v="0"/>
    <x v="0"/>
    <s v="OK"/>
    <s v="Advance search  User Group 2-3"/>
    <s v="text"/>
    <b v="1"/>
    <n v="73060"/>
    <s v="https://cngtest.addici.com/Admin/Navigation.aspx"/>
    <n v="0"/>
  </r>
  <r>
    <x v="843"/>
    <n v="5643"/>
    <x v="2"/>
    <x v="0"/>
    <s v="OK"/>
    <s v="Advance search  User Group 2-2"/>
    <s v="text"/>
    <b v="1"/>
    <n v="72782"/>
    <s v="https://cngtest.addici.com/Admin/Navigation.aspx"/>
    <n v="2270"/>
  </r>
  <r>
    <x v="844"/>
    <n v="4998"/>
    <x v="2"/>
    <x v="0"/>
    <s v="OK"/>
    <s v="Advance search  User Group 2-3"/>
    <s v="text"/>
    <b v="1"/>
    <n v="72782"/>
    <s v="https://cngtest.addici.com/Admin/Navigation.aspx"/>
    <n v="2589"/>
  </r>
  <r>
    <x v="845"/>
    <n v="30255"/>
    <x v="3"/>
    <x v="0"/>
    <s v="OK"/>
    <s v="Advance search  User Group 2-1"/>
    <s v="text"/>
    <b v="1"/>
    <n v="262452"/>
    <s v="https://cngtest.addici.com/AdvancedSearch.aspx"/>
    <n v="7635"/>
  </r>
  <r>
    <x v="846"/>
    <n v="7647"/>
    <x v="2"/>
    <x v="0"/>
    <s v="OK"/>
    <s v="Advance search  User Group 2-2"/>
    <s v="text"/>
    <b v="1"/>
    <n v="72782"/>
    <s v="https://cngtest.addici.com/Admin/Navigation.aspx"/>
    <n v="2091"/>
  </r>
  <r>
    <x v="847"/>
    <n v="5167"/>
    <x v="2"/>
    <x v="0"/>
    <s v="OK"/>
    <s v="Advance search  User Group 2-3"/>
    <s v="text"/>
    <b v="1"/>
    <n v="72782"/>
    <s v="https://cngtest.addici.com/Admin/Navigation.aspx"/>
    <n v="2476"/>
  </r>
  <r>
    <x v="848"/>
    <n v="21060"/>
    <x v="3"/>
    <x v="0"/>
    <s v="OK"/>
    <s v="Advance search  User Group 2-4"/>
    <s v="text"/>
    <b v="1"/>
    <n v="262452"/>
    <s v="https://cngtest.addici.com/AdvancedSearch.aspx"/>
    <n v="6238"/>
  </r>
  <r>
    <x v="849"/>
    <n v="25819"/>
    <x v="3"/>
    <x v="0"/>
    <s v="OK"/>
    <s v="Advance search  User Group 2-3"/>
    <s v="text"/>
    <b v="1"/>
    <n v="262452"/>
    <s v="https://cngtest.addici.com/AdvancedSearch.aspx"/>
    <n v="15851"/>
  </r>
  <r>
    <x v="850"/>
    <n v="35740"/>
    <x v="4"/>
    <x v="0"/>
    <s v="OK"/>
    <s v="Advance search  User Group 2-1"/>
    <s v="text"/>
    <b v="1"/>
    <n v="125879"/>
    <s v="https://cngtest.addici.com/AdvancedSearch.aspx"/>
    <n v="28444"/>
  </r>
  <r>
    <x v="851"/>
    <n v="454"/>
    <x v="5"/>
    <x v="0"/>
    <s v="OK"/>
    <s v="Advance search  User Group 2-1"/>
    <s v="bin"/>
    <b v="1"/>
    <n v="363"/>
    <s v="https://cngtest.addici.com/Admin/Images/edit.gif"/>
    <n v="454"/>
  </r>
  <r>
    <x v="852"/>
    <n v="271"/>
    <x v="6"/>
    <x v="0"/>
    <s v="OK"/>
    <s v="Advance search  User Group 2-1"/>
    <s v="bin"/>
    <b v="1"/>
    <n v="365"/>
    <s v="https://cngtest.addici.com/App_Images/print.gif"/>
    <n v="271"/>
  </r>
  <r>
    <x v="853"/>
    <n v="33674"/>
    <x v="3"/>
    <x v="0"/>
    <s v="OK"/>
    <s v="Advance search  User Group 2-2"/>
    <s v="text"/>
    <b v="1"/>
    <n v="262452"/>
    <s v="https://cngtest.addici.com/AdvancedSearch.aspx"/>
    <n v="17251"/>
  </r>
  <r>
    <x v="854"/>
    <n v="665"/>
    <x v="7"/>
    <x v="0"/>
    <s v="OK"/>
    <s v="Advance search  User Group 2-1"/>
    <s v="bin"/>
    <b v="1"/>
    <n v="91"/>
    <s v="https://cngtest.addici.com/Admin/Images/but_backwards-disble.gif"/>
    <n v="665"/>
  </r>
  <r>
    <x v="855"/>
    <n v="28199"/>
    <x v="4"/>
    <x v="0"/>
    <s v="OK"/>
    <s v="Advance search  User Group 2-4"/>
    <s v="text"/>
    <b v="1"/>
    <n v="125879"/>
    <s v="https://cngtest.addici.com/AdvancedSearch.aspx"/>
    <n v="18682"/>
  </r>
  <r>
    <x v="856"/>
    <n v="773"/>
    <x v="5"/>
    <x v="0"/>
    <s v="OK"/>
    <s v="Advance search  User Group 2-4"/>
    <s v="bin"/>
    <b v="1"/>
    <n v="363"/>
    <s v="https://cngtest.addici.com/Admin/Images/edit.gif"/>
    <n v="773"/>
  </r>
  <r>
    <x v="857"/>
    <n v="754"/>
    <x v="8"/>
    <x v="0"/>
    <s v="OK"/>
    <s v="Advance search  User Group 2-1"/>
    <s v="bin"/>
    <b v="1"/>
    <n v="110"/>
    <s v="https://cngtest.addici.com/Admin/Images/but_last.gif"/>
    <n v="754"/>
  </r>
  <r>
    <x v="858"/>
    <n v="666"/>
    <x v="9"/>
    <x v="0"/>
    <s v="OK"/>
    <s v="Advance search  User Group 2-1"/>
    <s v="bin"/>
    <b v="1"/>
    <n v="1078"/>
    <s v="https://cngtest.addici.com/App_Images/print_all.gif"/>
    <n v="666"/>
  </r>
  <r>
    <x v="859"/>
    <n v="593"/>
    <x v="6"/>
    <x v="0"/>
    <s v="OK"/>
    <s v="Advance search  User Group 2-4"/>
    <s v="bin"/>
    <b v="1"/>
    <n v="365"/>
    <s v="https://cngtest.addici.com/App_Images/print.gif"/>
    <n v="593"/>
  </r>
  <r>
    <x v="860"/>
    <n v="531"/>
    <x v="10"/>
    <x v="0"/>
    <s v="OK"/>
    <s v="Advance search  User Group 2-1"/>
    <s v="bin"/>
    <b v="1"/>
    <n v="370"/>
    <s v="https://cngtest.addici.com/App_Images/export.gif"/>
    <n v="531"/>
  </r>
  <r>
    <x v="861"/>
    <n v="477"/>
    <x v="7"/>
    <x v="0"/>
    <s v="OK"/>
    <s v="Advance search  User Group 2-4"/>
    <s v="bin"/>
    <b v="1"/>
    <n v="91"/>
    <s v="https://cngtest.addici.com/Admin/Images/but_backwards-disble.gif"/>
    <n v="477"/>
  </r>
  <r>
    <x v="862"/>
    <n v="311"/>
    <x v="8"/>
    <x v="0"/>
    <s v="OK"/>
    <s v="Advance search  User Group 2-4"/>
    <s v="bin"/>
    <b v="1"/>
    <n v="110"/>
    <s v="https://cngtest.addici.com/Admin/Images/but_last.gif"/>
    <n v="311"/>
  </r>
  <r>
    <x v="863"/>
    <n v="489"/>
    <x v="9"/>
    <x v="0"/>
    <s v="OK"/>
    <s v="Advance search  User Group 2-4"/>
    <s v="bin"/>
    <b v="1"/>
    <n v="1078"/>
    <s v="https://cngtest.addici.com/App_Images/print_all.gif"/>
    <n v="489"/>
  </r>
  <r>
    <x v="864"/>
    <n v="508"/>
    <x v="10"/>
    <x v="0"/>
    <s v="OK"/>
    <s v="Advance search  User Group 2-4"/>
    <s v="bin"/>
    <b v="1"/>
    <n v="370"/>
    <s v="https://cngtest.addici.com/App_Images/export.gif"/>
    <n v="508"/>
  </r>
  <r>
    <x v="865"/>
    <n v="14078"/>
    <x v="4"/>
    <x v="0"/>
    <s v="OK"/>
    <s v="Advance search  User Group 2-3"/>
    <s v="text"/>
    <b v="1"/>
    <n v="125879"/>
    <s v="https://cngtest.addici.com/AdvancedSearch.aspx"/>
    <n v="10371"/>
  </r>
  <r>
    <x v="866"/>
    <n v="926"/>
    <x v="5"/>
    <x v="0"/>
    <s v="OK"/>
    <s v="Advance search  User Group 2-3"/>
    <s v="bin"/>
    <b v="1"/>
    <n v="363"/>
    <s v="https://cngtest.addici.com/Admin/Images/edit.gif"/>
    <n v="926"/>
  </r>
  <r>
    <x v="867"/>
    <n v="1097"/>
    <x v="6"/>
    <x v="0"/>
    <s v="OK"/>
    <s v="Advance search  User Group 2-3"/>
    <s v="bin"/>
    <b v="1"/>
    <n v="365"/>
    <s v="https://cngtest.addici.com/App_Images/print.gif"/>
    <n v="1097"/>
  </r>
  <r>
    <x v="868"/>
    <n v="369"/>
    <x v="7"/>
    <x v="0"/>
    <s v="OK"/>
    <s v="Advance search  User Group 2-3"/>
    <s v="bin"/>
    <b v="1"/>
    <n v="91"/>
    <s v="https://cngtest.addici.com/Admin/Images/but_backwards-disble.gif"/>
    <n v="369"/>
  </r>
  <r>
    <x v="869"/>
    <n v="190"/>
    <x v="8"/>
    <x v="0"/>
    <s v="OK"/>
    <s v="Advance search  User Group 2-3"/>
    <s v="bin"/>
    <b v="1"/>
    <n v="110"/>
    <s v="https://cngtest.addici.com/Admin/Images/but_last.gif"/>
    <n v="190"/>
  </r>
  <r>
    <x v="870"/>
    <n v="439"/>
    <x v="9"/>
    <x v="0"/>
    <s v="OK"/>
    <s v="Advance search  User Group 2-3"/>
    <s v="bin"/>
    <b v="1"/>
    <n v="1078"/>
    <s v="https://cngtest.addici.com/App_Images/print_all.gif"/>
    <n v="439"/>
  </r>
  <r>
    <x v="871"/>
    <n v="738"/>
    <x v="10"/>
    <x v="0"/>
    <s v="OK"/>
    <s v="Advance search  User Group 2-3"/>
    <s v="bin"/>
    <b v="1"/>
    <n v="370"/>
    <s v="https://cngtest.addici.com/App_Images/export.gif"/>
    <n v="738"/>
  </r>
  <r>
    <x v="872"/>
    <n v="16815"/>
    <x v="11"/>
    <x v="0"/>
    <s v="OK"/>
    <s v="Advance search  User Group 2-3"/>
    <s v="text"/>
    <b v="1"/>
    <n v="125879"/>
    <s v="https://cngtest.addici.com/AdvancedSearch.aspx"/>
    <n v="12032"/>
  </r>
  <r>
    <x v="873"/>
    <n v="26710"/>
    <x v="11"/>
    <x v="0"/>
    <s v="OK"/>
    <s v="Advance search  User Group 2-1"/>
    <s v="text"/>
    <b v="1"/>
    <n v="125879"/>
    <s v="https://cngtest.addici.com/AdvancedSearch.aspx"/>
    <n v="22074"/>
  </r>
  <r>
    <x v="874"/>
    <n v="30787"/>
    <x v="4"/>
    <x v="0"/>
    <s v="OK"/>
    <s v="Advance search  User Group 2-2"/>
    <s v="text"/>
    <b v="1"/>
    <n v="125879"/>
    <s v="https://cngtest.addici.com/AdvancedSearch.aspx"/>
    <n v="25650"/>
  </r>
  <r>
    <x v="875"/>
    <n v="195"/>
    <x v="5"/>
    <x v="0"/>
    <s v="OK"/>
    <s v="Advance search  User Group 2-1"/>
    <s v="bin"/>
    <b v="1"/>
    <n v="363"/>
    <s v="https://cngtest.addici.com/Admin/Images/edit.gif"/>
    <n v="195"/>
  </r>
  <r>
    <x v="876"/>
    <n v="192"/>
    <x v="5"/>
    <x v="0"/>
    <s v="OK"/>
    <s v="Advance search  User Group 2-3"/>
    <s v="bin"/>
    <b v="1"/>
    <n v="363"/>
    <s v="https://cngtest.addici.com/Admin/Images/edit.gif"/>
    <n v="192"/>
  </r>
  <r>
    <x v="877"/>
    <n v="214"/>
    <x v="5"/>
    <x v="0"/>
    <s v="OK"/>
    <s v="Advance search  User Group 2-2"/>
    <s v="bin"/>
    <b v="1"/>
    <n v="363"/>
    <s v="https://cngtest.addici.com/Admin/Images/edit.gif"/>
    <n v="214"/>
  </r>
  <r>
    <x v="878"/>
    <n v="214"/>
    <x v="6"/>
    <x v="0"/>
    <s v="OK"/>
    <s v="Advance search  User Group 2-3"/>
    <s v="bin"/>
    <b v="1"/>
    <n v="365"/>
    <s v="https://cngtest.addici.com/App_Images/print.gif"/>
    <n v="214"/>
  </r>
  <r>
    <x v="879"/>
    <n v="191"/>
    <x v="6"/>
    <x v="0"/>
    <s v="OK"/>
    <s v="Advance search  User Group 2-1"/>
    <s v="bin"/>
    <b v="1"/>
    <n v="365"/>
    <s v="https://cngtest.addici.com/App_Images/print.gif"/>
    <n v="191"/>
  </r>
  <r>
    <x v="880"/>
    <n v="25485"/>
    <x v="11"/>
    <x v="0"/>
    <s v="OK"/>
    <s v="Advance search  User Group 2-4"/>
    <s v="text"/>
    <b v="1"/>
    <n v="125879"/>
    <s v="https://cngtest.addici.com/AdvancedSearch.aspx"/>
    <n v="19475"/>
  </r>
  <r>
    <x v="881"/>
    <n v="198"/>
    <x v="7"/>
    <x v="0"/>
    <s v="OK"/>
    <s v="Advance search  User Group 2-3"/>
    <s v="bin"/>
    <b v="1"/>
    <n v="91"/>
    <s v="https://cngtest.addici.com/Admin/Images/but_backwards-disble.gif"/>
    <n v="198"/>
  </r>
  <r>
    <x v="882"/>
    <n v="191"/>
    <x v="6"/>
    <x v="0"/>
    <s v="OK"/>
    <s v="Advance search  User Group 2-2"/>
    <s v="bin"/>
    <b v="1"/>
    <n v="365"/>
    <s v="https://cngtest.addici.com/App_Images/print.gif"/>
    <n v="191"/>
  </r>
  <r>
    <x v="883"/>
    <n v="223"/>
    <x v="7"/>
    <x v="0"/>
    <s v="OK"/>
    <s v="Advance search  User Group 2-1"/>
    <s v="bin"/>
    <b v="1"/>
    <n v="91"/>
    <s v="https://cngtest.addici.com/Admin/Images/but_backwards-disble.gif"/>
    <n v="223"/>
  </r>
  <r>
    <x v="884"/>
    <n v="526"/>
    <x v="5"/>
    <x v="0"/>
    <s v="OK"/>
    <s v="Advance search  User Group 2-4"/>
    <s v="bin"/>
    <b v="1"/>
    <n v="363"/>
    <s v="https://cngtest.addici.com/Admin/Images/edit.gif"/>
    <n v="526"/>
  </r>
  <r>
    <x v="885"/>
    <n v="343"/>
    <x v="8"/>
    <x v="0"/>
    <s v="OK"/>
    <s v="Advance search  User Group 2-3"/>
    <s v="bin"/>
    <b v="1"/>
    <n v="110"/>
    <s v="https://cngtest.addici.com/Admin/Images/but_last.gif"/>
    <n v="343"/>
  </r>
  <r>
    <x v="886"/>
    <n v="246"/>
    <x v="8"/>
    <x v="0"/>
    <s v="OK"/>
    <s v="Advance search  User Group 2-1"/>
    <s v="bin"/>
    <b v="1"/>
    <n v="110"/>
    <s v="https://cngtest.addici.com/Admin/Images/but_last.gif"/>
    <n v="246"/>
  </r>
  <r>
    <x v="887"/>
    <n v="211"/>
    <x v="7"/>
    <x v="0"/>
    <s v="OK"/>
    <s v="Advance search  User Group 2-2"/>
    <s v="bin"/>
    <b v="1"/>
    <n v="91"/>
    <s v="https://cngtest.addici.com/Admin/Images/but_backwards-disble.gif"/>
    <n v="211"/>
  </r>
  <r>
    <x v="888"/>
    <n v="191"/>
    <x v="6"/>
    <x v="0"/>
    <s v="OK"/>
    <s v="Advance search  User Group 2-4"/>
    <s v="bin"/>
    <b v="1"/>
    <n v="365"/>
    <s v="https://cngtest.addici.com/App_Images/print.gif"/>
    <n v="191"/>
  </r>
  <r>
    <x v="889"/>
    <n v="194"/>
    <x v="9"/>
    <x v="0"/>
    <s v="OK"/>
    <s v="Advance search  User Group 2-3"/>
    <s v="bin"/>
    <b v="1"/>
    <n v="1078"/>
    <s v="https://cngtest.addici.com/App_Images/print_all.gif"/>
    <n v="194"/>
  </r>
  <r>
    <x v="890"/>
    <n v="196"/>
    <x v="8"/>
    <x v="0"/>
    <s v="OK"/>
    <s v="Advance search  User Group 2-2"/>
    <s v="bin"/>
    <b v="1"/>
    <n v="110"/>
    <s v="https://cngtest.addici.com/Admin/Images/but_last.gif"/>
    <n v="196"/>
  </r>
  <r>
    <x v="891"/>
    <n v="195"/>
    <x v="9"/>
    <x v="0"/>
    <s v="OK"/>
    <s v="Advance search  User Group 2-1"/>
    <s v="bin"/>
    <b v="1"/>
    <n v="1078"/>
    <s v="https://cngtest.addici.com/App_Images/print_all.gif"/>
    <n v="195"/>
  </r>
  <r>
    <x v="892"/>
    <n v="191"/>
    <x v="7"/>
    <x v="0"/>
    <s v="OK"/>
    <s v="Advance search  User Group 2-4"/>
    <s v="bin"/>
    <b v="1"/>
    <n v="91"/>
    <s v="https://cngtest.addici.com/Admin/Images/but_backwards-disble.gif"/>
    <n v="191"/>
  </r>
  <r>
    <x v="893"/>
    <n v="192"/>
    <x v="10"/>
    <x v="0"/>
    <s v="OK"/>
    <s v="Advance search  User Group 2-3"/>
    <s v="bin"/>
    <b v="1"/>
    <n v="370"/>
    <s v="https://cngtest.addici.com/App_Images/export.gif"/>
    <n v="192"/>
  </r>
  <r>
    <x v="894"/>
    <n v="205"/>
    <x v="10"/>
    <x v="0"/>
    <s v="OK"/>
    <s v="Advance search  User Group 2-1"/>
    <s v="bin"/>
    <b v="1"/>
    <n v="370"/>
    <s v="https://cngtest.addici.com/App_Images/export.gif"/>
    <n v="205"/>
  </r>
  <r>
    <x v="895"/>
    <n v="207"/>
    <x v="9"/>
    <x v="0"/>
    <s v="OK"/>
    <s v="Advance search  User Group 2-2"/>
    <s v="bin"/>
    <b v="1"/>
    <n v="1078"/>
    <s v="https://cngtest.addici.com/App_Images/print_all.gif"/>
    <n v="207"/>
  </r>
  <r>
    <x v="896"/>
    <n v="190"/>
    <x v="8"/>
    <x v="0"/>
    <s v="OK"/>
    <s v="Advance search  User Group 2-4"/>
    <s v="bin"/>
    <b v="1"/>
    <n v="110"/>
    <s v="https://cngtest.addici.com/Admin/Images/but_last.gif"/>
    <n v="190"/>
  </r>
  <r>
    <x v="897"/>
    <n v="569"/>
    <x v="10"/>
    <x v="0"/>
    <s v="OK"/>
    <s v="Advance search  User Group 2-2"/>
    <s v="bin"/>
    <b v="1"/>
    <n v="370"/>
    <s v="https://cngtest.addici.com/App_Images/export.gif"/>
    <n v="569"/>
  </r>
  <r>
    <x v="898"/>
    <n v="544"/>
    <x v="9"/>
    <x v="0"/>
    <s v="OK"/>
    <s v="Advance search  User Group 2-4"/>
    <s v="bin"/>
    <b v="1"/>
    <n v="1078"/>
    <s v="https://cngtest.addici.com/App_Images/print_all.gif"/>
    <n v="543"/>
  </r>
  <r>
    <x v="899"/>
    <n v="1004"/>
    <x v="10"/>
    <x v="0"/>
    <s v="OK"/>
    <s v="Advance search  User Group 2-4"/>
    <s v="bin"/>
    <b v="1"/>
    <n v="370"/>
    <s v="https://cngtest.addici.com/App_Images/export.gif"/>
    <n v="1004"/>
  </r>
  <r>
    <x v="900"/>
    <n v="5199"/>
    <x v="12"/>
    <x v="0"/>
    <s v="OK"/>
    <s v="Advance search  User Group 2-3"/>
    <s v="text"/>
    <b v="1"/>
    <n v="13"/>
    <s v="https://cngtest.addici.com/AdvancedSearch.aspx"/>
    <n v="5199"/>
  </r>
  <r>
    <x v="901"/>
    <n v="9953"/>
    <x v="12"/>
    <x v="0"/>
    <s v="OK"/>
    <s v="Advance search  User Group 2-1"/>
    <s v="text"/>
    <b v="1"/>
    <n v="13"/>
    <s v="https://cngtest.addici.com/AdvancedSearch.aspx"/>
    <n v="9953"/>
  </r>
  <r>
    <x v="902"/>
    <n v="8368"/>
    <x v="12"/>
    <x v="0"/>
    <s v="OK"/>
    <s v="Advance search  User Group 2-4"/>
    <s v="text"/>
    <b v="1"/>
    <n v="13"/>
    <s v="https://cngtest.addici.com/AdvancedSearch.aspx"/>
    <n v="8368"/>
  </r>
  <r>
    <x v="903"/>
    <n v="20103"/>
    <x v="11"/>
    <x v="0"/>
    <s v="OK"/>
    <s v="Advance search  User Group 2-2"/>
    <s v="text"/>
    <b v="1"/>
    <n v="125879"/>
    <s v="https://cngtest.addici.com/AdvancedSearch.aspx"/>
    <n v="15173"/>
  </r>
  <r>
    <x v="904"/>
    <n v="207"/>
    <x v="5"/>
    <x v="0"/>
    <s v="OK"/>
    <s v="Advance search  User Group 2-2"/>
    <s v="bin"/>
    <b v="1"/>
    <n v="363"/>
    <s v="https://cngtest.addici.com/Admin/Images/edit.gif"/>
    <n v="207"/>
  </r>
  <r>
    <x v="905"/>
    <n v="222"/>
    <x v="6"/>
    <x v="0"/>
    <s v="OK"/>
    <s v="Advance search  User Group 2-2"/>
    <s v="bin"/>
    <b v="1"/>
    <n v="365"/>
    <s v="https://cngtest.addici.com/App_Images/print.gif"/>
    <n v="222"/>
  </r>
  <r>
    <x v="906"/>
    <n v="276"/>
    <x v="7"/>
    <x v="0"/>
    <s v="OK"/>
    <s v="Advance search  User Group 2-2"/>
    <s v="bin"/>
    <b v="1"/>
    <n v="91"/>
    <s v="https://cngtest.addici.com/Admin/Images/but_backwards-disble.gif"/>
    <n v="276"/>
  </r>
  <r>
    <x v="907"/>
    <n v="519"/>
    <x v="8"/>
    <x v="0"/>
    <s v="OK"/>
    <s v="Advance search  User Group 2-2"/>
    <s v="bin"/>
    <b v="1"/>
    <n v="110"/>
    <s v="https://cngtest.addici.com/Admin/Images/but_last.gif"/>
    <n v="519"/>
  </r>
  <r>
    <x v="908"/>
    <n v="430"/>
    <x v="9"/>
    <x v="0"/>
    <s v="OK"/>
    <s v="Advance search  User Group 2-2"/>
    <s v="bin"/>
    <b v="1"/>
    <n v="1078"/>
    <s v="https://cngtest.addici.com/App_Images/print_all.gif"/>
    <n v="430"/>
  </r>
  <r>
    <x v="909"/>
    <n v="760"/>
    <x v="10"/>
    <x v="0"/>
    <s v="OK"/>
    <s v="Advance search  User Group 2-2"/>
    <s v="bin"/>
    <b v="1"/>
    <n v="370"/>
    <s v="https://cngtest.addici.com/App_Images/export.gif"/>
    <n v="760"/>
  </r>
  <r>
    <x v="910"/>
    <n v="3904"/>
    <x v="12"/>
    <x v="0"/>
    <s v="OK"/>
    <s v="Advance search  User Group 2-2"/>
    <s v="text"/>
    <b v="1"/>
    <n v="13"/>
    <s v="https://cngtest.addici.com/AdvancedSearch.aspx"/>
    <n v="3904"/>
  </r>
  <r>
    <x v="911"/>
    <n v="35887"/>
    <x v="13"/>
    <x v="0"/>
    <s v="OK"/>
    <s v="Advance search  User Group 2-3"/>
    <s v="text"/>
    <b v="1"/>
    <n v="125879"/>
    <s v="https://cngtest.addici.com/AdvancedSearch.aspx"/>
    <n v="28378"/>
  </r>
  <r>
    <x v="912"/>
    <n v="14542"/>
    <x v="13"/>
    <x v="0"/>
    <s v="OK"/>
    <s v="Advance search  User Group 2-2"/>
    <s v="text"/>
    <b v="1"/>
    <n v="125879"/>
    <s v="https://cngtest.addici.com/AdvancedSearch.aspx"/>
    <n v="10618"/>
  </r>
  <r>
    <x v="913"/>
    <n v="35457"/>
    <x v="13"/>
    <x v="0"/>
    <s v="OK"/>
    <s v="Advance search  User Group 2-1"/>
    <s v="text"/>
    <b v="1"/>
    <n v="125879"/>
    <s v="https://cngtest.addici.com/AdvancedSearch.aspx"/>
    <n v="27815"/>
  </r>
  <r>
    <x v="914"/>
    <n v="39045"/>
    <x v="13"/>
    <x v="0"/>
    <s v="OK"/>
    <s v="Advance search  User Group 2-4"/>
    <s v="text"/>
    <b v="1"/>
    <n v="125879"/>
    <s v="https://cngtest.addici.com/AdvancedSearch.aspx"/>
    <n v="27586"/>
  </r>
  <r>
    <x v="915"/>
    <n v="28003"/>
    <x v="14"/>
    <x v="0"/>
    <s v="OK"/>
    <s v="Advance search  User Group 2-1"/>
    <s v="text"/>
    <b v="1"/>
    <n v="13"/>
    <s v="https://cngtest.addici.com/AdvancedSearch.aspx"/>
    <n v="28003"/>
  </r>
  <r>
    <x v="916"/>
    <n v="23829"/>
    <x v="14"/>
    <x v="0"/>
    <s v="OK"/>
    <s v="Advance search  User Group 2-4"/>
    <s v="text"/>
    <b v="1"/>
    <n v="13"/>
    <s v="https://cngtest.addici.com/AdvancedSearch.aspx"/>
    <n v="23829"/>
  </r>
  <r>
    <x v="917"/>
    <n v="30421"/>
    <x v="14"/>
    <x v="0"/>
    <s v="OK"/>
    <s v="Advance search  User Group 2-2"/>
    <s v="text"/>
    <b v="1"/>
    <n v="13"/>
    <s v="https://cngtest.addici.com/AdvancedSearch.aspx"/>
    <n v="30421"/>
  </r>
  <r>
    <x v="918"/>
    <n v="35254"/>
    <x v="14"/>
    <x v="0"/>
    <s v="OK"/>
    <s v="Advance search  User Group 2-3"/>
    <s v="text"/>
    <b v="1"/>
    <n v="13"/>
    <s v="https://cngtest.addici.com/AdvancedSearch.aspx"/>
    <n v="35254"/>
  </r>
  <r>
    <x v="919"/>
    <n v="4629"/>
    <x v="15"/>
    <x v="0"/>
    <s v="OK"/>
    <s v="Advance search  User Group 2-1"/>
    <s v="text"/>
    <b v="1"/>
    <n v="13"/>
    <s v="https://cngtest.addici.com/AdvancedSearch.aspx"/>
    <n v="4629"/>
  </r>
  <r>
    <x v="920"/>
    <n v="783"/>
    <x v="5"/>
    <x v="0"/>
    <s v="OK"/>
    <s v="Advance search  User Group 2-1"/>
    <s v="bin"/>
    <b v="1"/>
    <n v="363"/>
    <s v="https://cngtest.addici.com/Admin/Images/edit.gif"/>
    <n v="783"/>
  </r>
  <r>
    <x v="921"/>
    <n v="5421"/>
    <x v="15"/>
    <x v="0"/>
    <s v="OK"/>
    <s v="Advance search  User Group 2-4"/>
    <s v="text"/>
    <b v="1"/>
    <n v="13"/>
    <s v="https://cngtest.addici.com/AdvancedSearch.aspx"/>
    <n v="5421"/>
  </r>
  <r>
    <x v="922"/>
    <n v="386"/>
    <x v="5"/>
    <x v="0"/>
    <s v="OK"/>
    <s v="Advance search  User Group 2-4"/>
    <s v="bin"/>
    <b v="1"/>
    <n v="363"/>
    <s v="https://cngtest.addici.com/Admin/Images/edit.gif"/>
    <n v="386"/>
  </r>
  <r>
    <x v="923"/>
    <n v="378"/>
    <x v="6"/>
    <x v="0"/>
    <s v="OK"/>
    <s v="Advance search  User Group 2-1"/>
    <s v="bin"/>
    <b v="1"/>
    <n v="365"/>
    <s v="https://cngtest.addici.com/App_Images/print.gif"/>
    <n v="377"/>
  </r>
  <r>
    <x v="924"/>
    <n v="190"/>
    <x v="7"/>
    <x v="0"/>
    <s v="OK"/>
    <s v="Advance search  User Group 2-1"/>
    <s v="bin"/>
    <b v="1"/>
    <n v="91"/>
    <s v="https://cngtest.addici.com/Admin/Images/but_backwards-disble.gif"/>
    <n v="190"/>
  </r>
  <r>
    <x v="925"/>
    <n v="279"/>
    <x v="8"/>
    <x v="0"/>
    <s v="OK"/>
    <s v="Advance search  User Group 2-1"/>
    <s v="bin"/>
    <b v="1"/>
    <n v="110"/>
    <s v="https://cngtest.addici.com/Admin/Images/but_last.gif"/>
    <n v="279"/>
  </r>
  <r>
    <x v="926"/>
    <n v="317"/>
    <x v="6"/>
    <x v="0"/>
    <s v="OK"/>
    <s v="Advance search  User Group 2-4"/>
    <s v="bin"/>
    <b v="1"/>
    <n v="365"/>
    <s v="https://cngtest.addici.com/App_Images/print.gif"/>
    <n v="317"/>
  </r>
  <r>
    <x v="927"/>
    <n v="7262"/>
    <x v="15"/>
    <x v="0"/>
    <s v="OK"/>
    <s v="Advance search  User Group 2-2"/>
    <s v="text"/>
    <b v="1"/>
    <n v="13"/>
    <s v="https://cngtest.addici.com/AdvancedSearch.aspx"/>
    <n v="7262"/>
  </r>
  <r>
    <x v="928"/>
    <n v="486"/>
    <x v="7"/>
    <x v="0"/>
    <s v="OK"/>
    <s v="Advance search  User Group 2-4"/>
    <s v="bin"/>
    <b v="1"/>
    <n v="91"/>
    <s v="https://cngtest.addici.com/Admin/Images/but_backwards-disble.gif"/>
    <n v="486"/>
  </r>
  <r>
    <x v="929"/>
    <n v="451"/>
    <x v="9"/>
    <x v="0"/>
    <s v="OK"/>
    <s v="Advance search  User Group 2-1"/>
    <s v="bin"/>
    <b v="1"/>
    <n v="1078"/>
    <s v="https://cngtest.addici.com/App_Images/print_all.gif"/>
    <n v="451"/>
  </r>
  <r>
    <x v="930"/>
    <n v="365"/>
    <x v="5"/>
    <x v="0"/>
    <s v="OK"/>
    <s v="Advance search  User Group 2-2"/>
    <s v="bin"/>
    <b v="1"/>
    <n v="363"/>
    <s v="https://cngtest.addici.com/Admin/Images/edit.gif"/>
    <n v="365"/>
  </r>
  <r>
    <x v="931"/>
    <n v="398"/>
    <x v="8"/>
    <x v="0"/>
    <s v="OK"/>
    <s v="Advance search  User Group 2-4"/>
    <s v="bin"/>
    <b v="1"/>
    <n v="110"/>
    <s v="https://cngtest.addici.com/Admin/Images/but_last.gif"/>
    <n v="398"/>
  </r>
  <r>
    <x v="932"/>
    <n v="258"/>
    <x v="10"/>
    <x v="0"/>
    <s v="OK"/>
    <s v="Advance search  User Group 2-1"/>
    <s v="bin"/>
    <b v="1"/>
    <n v="370"/>
    <s v="https://cngtest.addici.com/App_Images/export.gif"/>
    <n v="258"/>
  </r>
  <r>
    <x v="933"/>
    <n v="195"/>
    <x v="6"/>
    <x v="0"/>
    <s v="OK"/>
    <s v="Advance search  User Group 2-2"/>
    <s v="bin"/>
    <b v="1"/>
    <n v="365"/>
    <s v="https://cngtest.addici.com/App_Images/print.gif"/>
    <n v="195"/>
  </r>
  <r>
    <x v="934"/>
    <n v="237"/>
    <x v="9"/>
    <x v="0"/>
    <s v="OK"/>
    <s v="Advance search  User Group 2-4"/>
    <s v="bin"/>
    <b v="1"/>
    <n v="1078"/>
    <s v="https://cngtest.addici.com/App_Images/print_all.gif"/>
    <n v="237"/>
  </r>
  <r>
    <x v="935"/>
    <n v="603"/>
    <x v="7"/>
    <x v="0"/>
    <s v="OK"/>
    <s v="Advance search  User Group 2-2"/>
    <s v="bin"/>
    <b v="1"/>
    <n v="91"/>
    <s v="https://cngtest.addici.com/Admin/Images/but_backwards-disble.gif"/>
    <n v="603"/>
  </r>
  <r>
    <x v="936"/>
    <n v="570"/>
    <x v="10"/>
    <x v="0"/>
    <s v="OK"/>
    <s v="Advance search  User Group 2-4"/>
    <s v="bin"/>
    <b v="1"/>
    <n v="370"/>
    <s v="https://cngtest.addici.com/App_Images/export.gif"/>
    <n v="570"/>
  </r>
  <r>
    <x v="937"/>
    <n v="601"/>
    <x v="8"/>
    <x v="0"/>
    <s v="OK"/>
    <s v="Advance search  User Group 2-2"/>
    <s v="bin"/>
    <b v="1"/>
    <n v="110"/>
    <s v="https://cngtest.addici.com/Admin/Images/but_last.gif"/>
    <n v="601"/>
  </r>
  <r>
    <x v="938"/>
    <n v="9731"/>
    <x v="15"/>
    <x v="0"/>
    <s v="OK"/>
    <s v="Advance search  User Group 2-3"/>
    <s v="text"/>
    <b v="1"/>
    <n v="13"/>
    <s v="https://cngtest.addici.com/AdvancedSearch.aspx"/>
    <n v="9731"/>
  </r>
  <r>
    <x v="939"/>
    <n v="4446"/>
    <x v="16"/>
    <x v="0"/>
    <s v="OK"/>
    <s v="Advance search  User Group 2-1"/>
    <s v="text"/>
    <b v="1"/>
    <n v="13"/>
    <s v="https://cngtest.addici.com/AdvancedSearch.aspx"/>
    <n v="4446"/>
  </r>
  <r>
    <x v="940"/>
    <n v="865"/>
    <x v="5"/>
    <x v="0"/>
    <s v="OK"/>
    <s v="Advance search  User Group 2-3"/>
    <s v="bin"/>
    <b v="1"/>
    <n v="363"/>
    <s v="https://cngtest.addici.com/Admin/Images/edit.gif"/>
    <n v="865"/>
  </r>
  <r>
    <x v="941"/>
    <n v="4018"/>
    <x v="9"/>
    <x v="0"/>
    <s v="OK"/>
    <s v="Advance search  User Group 2-2"/>
    <s v="bin"/>
    <b v="1"/>
    <n v="1078"/>
    <s v="https://cngtest.addici.com/App_Images/print_all.gif"/>
    <n v="4018"/>
  </r>
  <r>
    <x v="942"/>
    <n v="1420"/>
    <x v="6"/>
    <x v="0"/>
    <s v="OK"/>
    <s v="Advance search  User Group 2-3"/>
    <s v="bin"/>
    <b v="1"/>
    <n v="365"/>
    <s v="https://cngtest.addici.com/App_Images/print.gif"/>
    <n v="1420"/>
  </r>
  <r>
    <x v="943"/>
    <n v="1110"/>
    <x v="10"/>
    <x v="0"/>
    <s v="OK"/>
    <s v="Advance search  User Group 2-2"/>
    <s v="bin"/>
    <b v="1"/>
    <n v="370"/>
    <s v="https://cngtest.addici.com/App_Images/export.gif"/>
    <n v="1110"/>
  </r>
  <r>
    <x v="944"/>
    <n v="915"/>
    <x v="7"/>
    <x v="0"/>
    <s v="OK"/>
    <s v="Advance search  User Group 2-3"/>
    <s v="bin"/>
    <b v="1"/>
    <n v="91"/>
    <s v="https://cngtest.addici.com/Admin/Images/but_backwards-disble.gif"/>
    <n v="915"/>
  </r>
  <r>
    <x v="945"/>
    <n v="7278"/>
    <x v="16"/>
    <x v="0"/>
    <s v="OK"/>
    <s v="Advance search  User Group 2-4"/>
    <s v="text"/>
    <b v="1"/>
    <n v="13"/>
    <s v="https://cngtest.addici.com/AdvancedSearch.aspx"/>
    <n v="7278"/>
  </r>
  <r>
    <x v="946"/>
    <n v="924"/>
    <x v="8"/>
    <x v="0"/>
    <s v="OK"/>
    <s v="Advance search  User Group 2-3"/>
    <s v="bin"/>
    <b v="1"/>
    <n v="110"/>
    <s v="https://cngtest.addici.com/Admin/Images/but_last.gif"/>
    <n v="924"/>
  </r>
  <r>
    <x v="947"/>
    <n v="801"/>
    <x v="9"/>
    <x v="0"/>
    <s v="OK"/>
    <s v="Advance search  User Group 2-3"/>
    <s v="bin"/>
    <b v="1"/>
    <n v="1078"/>
    <s v="https://cngtest.addici.com/App_Images/print_all.gif"/>
    <n v="801"/>
  </r>
  <r>
    <x v="948"/>
    <n v="408"/>
    <x v="10"/>
    <x v="0"/>
    <s v="OK"/>
    <s v="Advance search  User Group 2-3"/>
    <s v="bin"/>
    <b v="1"/>
    <n v="370"/>
    <s v="https://cngtest.addici.com/App_Images/export.gif"/>
    <n v="408"/>
  </r>
  <r>
    <x v="949"/>
    <n v="5567"/>
    <x v="16"/>
    <x v="0"/>
    <s v="OK"/>
    <s v="Advance search  User Group 2-2"/>
    <s v="text"/>
    <b v="1"/>
    <n v="13"/>
    <s v="https://cngtest.addici.com/AdvancedSearch.aspx"/>
    <n v="5567"/>
  </r>
  <r>
    <x v="950"/>
    <n v="3923"/>
    <x v="16"/>
    <x v="0"/>
    <s v="OK"/>
    <s v="Advance search  User Group 2-3"/>
    <s v="text"/>
    <b v="1"/>
    <n v="13"/>
    <s v="https://cngtest.addici.com/AdvancedSearch.aspx"/>
    <n v="3923"/>
  </r>
  <r>
    <x v="951"/>
    <n v="25728"/>
    <x v="13"/>
    <x v="0"/>
    <s v="OK"/>
    <s v="Advance search  User Group 2-1"/>
    <s v="text"/>
    <b v="1"/>
    <n v="125879"/>
    <s v="https://cngtest.addici.com/AdvancedSearch.aspx"/>
    <n v="10993"/>
  </r>
  <r>
    <x v="952"/>
    <n v="26773"/>
    <x v="13"/>
    <x v="0"/>
    <s v="OK"/>
    <s v="Advance search  User Group 2-4"/>
    <s v="text"/>
    <b v="1"/>
    <n v="125879"/>
    <s v="https://cngtest.addici.com/AdvancedSearch.aspx"/>
    <n v="23227"/>
  </r>
  <r>
    <x v="953"/>
    <n v="29254"/>
    <x v="13"/>
    <x v="0"/>
    <s v="OK"/>
    <s v="Advance search  User Group 2-3"/>
    <s v="text"/>
    <b v="1"/>
    <n v="125879"/>
    <s v="https://cngtest.addici.com/AdvancedSearch.aspx"/>
    <n v="18469"/>
  </r>
  <r>
    <x v="954"/>
    <n v="33703"/>
    <x v="13"/>
    <x v="0"/>
    <s v="OK"/>
    <s v="Advance search  User Group 2-2"/>
    <s v="text"/>
    <b v="1"/>
    <n v="125879"/>
    <s v="https://cngtest.addici.com/AdvancedSearch.aspx"/>
    <n v="19817"/>
  </r>
  <r>
    <x v="955"/>
    <n v="16974"/>
    <x v="14"/>
    <x v="0"/>
    <s v="OK"/>
    <s v="Advance search  User Group 2-4"/>
    <s v="text"/>
    <b v="1"/>
    <n v="190799"/>
    <s v="https://cngtest.addici.com/AdvancedSearch.aspx"/>
    <n v="10189"/>
  </r>
  <r>
    <x v="956"/>
    <n v="5035"/>
    <x v="15"/>
    <x v="0"/>
    <s v="OK"/>
    <s v="Advance search  User Group 2-4"/>
    <s v="text"/>
    <b v="1"/>
    <n v="13"/>
    <s v="https://cngtest.addici.com/AdvancedSearch.aspx"/>
    <n v="5035"/>
  </r>
  <r>
    <x v="957"/>
    <n v="408"/>
    <x v="5"/>
    <x v="0"/>
    <s v="OK"/>
    <s v="Advance search  User Group 2-4"/>
    <s v="bin"/>
    <b v="1"/>
    <n v="363"/>
    <s v="https://cngtest.addici.com/Admin/Images/edit.gif"/>
    <n v="408"/>
  </r>
  <r>
    <x v="958"/>
    <n v="220"/>
    <x v="6"/>
    <x v="0"/>
    <s v="OK"/>
    <s v="Advance search  User Group 2-4"/>
    <s v="bin"/>
    <b v="1"/>
    <n v="365"/>
    <s v="https://cngtest.addici.com/App_Images/print.gif"/>
    <n v="220"/>
  </r>
  <r>
    <x v="959"/>
    <n v="281"/>
    <x v="7"/>
    <x v="0"/>
    <s v="OK"/>
    <s v="Advance search  User Group 2-4"/>
    <s v="bin"/>
    <b v="1"/>
    <n v="91"/>
    <s v="https://cngtest.addici.com/Admin/Images/but_backwards-disble.gif"/>
    <n v="281"/>
  </r>
  <r>
    <x v="960"/>
    <n v="207"/>
    <x v="8"/>
    <x v="0"/>
    <s v="OK"/>
    <s v="Advance search  User Group 2-4"/>
    <s v="bin"/>
    <b v="1"/>
    <n v="110"/>
    <s v="https://cngtest.addici.com/Admin/Images/but_last.gif"/>
    <n v="207"/>
  </r>
  <r>
    <x v="961"/>
    <n v="695"/>
    <x v="9"/>
    <x v="0"/>
    <s v="OK"/>
    <s v="Advance search  User Group 2-4"/>
    <s v="bin"/>
    <b v="1"/>
    <n v="1078"/>
    <s v="https://cngtest.addici.com/App_Images/print_all.gif"/>
    <n v="695"/>
  </r>
  <r>
    <x v="962"/>
    <n v="545"/>
    <x v="10"/>
    <x v="0"/>
    <s v="OK"/>
    <s v="Advance search  User Group 2-4"/>
    <s v="bin"/>
    <b v="1"/>
    <n v="370"/>
    <s v="https://cngtest.addici.com/App_Images/export.gif"/>
    <n v="545"/>
  </r>
  <r>
    <x v="963"/>
    <n v="31680"/>
    <x v="14"/>
    <x v="0"/>
    <s v="OK"/>
    <s v="Advance search  User Group 2-1"/>
    <s v="text"/>
    <b v="1"/>
    <n v="190799"/>
    <s v="https://cngtest.addici.com/AdvancedSearch.aspx"/>
    <n v="9933"/>
  </r>
  <r>
    <x v="964"/>
    <n v="3729"/>
    <x v="16"/>
    <x v="0"/>
    <s v="OK"/>
    <s v="Advance search  User Group 2-4"/>
    <s v="text"/>
    <b v="1"/>
    <n v="13"/>
    <s v="https://cngtest.addici.com/AdvancedSearch.aspx"/>
    <n v="3729"/>
  </r>
  <r>
    <x v="965"/>
    <n v="5465"/>
    <x v="15"/>
    <x v="0"/>
    <s v="OK"/>
    <s v="Advance search  User Group 2-1"/>
    <s v="text"/>
    <b v="1"/>
    <n v="13"/>
    <s v="https://cngtest.addici.com/AdvancedSearch.aspx"/>
    <n v="5465"/>
  </r>
  <r>
    <x v="966"/>
    <n v="633"/>
    <x v="5"/>
    <x v="0"/>
    <s v="OK"/>
    <s v="Advance search  User Group 2-1"/>
    <s v="bin"/>
    <b v="1"/>
    <n v="363"/>
    <s v="https://cngtest.addici.com/Admin/Images/edit.gif"/>
    <n v="633"/>
  </r>
  <r>
    <x v="967"/>
    <n v="22031"/>
    <x v="14"/>
    <x v="0"/>
    <s v="OK"/>
    <s v="Advance search  User Group 2-2"/>
    <s v="text"/>
    <b v="1"/>
    <n v="190799"/>
    <s v="https://cngtest.addici.com/AdvancedSearch.aspx"/>
    <n v="7692"/>
  </r>
  <r>
    <x v="968"/>
    <n v="425"/>
    <x v="6"/>
    <x v="0"/>
    <s v="OK"/>
    <s v="Advance search  User Group 2-1"/>
    <s v="bin"/>
    <b v="1"/>
    <n v="365"/>
    <s v="https://cngtest.addici.com/App_Images/print.gif"/>
    <n v="425"/>
  </r>
  <r>
    <x v="969"/>
    <n v="927"/>
    <x v="7"/>
    <x v="0"/>
    <s v="OK"/>
    <s v="Advance search  User Group 2-1"/>
    <s v="bin"/>
    <b v="1"/>
    <n v="91"/>
    <s v="https://cngtest.addici.com/Admin/Images/but_backwards-disble.gif"/>
    <n v="927"/>
  </r>
  <r>
    <x v="970"/>
    <n v="779"/>
    <x v="8"/>
    <x v="0"/>
    <s v="OK"/>
    <s v="Advance search  User Group 2-1"/>
    <s v="bin"/>
    <b v="1"/>
    <n v="110"/>
    <s v="https://cngtest.addici.com/Admin/Images/but_last.gif"/>
    <n v="779"/>
  </r>
  <r>
    <x v="971"/>
    <n v="489"/>
    <x v="9"/>
    <x v="0"/>
    <s v="OK"/>
    <s v="Advance search  User Group 2-1"/>
    <s v="bin"/>
    <b v="1"/>
    <n v="1078"/>
    <s v="https://cngtest.addici.com/App_Images/print_all.gif"/>
    <n v="489"/>
  </r>
  <r>
    <x v="972"/>
    <n v="3035"/>
    <x v="15"/>
    <x v="0"/>
    <s v="OK"/>
    <s v="Advance search  User Group 2-2"/>
    <s v="text"/>
    <b v="1"/>
    <n v="13"/>
    <s v="https://cngtest.addici.com/AdvancedSearch.aspx"/>
    <n v="3035"/>
  </r>
  <r>
    <x v="973"/>
    <n v="204"/>
    <x v="10"/>
    <x v="0"/>
    <s v="OK"/>
    <s v="Advance search  User Group 2-1"/>
    <s v="bin"/>
    <b v="1"/>
    <n v="370"/>
    <s v="https://cngtest.addici.com/App_Images/export.gif"/>
    <n v="204"/>
  </r>
  <r>
    <x v="974"/>
    <n v="212"/>
    <x v="5"/>
    <x v="0"/>
    <s v="OK"/>
    <s v="Advance search  User Group 2-2"/>
    <s v="bin"/>
    <b v="1"/>
    <n v="363"/>
    <s v="https://cngtest.addici.com/Admin/Images/edit.gif"/>
    <n v="212"/>
  </r>
  <r>
    <x v="975"/>
    <n v="29377"/>
    <x v="14"/>
    <x v="0"/>
    <s v="OK"/>
    <s v="Advance search  User Group 2-3"/>
    <s v="text"/>
    <b v="1"/>
    <n v="190799"/>
    <s v="https://cngtest.addici.com/AdvancedSearch.aspx"/>
    <n v="11775"/>
  </r>
  <r>
    <x v="976"/>
    <n v="702"/>
    <x v="6"/>
    <x v="0"/>
    <s v="OK"/>
    <s v="Advance search  User Group 2-2"/>
    <s v="bin"/>
    <b v="1"/>
    <n v="365"/>
    <s v="https://cngtest.addici.com/App_Images/print.gif"/>
    <n v="702"/>
  </r>
  <r>
    <x v="977"/>
    <n v="2459"/>
    <x v="7"/>
    <x v="0"/>
    <s v="OK"/>
    <s v="Advance search  User Group 2-2"/>
    <s v="bin"/>
    <b v="1"/>
    <n v="91"/>
    <s v="https://cngtest.addici.com/Admin/Images/but_backwards-disble.gif"/>
    <n v="2458"/>
  </r>
  <r>
    <x v="978"/>
    <n v="4352"/>
    <x v="16"/>
    <x v="0"/>
    <s v="OK"/>
    <s v="Advance search  User Group 2-1"/>
    <s v="text"/>
    <b v="1"/>
    <n v="13"/>
    <s v="https://cngtest.addici.com/AdvancedSearch.aspx"/>
    <n v="4352"/>
  </r>
  <r>
    <x v="979"/>
    <n v="495"/>
    <x v="8"/>
    <x v="0"/>
    <s v="OK"/>
    <s v="Advance search  User Group 2-2"/>
    <s v="bin"/>
    <b v="1"/>
    <n v="110"/>
    <s v="https://cngtest.addici.com/Admin/Images/but_last.gif"/>
    <n v="495"/>
  </r>
  <r>
    <x v="980"/>
    <n v="656"/>
    <x v="9"/>
    <x v="0"/>
    <s v="OK"/>
    <s v="Advance search  User Group 2-2"/>
    <s v="bin"/>
    <b v="1"/>
    <n v="1078"/>
    <s v="https://cngtest.addici.com/App_Images/print_all.gif"/>
    <n v="656"/>
  </r>
  <r>
    <x v="981"/>
    <n v="775"/>
    <x v="10"/>
    <x v="0"/>
    <s v="OK"/>
    <s v="Advance search  User Group 2-2"/>
    <s v="bin"/>
    <b v="1"/>
    <n v="370"/>
    <s v="https://cngtest.addici.com/App_Images/export.gif"/>
    <n v="775"/>
  </r>
  <r>
    <x v="982"/>
    <n v="8219"/>
    <x v="15"/>
    <x v="0"/>
    <s v="OK"/>
    <s v="Advance search  User Group 2-3"/>
    <s v="text"/>
    <b v="1"/>
    <n v="13"/>
    <s v="https://cngtest.addici.com/AdvancedSearch.aspx"/>
    <n v="8219"/>
  </r>
  <r>
    <x v="983"/>
    <n v="678"/>
    <x v="5"/>
    <x v="0"/>
    <s v="OK"/>
    <s v="Advance search  User Group 2-3"/>
    <s v="bin"/>
    <b v="1"/>
    <n v="363"/>
    <s v="https://cngtest.addici.com/Admin/Images/edit.gif"/>
    <n v="678"/>
  </r>
  <r>
    <x v="984"/>
    <n v="429"/>
    <x v="6"/>
    <x v="0"/>
    <s v="OK"/>
    <s v="Advance search  User Group 2-3"/>
    <s v="bin"/>
    <b v="1"/>
    <n v="365"/>
    <s v="https://cngtest.addici.com/App_Images/print.gif"/>
    <n v="429"/>
  </r>
  <r>
    <x v="985"/>
    <n v="579"/>
    <x v="7"/>
    <x v="0"/>
    <s v="OK"/>
    <s v="Advance search  User Group 2-3"/>
    <s v="bin"/>
    <b v="1"/>
    <n v="91"/>
    <s v="https://cngtest.addici.com/Admin/Images/but_backwards-disble.gif"/>
    <n v="579"/>
  </r>
  <r>
    <x v="986"/>
    <n v="5434"/>
    <x v="16"/>
    <x v="0"/>
    <s v="OK"/>
    <s v="Advance search  User Group 2-2"/>
    <s v="text"/>
    <b v="1"/>
    <n v="13"/>
    <s v="https://cngtest.addici.com/AdvancedSearch.aspx"/>
    <n v="5434"/>
  </r>
  <r>
    <x v="987"/>
    <n v="564"/>
    <x v="8"/>
    <x v="0"/>
    <s v="OK"/>
    <s v="Advance search  User Group 2-3"/>
    <s v="bin"/>
    <b v="1"/>
    <n v="110"/>
    <s v="https://cngtest.addici.com/Admin/Images/but_last.gif"/>
    <n v="564"/>
  </r>
  <r>
    <x v="988"/>
    <n v="1241"/>
    <x v="9"/>
    <x v="0"/>
    <s v="OK"/>
    <s v="Advance search  User Group 2-3"/>
    <s v="bin"/>
    <b v="1"/>
    <n v="1078"/>
    <s v="https://cngtest.addici.com/App_Images/print_all.gif"/>
    <n v="1241"/>
  </r>
  <r>
    <x v="989"/>
    <n v="812"/>
    <x v="10"/>
    <x v="0"/>
    <s v="OK"/>
    <s v="Advance search  User Group 2-3"/>
    <s v="bin"/>
    <b v="1"/>
    <n v="370"/>
    <s v="https://cngtest.addici.com/App_Images/export.gif"/>
    <n v="812"/>
  </r>
  <r>
    <x v="990"/>
    <n v="22127"/>
    <x v="13"/>
    <x v="0"/>
    <s v="OK"/>
    <s v="Advance search  User Group 2-4"/>
    <s v="text"/>
    <b v="1"/>
    <n v="125879"/>
    <s v="https://cngtest.addici.com/AdvancedSearch.aspx"/>
    <n v="14023"/>
  </r>
  <r>
    <x v="991"/>
    <n v="15393"/>
    <x v="13"/>
    <x v="0"/>
    <s v="OK"/>
    <s v="Advance search  User Group 2-1"/>
    <s v="text"/>
    <b v="1"/>
    <n v="125879"/>
    <s v="https://cngtest.addici.com/AdvancedSearch.aspx"/>
    <n v="9726"/>
  </r>
  <r>
    <x v="992"/>
    <n v="6920"/>
    <x v="16"/>
    <x v="0"/>
    <s v="OK"/>
    <s v="Advance search  User Group 2-3"/>
    <s v="text"/>
    <b v="1"/>
    <n v="13"/>
    <s v="https://cngtest.addici.com/AdvancedSearch.aspx"/>
    <n v="6920"/>
  </r>
  <r>
    <x v="993"/>
    <n v="14813"/>
    <x v="13"/>
    <x v="0"/>
    <s v="OK"/>
    <s v="Advance search  User Group 2-3"/>
    <s v="text"/>
    <b v="1"/>
    <n v="125879"/>
    <s v="https://cngtest.addici.com/AdvancedSearch.aspx"/>
    <n v="10761"/>
  </r>
  <r>
    <x v="994"/>
    <n v="25440"/>
    <x v="14"/>
    <x v="0"/>
    <s v="OK"/>
    <s v="Advance search  User Group 2-4"/>
    <s v="text"/>
    <b v="1"/>
    <n v="190799"/>
    <s v="https://cngtest.addici.com/AdvancedSearch.aspx"/>
    <n v="8288"/>
  </r>
  <r>
    <x v="995"/>
    <n v="29197"/>
    <x v="13"/>
    <x v="0"/>
    <s v="OK"/>
    <s v="Advance search  User Group 2-2"/>
    <s v="text"/>
    <b v="1"/>
    <n v="125879"/>
    <s v="https://cngtest.addici.com/AdvancedSearch.aspx"/>
    <n v="15493"/>
  </r>
  <r>
    <x v="996"/>
    <n v="3098"/>
    <x v="15"/>
    <x v="0"/>
    <s v="OK"/>
    <s v="Advance search  User Group 2-4"/>
    <s v="text"/>
    <b v="1"/>
    <n v="13"/>
    <s v="https://cngtest.addici.com/AdvancedSearch.aspx"/>
    <n v="3097"/>
  </r>
  <r>
    <x v="997"/>
    <n v="4515"/>
    <x v="17"/>
    <x v="0"/>
    <s v="OK"/>
    <s v="Advance search  User Group 2-4"/>
    <s v="text"/>
    <b v="1"/>
    <n v="13"/>
    <s v="https://cngtest.addici.com/AdvancedSearch.aspx"/>
    <n v="4515"/>
  </r>
  <r>
    <x v="998"/>
    <n v="384"/>
    <x v="5"/>
    <x v="0"/>
    <s v="OK"/>
    <s v="Advance search  User Group 2-4"/>
    <s v="bin"/>
    <b v="1"/>
    <n v="363"/>
    <s v="https://cngtest.addici.com/Admin/Images/edit.gif"/>
    <n v="384"/>
  </r>
  <r>
    <x v="999"/>
    <n v="315"/>
    <x v="6"/>
    <x v="0"/>
    <s v="OK"/>
    <s v="Advance search  User Group 2-4"/>
    <s v="bin"/>
    <b v="1"/>
    <n v="365"/>
    <s v="https://cngtest.addici.com/App_Images/print.gif"/>
    <n v="315"/>
  </r>
  <r>
    <x v="1000"/>
    <n v="306"/>
    <x v="7"/>
    <x v="0"/>
    <s v="OK"/>
    <s v="Advance search  User Group 2-4"/>
    <s v="bin"/>
    <b v="1"/>
    <n v="91"/>
    <s v="https://cngtest.addici.com/Admin/Images/but_backwards-disble.gif"/>
    <n v="306"/>
  </r>
  <r>
    <x v="1001"/>
    <n v="31085"/>
    <x v="14"/>
    <x v="0"/>
    <s v="OK"/>
    <s v="Advance search  User Group 2-1"/>
    <s v="text"/>
    <b v="1"/>
    <n v="190799"/>
    <s v="https://cngtest.addici.com/AdvancedSearch.aspx"/>
    <n v="9833"/>
  </r>
  <r>
    <x v="1002"/>
    <n v="1035"/>
    <x v="8"/>
    <x v="0"/>
    <s v="OK"/>
    <s v="Advance search  User Group 2-4"/>
    <s v="bin"/>
    <b v="1"/>
    <n v="110"/>
    <s v="https://cngtest.addici.com/Admin/Images/but_last.gif"/>
    <n v="1035"/>
  </r>
  <r>
    <x v="1003"/>
    <n v="636"/>
    <x v="9"/>
    <x v="0"/>
    <s v="OK"/>
    <s v="Advance search  User Group 2-4"/>
    <s v="bin"/>
    <b v="1"/>
    <n v="1078"/>
    <s v="https://cngtest.addici.com/App_Images/print_all.gif"/>
    <n v="636"/>
  </r>
  <r>
    <x v="1004"/>
    <n v="455"/>
    <x v="10"/>
    <x v="0"/>
    <s v="OK"/>
    <s v="Advance search  User Group 2-4"/>
    <s v="bin"/>
    <b v="1"/>
    <n v="370"/>
    <s v="https://cngtest.addici.com/App_Images/export.gif"/>
    <n v="455"/>
  </r>
  <r>
    <x v="1005"/>
    <n v="3211"/>
    <x v="15"/>
    <x v="0"/>
    <s v="OK"/>
    <s v="Advance search  User Group 2-1"/>
    <s v="text"/>
    <b v="1"/>
    <n v="13"/>
    <s v="https://cngtest.addici.com/AdvancedSearch.aspx"/>
    <n v="3211"/>
  </r>
  <r>
    <x v="1006"/>
    <n v="5701"/>
    <x v="17"/>
    <x v="0"/>
    <s v="OK"/>
    <s v="Advance search  User Group 2-1"/>
    <s v="text"/>
    <b v="1"/>
    <n v="13"/>
    <s v="https://cngtest.addici.com/AdvancedSearch.aspx"/>
    <n v="5701"/>
  </r>
  <r>
    <x v="1007"/>
    <n v="18892"/>
    <x v="14"/>
    <x v="0"/>
    <s v="OK"/>
    <s v="Advance search  User Group 2-2"/>
    <s v="text"/>
    <b v="1"/>
    <n v="190799"/>
    <s v="https://cngtest.addici.com/AdvancedSearch.aspx"/>
    <n v="6712"/>
  </r>
  <r>
    <x v="1008"/>
    <n v="23643"/>
    <x v="14"/>
    <x v="0"/>
    <s v="OK"/>
    <s v="Advance search  User Group 2-3"/>
    <s v="text"/>
    <b v="1"/>
    <n v="190799"/>
    <s v="https://cngtest.addici.com/AdvancedSearch.aspx"/>
    <n v="4532"/>
  </r>
  <r>
    <x v="1009"/>
    <n v="725"/>
    <x v="5"/>
    <x v="0"/>
    <s v="OK"/>
    <s v="Advance search  User Group 2-1"/>
    <s v="bin"/>
    <b v="1"/>
    <n v="363"/>
    <s v="https://cngtest.addici.com/Admin/Images/edit.gif"/>
    <n v="725"/>
  </r>
  <r>
    <x v="1010"/>
    <n v="672"/>
    <x v="6"/>
    <x v="0"/>
    <s v="OK"/>
    <s v="Advance search  User Group 2-1"/>
    <s v="bin"/>
    <b v="1"/>
    <n v="365"/>
    <s v="https://cngtest.addici.com/App_Images/print.gif"/>
    <n v="672"/>
  </r>
  <r>
    <x v="1011"/>
    <n v="433"/>
    <x v="7"/>
    <x v="0"/>
    <s v="OK"/>
    <s v="Advance search  User Group 2-1"/>
    <s v="bin"/>
    <b v="1"/>
    <n v="91"/>
    <s v="https://cngtest.addici.com/Admin/Images/but_backwards-disble.gif"/>
    <n v="433"/>
  </r>
  <r>
    <x v="1012"/>
    <n v="1301"/>
    <x v="8"/>
    <x v="0"/>
    <s v="OK"/>
    <s v="Advance search  User Group 2-1"/>
    <s v="bin"/>
    <b v="1"/>
    <n v="110"/>
    <s v="https://cngtest.addici.com/Admin/Images/but_last.gif"/>
    <n v="1301"/>
  </r>
  <r>
    <x v="1013"/>
    <n v="757"/>
    <x v="9"/>
    <x v="0"/>
    <s v="OK"/>
    <s v="Advance search  User Group 2-1"/>
    <s v="bin"/>
    <b v="1"/>
    <n v="1078"/>
    <s v="https://cngtest.addici.com/App_Images/print_all.gif"/>
    <n v="757"/>
  </r>
  <r>
    <x v="1014"/>
    <n v="521"/>
    <x v="10"/>
    <x v="0"/>
    <s v="OK"/>
    <s v="Advance search  User Group 2-1"/>
    <s v="bin"/>
    <b v="1"/>
    <n v="370"/>
    <s v="https://cngtest.addici.com/App_Images/export.gif"/>
    <n v="521"/>
  </r>
  <r>
    <x v="1015"/>
    <n v="9113"/>
    <x v="15"/>
    <x v="0"/>
    <s v="OK"/>
    <s v="Advance search  User Group 2-2"/>
    <s v="text"/>
    <b v="1"/>
    <n v="13"/>
    <s v="https://cngtest.addici.com/AdvancedSearch.aspx"/>
    <n v="9113"/>
  </r>
  <r>
    <x v="1016"/>
    <n v="15718"/>
    <x v="16"/>
    <x v="0"/>
    <s v="OK"/>
    <s v="Advance search  User Group 2-4"/>
    <s v="text"/>
    <b v="1"/>
    <n v="13"/>
    <s v="https://cngtest.addici.com/AdvancedSearch.aspx"/>
    <n v="15718"/>
  </r>
  <r>
    <x v="1017"/>
    <n v="10604"/>
    <x v="16"/>
    <x v="0"/>
    <s v="OK"/>
    <s v="Advance search  User Group 2-1"/>
    <s v="text"/>
    <b v="1"/>
    <n v="13"/>
    <s v="https://cngtest.addici.com/AdvancedSearch.aspx"/>
    <n v="10604"/>
  </r>
  <r>
    <x v="1018"/>
    <n v="9361"/>
    <x v="17"/>
    <x v="0"/>
    <s v="OK"/>
    <s v="Advance search  User Group 2-2"/>
    <s v="text"/>
    <b v="1"/>
    <n v="13"/>
    <s v="https://cngtest.addici.com/AdvancedSearch.aspx"/>
    <n v="9361"/>
  </r>
  <r>
    <x v="1019"/>
    <n v="2422"/>
    <x v="5"/>
    <x v="0"/>
    <s v="OK"/>
    <s v="Advance search  User Group 2-2"/>
    <s v="bin"/>
    <b v="1"/>
    <n v="363"/>
    <s v="https://cngtest.addici.com/Admin/Images/edit.gif"/>
    <n v="2422"/>
  </r>
  <r>
    <x v="1020"/>
    <n v="22612"/>
    <x v="15"/>
    <x v="0"/>
    <s v="OK"/>
    <s v="Advance search  User Group 2-3"/>
    <s v="text"/>
    <b v="1"/>
    <n v="13"/>
    <s v="https://cngtest.addici.com/AdvancedSearch.aspx"/>
    <n v="22612"/>
  </r>
  <r>
    <x v="1021"/>
    <n v="783"/>
    <x v="6"/>
    <x v="0"/>
    <s v="OK"/>
    <s v="Advance search  User Group 2-2"/>
    <s v="bin"/>
    <b v="1"/>
    <n v="365"/>
    <s v="https://cngtest.addici.com/App_Images/print.gif"/>
    <n v="783"/>
  </r>
  <r>
    <x v="1022"/>
    <n v="409"/>
    <x v="7"/>
    <x v="0"/>
    <s v="OK"/>
    <s v="Advance search  User Group 2-2"/>
    <s v="bin"/>
    <b v="1"/>
    <n v="91"/>
    <s v="https://cngtest.addici.com/Admin/Images/but_backwards-disble.gif"/>
    <n v="409"/>
  </r>
  <r>
    <x v="1023"/>
    <n v="370"/>
    <x v="8"/>
    <x v="0"/>
    <s v="OK"/>
    <s v="Advance search  User Group 2-2"/>
    <s v="bin"/>
    <b v="1"/>
    <n v="110"/>
    <s v="https://cngtest.addici.com/Admin/Images/but_last.gif"/>
    <n v="370"/>
  </r>
  <r>
    <x v="1024"/>
    <n v="867"/>
    <x v="9"/>
    <x v="0"/>
    <s v="OK"/>
    <s v="Advance search  User Group 2-2"/>
    <s v="bin"/>
    <b v="1"/>
    <n v="1078"/>
    <s v="https://cngtest.addici.com/App_Images/print_all.gif"/>
    <n v="867"/>
  </r>
  <r>
    <x v="1025"/>
    <n v="859"/>
    <x v="10"/>
    <x v="0"/>
    <s v="OK"/>
    <s v="Advance search  User Group 2-2"/>
    <s v="bin"/>
    <b v="1"/>
    <n v="370"/>
    <s v="https://cngtest.addici.com/App_Images/export.gif"/>
    <n v="859"/>
  </r>
  <r>
    <x v="1026"/>
    <n v="7478"/>
    <x v="17"/>
    <x v="0"/>
    <s v="OK"/>
    <s v="Advance search  User Group 2-3"/>
    <s v="text"/>
    <b v="1"/>
    <n v="13"/>
    <s v="https://cngtest.addici.com/AdvancedSearch.aspx"/>
    <n v="7478"/>
  </r>
  <r>
    <x v="1027"/>
    <n v="619"/>
    <x v="5"/>
    <x v="0"/>
    <s v="OK"/>
    <s v="Advance search  User Group 2-3"/>
    <s v="bin"/>
    <b v="1"/>
    <n v="363"/>
    <s v="https://cngtest.addici.com/Admin/Images/edit.gif"/>
    <n v="619"/>
  </r>
  <r>
    <x v="1028"/>
    <n v="575"/>
    <x v="6"/>
    <x v="0"/>
    <s v="OK"/>
    <s v="Advance search  User Group 2-3"/>
    <s v="bin"/>
    <b v="1"/>
    <n v="365"/>
    <s v="https://cngtest.addici.com/App_Images/print.gif"/>
    <n v="575"/>
  </r>
  <r>
    <x v="1029"/>
    <n v="532"/>
    <x v="7"/>
    <x v="0"/>
    <s v="OK"/>
    <s v="Advance search  User Group 2-3"/>
    <s v="bin"/>
    <b v="1"/>
    <n v="91"/>
    <s v="https://cngtest.addici.com/Admin/Images/but_backwards-disble.gif"/>
    <n v="532"/>
  </r>
  <r>
    <x v="1030"/>
    <n v="7230"/>
    <x v="16"/>
    <x v="0"/>
    <s v="OK"/>
    <s v="Advance search  User Group 2-2"/>
    <s v="text"/>
    <b v="1"/>
    <n v="13"/>
    <s v="https://cngtest.addici.com/AdvancedSearch.aspx"/>
    <n v="7230"/>
  </r>
  <r>
    <x v="1031"/>
    <n v="630"/>
    <x v="8"/>
    <x v="0"/>
    <s v="OK"/>
    <s v="Advance search  User Group 2-3"/>
    <s v="bin"/>
    <b v="1"/>
    <n v="110"/>
    <s v="https://cngtest.addici.com/Admin/Images/but_last.gif"/>
    <n v="630"/>
  </r>
  <r>
    <x v="1032"/>
    <n v="682"/>
    <x v="9"/>
    <x v="0"/>
    <s v="OK"/>
    <s v="Advance search  User Group 2-3"/>
    <s v="bin"/>
    <b v="1"/>
    <n v="1078"/>
    <s v="https://cngtest.addici.com/App_Images/print_all.gif"/>
    <n v="682"/>
  </r>
  <r>
    <x v="1033"/>
    <n v="665"/>
    <x v="10"/>
    <x v="0"/>
    <s v="OK"/>
    <s v="Advance search  User Group 2-3"/>
    <s v="bin"/>
    <b v="1"/>
    <n v="370"/>
    <s v="https://cngtest.addici.com/App_Images/export.gif"/>
    <n v="665"/>
  </r>
  <r>
    <x v="1034"/>
    <n v="27458"/>
    <x v="13"/>
    <x v="0"/>
    <s v="OK"/>
    <s v="Advance search  User Group 2-4"/>
    <s v="text"/>
    <b v="1"/>
    <n v="125879"/>
    <s v="https://cngtest.addici.com/AdvancedSearch.aspx"/>
    <n v="17865"/>
  </r>
  <r>
    <x v="1035"/>
    <n v="20423"/>
    <x v="13"/>
    <x v="0"/>
    <s v="OK"/>
    <s v="Advance search  User Group 2-1"/>
    <s v="text"/>
    <b v="1"/>
    <n v="125879"/>
    <s v="https://cngtest.addici.com/AdvancedSearch.aspx"/>
    <n v="10662"/>
  </r>
  <r>
    <x v="1036"/>
    <n v="8769"/>
    <x v="16"/>
    <x v="0"/>
    <s v="OK"/>
    <s v="Advance search  User Group 2-3"/>
    <s v="text"/>
    <b v="1"/>
    <n v="13"/>
    <s v="https://cngtest.addici.com/AdvancedSearch.aspx"/>
    <n v="8769"/>
  </r>
  <r>
    <x v="1037"/>
    <n v="21323"/>
    <x v="13"/>
    <x v="0"/>
    <s v="OK"/>
    <s v="Advance search  User Group 2-2"/>
    <s v="text"/>
    <b v="1"/>
    <n v="125879"/>
    <s v="https://cngtest.addici.com/AdvancedSearch.aspx"/>
    <n v="9431"/>
  </r>
  <r>
    <x v="1038"/>
    <n v="18890"/>
    <x v="18"/>
    <x v="0"/>
    <s v="OK"/>
    <s v="Advance search  User Group 2-2"/>
    <s v="text"/>
    <b v="1"/>
    <n v="161700"/>
    <s v="https://cngtest.addici.com/AdvancedSearch.aspx"/>
    <n v="7217"/>
  </r>
  <r>
    <x v="1039"/>
    <n v="472"/>
    <x v="5"/>
    <x v="0"/>
    <s v="OK"/>
    <s v="Advance search  User Group 2-2"/>
    <s v="bin"/>
    <b v="1"/>
    <n v="363"/>
    <s v="https://cngtest.addici.com/Admin/Images/edit.gif"/>
    <n v="472"/>
  </r>
  <r>
    <x v="1040"/>
    <n v="692"/>
    <x v="6"/>
    <x v="0"/>
    <s v="OK"/>
    <s v="Advance search  User Group 2-2"/>
    <s v="bin"/>
    <b v="1"/>
    <n v="365"/>
    <s v="https://cngtest.addici.com/App_Images/print.gif"/>
    <n v="692"/>
  </r>
  <r>
    <x v="1041"/>
    <n v="38587"/>
    <x v="18"/>
    <x v="0"/>
    <s v="OK"/>
    <s v="Advance search  User Group 2-4"/>
    <s v="text"/>
    <b v="1"/>
    <n v="161700"/>
    <s v="https://cngtest.addici.com/AdvancedSearch.aspx"/>
    <n v="13077"/>
  </r>
  <r>
    <x v="1042"/>
    <n v="453"/>
    <x v="7"/>
    <x v="0"/>
    <s v="OK"/>
    <s v="Advance search  User Group 2-2"/>
    <s v="bin"/>
    <b v="1"/>
    <n v="91"/>
    <s v="https://cngtest.addici.com/Admin/Images/but_backwards-disble.gif"/>
    <n v="453"/>
  </r>
  <r>
    <x v="1043"/>
    <n v="398"/>
    <x v="5"/>
    <x v="0"/>
    <s v="OK"/>
    <s v="Advance search  User Group 2-4"/>
    <s v="bin"/>
    <b v="1"/>
    <n v="363"/>
    <s v="https://cngtest.addici.com/Admin/Images/edit.gif"/>
    <n v="398"/>
  </r>
  <r>
    <x v="1044"/>
    <n v="391"/>
    <x v="8"/>
    <x v="0"/>
    <s v="OK"/>
    <s v="Advance search  User Group 2-2"/>
    <s v="bin"/>
    <b v="1"/>
    <n v="110"/>
    <s v="https://cngtest.addici.com/Admin/Images/but_last.gif"/>
    <n v="391"/>
  </r>
  <r>
    <x v="1045"/>
    <n v="32302"/>
    <x v="13"/>
    <x v="0"/>
    <s v="OK"/>
    <s v="Advance search  User Group 2-3"/>
    <s v="text"/>
    <b v="1"/>
    <n v="125879"/>
    <s v="https://cngtest.addici.com/AdvancedSearch.aspx"/>
    <n v="17932"/>
  </r>
  <r>
    <x v="1046"/>
    <n v="39791"/>
    <x v="18"/>
    <x v="0"/>
    <s v="OK"/>
    <s v="Advance search  User Group 2-1"/>
    <s v="text"/>
    <b v="1"/>
    <n v="161700"/>
    <s v="https://cngtest.addici.com/AdvancedSearch.aspx"/>
    <n v="23415"/>
  </r>
  <r>
    <x v="1047"/>
    <n v="392"/>
    <x v="6"/>
    <x v="0"/>
    <s v="OK"/>
    <s v="Advance search  User Group 2-4"/>
    <s v="bin"/>
    <b v="1"/>
    <n v="365"/>
    <s v="https://cngtest.addici.com/App_Images/print.gif"/>
    <n v="392"/>
  </r>
  <r>
    <x v="1048"/>
    <n v="379"/>
    <x v="9"/>
    <x v="0"/>
    <s v="OK"/>
    <s v="Advance search  User Group 2-2"/>
    <s v="bin"/>
    <b v="1"/>
    <n v="1078"/>
    <s v="https://cngtest.addici.com/App_Images/print_all.gif"/>
    <n v="379"/>
  </r>
  <r>
    <x v="1049"/>
    <n v="391"/>
    <x v="7"/>
    <x v="0"/>
    <s v="OK"/>
    <s v="Advance search  User Group 2-4"/>
    <s v="bin"/>
    <b v="1"/>
    <n v="91"/>
    <s v="https://cngtest.addici.com/Admin/Images/but_backwards-disble.gif"/>
    <n v="391"/>
  </r>
  <r>
    <x v="1050"/>
    <n v="474"/>
    <x v="10"/>
    <x v="0"/>
    <s v="OK"/>
    <s v="Advance search  User Group 2-2"/>
    <s v="bin"/>
    <b v="1"/>
    <n v="370"/>
    <s v="https://cngtest.addici.com/App_Images/export.gif"/>
    <n v="474"/>
  </r>
  <r>
    <x v="1051"/>
    <n v="473"/>
    <x v="8"/>
    <x v="0"/>
    <s v="OK"/>
    <s v="Advance search  User Group 2-4"/>
    <s v="bin"/>
    <b v="1"/>
    <n v="110"/>
    <s v="https://cngtest.addici.com/Admin/Images/but_last.gif"/>
    <n v="473"/>
  </r>
  <r>
    <x v="1052"/>
    <n v="593"/>
    <x v="9"/>
    <x v="0"/>
    <s v="OK"/>
    <s v="Advance search  User Group 2-4"/>
    <s v="bin"/>
    <b v="1"/>
    <n v="1078"/>
    <s v="https://cngtest.addici.com/App_Images/print_all.gif"/>
    <n v="592"/>
  </r>
  <r>
    <x v="1053"/>
    <n v="1641"/>
    <x v="10"/>
    <x v="0"/>
    <s v="OK"/>
    <s v="Advance search  User Group 2-4"/>
    <s v="bin"/>
    <b v="1"/>
    <n v="370"/>
    <s v="https://cngtest.addici.com/App_Images/export.gif"/>
    <n v="1641"/>
  </r>
  <r>
    <x v="1054"/>
    <n v="4205"/>
    <x v="5"/>
    <x v="0"/>
    <s v="OK"/>
    <s v="Advance search  User Group 2-1"/>
    <s v="bin"/>
    <b v="1"/>
    <n v="363"/>
    <s v="https://cngtest.addici.com/Admin/Images/edit.gif"/>
    <n v="4205"/>
  </r>
  <r>
    <x v="1055"/>
    <n v="722"/>
    <x v="6"/>
    <x v="0"/>
    <s v="OK"/>
    <s v="Advance search  User Group 2-1"/>
    <s v="bin"/>
    <b v="1"/>
    <n v="365"/>
    <s v="https://cngtest.addici.com/App_Images/print.gif"/>
    <n v="722"/>
  </r>
  <r>
    <x v="1056"/>
    <n v="4411"/>
    <x v="16"/>
    <x v="0"/>
    <s v="OK"/>
    <s v="Advance search  User Group 2-2"/>
    <s v="text"/>
    <b v="1"/>
    <n v="13"/>
    <s v="https://cngtest.addici.com/AdvancedSearch.aspx"/>
    <n v="4411"/>
  </r>
  <r>
    <x v="1057"/>
    <n v="2135"/>
    <x v="7"/>
    <x v="0"/>
    <s v="OK"/>
    <s v="Advance search  User Group 2-1"/>
    <s v="bin"/>
    <b v="1"/>
    <n v="91"/>
    <s v="https://cngtest.addici.com/Admin/Images/but_backwards-disble.gif"/>
    <n v="2135"/>
  </r>
  <r>
    <x v="1058"/>
    <n v="648"/>
    <x v="8"/>
    <x v="0"/>
    <s v="OK"/>
    <s v="Advance search  User Group 2-1"/>
    <s v="bin"/>
    <b v="1"/>
    <n v="110"/>
    <s v="https://cngtest.addici.com/Admin/Images/but_last.gif"/>
    <n v="648"/>
  </r>
  <r>
    <x v="1059"/>
    <n v="515"/>
    <x v="9"/>
    <x v="0"/>
    <s v="OK"/>
    <s v="Advance search  User Group 2-1"/>
    <s v="bin"/>
    <b v="1"/>
    <n v="1078"/>
    <s v="https://cngtest.addici.com/App_Images/print_all.gif"/>
    <n v="515"/>
  </r>
  <r>
    <x v="1060"/>
    <n v="494"/>
    <x v="10"/>
    <x v="0"/>
    <s v="OK"/>
    <s v="Advance search  User Group 2-1"/>
    <s v="bin"/>
    <b v="1"/>
    <n v="370"/>
    <s v="https://cngtest.addici.com/App_Images/export.gif"/>
    <n v="494"/>
  </r>
  <r>
    <x v="1061"/>
    <n v="6715"/>
    <x v="16"/>
    <x v="0"/>
    <s v="OK"/>
    <s v="Advance search  User Group 2-1"/>
    <s v="text"/>
    <b v="1"/>
    <n v="13"/>
    <s v="https://cngtest.addici.com/AdvancedSearch.aspx"/>
    <n v="6715"/>
  </r>
  <r>
    <x v="1062"/>
    <n v="14058"/>
    <x v="16"/>
    <x v="0"/>
    <s v="OK"/>
    <s v="Advance search  User Group 2-4"/>
    <s v="text"/>
    <b v="1"/>
    <n v="13"/>
    <s v="https://cngtest.addici.com/AdvancedSearch.aspx"/>
    <n v="14058"/>
  </r>
  <r>
    <x v="1063"/>
    <n v="29047"/>
    <x v="18"/>
    <x v="0"/>
    <s v="OK"/>
    <s v="Advance search  User Group 2-3"/>
    <s v="text"/>
    <b v="1"/>
    <n v="161700"/>
    <s v="https://cngtest.addici.com/AdvancedSearch.aspx"/>
    <n v="15831"/>
  </r>
  <r>
    <x v="1064"/>
    <n v="600"/>
    <x v="5"/>
    <x v="0"/>
    <s v="OK"/>
    <s v="Advance search  User Group 2-3"/>
    <s v="bin"/>
    <b v="1"/>
    <n v="363"/>
    <s v="https://cngtest.addici.com/Admin/Images/edit.gif"/>
    <n v="600"/>
  </r>
  <r>
    <x v="1065"/>
    <n v="615"/>
    <x v="6"/>
    <x v="0"/>
    <s v="OK"/>
    <s v="Advance search  User Group 2-3"/>
    <s v="bin"/>
    <b v="1"/>
    <n v="365"/>
    <s v="https://cngtest.addici.com/App_Images/print.gif"/>
    <n v="615"/>
  </r>
  <r>
    <x v="1066"/>
    <n v="548"/>
    <x v="7"/>
    <x v="0"/>
    <s v="OK"/>
    <s v="Advance search  User Group 2-3"/>
    <s v="bin"/>
    <b v="1"/>
    <n v="91"/>
    <s v="https://cngtest.addici.com/Admin/Images/but_backwards-disble.gif"/>
    <n v="548"/>
  </r>
  <r>
    <x v="1067"/>
    <n v="453"/>
    <x v="8"/>
    <x v="0"/>
    <s v="OK"/>
    <s v="Advance search  User Group 2-3"/>
    <s v="bin"/>
    <b v="1"/>
    <n v="110"/>
    <s v="https://cngtest.addici.com/Admin/Images/but_last.gif"/>
    <n v="453"/>
  </r>
  <r>
    <x v="1068"/>
    <n v="549"/>
    <x v="9"/>
    <x v="0"/>
    <s v="OK"/>
    <s v="Advance search  User Group 2-3"/>
    <s v="bin"/>
    <b v="1"/>
    <n v="1078"/>
    <s v="https://cngtest.addici.com/App_Images/print_all.gif"/>
    <n v="549"/>
  </r>
  <r>
    <x v="1069"/>
    <n v="584"/>
    <x v="10"/>
    <x v="0"/>
    <s v="OK"/>
    <s v="Advance search  User Group 2-3"/>
    <s v="bin"/>
    <b v="1"/>
    <n v="370"/>
    <s v="https://cngtest.addici.com/App_Images/export.gif"/>
    <n v="584"/>
  </r>
  <r>
    <x v="1070"/>
    <n v="31636"/>
    <x v="13"/>
    <x v="0"/>
    <s v="OK"/>
    <s v="Advance search  User Group 2-2"/>
    <s v="text"/>
    <b v="1"/>
    <n v="125879"/>
    <s v="https://cngtest.addici.com/AdvancedSearch.aspx"/>
    <n v="17669"/>
  </r>
  <r>
    <x v="1071"/>
    <n v="4952"/>
    <x v="16"/>
    <x v="0"/>
    <s v="OK"/>
    <s v="Advance search  User Group 2-3"/>
    <s v="text"/>
    <b v="1"/>
    <n v="13"/>
    <s v="https://cngtest.addici.com/AdvancedSearch.aspx"/>
    <n v="4952"/>
  </r>
  <r>
    <x v="1072"/>
    <n v="28554"/>
    <x v="13"/>
    <x v="0"/>
    <s v="OK"/>
    <s v="Advance search  User Group 2-1"/>
    <s v="text"/>
    <b v="1"/>
    <n v="125879"/>
    <s v="https://cngtest.addici.com/AdvancedSearch.aspx"/>
    <n v="12761"/>
  </r>
  <r>
    <x v="1073"/>
    <n v="29821"/>
    <x v="13"/>
    <x v="0"/>
    <s v="OK"/>
    <s v="Advance search  User Group 2-4"/>
    <s v="text"/>
    <b v="1"/>
    <n v="125879"/>
    <s v="https://cngtest.addici.com/AdvancedSearch.aspx"/>
    <n v="16621"/>
  </r>
  <r>
    <x v="1074"/>
    <n v="21551"/>
    <x v="13"/>
    <x v="0"/>
    <s v="OK"/>
    <s v="Advance search  User Group 2-3"/>
    <s v="text"/>
    <b v="1"/>
    <n v="125879"/>
    <s v="https://cngtest.addici.com/AdvancedSearch.aspx"/>
    <n v="14764"/>
  </r>
  <r>
    <x v="1075"/>
    <n v="29099"/>
    <x v="19"/>
    <x v="0"/>
    <s v="OK"/>
    <s v="Advance search  User Group 2-4"/>
    <s v="text"/>
    <b v="1"/>
    <n v="229983"/>
    <s v="https://cngtest.addici.com/AdvancedSearch.aspx"/>
    <n v="11141"/>
  </r>
  <r>
    <x v="1076"/>
    <n v="599"/>
    <x v="5"/>
    <x v="0"/>
    <s v="OK"/>
    <s v="Advance search  User Group 2-4"/>
    <s v="bin"/>
    <b v="1"/>
    <n v="363"/>
    <s v="https://cngtest.addici.com/Admin/Images/edit.gif"/>
    <n v="599"/>
  </r>
  <r>
    <x v="1077"/>
    <n v="40974"/>
    <x v="19"/>
    <x v="0"/>
    <s v="OK"/>
    <s v="Advance search  User Group 2-2"/>
    <s v="text"/>
    <b v="1"/>
    <n v="229983"/>
    <s v="https://cngtest.addici.com/AdvancedSearch.aspx"/>
    <n v="22004"/>
  </r>
  <r>
    <x v="1078"/>
    <n v="579"/>
    <x v="6"/>
    <x v="0"/>
    <s v="OK"/>
    <s v="Advance search  User Group 2-4"/>
    <s v="bin"/>
    <b v="1"/>
    <n v="365"/>
    <s v="https://cngtest.addici.com/App_Images/print.gif"/>
    <n v="578"/>
  </r>
  <r>
    <x v="1079"/>
    <n v="626"/>
    <x v="7"/>
    <x v="0"/>
    <s v="OK"/>
    <s v="Advance search  User Group 2-4"/>
    <s v="bin"/>
    <b v="1"/>
    <n v="91"/>
    <s v="https://cngtest.addici.com/Admin/Images/but_backwards-disble.gif"/>
    <n v="626"/>
  </r>
  <r>
    <x v="1080"/>
    <n v="660"/>
    <x v="8"/>
    <x v="0"/>
    <s v="OK"/>
    <s v="Advance search  User Group 2-4"/>
    <s v="bin"/>
    <b v="1"/>
    <n v="110"/>
    <s v="https://cngtest.addici.com/Admin/Images/but_last.gif"/>
    <n v="660"/>
  </r>
  <r>
    <x v="1081"/>
    <n v="2147"/>
    <x v="5"/>
    <x v="0"/>
    <s v="OK"/>
    <s v="Advance search  User Group 2-2"/>
    <s v="bin"/>
    <b v="1"/>
    <n v="363"/>
    <s v="https://cngtest.addici.com/Admin/Images/edit.gif"/>
    <n v="2147"/>
  </r>
  <r>
    <x v="1082"/>
    <n v="606"/>
    <x v="9"/>
    <x v="0"/>
    <s v="OK"/>
    <s v="Advance search  User Group 2-4"/>
    <s v="bin"/>
    <b v="1"/>
    <n v="1078"/>
    <s v="https://cngtest.addici.com/App_Images/print_all.gif"/>
    <n v="606"/>
  </r>
  <r>
    <x v="1083"/>
    <n v="575"/>
    <x v="6"/>
    <x v="0"/>
    <s v="OK"/>
    <s v="Advance search  User Group 2-2"/>
    <s v="bin"/>
    <b v="1"/>
    <n v="365"/>
    <s v="https://cngtest.addici.com/App_Images/print.gif"/>
    <n v="575"/>
  </r>
  <r>
    <x v="1084"/>
    <n v="773"/>
    <x v="10"/>
    <x v="0"/>
    <s v="OK"/>
    <s v="Advance search  User Group 2-4"/>
    <s v="bin"/>
    <b v="1"/>
    <n v="370"/>
    <s v="https://cngtest.addici.com/App_Images/export.gif"/>
    <n v="773"/>
  </r>
  <r>
    <x v="1085"/>
    <n v="762"/>
    <x v="7"/>
    <x v="0"/>
    <s v="OK"/>
    <s v="Advance search  User Group 2-2"/>
    <s v="bin"/>
    <b v="1"/>
    <n v="91"/>
    <s v="https://cngtest.addici.com/Admin/Images/but_backwards-disble.gif"/>
    <n v="762"/>
  </r>
  <r>
    <x v="1086"/>
    <n v="654"/>
    <x v="8"/>
    <x v="0"/>
    <s v="OK"/>
    <s v="Advance search  User Group 2-2"/>
    <s v="bin"/>
    <b v="1"/>
    <n v="110"/>
    <s v="https://cngtest.addici.com/Admin/Images/but_last.gif"/>
    <n v="654"/>
  </r>
  <r>
    <x v="1087"/>
    <n v="648"/>
    <x v="9"/>
    <x v="0"/>
    <s v="OK"/>
    <s v="Advance search  User Group 2-2"/>
    <s v="bin"/>
    <b v="1"/>
    <n v="1078"/>
    <s v="https://cngtest.addici.com/App_Images/print_all.gif"/>
    <n v="648"/>
  </r>
  <r>
    <x v="1088"/>
    <n v="391"/>
    <x v="10"/>
    <x v="0"/>
    <s v="OK"/>
    <s v="Advance search  User Group 2-2"/>
    <s v="bin"/>
    <b v="1"/>
    <n v="370"/>
    <s v="https://cngtest.addici.com/App_Images/export.gif"/>
    <n v="391"/>
  </r>
  <r>
    <x v="1089"/>
    <n v="3016"/>
    <x v="0"/>
    <x v="0"/>
    <s v="OK"/>
    <s v="Advance search  User Group 2-4"/>
    <s v="text"/>
    <b v="1"/>
    <n v="10365"/>
    <s v="https://cngtest.addici.com/Login.aspx"/>
    <n v="3016"/>
  </r>
  <r>
    <x v="1090"/>
    <n v="3240"/>
    <x v="1"/>
    <x v="0"/>
    <s v="Number of samples in transaction : 1, number of failing samples : 0"/>
    <s v="Advance search  User Group 2-4"/>
    <m/>
    <b v="1"/>
    <n v="10365"/>
    <s v="null"/>
    <n v="0"/>
  </r>
  <r>
    <x v="1091"/>
    <n v="902"/>
    <x v="0"/>
    <x v="0"/>
    <s v="OK"/>
    <s v="Advance search  User Group 2-2"/>
    <s v="text"/>
    <b v="1"/>
    <n v="10365"/>
    <s v="https://cngtest.addici.com/Login.aspx"/>
    <n v="902"/>
  </r>
  <r>
    <x v="1092"/>
    <n v="1264"/>
    <x v="1"/>
    <x v="0"/>
    <s v="Number of samples in transaction : 1, number of failing samples : 0"/>
    <s v="Advance search  User Group 2-2"/>
    <m/>
    <b v="1"/>
    <n v="10365"/>
    <s v="null"/>
    <n v="0"/>
  </r>
  <r>
    <x v="1093"/>
    <n v="29685"/>
    <x v="19"/>
    <x v="0"/>
    <s v="OK"/>
    <s v="Advance search  User Group 2-3"/>
    <s v="text"/>
    <b v="1"/>
    <n v="229983"/>
    <s v="https://cngtest.addici.com/AdvancedSearch.aspx"/>
    <n v="14215"/>
  </r>
  <r>
    <x v="1094"/>
    <n v="521"/>
    <x v="5"/>
    <x v="0"/>
    <s v="OK"/>
    <s v="Advance search  User Group 2-3"/>
    <s v="bin"/>
    <b v="1"/>
    <n v="363"/>
    <s v="https://cngtest.addici.com/Admin/Images/edit.gif"/>
    <n v="521"/>
  </r>
  <r>
    <x v="1095"/>
    <n v="551"/>
    <x v="6"/>
    <x v="0"/>
    <s v="OK"/>
    <s v="Advance search  User Group 2-3"/>
    <s v="bin"/>
    <b v="1"/>
    <n v="365"/>
    <s v="https://cngtest.addici.com/App_Images/print.gif"/>
    <n v="551"/>
  </r>
  <r>
    <x v="1096"/>
    <n v="429"/>
    <x v="7"/>
    <x v="0"/>
    <s v="OK"/>
    <s v="Advance search  User Group 2-3"/>
    <s v="bin"/>
    <b v="1"/>
    <n v="91"/>
    <s v="https://cngtest.addici.com/Admin/Images/but_backwards-disble.gif"/>
    <n v="429"/>
  </r>
  <r>
    <x v="1097"/>
    <n v="370"/>
    <x v="8"/>
    <x v="0"/>
    <s v="OK"/>
    <s v="Advance search  User Group 2-3"/>
    <s v="bin"/>
    <b v="1"/>
    <n v="110"/>
    <s v="https://cngtest.addici.com/Admin/Images/but_last.gif"/>
    <n v="370"/>
  </r>
  <r>
    <x v="1098"/>
    <n v="48071"/>
    <x v="19"/>
    <x v="0"/>
    <s v="OK"/>
    <s v="Advance search  User Group 2-1"/>
    <s v="text"/>
    <b v="1"/>
    <n v="229983"/>
    <s v="https://cngtest.addici.com/AdvancedSearch.aspx"/>
    <n v="20568"/>
  </r>
  <r>
    <x v="1099"/>
    <n v="382"/>
    <x v="9"/>
    <x v="0"/>
    <s v="OK"/>
    <s v="Advance search  User Group 2-3"/>
    <s v="bin"/>
    <b v="1"/>
    <n v="1078"/>
    <s v="https://cngtest.addici.com/App_Images/print_all.gif"/>
    <n v="382"/>
  </r>
  <r>
    <x v="1100"/>
    <n v="469"/>
    <x v="5"/>
    <x v="0"/>
    <s v="OK"/>
    <s v="Advance search  User Group 2-1"/>
    <s v="bin"/>
    <b v="1"/>
    <n v="363"/>
    <s v="https://cngtest.addici.com/Admin/Images/edit.gif"/>
    <n v="469"/>
  </r>
  <r>
    <x v="1101"/>
    <n v="476"/>
    <x v="10"/>
    <x v="0"/>
    <s v="OK"/>
    <s v="Advance search  User Group 2-3"/>
    <s v="bin"/>
    <b v="1"/>
    <n v="370"/>
    <s v="https://cngtest.addici.com/App_Images/export.gif"/>
    <n v="476"/>
  </r>
  <r>
    <x v="1102"/>
    <n v="548"/>
    <x v="6"/>
    <x v="0"/>
    <s v="OK"/>
    <s v="Advance search  User Group 2-1"/>
    <s v="bin"/>
    <b v="1"/>
    <n v="365"/>
    <s v="https://cngtest.addici.com/App_Images/print.gif"/>
    <n v="548"/>
  </r>
  <r>
    <x v="1103"/>
    <n v="10498"/>
    <x v="0"/>
    <x v="0"/>
    <s v="OK"/>
    <s v="Advance search  User Group 2-4"/>
    <s v="text"/>
    <b v="1"/>
    <n v="73060"/>
    <s v="https://cngtest.addici.com/Admin/Navigation.aspx"/>
    <n v="0"/>
  </r>
  <r>
    <x v="1104"/>
    <n v="619"/>
    <x v="7"/>
    <x v="0"/>
    <s v="OK"/>
    <s v="Advance search  User Group 2-1"/>
    <s v="bin"/>
    <b v="1"/>
    <n v="91"/>
    <s v="https://cngtest.addici.com/Admin/Images/but_backwards-disble.gif"/>
    <n v="619"/>
  </r>
  <r>
    <x v="1105"/>
    <n v="510"/>
    <x v="8"/>
    <x v="0"/>
    <s v="OK"/>
    <s v="Advance search  User Group 2-1"/>
    <s v="bin"/>
    <b v="1"/>
    <n v="110"/>
    <s v="https://cngtest.addici.com/Admin/Images/but_last.gif"/>
    <n v="510"/>
  </r>
  <r>
    <x v="1106"/>
    <n v="403"/>
    <x v="9"/>
    <x v="0"/>
    <s v="OK"/>
    <s v="Advance search  User Group 2-1"/>
    <s v="bin"/>
    <b v="1"/>
    <n v="1078"/>
    <s v="https://cngtest.addici.com/App_Images/print_all.gif"/>
    <n v="403"/>
  </r>
  <r>
    <x v="1107"/>
    <n v="11527"/>
    <x v="0"/>
    <x v="0"/>
    <s v="OK"/>
    <s v="Advance search  User Group 2-2"/>
    <s v="text"/>
    <b v="1"/>
    <n v="73060"/>
    <s v="https://cngtest.addici.com/Admin/Navigation.aspx"/>
    <n v="0"/>
  </r>
  <r>
    <x v="1108"/>
    <n v="3398"/>
    <x v="0"/>
    <x v="0"/>
    <s v="OK"/>
    <s v="Advance search  User Group 2-3"/>
    <s v="text"/>
    <b v="1"/>
    <n v="10365"/>
    <s v="https://cngtest.addici.com/Login.aspx"/>
    <n v="3398"/>
  </r>
  <r>
    <x v="1109"/>
    <n v="3685"/>
    <x v="1"/>
    <x v="0"/>
    <s v="Number of samples in transaction : 1, number of failing samples : 0"/>
    <s v="Advance search  User Group 2-3"/>
    <m/>
    <b v="1"/>
    <n v="10365"/>
    <s v="null"/>
    <n v="0"/>
  </r>
  <r>
    <x v="1110"/>
    <n v="410"/>
    <x v="10"/>
    <x v="0"/>
    <s v="OK"/>
    <s v="Advance search  User Group 2-1"/>
    <s v="bin"/>
    <b v="1"/>
    <n v="370"/>
    <s v="https://cngtest.addici.com/App_Images/export.gif"/>
    <n v="410"/>
  </r>
  <r>
    <x v="1111"/>
    <n v="1055"/>
    <x v="0"/>
    <x v="0"/>
    <s v="OK"/>
    <s v="Advance search  User Group 2-1"/>
    <s v="text"/>
    <b v="1"/>
    <n v="10365"/>
    <s v="https://cngtest.addici.com/Login.aspx"/>
    <n v="1055"/>
  </r>
  <r>
    <x v="1112"/>
    <n v="1285"/>
    <x v="1"/>
    <x v="0"/>
    <s v="Number of samples in transaction : 1, number of failing samples : 0"/>
    <s v="Advance search  User Group 2-1"/>
    <m/>
    <b v="1"/>
    <n v="10365"/>
    <s v="null"/>
    <n v="0"/>
  </r>
  <r>
    <x v="1113"/>
    <n v="10150"/>
    <x v="2"/>
    <x v="0"/>
    <s v="OK"/>
    <s v="Advance search  User Group 2-4"/>
    <s v="text"/>
    <b v="1"/>
    <n v="72782"/>
    <s v="https://cngtest.addici.com/Admin/Navigation.aspx"/>
    <n v="4124"/>
  </r>
  <r>
    <x v="1114"/>
    <n v="11154"/>
    <x v="2"/>
    <x v="0"/>
    <s v="OK"/>
    <s v="Advance search  User Group 2-2"/>
    <s v="text"/>
    <b v="1"/>
    <n v="72782"/>
    <s v="https://cngtest.addici.com/Admin/Navigation.aspx"/>
    <n v="5211"/>
  </r>
  <r>
    <x v="1115"/>
    <n v="12804"/>
    <x v="0"/>
    <x v="0"/>
    <s v="OK"/>
    <s v="Advance search  User Group 2-1"/>
    <s v="text"/>
    <b v="1"/>
    <n v="73060"/>
    <s v="https://cngtest.addici.com/Admin/Navigation.aspx"/>
    <n v="0"/>
  </r>
  <r>
    <x v="1116"/>
    <n v="16478"/>
    <x v="0"/>
    <x v="0"/>
    <s v="OK"/>
    <s v="Advance search  User Group 2-3"/>
    <s v="text"/>
    <b v="1"/>
    <n v="73060"/>
    <s v="https://cngtest.addici.com/Admin/Navigation.aspx"/>
    <n v="0"/>
  </r>
  <r>
    <x v="1117"/>
    <n v="8114"/>
    <x v="2"/>
    <x v="0"/>
    <s v="OK"/>
    <s v="Advance search  User Group 2-4"/>
    <s v="text"/>
    <b v="1"/>
    <n v="72782"/>
    <s v="https://cngtest.addici.com/Admin/Navigation.aspx"/>
    <n v="5121"/>
  </r>
  <r>
    <x v="1118"/>
    <n v="9610"/>
    <x v="2"/>
    <x v="0"/>
    <s v="OK"/>
    <s v="Advance search  User Group 2-2"/>
    <s v="text"/>
    <b v="1"/>
    <n v="72782"/>
    <s v="https://cngtest.addici.com/Admin/Navigation.aspx"/>
    <n v="5193"/>
  </r>
  <r>
    <x v="1119"/>
    <n v="10566"/>
    <x v="2"/>
    <x v="0"/>
    <s v="OK"/>
    <s v="Advance search  User Group 2-1"/>
    <s v="text"/>
    <b v="1"/>
    <n v="72782"/>
    <s v="https://cngtest.addici.com/Admin/Navigation.aspx"/>
    <n v="3970"/>
  </r>
  <r>
    <x v="1120"/>
    <n v="10245"/>
    <x v="2"/>
    <x v="0"/>
    <s v="OK"/>
    <s v="Advance search  User Group 2-3"/>
    <s v="text"/>
    <b v="1"/>
    <n v="72782"/>
    <s v="https://cngtest.addici.com/Admin/Navigation.aspx"/>
    <n v="4186"/>
  </r>
  <r>
    <x v="1121"/>
    <n v="9872"/>
    <x v="2"/>
    <x v="0"/>
    <s v="OK"/>
    <s v="Advance search  User Group 2-1"/>
    <s v="text"/>
    <b v="1"/>
    <n v="72782"/>
    <s v="https://cngtest.addici.com/Admin/Navigation.aspx"/>
    <n v="4586"/>
  </r>
  <r>
    <x v="1122"/>
    <n v="9668"/>
    <x v="2"/>
    <x v="0"/>
    <s v="OK"/>
    <s v="Advance search  User Group 2-3"/>
    <s v="text"/>
    <b v="1"/>
    <n v="72782"/>
    <s v="https://cngtest.addici.com/Admin/Navigation.aspx"/>
    <n v="5187"/>
  </r>
  <r>
    <x v="1123"/>
    <n v="23495"/>
    <x v="3"/>
    <x v="0"/>
    <s v="OK"/>
    <s v="Advance search  User Group 2-2"/>
    <s v="text"/>
    <b v="1"/>
    <n v="262720"/>
    <s v="https://cngtest.addici.com/AdvancedSearch.aspx"/>
    <n v="9117"/>
  </r>
  <r>
    <x v="1124"/>
    <n v="23709"/>
    <x v="3"/>
    <x v="0"/>
    <s v="OK"/>
    <s v="Advance search  User Group 2-1"/>
    <s v="text"/>
    <b v="1"/>
    <n v="262720"/>
    <s v="https://cngtest.addici.com/AdvancedSearch.aspx"/>
    <n v="2766"/>
  </r>
  <r>
    <x v="1125"/>
    <n v="44253"/>
    <x v="3"/>
    <x v="0"/>
    <s v="OK"/>
    <s v="Advance search  User Group 2-4"/>
    <s v="text"/>
    <b v="1"/>
    <n v="262720"/>
    <s v="https://cngtest.addici.com/AdvancedSearch.aspx"/>
    <n v="14173"/>
  </r>
  <r>
    <x v="1126"/>
    <n v="32253"/>
    <x v="3"/>
    <x v="0"/>
    <s v="OK"/>
    <s v="Advance search  User Group 2-3"/>
    <s v="text"/>
    <b v="1"/>
    <n v="262720"/>
    <s v="https://cngtest.addici.com/AdvancedSearch.aspx"/>
    <n v="5948"/>
  </r>
  <r>
    <x v="1127"/>
    <n v="25932"/>
    <x v="4"/>
    <x v="0"/>
    <s v="OK"/>
    <s v="Advance search  User Group 2-2"/>
    <s v="text"/>
    <b v="1"/>
    <n v="125879"/>
    <s v="https://cngtest.addici.com/AdvancedSearch.aspx"/>
    <n v="19052"/>
  </r>
  <r>
    <x v="1128"/>
    <n v="684"/>
    <x v="5"/>
    <x v="0"/>
    <s v="OK"/>
    <s v="Advance search  User Group 2-2"/>
    <s v="bin"/>
    <b v="1"/>
    <n v="363"/>
    <s v="https://cngtest.addici.com/Admin/Images/edit.gif"/>
    <n v="684"/>
  </r>
  <r>
    <x v="1129"/>
    <n v="479"/>
    <x v="6"/>
    <x v="0"/>
    <s v="OK"/>
    <s v="Advance search  User Group 2-2"/>
    <s v="bin"/>
    <b v="1"/>
    <n v="365"/>
    <s v="https://cngtest.addici.com/App_Images/print.gif"/>
    <n v="479"/>
  </r>
  <r>
    <x v="1130"/>
    <n v="689"/>
    <x v="7"/>
    <x v="0"/>
    <s v="OK"/>
    <s v="Advance search  User Group 2-2"/>
    <s v="bin"/>
    <b v="1"/>
    <n v="91"/>
    <s v="https://cngtest.addici.com/Admin/Images/but_backwards-disble.gif"/>
    <n v="689"/>
  </r>
  <r>
    <x v="1131"/>
    <n v="605"/>
    <x v="8"/>
    <x v="0"/>
    <s v="OK"/>
    <s v="Advance search  User Group 2-2"/>
    <s v="bin"/>
    <b v="1"/>
    <n v="110"/>
    <s v="https://cngtest.addici.com/Admin/Images/but_last.gif"/>
    <n v="605"/>
  </r>
  <r>
    <x v="1132"/>
    <n v="637"/>
    <x v="9"/>
    <x v="0"/>
    <s v="OK"/>
    <s v="Advance search  User Group 2-2"/>
    <s v="bin"/>
    <b v="1"/>
    <n v="1078"/>
    <s v="https://cngtest.addici.com/App_Images/print_all.gif"/>
    <n v="637"/>
  </r>
  <r>
    <x v="1133"/>
    <n v="397"/>
    <x v="10"/>
    <x v="0"/>
    <s v="OK"/>
    <s v="Advance search  User Group 2-2"/>
    <s v="bin"/>
    <b v="1"/>
    <n v="370"/>
    <s v="https://cngtest.addici.com/App_Images/export.gif"/>
    <n v="397"/>
  </r>
  <r>
    <x v="1134"/>
    <n v="21667"/>
    <x v="4"/>
    <x v="0"/>
    <s v="OK"/>
    <s v="Advance search  User Group 2-1"/>
    <s v="text"/>
    <b v="1"/>
    <n v="125879"/>
    <s v="https://cngtest.addici.com/AdvancedSearch.aspx"/>
    <n v="8857"/>
  </r>
  <r>
    <x v="1135"/>
    <n v="386"/>
    <x v="5"/>
    <x v="0"/>
    <s v="OK"/>
    <s v="Advance search  User Group 2-1"/>
    <s v="bin"/>
    <b v="1"/>
    <n v="363"/>
    <s v="https://cngtest.addici.com/Admin/Images/edit.gif"/>
    <n v="386"/>
  </r>
  <r>
    <x v="1136"/>
    <n v="679"/>
    <x v="6"/>
    <x v="0"/>
    <s v="OK"/>
    <s v="Advance search  User Group 2-1"/>
    <s v="bin"/>
    <b v="1"/>
    <n v="365"/>
    <s v="https://cngtest.addici.com/App_Images/print.gif"/>
    <n v="679"/>
  </r>
  <r>
    <x v="1137"/>
    <n v="572"/>
    <x v="7"/>
    <x v="0"/>
    <s v="OK"/>
    <s v="Advance search  User Group 2-1"/>
    <s v="bin"/>
    <b v="1"/>
    <n v="91"/>
    <s v="https://cngtest.addici.com/Admin/Images/but_backwards-disble.gif"/>
    <n v="572"/>
  </r>
  <r>
    <x v="1138"/>
    <n v="694"/>
    <x v="8"/>
    <x v="0"/>
    <s v="OK"/>
    <s v="Advance search  User Group 2-1"/>
    <s v="bin"/>
    <b v="1"/>
    <n v="110"/>
    <s v="https://cngtest.addici.com/Admin/Images/but_last.gif"/>
    <n v="694"/>
  </r>
  <r>
    <x v="1139"/>
    <n v="695"/>
    <x v="9"/>
    <x v="0"/>
    <s v="OK"/>
    <s v="Advance search  User Group 2-1"/>
    <s v="bin"/>
    <b v="1"/>
    <n v="1078"/>
    <s v="https://cngtest.addici.com/App_Images/print_all.gif"/>
    <n v="695"/>
  </r>
  <r>
    <x v="1140"/>
    <n v="611"/>
    <x v="10"/>
    <x v="0"/>
    <s v="OK"/>
    <s v="Advance search  User Group 2-1"/>
    <s v="bin"/>
    <b v="1"/>
    <n v="370"/>
    <s v="https://cngtest.addici.com/App_Images/export.gif"/>
    <n v="611"/>
  </r>
  <r>
    <x v="1141"/>
    <n v="19605"/>
    <x v="4"/>
    <x v="0"/>
    <s v="OK"/>
    <s v="Advance search  User Group 2-3"/>
    <s v="text"/>
    <b v="1"/>
    <n v="125879"/>
    <s v="https://cngtest.addici.com/AdvancedSearch.aspx"/>
    <n v="12988"/>
  </r>
  <r>
    <x v="1142"/>
    <n v="28629"/>
    <x v="4"/>
    <x v="0"/>
    <s v="OK"/>
    <s v="Advance search  User Group 2-4"/>
    <s v="text"/>
    <b v="1"/>
    <n v="125879"/>
    <s v="https://cngtest.addici.com/AdvancedSearch.aspx"/>
    <n v="15680"/>
  </r>
  <r>
    <x v="1143"/>
    <n v="13628"/>
    <x v="11"/>
    <x v="0"/>
    <s v="OK"/>
    <s v="Advance search  User Group 2-2"/>
    <s v="text"/>
    <b v="1"/>
    <n v="125879"/>
    <s v="https://cngtest.addici.com/AdvancedSearch.aspx"/>
    <n v="7095"/>
  </r>
  <r>
    <x v="1144"/>
    <n v="433"/>
    <x v="5"/>
    <x v="0"/>
    <s v="OK"/>
    <s v="Advance search  User Group 2-3"/>
    <s v="bin"/>
    <b v="1"/>
    <n v="363"/>
    <s v="https://cngtest.addici.com/Admin/Images/edit.gif"/>
    <n v="433"/>
  </r>
  <r>
    <x v="1145"/>
    <n v="387"/>
    <x v="5"/>
    <x v="0"/>
    <s v="OK"/>
    <s v="Advance search  User Group 2-4"/>
    <s v="bin"/>
    <b v="1"/>
    <n v="363"/>
    <s v="https://cngtest.addici.com/Admin/Images/edit.gif"/>
    <n v="387"/>
  </r>
  <r>
    <x v="1146"/>
    <n v="645"/>
    <x v="5"/>
    <x v="0"/>
    <s v="OK"/>
    <s v="Advance search  User Group 2-2"/>
    <s v="bin"/>
    <b v="1"/>
    <n v="363"/>
    <s v="https://cngtest.addici.com/Admin/Images/edit.gif"/>
    <n v="645"/>
  </r>
  <r>
    <x v="1147"/>
    <n v="716"/>
    <x v="6"/>
    <x v="0"/>
    <s v="OK"/>
    <s v="Advance search  User Group 2-2"/>
    <s v="bin"/>
    <b v="1"/>
    <n v="365"/>
    <s v="https://cngtest.addici.com/App_Images/print.gif"/>
    <n v="716"/>
  </r>
  <r>
    <x v="1148"/>
    <n v="2071"/>
    <x v="6"/>
    <x v="0"/>
    <s v="OK"/>
    <s v="Advance search  User Group 2-4"/>
    <s v="bin"/>
    <b v="1"/>
    <n v="365"/>
    <s v="https://cngtest.addici.com/App_Images/print.gif"/>
    <n v="2071"/>
  </r>
  <r>
    <x v="1149"/>
    <n v="2289"/>
    <x v="6"/>
    <x v="0"/>
    <s v="OK"/>
    <s v="Advance search  User Group 2-3"/>
    <s v="bin"/>
    <b v="1"/>
    <n v="365"/>
    <s v="https://cngtest.addici.com/App_Images/print.gif"/>
    <n v="2289"/>
  </r>
  <r>
    <x v="1150"/>
    <n v="701"/>
    <x v="7"/>
    <x v="0"/>
    <s v="OK"/>
    <s v="Advance search  User Group 2-2"/>
    <s v="bin"/>
    <b v="1"/>
    <n v="91"/>
    <s v="https://cngtest.addici.com/Admin/Images/but_backwards-disble.gif"/>
    <n v="701"/>
  </r>
  <r>
    <x v="1151"/>
    <n v="449"/>
    <x v="7"/>
    <x v="0"/>
    <s v="OK"/>
    <s v="Advance search  User Group 2-4"/>
    <s v="bin"/>
    <b v="1"/>
    <n v="91"/>
    <s v="https://cngtest.addici.com/Admin/Images/but_backwards-disble.gif"/>
    <n v="449"/>
  </r>
  <r>
    <x v="1152"/>
    <n v="440"/>
    <x v="7"/>
    <x v="0"/>
    <s v="OK"/>
    <s v="Advance search  User Group 2-3"/>
    <s v="bin"/>
    <b v="1"/>
    <n v="91"/>
    <s v="https://cngtest.addici.com/Admin/Images/but_backwards-disble.gif"/>
    <n v="440"/>
  </r>
  <r>
    <x v="1153"/>
    <n v="412"/>
    <x v="8"/>
    <x v="0"/>
    <s v="OK"/>
    <s v="Advance search  User Group 2-2"/>
    <s v="bin"/>
    <b v="1"/>
    <n v="110"/>
    <s v="https://cngtest.addici.com/Admin/Images/but_last.gif"/>
    <n v="412"/>
  </r>
  <r>
    <x v="1154"/>
    <n v="393"/>
    <x v="8"/>
    <x v="0"/>
    <s v="OK"/>
    <s v="Advance search  User Group 2-4"/>
    <s v="bin"/>
    <b v="1"/>
    <n v="110"/>
    <s v="https://cngtest.addici.com/Admin/Images/but_last.gif"/>
    <n v="393"/>
  </r>
  <r>
    <x v="1155"/>
    <n v="421"/>
    <x v="8"/>
    <x v="0"/>
    <s v="OK"/>
    <s v="Advance search  User Group 2-3"/>
    <s v="bin"/>
    <b v="1"/>
    <n v="110"/>
    <s v="https://cngtest.addici.com/Admin/Images/but_last.gif"/>
    <n v="421"/>
  </r>
  <r>
    <x v="1156"/>
    <n v="405"/>
    <x v="9"/>
    <x v="0"/>
    <s v="OK"/>
    <s v="Advance search  User Group 2-2"/>
    <s v="bin"/>
    <b v="1"/>
    <n v="1078"/>
    <s v="https://cngtest.addici.com/App_Images/print_all.gif"/>
    <n v="405"/>
  </r>
  <r>
    <x v="1157"/>
    <n v="487"/>
    <x v="9"/>
    <x v="0"/>
    <s v="OK"/>
    <s v="Advance search  User Group 2-4"/>
    <s v="bin"/>
    <b v="1"/>
    <n v="1078"/>
    <s v="https://cngtest.addici.com/App_Images/print_all.gif"/>
    <n v="487"/>
  </r>
  <r>
    <x v="1158"/>
    <n v="480"/>
    <x v="9"/>
    <x v="0"/>
    <s v="OK"/>
    <s v="Advance search  User Group 2-3"/>
    <s v="bin"/>
    <b v="1"/>
    <n v="1078"/>
    <s v="https://cngtest.addici.com/App_Images/print_all.gif"/>
    <n v="480"/>
  </r>
  <r>
    <x v="1159"/>
    <n v="448"/>
    <x v="10"/>
    <x v="0"/>
    <s v="OK"/>
    <s v="Advance search  User Group 2-2"/>
    <s v="bin"/>
    <b v="1"/>
    <n v="370"/>
    <s v="https://cngtest.addici.com/App_Images/export.gif"/>
    <n v="448"/>
  </r>
  <r>
    <x v="1160"/>
    <n v="560"/>
    <x v="10"/>
    <x v="0"/>
    <s v="OK"/>
    <s v="Advance search  User Group 2-4"/>
    <s v="bin"/>
    <b v="1"/>
    <n v="370"/>
    <s v="https://cngtest.addici.com/App_Images/export.gif"/>
    <n v="560"/>
  </r>
  <r>
    <x v="1161"/>
    <n v="583"/>
    <x v="10"/>
    <x v="0"/>
    <s v="OK"/>
    <s v="Advance search  User Group 2-3"/>
    <s v="bin"/>
    <b v="1"/>
    <n v="370"/>
    <s v="https://cngtest.addici.com/App_Images/export.gif"/>
    <n v="583"/>
  </r>
  <r>
    <x v="1162"/>
    <n v="11196"/>
    <x v="12"/>
    <x v="0"/>
    <s v="OK"/>
    <s v="Advance search  User Group 2-2"/>
    <s v="text"/>
    <b v="1"/>
    <n v="13"/>
    <s v="https://cngtest.addici.com/AdvancedSearch.aspx"/>
    <n v="11196"/>
  </r>
  <r>
    <x v="1163"/>
    <n v="24342"/>
    <x v="11"/>
    <x v="0"/>
    <s v="OK"/>
    <s v="Advance search  User Group 2-1"/>
    <s v="text"/>
    <b v="1"/>
    <n v="125879"/>
    <s v="https://cngtest.addici.com/AdvancedSearch.aspx"/>
    <n v="12061"/>
  </r>
  <r>
    <x v="1164"/>
    <n v="666"/>
    <x v="5"/>
    <x v="0"/>
    <s v="OK"/>
    <s v="Advance search  User Group 2-1"/>
    <s v="bin"/>
    <b v="1"/>
    <n v="363"/>
    <s v="https://cngtest.addici.com/Admin/Images/edit.gif"/>
    <n v="666"/>
  </r>
  <r>
    <x v="1165"/>
    <n v="628"/>
    <x v="6"/>
    <x v="0"/>
    <s v="OK"/>
    <s v="Advance search  User Group 2-1"/>
    <s v="bin"/>
    <b v="1"/>
    <n v="365"/>
    <s v="https://cngtest.addici.com/App_Images/print.gif"/>
    <n v="628"/>
  </r>
  <r>
    <x v="1166"/>
    <n v="1631"/>
    <x v="7"/>
    <x v="0"/>
    <s v="OK"/>
    <s v="Advance search  User Group 2-1"/>
    <s v="bin"/>
    <b v="1"/>
    <n v="91"/>
    <s v="https://cngtest.addici.com/Admin/Images/but_backwards-disble.gif"/>
    <n v="1631"/>
  </r>
  <r>
    <x v="1167"/>
    <n v="532"/>
    <x v="8"/>
    <x v="0"/>
    <s v="OK"/>
    <s v="Advance search  User Group 2-1"/>
    <s v="bin"/>
    <b v="1"/>
    <n v="110"/>
    <s v="https://cngtest.addici.com/Admin/Images/but_last.gif"/>
    <n v="532"/>
  </r>
  <r>
    <x v="1168"/>
    <n v="494"/>
    <x v="9"/>
    <x v="0"/>
    <s v="OK"/>
    <s v="Advance search  User Group 2-1"/>
    <s v="bin"/>
    <b v="1"/>
    <n v="1078"/>
    <s v="https://cngtest.addici.com/App_Images/print_all.gif"/>
    <n v="494"/>
  </r>
  <r>
    <x v="1169"/>
    <n v="435"/>
    <x v="10"/>
    <x v="0"/>
    <s v="OK"/>
    <s v="Advance search  User Group 2-1"/>
    <s v="bin"/>
    <b v="1"/>
    <n v="370"/>
    <s v="https://cngtest.addici.com/App_Images/export.gif"/>
    <n v="435"/>
  </r>
  <r>
    <x v="1170"/>
    <n v="22501"/>
    <x v="11"/>
    <x v="0"/>
    <s v="OK"/>
    <s v="Advance search  User Group 2-3"/>
    <s v="text"/>
    <b v="1"/>
    <n v="125879"/>
    <s v="https://cngtest.addici.com/AdvancedSearch.aspx"/>
    <n v="9439"/>
  </r>
  <r>
    <x v="1171"/>
    <n v="828"/>
    <x v="5"/>
    <x v="0"/>
    <s v="OK"/>
    <s v="Advance search  User Group 2-3"/>
    <s v="bin"/>
    <b v="1"/>
    <n v="363"/>
    <s v="https://cngtest.addici.com/Admin/Images/edit.gif"/>
    <n v="828"/>
  </r>
  <r>
    <x v="1172"/>
    <n v="685"/>
    <x v="6"/>
    <x v="0"/>
    <s v="OK"/>
    <s v="Advance search  User Group 2-3"/>
    <s v="bin"/>
    <b v="1"/>
    <n v="365"/>
    <s v="https://cngtest.addici.com/App_Images/print.gif"/>
    <n v="685"/>
  </r>
  <r>
    <x v="1173"/>
    <n v="556"/>
    <x v="7"/>
    <x v="0"/>
    <s v="OK"/>
    <s v="Advance search  User Group 2-3"/>
    <s v="bin"/>
    <b v="1"/>
    <n v="91"/>
    <s v="https://cngtest.addici.com/Admin/Images/but_backwards-disble.gif"/>
    <n v="556"/>
  </r>
  <r>
    <x v="1174"/>
    <n v="614"/>
    <x v="8"/>
    <x v="0"/>
    <s v="OK"/>
    <s v="Advance search  User Group 2-3"/>
    <s v="bin"/>
    <b v="1"/>
    <n v="110"/>
    <s v="https://cngtest.addici.com/Admin/Images/but_last.gif"/>
    <n v="614"/>
  </r>
  <r>
    <x v="1175"/>
    <n v="636"/>
    <x v="9"/>
    <x v="0"/>
    <s v="OK"/>
    <s v="Advance search  User Group 2-3"/>
    <s v="bin"/>
    <b v="1"/>
    <n v="1078"/>
    <s v="https://cngtest.addici.com/App_Images/print_all.gif"/>
    <n v="636"/>
  </r>
  <r>
    <x v="1176"/>
    <n v="6766"/>
    <x v="12"/>
    <x v="0"/>
    <s v="OK"/>
    <s v="Advance search  User Group 2-1"/>
    <s v="text"/>
    <b v="1"/>
    <n v="13"/>
    <s v="https://cngtest.addici.com/AdvancedSearch.aspx"/>
    <n v="6766"/>
  </r>
  <r>
    <x v="1177"/>
    <n v="637"/>
    <x v="10"/>
    <x v="0"/>
    <s v="OK"/>
    <s v="Advance search  User Group 2-3"/>
    <s v="bin"/>
    <b v="1"/>
    <n v="370"/>
    <s v="https://cngtest.addici.com/App_Images/export.gif"/>
    <n v="637"/>
  </r>
  <r>
    <x v="1178"/>
    <n v="29590"/>
    <x v="11"/>
    <x v="0"/>
    <s v="OK"/>
    <s v="Advance search  User Group 2-4"/>
    <s v="text"/>
    <b v="1"/>
    <n v="125879"/>
    <s v="https://cngtest.addici.com/AdvancedSearch.aspx"/>
    <n v="20148"/>
  </r>
  <r>
    <x v="1179"/>
    <n v="692"/>
    <x v="5"/>
    <x v="0"/>
    <s v="OK"/>
    <s v="Advance search  User Group 2-4"/>
    <s v="bin"/>
    <b v="1"/>
    <n v="363"/>
    <s v="https://cngtest.addici.com/Admin/Images/edit.gif"/>
    <n v="692"/>
  </r>
  <r>
    <x v="1180"/>
    <n v="2296"/>
    <x v="6"/>
    <x v="0"/>
    <s v="OK"/>
    <s v="Advance search  User Group 2-4"/>
    <s v="bin"/>
    <b v="1"/>
    <n v="365"/>
    <s v="https://cngtest.addici.com/App_Images/print.gif"/>
    <n v="2296"/>
  </r>
  <r>
    <x v="1181"/>
    <n v="652"/>
    <x v="7"/>
    <x v="0"/>
    <s v="OK"/>
    <s v="Advance search  User Group 2-4"/>
    <s v="bin"/>
    <b v="1"/>
    <n v="91"/>
    <s v="https://cngtest.addici.com/Admin/Images/but_backwards-disble.gif"/>
    <n v="652"/>
  </r>
  <r>
    <x v="1182"/>
    <n v="629"/>
    <x v="8"/>
    <x v="0"/>
    <s v="OK"/>
    <s v="Advance search  User Group 2-4"/>
    <s v="bin"/>
    <b v="1"/>
    <n v="110"/>
    <s v="https://cngtest.addici.com/Admin/Images/but_last.gif"/>
    <n v="629"/>
  </r>
  <r>
    <x v="1183"/>
    <n v="1810"/>
    <x v="9"/>
    <x v="0"/>
    <s v="OK"/>
    <s v="Advance search  User Group 2-4"/>
    <s v="bin"/>
    <b v="1"/>
    <n v="1078"/>
    <s v="https://cngtest.addici.com/App_Images/print_all.gif"/>
    <n v="1810"/>
  </r>
  <r>
    <x v="1184"/>
    <n v="8410"/>
    <x v="12"/>
    <x v="0"/>
    <s v="OK"/>
    <s v="Advance search  User Group 2-3"/>
    <s v="text"/>
    <b v="1"/>
    <n v="13"/>
    <s v="https://cngtest.addici.com/AdvancedSearch.aspx"/>
    <n v="8410"/>
  </r>
  <r>
    <x v="1185"/>
    <n v="486"/>
    <x v="10"/>
    <x v="0"/>
    <s v="OK"/>
    <s v="Advance search  User Group 2-4"/>
    <s v="bin"/>
    <b v="1"/>
    <n v="370"/>
    <s v="https://cngtest.addici.com/App_Images/export.gif"/>
    <n v="486"/>
  </r>
  <r>
    <x v="1186"/>
    <n v="28884"/>
    <x v="13"/>
    <x v="0"/>
    <s v="OK"/>
    <s v="Advance search  User Group 2-2"/>
    <s v="text"/>
    <b v="1"/>
    <n v="125879"/>
    <s v="https://cngtest.addici.com/AdvancedSearch.aspx"/>
    <n v="10849"/>
  </r>
  <r>
    <x v="1187"/>
    <n v="11224"/>
    <x v="12"/>
    <x v="0"/>
    <s v="OK"/>
    <s v="Advance search  User Group 2-4"/>
    <s v="text"/>
    <b v="1"/>
    <n v="13"/>
    <s v="https://cngtest.addici.com/AdvancedSearch.aspx"/>
    <n v="11224"/>
  </r>
  <r>
    <x v="1188"/>
    <n v="12472"/>
    <x v="14"/>
    <x v="0"/>
    <s v="OK"/>
    <s v="Advance search  User Group 2-2"/>
    <s v="text"/>
    <b v="1"/>
    <n v="13"/>
    <s v="https://cngtest.addici.com/AdvancedSearch.aspx"/>
    <n v="12472"/>
  </r>
  <r>
    <x v="1189"/>
    <n v="27423"/>
    <x v="13"/>
    <x v="0"/>
    <s v="OK"/>
    <s v="Advance search  User Group 2-1"/>
    <s v="text"/>
    <b v="1"/>
    <n v="125879"/>
    <s v="https://cngtest.addici.com/AdvancedSearch.aspx"/>
    <n v="14811"/>
  </r>
  <r>
    <x v="1190"/>
    <n v="9348"/>
    <x v="15"/>
    <x v="0"/>
    <s v="OK"/>
    <s v="Advance search  User Group 2-2"/>
    <s v="text"/>
    <b v="1"/>
    <n v="13"/>
    <s v="https://cngtest.addici.com/AdvancedSearch.aspx"/>
    <n v="9348"/>
  </r>
  <r>
    <x v="1191"/>
    <n v="533"/>
    <x v="5"/>
    <x v="0"/>
    <s v="OK"/>
    <s v="Advance search  User Group 2-2"/>
    <s v="bin"/>
    <b v="1"/>
    <n v="363"/>
    <s v="https://cngtest.addici.com/Admin/Images/edit.gif"/>
    <n v="533"/>
  </r>
  <r>
    <x v="1192"/>
    <n v="25871"/>
    <x v="13"/>
    <x v="0"/>
    <s v="OK"/>
    <s v="Advance search  User Group 2-3"/>
    <s v="text"/>
    <b v="1"/>
    <n v="125879"/>
    <s v="https://cngtest.addici.com/AdvancedSearch.aspx"/>
    <n v="16988"/>
  </r>
  <r>
    <x v="1193"/>
    <n v="733"/>
    <x v="6"/>
    <x v="0"/>
    <s v="OK"/>
    <s v="Advance search  User Group 2-2"/>
    <s v="bin"/>
    <b v="1"/>
    <n v="365"/>
    <s v="https://cngtest.addici.com/App_Images/print.gif"/>
    <n v="733"/>
  </r>
  <r>
    <x v="1194"/>
    <n v="538"/>
    <x v="7"/>
    <x v="0"/>
    <s v="OK"/>
    <s v="Advance search  User Group 2-2"/>
    <s v="bin"/>
    <b v="1"/>
    <n v="91"/>
    <s v="https://cngtest.addici.com/Admin/Images/but_backwards-disble.gif"/>
    <n v="538"/>
  </r>
  <r>
    <x v="1195"/>
    <n v="543"/>
    <x v="8"/>
    <x v="0"/>
    <s v="OK"/>
    <s v="Advance search  User Group 2-2"/>
    <s v="bin"/>
    <b v="1"/>
    <n v="110"/>
    <s v="https://cngtest.addici.com/Admin/Images/but_last.gif"/>
    <n v="543"/>
  </r>
  <r>
    <x v="1196"/>
    <n v="455"/>
    <x v="9"/>
    <x v="0"/>
    <s v="OK"/>
    <s v="Advance search  User Group 2-2"/>
    <s v="bin"/>
    <b v="1"/>
    <n v="1078"/>
    <s v="https://cngtest.addici.com/App_Images/print_all.gif"/>
    <n v="455"/>
  </r>
  <r>
    <x v="1197"/>
    <n v="592"/>
    <x v="10"/>
    <x v="0"/>
    <s v="OK"/>
    <s v="Advance search  User Group 2-2"/>
    <s v="bin"/>
    <b v="1"/>
    <n v="370"/>
    <s v="https://cngtest.addici.com/App_Images/export.gif"/>
    <n v="592"/>
  </r>
  <r>
    <x v="1198"/>
    <n v="18448"/>
    <x v="14"/>
    <x v="0"/>
    <s v="OK"/>
    <s v="Advance search  User Group 2-1"/>
    <s v="text"/>
    <b v="1"/>
    <n v="13"/>
    <s v="https://cngtest.addici.com/AdvancedSearch.aspx"/>
    <n v="18448"/>
  </r>
  <r>
    <x v="1199"/>
    <n v="13183"/>
    <x v="14"/>
    <x v="0"/>
    <s v="OK"/>
    <s v="Advance search  User Group 2-3"/>
    <s v="text"/>
    <b v="1"/>
    <n v="13"/>
    <s v="https://cngtest.addici.com/AdvancedSearch.aspx"/>
    <n v="13183"/>
  </r>
  <r>
    <x v="1200"/>
    <n v="8888"/>
    <x v="16"/>
    <x v="0"/>
    <s v="OK"/>
    <s v="Advance search  User Group 2-2"/>
    <s v="text"/>
    <b v="1"/>
    <n v="13"/>
    <s v="https://cngtest.addici.com/AdvancedSearch.aspx"/>
    <n v="8888"/>
  </r>
  <r>
    <x v="1201"/>
    <n v="8741"/>
    <x v="15"/>
    <x v="0"/>
    <s v="OK"/>
    <s v="Advance search  User Group 2-1"/>
    <s v="text"/>
    <b v="1"/>
    <n v="13"/>
    <s v="https://cngtest.addici.com/AdvancedSearch.aspx"/>
    <n v="8741"/>
  </r>
  <r>
    <x v="1202"/>
    <n v="587"/>
    <x v="5"/>
    <x v="0"/>
    <s v="OK"/>
    <s v="Advance search  User Group 2-1"/>
    <s v="bin"/>
    <b v="1"/>
    <n v="363"/>
    <s v="https://cngtest.addici.com/Admin/Images/edit.gif"/>
    <n v="587"/>
  </r>
  <r>
    <x v="1203"/>
    <n v="8081"/>
    <x v="15"/>
    <x v="0"/>
    <s v="OK"/>
    <s v="Advance search  User Group 2-3"/>
    <s v="text"/>
    <b v="1"/>
    <n v="13"/>
    <s v="https://cngtest.addici.com/AdvancedSearch.aspx"/>
    <n v="8081"/>
  </r>
  <r>
    <x v="1204"/>
    <n v="669"/>
    <x v="6"/>
    <x v="0"/>
    <s v="OK"/>
    <s v="Advance search  User Group 2-1"/>
    <s v="bin"/>
    <b v="1"/>
    <n v="365"/>
    <s v="https://cngtest.addici.com/App_Images/print.gif"/>
    <n v="669"/>
  </r>
  <r>
    <x v="1205"/>
    <n v="536"/>
    <x v="5"/>
    <x v="0"/>
    <s v="OK"/>
    <s v="Advance search  User Group 2-3"/>
    <s v="bin"/>
    <b v="1"/>
    <n v="363"/>
    <s v="https://cngtest.addici.com/Admin/Images/edit.gif"/>
    <n v="536"/>
  </r>
  <r>
    <x v="1206"/>
    <n v="573"/>
    <x v="7"/>
    <x v="0"/>
    <s v="OK"/>
    <s v="Advance search  User Group 2-1"/>
    <s v="bin"/>
    <b v="1"/>
    <n v="91"/>
    <s v="https://cngtest.addici.com/Admin/Images/but_backwards-disble.gif"/>
    <n v="573"/>
  </r>
  <r>
    <x v="1207"/>
    <n v="36501"/>
    <x v="13"/>
    <x v="0"/>
    <s v="OK"/>
    <s v="Advance search  User Group 2-4"/>
    <s v="text"/>
    <b v="1"/>
    <n v="125879"/>
    <s v="https://cngtest.addici.com/AdvancedSearch.aspx"/>
    <n v="16253"/>
  </r>
  <r>
    <x v="1208"/>
    <n v="782"/>
    <x v="6"/>
    <x v="0"/>
    <s v="OK"/>
    <s v="Advance search  User Group 2-3"/>
    <s v="bin"/>
    <b v="1"/>
    <n v="365"/>
    <s v="https://cngtest.addici.com/App_Images/print.gif"/>
    <n v="782"/>
  </r>
  <r>
    <x v="1209"/>
    <n v="909"/>
    <x v="7"/>
    <x v="0"/>
    <s v="OK"/>
    <s v="Advance search  User Group 2-3"/>
    <s v="bin"/>
    <b v="1"/>
    <n v="91"/>
    <s v="https://cngtest.addici.com/Admin/Images/but_backwards-disble.gif"/>
    <n v="909"/>
  </r>
  <r>
    <x v="1210"/>
    <n v="894"/>
    <x v="8"/>
    <x v="0"/>
    <s v="OK"/>
    <s v="Advance search  User Group 2-3"/>
    <s v="bin"/>
    <b v="1"/>
    <n v="110"/>
    <s v="https://cngtest.addici.com/Admin/Images/but_last.gif"/>
    <n v="894"/>
  </r>
  <r>
    <x v="1211"/>
    <n v="3111"/>
    <x v="8"/>
    <x v="0"/>
    <s v="OK"/>
    <s v="Advance search  User Group 2-1"/>
    <s v="bin"/>
    <b v="1"/>
    <n v="110"/>
    <s v="https://cngtest.addici.com/Admin/Images/but_last.gif"/>
    <n v="3111"/>
  </r>
  <r>
    <x v="1212"/>
    <n v="824"/>
    <x v="9"/>
    <x v="0"/>
    <s v="OK"/>
    <s v="Advance search  User Group 2-1"/>
    <s v="bin"/>
    <b v="1"/>
    <n v="1078"/>
    <s v="https://cngtest.addici.com/App_Images/print_all.gif"/>
    <n v="824"/>
  </r>
  <r>
    <x v="1213"/>
    <n v="827"/>
    <x v="9"/>
    <x v="0"/>
    <s v="OK"/>
    <s v="Advance search  User Group 2-3"/>
    <s v="bin"/>
    <b v="1"/>
    <n v="1078"/>
    <s v="https://cngtest.addici.com/App_Images/print_all.gif"/>
    <n v="827"/>
  </r>
  <r>
    <x v="1214"/>
    <n v="722"/>
    <x v="10"/>
    <x v="0"/>
    <s v="OK"/>
    <s v="Advance search  User Group 2-1"/>
    <s v="bin"/>
    <b v="1"/>
    <n v="370"/>
    <s v="https://cngtest.addici.com/App_Images/export.gif"/>
    <n v="722"/>
  </r>
  <r>
    <x v="1215"/>
    <n v="2121"/>
    <x v="10"/>
    <x v="0"/>
    <s v="OK"/>
    <s v="Advance search  User Group 2-3"/>
    <s v="bin"/>
    <b v="1"/>
    <n v="370"/>
    <s v="https://cngtest.addici.com/App_Images/export.gif"/>
    <n v="2121"/>
  </r>
  <r>
    <x v="1216"/>
    <n v="14578"/>
    <x v="14"/>
    <x v="0"/>
    <s v="OK"/>
    <s v="Advance search  User Group 2-4"/>
    <s v="text"/>
    <b v="1"/>
    <n v="13"/>
    <s v="https://cngtest.addici.com/AdvancedSearch.aspx"/>
    <n v="14578"/>
  </r>
  <r>
    <x v="1217"/>
    <n v="9167"/>
    <x v="16"/>
    <x v="0"/>
    <s v="OK"/>
    <s v="Advance search  User Group 2-1"/>
    <s v="text"/>
    <b v="1"/>
    <n v="13"/>
    <s v="https://cngtest.addici.com/AdvancedSearch.aspx"/>
    <n v="9167"/>
  </r>
  <r>
    <x v="1218"/>
    <n v="30667"/>
    <x v="13"/>
    <x v="0"/>
    <s v="OK"/>
    <s v="Advance search  User Group 2-2"/>
    <s v="text"/>
    <b v="1"/>
    <n v="125879"/>
    <s v="https://cngtest.addici.com/AdvancedSearch.aspx"/>
    <n v="21725"/>
  </r>
  <r>
    <x v="1219"/>
    <n v="19133"/>
    <x v="16"/>
    <x v="0"/>
    <s v="OK"/>
    <s v="Advance search  User Group 2-3"/>
    <s v="text"/>
    <b v="1"/>
    <n v="13"/>
    <s v="https://cngtest.addici.com/AdvancedSearch.aspx"/>
    <n v="19133"/>
  </r>
  <r>
    <x v="1220"/>
    <n v="13034"/>
    <x v="15"/>
    <x v="0"/>
    <s v="OK"/>
    <s v="Advance search  User Group 2-4"/>
    <s v="text"/>
    <b v="1"/>
    <n v="13"/>
    <s v="https://cngtest.addici.com/AdvancedSearch.aspx"/>
    <n v="13034"/>
  </r>
  <r>
    <x v="1221"/>
    <n v="669"/>
    <x v="5"/>
    <x v="0"/>
    <s v="OK"/>
    <s v="Advance search  User Group 2-4"/>
    <s v="bin"/>
    <b v="1"/>
    <n v="363"/>
    <s v="https://cngtest.addici.com/Admin/Images/edit.gif"/>
    <n v="669"/>
  </r>
  <r>
    <x v="1222"/>
    <n v="620"/>
    <x v="6"/>
    <x v="0"/>
    <s v="OK"/>
    <s v="Advance search  User Group 2-4"/>
    <s v="bin"/>
    <b v="1"/>
    <n v="365"/>
    <s v="https://cngtest.addici.com/App_Images/print.gif"/>
    <n v="620"/>
  </r>
  <r>
    <x v="1223"/>
    <n v="774"/>
    <x v="7"/>
    <x v="0"/>
    <s v="OK"/>
    <s v="Advance search  User Group 2-4"/>
    <s v="bin"/>
    <b v="1"/>
    <n v="91"/>
    <s v="https://cngtest.addici.com/Admin/Images/but_backwards-disble.gif"/>
    <n v="774"/>
  </r>
  <r>
    <x v="1224"/>
    <n v="582"/>
    <x v="8"/>
    <x v="0"/>
    <s v="OK"/>
    <s v="Advance search  User Group 2-4"/>
    <s v="bin"/>
    <b v="1"/>
    <n v="110"/>
    <s v="https://cngtest.addici.com/Admin/Images/but_last.gif"/>
    <n v="582"/>
  </r>
  <r>
    <x v="1225"/>
    <n v="554"/>
    <x v="9"/>
    <x v="0"/>
    <s v="OK"/>
    <s v="Advance search  User Group 2-4"/>
    <s v="bin"/>
    <b v="1"/>
    <n v="1078"/>
    <s v="https://cngtest.addici.com/App_Images/print_all.gif"/>
    <n v="554"/>
  </r>
  <r>
    <x v="1226"/>
    <n v="1821"/>
    <x v="10"/>
    <x v="0"/>
    <s v="OK"/>
    <s v="Advance search  User Group 2-4"/>
    <s v="bin"/>
    <b v="1"/>
    <n v="370"/>
    <s v="https://cngtest.addici.com/App_Images/export.gif"/>
    <n v="1821"/>
  </r>
  <r>
    <x v="1227"/>
    <n v="29494"/>
    <x v="13"/>
    <x v="0"/>
    <s v="OK"/>
    <s v="Advance search  User Group 2-1"/>
    <s v="text"/>
    <b v="1"/>
    <n v="125879"/>
    <s v="https://cngtest.addici.com/AdvancedSearch.aspx"/>
    <n v="13281"/>
  </r>
  <r>
    <x v="1228"/>
    <n v="22719"/>
    <x v="13"/>
    <x v="0"/>
    <s v="OK"/>
    <s v="Advance search  User Group 2-3"/>
    <s v="text"/>
    <b v="1"/>
    <n v="125879"/>
    <s v="https://cngtest.addici.com/AdvancedSearch.aspx"/>
    <n v="13704"/>
  </r>
  <r>
    <x v="1229"/>
    <n v="16444"/>
    <x v="16"/>
    <x v="0"/>
    <s v="OK"/>
    <s v="Advance search  User Group 2-4"/>
    <s v="text"/>
    <b v="1"/>
    <n v="13"/>
    <s v="https://cngtest.addici.com/AdvancedSearch.aspx"/>
    <n v="16444"/>
  </r>
  <r>
    <x v="1230"/>
    <n v="32178"/>
    <x v="14"/>
    <x v="0"/>
    <s v="OK"/>
    <s v="Advance search  User Group 2-2"/>
    <s v="text"/>
    <b v="1"/>
    <n v="191060"/>
    <s v="https://cngtest.addici.com/AdvancedSearch.aspx"/>
    <n v="16352"/>
  </r>
  <r>
    <x v="1231"/>
    <n v="9874"/>
    <x v="15"/>
    <x v="0"/>
    <s v="OK"/>
    <s v="Advance search  User Group 2-2"/>
    <s v="text"/>
    <b v="1"/>
    <n v="13"/>
    <s v="https://cngtest.addici.com/AdvancedSearch.aspx"/>
    <n v="9874"/>
  </r>
  <r>
    <x v="1232"/>
    <n v="606"/>
    <x v="5"/>
    <x v="0"/>
    <s v="OK"/>
    <s v="Advance search  User Group 2-2"/>
    <s v="bin"/>
    <b v="1"/>
    <n v="363"/>
    <s v="https://cngtest.addici.com/Admin/Images/edit.gif"/>
    <n v="606"/>
  </r>
  <r>
    <x v="1233"/>
    <n v="2052"/>
    <x v="6"/>
    <x v="0"/>
    <s v="OK"/>
    <s v="Advance search  User Group 2-2"/>
    <s v="bin"/>
    <b v="1"/>
    <n v="365"/>
    <s v="https://cngtest.addici.com/App_Images/print.gif"/>
    <n v="2052"/>
  </r>
  <r>
    <x v="1234"/>
    <n v="519"/>
    <x v="7"/>
    <x v="0"/>
    <s v="OK"/>
    <s v="Advance search  User Group 2-2"/>
    <s v="bin"/>
    <b v="1"/>
    <n v="91"/>
    <s v="https://cngtest.addici.com/Admin/Images/but_backwards-disble.gif"/>
    <n v="519"/>
  </r>
  <r>
    <x v="1235"/>
    <n v="688"/>
    <x v="8"/>
    <x v="0"/>
    <s v="OK"/>
    <s v="Advance search  User Group 2-2"/>
    <s v="bin"/>
    <b v="1"/>
    <n v="110"/>
    <s v="https://cngtest.addici.com/Admin/Images/but_last.gif"/>
    <n v="688"/>
  </r>
  <r>
    <x v="1236"/>
    <n v="719"/>
    <x v="9"/>
    <x v="0"/>
    <s v="OK"/>
    <s v="Advance search  User Group 2-2"/>
    <s v="bin"/>
    <b v="1"/>
    <n v="1078"/>
    <s v="https://cngtest.addici.com/App_Images/print_all.gif"/>
    <n v="718"/>
  </r>
  <r>
    <x v="1237"/>
    <n v="725"/>
    <x v="10"/>
    <x v="0"/>
    <s v="OK"/>
    <s v="Advance search  User Group 2-2"/>
    <s v="bin"/>
    <b v="1"/>
    <n v="370"/>
    <s v="https://cngtest.addici.com/App_Images/export.gif"/>
    <n v="725"/>
  </r>
  <r>
    <x v="1238"/>
    <n v="4702"/>
    <x v="16"/>
    <x v="0"/>
    <s v="OK"/>
    <s v="Advance search  User Group 2-2"/>
    <s v="text"/>
    <b v="1"/>
    <n v="13"/>
    <s v="https://cngtest.addici.com/AdvancedSearch.aspx"/>
    <n v="4702"/>
  </r>
  <r>
    <x v="1239"/>
    <n v="27726"/>
    <x v="13"/>
    <x v="0"/>
    <s v="OK"/>
    <s v="Advance search  User Group 2-4"/>
    <s v="text"/>
    <b v="1"/>
    <n v="125879"/>
    <s v="https://cngtest.addici.com/AdvancedSearch.aspx"/>
    <n v="15302"/>
  </r>
  <r>
    <x v="1240"/>
    <n v="30655"/>
    <x v="14"/>
    <x v="0"/>
    <s v="OK"/>
    <s v="Advance search  User Group 2-3"/>
    <s v="text"/>
    <b v="1"/>
    <n v="191064"/>
    <s v="https://cngtest.addici.com/AdvancedSearch.aspx"/>
    <n v="13057"/>
  </r>
  <r>
    <x v="1241"/>
    <n v="35519"/>
    <x v="14"/>
    <x v="0"/>
    <s v="OK"/>
    <s v="Advance search  User Group 2-1"/>
    <s v="text"/>
    <b v="1"/>
    <n v="191064"/>
    <s v="https://cngtest.addici.com/AdvancedSearch.aspx"/>
    <n v="15908"/>
  </r>
  <r>
    <x v="1242"/>
    <n v="9252"/>
    <x v="15"/>
    <x v="0"/>
    <s v="OK"/>
    <s v="Advance search  User Group 2-3"/>
    <s v="text"/>
    <b v="1"/>
    <n v="13"/>
    <s v="https://cngtest.addici.com/AdvancedSearch.aspx"/>
    <n v="9252"/>
  </r>
  <r>
    <x v="1243"/>
    <n v="8966"/>
    <x v="15"/>
    <x v="0"/>
    <s v="OK"/>
    <s v="Advance search  User Group 2-1"/>
    <s v="text"/>
    <b v="1"/>
    <n v="13"/>
    <s v="https://cngtest.addici.com/AdvancedSearch.aspx"/>
    <n v="8966"/>
  </r>
  <r>
    <x v="1244"/>
    <n v="552"/>
    <x v="5"/>
    <x v="0"/>
    <s v="OK"/>
    <s v="Advance search  User Group 2-3"/>
    <s v="bin"/>
    <b v="1"/>
    <n v="363"/>
    <s v="https://cngtest.addici.com/Admin/Images/edit.gif"/>
    <n v="552"/>
  </r>
  <r>
    <x v="1245"/>
    <n v="510"/>
    <x v="5"/>
    <x v="0"/>
    <s v="OK"/>
    <s v="Advance search  User Group 2-1"/>
    <s v="bin"/>
    <b v="1"/>
    <n v="363"/>
    <s v="https://cngtest.addici.com/Admin/Images/edit.gif"/>
    <n v="510"/>
  </r>
  <r>
    <x v="1246"/>
    <n v="579"/>
    <x v="6"/>
    <x v="0"/>
    <s v="OK"/>
    <s v="Advance search  User Group 2-3"/>
    <s v="bin"/>
    <b v="1"/>
    <n v="365"/>
    <s v="https://cngtest.addici.com/App_Images/print.gif"/>
    <n v="579"/>
  </r>
  <r>
    <x v="1247"/>
    <n v="818"/>
    <x v="6"/>
    <x v="0"/>
    <s v="OK"/>
    <s v="Advance search  User Group 2-1"/>
    <s v="bin"/>
    <b v="1"/>
    <n v="365"/>
    <s v="https://cngtest.addici.com/App_Images/print.gif"/>
    <n v="817"/>
  </r>
  <r>
    <x v="1248"/>
    <n v="765"/>
    <x v="7"/>
    <x v="0"/>
    <s v="OK"/>
    <s v="Advance search  User Group 2-3"/>
    <s v="bin"/>
    <b v="1"/>
    <n v="91"/>
    <s v="https://cngtest.addici.com/Admin/Images/but_backwards-disble.gif"/>
    <n v="765"/>
  </r>
  <r>
    <x v="1249"/>
    <n v="502"/>
    <x v="7"/>
    <x v="0"/>
    <s v="OK"/>
    <s v="Advance search  User Group 2-1"/>
    <s v="bin"/>
    <b v="1"/>
    <n v="91"/>
    <s v="https://cngtest.addici.com/Admin/Images/but_backwards-disble.gif"/>
    <n v="502"/>
  </r>
  <r>
    <x v="1250"/>
    <n v="436"/>
    <x v="8"/>
    <x v="0"/>
    <s v="OK"/>
    <s v="Advance search  User Group 2-1"/>
    <s v="bin"/>
    <b v="1"/>
    <n v="110"/>
    <s v="https://cngtest.addici.com/Admin/Images/but_last.gif"/>
    <n v="436"/>
  </r>
  <r>
    <x v="1251"/>
    <n v="407"/>
    <x v="8"/>
    <x v="0"/>
    <s v="OK"/>
    <s v="Advance search  User Group 2-3"/>
    <s v="bin"/>
    <b v="1"/>
    <n v="110"/>
    <s v="https://cngtest.addici.com/Admin/Images/but_last.gif"/>
    <n v="407"/>
  </r>
  <r>
    <x v="1252"/>
    <n v="332"/>
    <x v="9"/>
    <x v="0"/>
    <s v="OK"/>
    <s v="Advance search  User Group 2-1"/>
    <s v="bin"/>
    <b v="1"/>
    <n v="1078"/>
    <s v="https://cngtest.addici.com/App_Images/print_all.gif"/>
    <n v="332"/>
  </r>
  <r>
    <x v="1253"/>
    <n v="347"/>
    <x v="9"/>
    <x v="0"/>
    <s v="OK"/>
    <s v="Advance search  User Group 2-3"/>
    <s v="bin"/>
    <b v="1"/>
    <n v="1078"/>
    <s v="https://cngtest.addici.com/App_Images/print_all.gif"/>
    <n v="347"/>
  </r>
  <r>
    <x v="1254"/>
    <n v="394"/>
    <x v="10"/>
    <x v="0"/>
    <s v="OK"/>
    <s v="Advance search  User Group 2-1"/>
    <s v="bin"/>
    <b v="1"/>
    <n v="370"/>
    <s v="https://cngtest.addici.com/App_Images/export.gif"/>
    <n v="394"/>
  </r>
  <r>
    <x v="1255"/>
    <n v="392"/>
    <x v="10"/>
    <x v="0"/>
    <s v="OK"/>
    <s v="Advance search  User Group 2-3"/>
    <s v="bin"/>
    <b v="1"/>
    <n v="370"/>
    <s v="https://cngtest.addici.com/App_Images/export.gif"/>
    <n v="392"/>
  </r>
  <r>
    <x v="1256"/>
    <n v="4804"/>
    <x v="16"/>
    <x v="0"/>
    <s v="OK"/>
    <s v="Advance search  User Group 2-1"/>
    <s v="text"/>
    <b v="1"/>
    <n v="13"/>
    <s v="https://cngtest.addici.com/AdvancedSearch.aspx"/>
    <n v="4804"/>
  </r>
  <r>
    <x v="1257"/>
    <n v="4919"/>
    <x v="16"/>
    <x v="0"/>
    <s v="OK"/>
    <s v="Advance search  User Group 2-3"/>
    <s v="text"/>
    <b v="1"/>
    <n v="13"/>
    <s v="https://cngtest.addici.com/AdvancedSearch.aspx"/>
    <n v="4919"/>
  </r>
  <r>
    <x v="1258"/>
    <n v="24309"/>
    <x v="14"/>
    <x v="0"/>
    <s v="OK"/>
    <s v="Advance search  User Group 2-4"/>
    <s v="text"/>
    <b v="1"/>
    <n v="191060"/>
    <s v="https://cngtest.addici.com/AdvancedSearch.aspx"/>
    <n v="13558"/>
  </r>
  <r>
    <x v="1259"/>
    <n v="32512"/>
    <x v="13"/>
    <x v="0"/>
    <s v="OK"/>
    <s v="Advance search  User Group 2-2"/>
    <s v="text"/>
    <b v="1"/>
    <n v="125879"/>
    <s v="https://cngtest.addici.com/AdvancedSearch.aspx"/>
    <n v="13264"/>
  </r>
  <r>
    <x v="1260"/>
    <n v="5485"/>
    <x v="15"/>
    <x v="0"/>
    <s v="OK"/>
    <s v="Advance search  User Group 2-4"/>
    <s v="text"/>
    <b v="1"/>
    <n v="13"/>
    <s v="https://cngtest.addici.com/AdvancedSearch.aspx"/>
    <n v="5485"/>
  </r>
  <r>
    <x v="1261"/>
    <n v="388"/>
    <x v="5"/>
    <x v="0"/>
    <s v="OK"/>
    <s v="Advance search  User Group 2-4"/>
    <s v="bin"/>
    <b v="1"/>
    <n v="363"/>
    <s v="https://cngtest.addici.com/Admin/Images/edit.gif"/>
    <n v="388"/>
  </r>
  <r>
    <x v="1262"/>
    <n v="663"/>
    <x v="6"/>
    <x v="0"/>
    <s v="OK"/>
    <s v="Advance search  User Group 2-4"/>
    <s v="bin"/>
    <b v="1"/>
    <n v="365"/>
    <s v="https://cngtest.addici.com/App_Images/print.gif"/>
    <n v="663"/>
  </r>
  <r>
    <x v="1263"/>
    <n v="609"/>
    <x v="7"/>
    <x v="0"/>
    <s v="OK"/>
    <s v="Advance search  User Group 2-4"/>
    <s v="bin"/>
    <b v="1"/>
    <n v="91"/>
    <s v="https://cngtest.addici.com/Admin/Images/but_backwards-disble.gif"/>
    <n v="609"/>
  </r>
  <r>
    <x v="1264"/>
    <n v="533"/>
    <x v="8"/>
    <x v="0"/>
    <s v="OK"/>
    <s v="Advance search  User Group 2-4"/>
    <s v="bin"/>
    <b v="1"/>
    <n v="110"/>
    <s v="https://cngtest.addici.com/Admin/Images/but_last.gif"/>
    <n v="533"/>
  </r>
  <r>
    <x v="1265"/>
    <n v="780"/>
    <x v="9"/>
    <x v="0"/>
    <s v="OK"/>
    <s v="Advance search  User Group 2-4"/>
    <s v="bin"/>
    <b v="1"/>
    <n v="1078"/>
    <s v="https://cngtest.addici.com/App_Images/print_all.gif"/>
    <n v="780"/>
  </r>
  <r>
    <x v="1266"/>
    <n v="418"/>
    <x v="10"/>
    <x v="0"/>
    <s v="OK"/>
    <s v="Advance search  User Group 2-4"/>
    <s v="bin"/>
    <b v="1"/>
    <n v="370"/>
    <s v="https://cngtest.addici.com/App_Images/export.gif"/>
    <n v="418"/>
  </r>
  <r>
    <x v="1267"/>
    <n v="16617"/>
    <x v="13"/>
    <x v="0"/>
    <s v="OK"/>
    <s v="Advance search  User Group 2-1"/>
    <s v="text"/>
    <b v="1"/>
    <n v="125879"/>
    <s v="https://cngtest.addici.com/AdvancedSearch.aspx"/>
    <n v="10038"/>
  </r>
  <r>
    <x v="1268"/>
    <n v="6562"/>
    <x v="16"/>
    <x v="0"/>
    <s v="OK"/>
    <s v="Advance search  User Group 2-4"/>
    <s v="text"/>
    <b v="1"/>
    <n v="13"/>
    <s v="https://cngtest.addici.com/AdvancedSearch.aspx"/>
    <n v="6562"/>
  </r>
  <r>
    <x v="1269"/>
    <n v="25767"/>
    <x v="13"/>
    <x v="0"/>
    <s v="OK"/>
    <s v="Advance search  User Group 2-3"/>
    <s v="text"/>
    <b v="1"/>
    <n v="125879"/>
    <s v="https://cngtest.addici.com/AdvancedSearch.aspx"/>
    <n v="12999"/>
  </r>
  <r>
    <x v="1270"/>
    <n v="18340"/>
    <x v="14"/>
    <x v="0"/>
    <s v="OK"/>
    <s v="Advance search  User Group 2-1"/>
    <s v="text"/>
    <b v="1"/>
    <n v="191064"/>
    <s v="https://cngtest.addici.com/AdvancedSearch.aspx"/>
    <n v="8891"/>
  </r>
  <r>
    <x v="1271"/>
    <n v="17417"/>
    <x v="13"/>
    <x v="0"/>
    <s v="OK"/>
    <s v="Advance search  User Group 2-4"/>
    <s v="text"/>
    <b v="1"/>
    <n v="125879"/>
    <s v="https://cngtest.addici.com/AdvancedSearch.aspx"/>
    <n v="8784"/>
  </r>
  <r>
    <x v="1272"/>
    <n v="30143"/>
    <x v="14"/>
    <x v="0"/>
    <s v="OK"/>
    <s v="Advance search  User Group 2-2"/>
    <s v="text"/>
    <b v="1"/>
    <n v="191060"/>
    <s v="https://cngtest.addici.com/AdvancedSearch.aspx"/>
    <n v="9309"/>
  </r>
  <r>
    <x v="1273"/>
    <n v="4901"/>
    <x v="15"/>
    <x v="0"/>
    <s v="OK"/>
    <s v="Advance search  User Group 2-1"/>
    <s v="text"/>
    <b v="1"/>
    <n v="13"/>
    <s v="https://cngtest.addici.com/AdvancedSearch.aspx"/>
    <n v="4901"/>
  </r>
  <r>
    <x v="1274"/>
    <n v="4543"/>
    <x v="17"/>
    <x v="0"/>
    <s v="OK"/>
    <s v="Advance search  User Group 2-1"/>
    <s v="text"/>
    <b v="1"/>
    <n v="13"/>
    <s v="https://cngtest.addici.com/AdvancedSearch.aspx"/>
    <n v="4543"/>
  </r>
  <r>
    <x v="1275"/>
    <n v="437"/>
    <x v="5"/>
    <x v="0"/>
    <s v="OK"/>
    <s v="Advance search  User Group 2-1"/>
    <s v="bin"/>
    <b v="1"/>
    <n v="363"/>
    <s v="https://cngtest.addici.com/Admin/Images/edit.gif"/>
    <n v="437"/>
  </r>
  <r>
    <x v="1276"/>
    <n v="6145"/>
    <x v="15"/>
    <x v="0"/>
    <s v="OK"/>
    <s v="Advance search  User Group 2-2"/>
    <s v="text"/>
    <b v="1"/>
    <n v="13"/>
    <s v="https://cngtest.addici.com/AdvancedSearch.aspx"/>
    <n v="6145"/>
  </r>
  <r>
    <x v="1277"/>
    <n v="582"/>
    <x v="6"/>
    <x v="0"/>
    <s v="OK"/>
    <s v="Advance search  User Group 2-1"/>
    <s v="bin"/>
    <b v="1"/>
    <n v="365"/>
    <s v="https://cngtest.addici.com/App_Images/print.gif"/>
    <n v="582"/>
  </r>
  <r>
    <x v="1278"/>
    <n v="542"/>
    <x v="7"/>
    <x v="0"/>
    <s v="OK"/>
    <s v="Advance search  User Group 2-1"/>
    <s v="bin"/>
    <b v="1"/>
    <n v="91"/>
    <s v="https://cngtest.addici.com/Admin/Images/but_backwards-disble.gif"/>
    <n v="542"/>
  </r>
  <r>
    <x v="1279"/>
    <n v="305"/>
    <x v="8"/>
    <x v="0"/>
    <s v="OK"/>
    <s v="Advance search  User Group 2-1"/>
    <s v="bin"/>
    <b v="1"/>
    <n v="110"/>
    <s v="https://cngtest.addici.com/Admin/Images/but_last.gif"/>
    <n v="305"/>
  </r>
  <r>
    <x v="1280"/>
    <n v="282"/>
    <x v="9"/>
    <x v="0"/>
    <s v="OK"/>
    <s v="Advance search  User Group 2-1"/>
    <s v="bin"/>
    <b v="1"/>
    <n v="1078"/>
    <s v="https://cngtest.addici.com/App_Images/print_all.gif"/>
    <n v="282"/>
  </r>
  <r>
    <x v="1281"/>
    <n v="488"/>
    <x v="10"/>
    <x v="0"/>
    <s v="OK"/>
    <s v="Advance search  User Group 2-1"/>
    <s v="bin"/>
    <b v="1"/>
    <n v="370"/>
    <s v="https://cngtest.addici.com/App_Images/export.gif"/>
    <n v="488"/>
  </r>
  <r>
    <x v="1282"/>
    <n v="4723"/>
    <x v="17"/>
    <x v="0"/>
    <s v="OK"/>
    <s v="Advance search  User Group 2-2"/>
    <s v="text"/>
    <b v="1"/>
    <n v="13"/>
    <s v="https://cngtest.addici.com/AdvancedSearch.aspx"/>
    <n v="4723"/>
  </r>
  <r>
    <x v="1283"/>
    <n v="976"/>
    <x v="5"/>
    <x v="0"/>
    <s v="OK"/>
    <s v="Advance search  User Group 2-2"/>
    <s v="bin"/>
    <b v="1"/>
    <n v="363"/>
    <s v="https://cngtest.addici.com/Admin/Images/edit.gif"/>
    <n v="976"/>
  </r>
  <r>
    <x v="1284"/>
    <n v="3369"/>
    <x v="16"/>
    <x v="0"/>
    <s v="OK"/>
    <s v="Advance search  User Group 2-1"/>
    <s v="text"/>
    <b v="1"/>
    <n v="13"/>
    <s v="https://cngtest.addici.com/AdvancedSearch.aspx"/>
    <n v="3369"/>
  </r>
  <r>
    <x v="1285"/>
    <n v="27632"/>
    <x v="14"/>
    <x v="0"/>
    <s v="OK"/>
    <s v="Advance search  User Group 2-3"/>
    <s v="text"/>
    <b v="1"/>
    <n v="191064"/>
    <s v="https://cngtest.addici.com/AdvancedSearch.aspx"/>
    <n v="9060"/>
  </r>
  <r>
    <x v="1286"/>
    <n v="732"/>
    <x v="6"/>
    <x v="0"/>
    <s v="OK"/>
    <s v="Advance search  User Group 2-2"/>
    <s v="bin"/>
    <b v="1"/>
    <n v="365"/>
    <s v="https://cngtest.addici.com/App_Images/print.gif"/>
    <n v="732"/>
  </r>
  <r>
    <x v="1287"/>
    <n v="896"/>
    <x v="7"/>
    <x v="0"/>
    <s v="OK"/>
    <s v="Advance search  User Group 2-2"/>
    <s v="bin"/>
    <b v="1"/>
    <n v="91"/>
    <s v="https://cngtest.addici.com/Admin/Images/but_backwards-disble.gif"/>
    <n v="896"/>
  </r>
  <r>
    <x v="1288"/>
    <n v="569"/>
    <x v="8"/>
    <x v="0"/>
    <s v="OK"/>
    <s v="Advance search  User Group 2-2"/>
    <s v="bin"/>
    <b v="1"/>
    <n v="110"/>
    <s v="https://cngtest.addici.com/Admin/Images/but_last.gif"/>
    <n v="569"/>
  </r>
  <r>
    <x v="1289"/>
    <n v="2201"/>
    <x v="9"/>
    <x v="0"/>
    <s v="OK"/>
    <s v="Advance search  User Group 2-2"/>
    <s v="bin"/>
    <b v="1"/>
    <n v="1078"/>
    <s v="https://cngtest.addici.com/App_Images/print_all.gif"/>
    <n v="2201"/>
  </r>
  <r>
    <x v="1290"/>
    <n v="1002"/>
    <x v="10"/>
    <x v="0"/>
    <s v="OK"/>
    <s v="Advance search  User Group 2-2"/>
    <s v="bin"/>
    <b v="1"/>
    <n v="370"/>
    <s v="https://cngtest.addici.com/App_Images/export.gif"/>
    <n v="1002"/>
  </r>
  <r>
    <x v="1291"/>
    <n v="6977"/>
    <x v="15"/>
    <x v="0"/>
    <s v="OK"/>
    <s v="Advance search  User Group 2-3"/>
    <s v="text"/>
    <b v="1"/>
    <n v="13"/>
    <s v="https://cngtest.addici.com/AdvancedSearch.aspx"/>
    <n v="6977"/>
  </r>
  <r>
    <x v="1292"/>
    <n v="24535"/>
    <x v="14"/>
    <x v="0"/>
    <s v="OK"/>
    <s v="Advance search  User Group 2-4"/>
    <s v="text"/>
    <b v="1"/>
    <n v="191060"/>
    <s v="https://cngtest.addici.com/AdvancedSearch.aspx"/>
    <n v="11310"/>
  </r>
  <r>
    <x v="1293"/>
    <n v="5061"/>
    <x v="16"/>
    <x v="0"/>
    <s v="OK"/>
    <s v="Advance search  User Group 2-2"/>
    <s v="text"/>
    <b v="1"/>
    <n v="13"/>
    <s v="https://cngtest.addici.com/AdvancedSearch.aspx"/>
    <n v="5061"/>
  </r>
  <r>
    <x v="1294"/>
    <n v="5168"/>
    <x v="17"/>
    <x v="0"/>
    <s v="OK"/>
    <s v="Advance search  User Group 2-3"/>
    <s v="text"/>
    <b v="1"/>
    <n v="13"/>
    <s v="https://cngtest.addici.com/AdvancedSearch.aspx"/>
    <n v="5168"/>
  </r>
  <r>
    <x v="1295"/>
    <n v="14531"/>
    <x v="13"/>
    <x v="0"/>
    <s v="OK"/>
    <s v="Advance search  User Group 2-1"/>
    <s v="text"/>
    <b v="1"/>
    <n v="125879"/>
    <s v="https://cngtest.addici.com/AdvancedSearch.aspx"/>
    <n v="7980"/>
  </r>
  <r>
    <x v="1296"/>
    <n v="922"/>
    <x v="5"/>
    <x v="0"/>
    <s v="OK"/>
    <s v="Advance search  User Group 2-3"/>
    <s v="bin"/>
    <b v="1"/>
    <n v="363"/>
    <s v="https://cngtest.addici.com/Admin/Images/edit.gif"/>
    <n v="922"/>
  </r>
  <r>
    <x v="1297"/>
    <n v="921"/>
    <x v="6"/>
    <x v="0"/>
    <s v="OK"/>
    <s v="Advance search  User Group 2-3"/>
    <s v="bin"/>
    <b v="1"/>
    <n v="365"/>
    <s v="https://cngtest.addici.com/App_Images/print.gif"/>
    <n v="921"/>
  </r>
  <r>
    <x v="1298"/>
    <n v="783"/>
    <x v="7"/>
    <x v="0"/>
    <s v="OK"/>
    <s v="Advance search  User Group 2-3"/>
    <s v="bin"/>
    <b v="1"/>
    <n v="91"/>
    <s v="https://cngtest.addici.com/Admin/Images/but_backwards-disble.gif"/>
    <n v="783"/>
  </r>
  <r>
    <x v="1299"/>
    <n v="959"/>
    <x v="8"/>
    <x v="0"/>
    <s v="OK"/>
    <s v="Advance search  User Group 2-3"/>
    <s v="bin"/>
    <b v="1"/>
    <n v="110"/>
    <s v="https://cngtest.addici.com/Admin/Images/but_last.gif"/>
    <n v="959"/>
  </r>
  <r>
    <x v="1300"/>
    <n v="8871"/>
    <x v="15"/>
    <x v="0"/>
    <s v="OK"/>
    <s v="Advance search  User Group 2-4"/>
    <s v="text"/>
    <b v="1"/>
    <n v="13"/>
    <s v="https://cngtest.addici.com/AdvancedSearch.aspx"/>
    <n v="8871"/>
  </r>
  <r>
    <x v="1301"/>
    <n v="2960"/>
    <x v="9"/>
    <x v="0"/>
    <s v="OK"/>
    <s v="Advance search  User Group 2-3"/>
    <s v="bin"/>
    <b v="1"/>
    <n v="1078"/>
    <s v="https://cngtest.addici.com/App_Images/print_all.gif"/>
    <n v="2960"/>
  </r>
  <r>
    <x v="1302"/>
    <n v="384"/>
    <x v="10"/>
    <x v="0"/>
    <s v="OK"/>
    <s v="Advance search  User Group 2-3"/>
    <s v="bin"/>
    <b v="1"/>
    <n v="370"/>
    <s v="https://cngtest.addici.com/App_Images/export.gif"/>
    <n v="384"/>
  </r>
  <r>
    <x v="1303"/>
    <n v="7466"/>
    <x v="17"/>
    <x v="0"/>
    <s v="OK"/>
    <s v="Advance search  User Group 2-4"/>
    <s v="text"/>
    <b v="1"/>
    <n v="13"/>
    <s v="https://cngtest.addici.com/AdvancedSearch.aspx"/>
    <n v="7466"/>
  </r>
  <r>
    <x v="1304"/>
    <n v="6316"/>
    <x v="16"/>
    <x v="0"/>
    <s v="OK"/>
    <s v="Advance search  User Group 2-3"/>
    <s v="text"/>
    <b v="1"/>
    <n v="13"/>
    <s v="https://cngtest.addici.com/AdvancedSearch.aspx"/>
    <n v="6316"/>
  </r>
  <r>
    <x v="1305"/>
    <n v="617"/>
    <x v="5"/>
    <x v="0"/>
    <s v="OK"/>
    <s v="Advance search  User Group 2-4"/>
    <s v="bin"/>
    <b v="1"/>
    <n v="363"/>
    <s v="https://cngtest.addici.com/Admin/Images/edit.gif"/>
    <n v="617"/>
  </r>
  <r>
    <x v="1306"/>
    <n v="547"/>
    <x v="6"/>
    <x v="0"/>
    <s v="OK"/>
    <s v="Advance search  User Group 2-4"/>
    <s v="bin"/>
    <b v="1"/>
    <n v="365"/>
    <s v="https://cngtest.addici.com/App_Images/print.gif"/>
    <n v="547"/>
  </r>
  <r>
    <x v="1307"/>
    <n v="667"/>
    <x v="7"/>
    <x v="0"/>
    <s v="OK"/>
    <s v="Advance search  User Group 2-4"/>
    <s v="bin"/>
    <b v="1"/>
    <n v="91"/>
    <s v="https://cngtest.addici.com/Admin/Images/but_backwards-disble.gif"/>
    <n v="667"/>
  </r>
  <r>
    <x v="1308"/>
    <n v="1793"/>
    <x v="8"/>
    <x v="0"/>
    <s v="OK"/>
    <s v="Advance search  User Group 2-4"/>
    <s v="bin"/>
    <b v="1"/>
    <n v="110"/>
    <s v="https://cngtest.addici.com/Admin/Images/but_last.gif"/>
    <n v="1793"/>
  </r>
  <r>
    <x v="1309"/>
    <n v="786"/>
    <x v="9"/>
    <x v="0"/>
    <s v="OK"/>
    <s v="Advance search  User Group 2-4"/>
    <s v="bin"/>
    <b v="1"/>
    <n v="1078"/>
    <s v="https://cngtest.addici.com/App_Images/print_all.gif"/>
    <n v="786"/>
  </r>
  <r>
    <x v="1310"/>
    <n v="600"/>
    <x v="10"/>
    <x v="0"/>
    <s v="OK"/>
    <s v="Advance search  User Group 2-4"/>
    <s v="bin"/>
    <b v="1"/>
    <n v="370"/>
    <s v="https://cngtest.addici.com/App_Images/export.gif"/>
    <n v="600"/>
  </r>
  <r>
    <x v="1311"/>
    <n v="25386"/>
    <x v="13"/>
    <x v="0"/>
    <s v="OK"/>
    <s v="Advance search  User Group 2-2"/>
    <s v="text"/>
    <b v="1"/>
    <n v="125879"/>
    <s v="https://cngtest.addici.com/AdvancedSearch.aspx"/>
    <n v="9299"/>
  </r>
  <r>
    <x v="1312"/>
    <n v="28481"/>
    <x v="18"/>
    <x v="0"/>
    <s v="OK"/>
    <s v="Advance search  User Group 2-1"/>
    <s v="text"/>
    <b v="1"/>
    <n v="161700"/>
    <s v="https://cngtest.addici.com/AdvancedSearch.aspx"/>
    <n v="11894"/>
  </r>
  <r>
    <x v="1313"/>
    <n v="836"/>
    <x v="5"/>
    <x v="0"/>
    <s v="OK"/>
    <s v="Advance search  User Group 2-1"/>
    <s v="bin"/>
    <b v="1"/>
    <n v="363"/>
    <s v="https://cngtest.addici.com/Admin/Images/edit.gif"/>
    <n v="836"/>
  </r>
  <r>
    <x v="1314"/>
    <n v="759"/>
    <x v="6"/>
    <x v="0"/>
    <s v="OK"/>
    <s v="Advance search  User Group 2-1"/>
    <s v="bin"/>
    <b v="1"/>
    <n v="365"/>
    <s v="https://cngtest.addici.com/App_Images/print.gif"/>
    <n v="759"/>
  </r>
  <r>
    <x v="1315"/>
    <n v="461"/>
    <x v="7"/>
    <x v="0"/>
    <s v="OK"/>
    <s v="Advance search  User Group 2-1"/>
    <s v="bin"/>
    <b v="1"/>
    <n v="91"/>
    <s v="https://cngtest.addici.com/Admin/Images/but_backwards-disble.gif"/>
    <n v="461"/>
  </r>
  <r>
    <x v="1316"/>
    <n v="11548"/>
    <x v="16"/>
    <x v="0"/>
    <s v="OK"/>
    <s v="Advance search  User Group 2-4"/>
    <s v="text"/>
    <b v="1"/>
    <n v="13"/>
    <s v="https://cngtest.addici.com/AdvancedSearch.aspx"/>
    <n v="11548"/>
  </r>
  <r>
    <x v="1317"/>
    <n v="388"/>
    <x v="8"/>
    <x v="0"/>
    <s v="OK"/>
    <s v="Advance search  User Group 2-1"/>
    <s v="bin"/>
    <b v="1"/>
    <n v="110"/>
    <s v="https://cngtest.addici.com/Admin/Images/but_last.gif"/>
    <n v="388"/>
  </r>
  <r>
    <x v="1318"/>
    <n v="665"/>
    <x v="9"/>
    <x v="0"/>
    <s v="OK"/>
    <s v="Advance search  User Group 2-1"/>
    <s v="bin"/>
    <b v="1"/>
    <n v="1078"/>
    <s v="https://cngtest.addici.com/App_Images/print_all.gif"/>
    <n v="665"/>
  </r>
  <r>
    <x v="1319"/>
    <n v="20352"/>
    <x v="13"/>
    <x v="0"/>
    <s v="OK"/>
    <s v="Advance search  User Group 2-3"/>
    <s v="text"/>
    <b v="1"/>
    <n v="125879"/>
    <s v="https://cngtest.addici.com/AdvancedSearch.aspx"/>
    <n v="12099"/>
  </r>
  <r>
    <x v="1320"/>
    <n v="851"/>
    <x v="10"/>
    <x v="0"/>
    <s v="OK"/>
    <s v="Advance search  User Group 2-1"/>
    <s v="bin"/>
    <b v="1"/>
    <n v="370"/>
    <s v="https://cngtest.addici.com/App_Images/export.gif"/>
    <n v="851"/>
  </r>
  <r>
    <x v="1321"/>
    <n v="18196"/>
    <x v="16"/>
    <x v="0"/>
    <s v="OK"/>
    <s v="Advance search  User Group 2-1"/>
    <s v="text"/>
    <b v="1"/>
    <n v="13"/>
    <s v="https://cngtest.addici.com/AdvancedSearch.aspx"/>
    <n v="18196"/>
  </r>
  <r>
    <x v="1322"/>
    <n v="30665"/>
    <x v="13"/>
    <x v="0"/>
    <s v="OK"/>
    <s v="Advance search  User Group 2-4"/>
    <s v="text"/>
    <b v="1"/>
    <n v="125879"/>
    <s v="https://cngtest.addici.com/AdvancedSearch.aspx"/>
    <n v="16655"/>
  </r>
  <r>
    <x v="1323"/>
    <n v="31416"/>
    <x v="18"/>
    <x v="0"/>
    <s v="OK"/>
    <s v="Advance search  User Group 2-3"/>
    <s v="text"/>
    <b v="1"/>
    <n v="161700"/>
    <s v="https://cngtest.addici.com/AdvancedSearch.aspx"/>
    <n v="14895"/>
  </r>
  <r>
    <x v="1324"/>
    <n v="466"/>
    <x v="5"/>
    <x v="0"/>
    <s v="OK"/>
    <s v="Advance search  User Group 2-3"/>
    <s v="bin"/>
    <b v="1"/>
    <n v="363"/>
    <s v="https://cngtest.addici.com/Admin/Images/edit.gif"/>
    <n v="466"/>
  </r>
  <r>
    <x v="1325"/>
    <n v="474"/>
    <x v="6"/>
    <x v="0"/>
    <s v="OK"/>
    <s v="Advance search  User Group 2-3"/>
    <s v="bin"/>
    <b v="1"/>
    <n v="365"/>
    <s v="https://cngtest.addici.com/App_Images/print.gif"/>
    <n v="474"/>
  </r>
  <r>
    <x v="1326"/>
    <n v="543"/>
    <x v="7"/>
    <x v="0"/>
    <s v="OK"/>
    <s v="Advance search  User Group 2-3"/>
    <s v="bin"/>
    <b v="1"/>
    <n v="91"/>
    <s v="https://cngtest.addici.com/Admin/Images/but_backwards-disble.gif"/>
    <n v="543"/>
  </r>
  <r>
    <x v="1327"/>
    <n v="596"/>
    <x v="8"/>
    <x v="0"/>
    <s v="OK"/>
    <s v="Advance search  User Group 2-3"/>
    <s v="bin"/>
    <b v="1"/>
    <n v="110"/>
    <s v="https://cngtest.addici.com/Admin/Images/but_last.gif"/>
    <n v="596"/>
  </r>
  <r>
    <x v="1328"/>
    <n v="46336"/>
    <x v="18"/>
    <x v="0"/>
    <s v="OK"/>
    <s v="Advance search  User Group 2-2"/>
    <s v="text"/>
    <b v="1"/>
    <n v="161700"/>
    <s v="https://cngtest.addici.com/AdvancedSearch.aspx"/>
    <n v="26552"/>
  </r>
  <r>
    <x v="1329"/>
    <n v="632"/>
    <x v="9"/>
    <x v="0"/>
    <s v="OK"/>
    <s v="Advance search  User Group 2-3"/>
    <s v="bin"/>
    <b v="1"/>
    <n v="1078"/>
    <s v="https://cngtest.addici.com/App_Images/print_all.gif"/>
    <n v="632"/>
  </r>
  <r>
    <x v="1330"/>
    <n v="622"/>
    <x v="5"/>
    <x v="0"/>
    <s v="OK"/>
    <s v="Advance search  User Group 2-2"/>
    <s v="bin"/>
    <b v="1"/>
    <n v="363"/>
    <s v="https://cngtest.addici.com/Admin/Images/edit.gif"/>
    <n v="622"/>
  </r>
  <r>
    <x v="1331"/>
    <n v="646"/>
    <x v="6"/>
    <x v="0"/>
    <s v="OK"/>
    <s v="Advance search  User Group 2-2"/>
    <s v="bin"/>
    <b v="1"/>
    <n v="365"/>
    <s v="https://cngtest.addici.com/App_Images/print.gif"/>
    <n v="646"/>
  </r>
  <r>
    <x v="1332"/>
    <n v="655"/>
    <x v="10"/>
    <x v="0"/>
    <s v="OK"/>
    <s v="Advance search  User Group 2-3"/>
    <s v="bin"/>
    <b v="1"/>
    <n v="370"/>
    <s v="https://cngtest.addici.com/App_Images/export.gif"/>
    <n v="655"/>
  </r>
  <r>
    <x v="1333"/>
    <n v="721"/>
    <x v="7"/>
    <x v="0"/>
    <s v="OK"/>
    <s v="Advance search  User Group 2-2"/>
    <s v="bin"/>
    <b v="1"/>
    <n v="91"/>
    <s v="https://cngtest.addici.com/Admin/Images/but_backwards-disble.gif"/>
    <n v="721"/>
  </r>
  <r>
    <x v="1334"/>
    <n v="554"/>
    <x v="8"/>
    <x v="0"/>
    <s v="OK"/>
    <s v="Advance search  User Group 2-2"/>
    <s v="bin"/>
    <b v="1"/>
    <n v="110"/>
    <s v="https://cngtest.addici.com/Admin/Images/but_last.gif"/>
    <n v="554"/>
  </r>
  <r>
    <x v="1335"/>
    <n v="568"/>
    <x v="9"/>
    <x v="0"/>
    <s v="OK"/>
    <s v="Advance search  User Group 2-2"/>
    <s v="bin"/>
    <b v="1"/>
    <n v="1078"/>
    <s v="https://cngtest.addici.com/App_Images/print_all.gif"/>
    <n v="568"/>
  </r>
  <r>
    <x v="1336"/>
    <n v="619"/>
    <x v="10"/>
    <x v="0"/>
    <s v="OK"/>
    <s v="Advance search  User Group 2-2"/>
    <s v="bin"/>
    <b v="1"/>
    <n v="370"/>
    <s v="https://cngtest.addici.com/App_Images/export.gif"/>
    <n v="619"/>
  </r>
  <r>
    <x v="1337"/>
    <n v="10211"/>
    <x v="16"/>
    <x v="0"/>
    <s v="OK"/>
    <s v="Advance search  User Group 2-3"/>
    <s v="text"/>
    <b v="1"/>
    <n v="13"/>
    <s v="https://cngtest.addici.com/AdvancedSearch.aspx"/>
    <n v="10211"/>
  </r>
  <r>
    <x v="1338"/>
    <n v="29249"/>
    <x v="13"/>
    <x v="0"/>
    <s v="OK"/>
    <s v="Advance search  User Group 2-1"/>
    <s v="text"/>
    <b v="1"/>
    <n v="125879"/>
    <s v="https://cngtest.addici.com/AdvancedSearch.aspx"/>
    <n v="14259"/>
  </r>
  <r>
    <x v="1339"/>
    <n v="10526"/>
    <x v="16"/>
    <x v="0"/>
    <s v="OK"/>
    <s v="Advance search  User Group 2-2"/>
    <s v="text"/>
    <b v="1"/>
    <n v="13"/>
    <s v="https://cngtest.addici.com/AdvancedSearch.aspx"/>
    <n v="10526"/>
  </r>
  <r>
    <x v="1340"/>
    <n v="23414"/>
    <x v="18"/>
    <x v="0"/>
    <s v="OK"/>
    <s v="Advance search  User Group 2-4"/>
    <s v="text"/>
    <b v="1"/>
    <n v="161700"/>
    <s v="https://cngtest.addici.com/AdvancedSearch.aspx"/>
    <n v="8960"/>
  </r>
  <r>
    <x v="1341"/>
    <n v="627"/>
    <x v="5"/>
    <x v="0"/>
    <s v="OK"/>
    <s v="Advance search  User Group 2-4"/>
    <s v="bin"/>
    <b v="1"/>
    <n v="363"/>
    <s v="https://cngtest.addici.com/Admin/Images/edit.gif"/>
    <n v="627"/>
  </r>
  <r>
    <x v="1342"/>
    <n v="774"/>
    <x v="6"/>
    <x v="0"/>
    <s v="OK"/>
    <s v="Advance search  User Group 2-4"/>
    <s v="bin"/>
    <b v="1"/>
    <n v="365"/>
    <s v="https://cngtest.addici.com/App_Images/print.gif"/>
    <n v="774"/>
  </r>
  <r>
    <x v="1343"/>
    <n v="2214"/>
    <x v="7"/>
    <x v="0"/>
    <s v="OK"/>
    <s v="Advance search  User Group 2-4"/>
    <s v="bin"/>
    <b v="1"/>
    <n v="91"/>
    <s v="https://cngtest.addici.com/Admin/Images/but_backwards-disble.gif"/>
    <n v="2214"/>
  </r>
  <r>
    <x v="1344"/>
    <n v="568"/>
    <x v="8"/>
    <x v="0"/>
    <s v="OK"/>
    <s v="Advance search  User Group 2-4"/>
    <s v="bin"/>
    <b v="1"/>
    <n v="110"/>
    <s v="https://cngtest.addici.com/Admin/Images/but_last.gif"/>
    <n v="568"/>
  </r>
  <r>
    <x v="1345"/>
    <n v="554"/>
    <x v="9"/>
    <x v="0"/>
    <s v="OK"/>
    <s v="Advance search  User Group 2-4"/>
    <s v="bin"/>
    <b v="1"/>
    <n v="1078"/>
    <s v="https://cngtest.addici.com/App_Images/print_all.gif"/>
    <n v="554"/>
  </r>
  <r>
    <x v="1346"/>
    <n v="632"/>
    <x v="10"/>
    <x v="0"/>
    <s v="OK"/>
    <s v="Advance search  User Group 2-4"/>
    <s v="bin"/>
    <b v="1"/>
    <n v="370"/>
    <s v="https://cngtest.addici.com/App_Images/export.gif"/>
    <n v="632"/>
  </r>
  <r>
    <x v="1347"/>
    <n v="12047"/>
    <x v="16"/>
    <x v="0"/>
    <s v="OK"/>
    <s v="Advance search  User Group 2-4"/>
    <s v="text"/>
    <b v="1"/>
    <n v="13"/>
    <s v="https://cngtest.addici.com/AdvancedSearch.aspx"/>
    <n v="12047"/>
  </r>
  <r>
    <x v="1348"/>
    <n v="29332"/>
    <x v="13"/>
    <x v="0"/>
    <s v="OK"/>
    <s v="Advance search  User Group 2-3"/>
    <s v="text"/>
    <b v="1"/>
    <n v="125879"/>
    <s v="https://cngtest.addici.com/AdvancedSearch.aspx"/>
    <n v="19649"/>
  </r>
  <r>
    <x v="1349"/>
    <n v="25587"/>
    <x v="13"/>
    <x v="0"/>
    <s v="OK"/>
    <s v="Advance search  User Group 2-2"/>
    <s v="text"/>
    <b v="1"/>
    <n v="125879"/>
    <s v="https://cngtest.addici.com/AdvancedSearch.aspx"/>
    <n v="18881"/>
  </r>
  <r>
    <x v="1350"/>
    <n v="44979"/>
    <x v="19"/>
    <x v="0"/>
    <s v="OK"/>
    <s v="Advance search  User Group 2-1"/>
    <s v="text"/>
    <b v="1"/>
    <n v="230422"/>
    <s v="https://cngtest.addici.com/AdvancedSearch.aspx"/>
    <n v="19838"/>
  </r>
  <r>
    <x v="1351"/>
    <n v="619"/>
    <x v="5"/>
    <x v="0"/>
    <s v="OK"/>
    <s v="Advance search  User Group 2-1"/>
    <s v="bin"/>
    <b v="1"/>
    <n v="363"/>
    <s v="https://cngtest.addici.com/Admin/Images/edit.gif"/>
    <n v="619"/>
  </r>
  <r>
    <x v="1352"/>
    <n v="23326"/>
    <x v="13"/>
    <x v="0"/>
    <s v="OK"/>
    <s v="Advance search  User Group 2-4"/>
    <s v="text"/>
    <b v="1"/>
    <n v="125879"/>
    <s v="https://cngtest.addici.com/AdvancedSearch.aspx"/>
    <n v="11189"/>
  </r>
  <r>
    <x v="1353"/>
    <n v="723"/>
    <x v="6"/>
    <x v="0"/>
    <s v="OK"/>
    <s v="Advance search  User Group 2-1"/>
    <s v="bin"/>
    <b v="1"/>
    <n v="365"/>
    <s v="https://cngtest.addici.com/App_Images/print.gif"/>
    <n v="723"/>
  </r>
  <r>
    <x v="1354"/>
    <n v="899"/>
    <x v="7"/>
    <x v="0"/>
    <s v="OK"/>
    <s v="Advance search  User Group 2-1"/>
    <s v="bin"/>
    <b v="1"/>
    <n v="91"/>
    <s v="https://cngtest.addici.com/Admin/Images/but_backwards-disble.gif"/>
    <n v="899"/>
  </r>
  <r>
    <x v="1355"/>
    <n v="1858"/>
    <x v="8"/>
    <x v="0"/>
    <s v="OK"/>
    <s v="Advance search  User Group 2-1"/>
    <s v="bin"/>
    <b v="1"/>
    <n v="110"/>
    <s v="https://cngtest.addici.com/Admin/Images/but_last.gif"/>
    <n v="1858"/>
  </r>
  <r>
    <x v="1356"/>
    <n v="716"/>
    <x v="9"/>
    <x v="0"/>
    <s v="OK"/>
    <s v="Advance search  User Group 2-1"/>
    <s v="bin"/>
    <b v="1"/>
    <n v="1078"/>
    <s v="https://cngtest.addici.com/App_Images/print_all.gif"/>
    <n v="716"/>
  </r>
  <r>
    <x v="1357"/>
    <n v="655"/>
    <x v="10"/>
    <x v="0"/>
    <s v="OK"/>
    <s v="Advance search  User Group 2-1"/>
    <s v="bin"/>
    <b v="1"/>
    <n v="370"/>
    <s v="https://cngtest.addici.com/App_Images/export.gif"/>
    <n v="655"/>
  </r>
  <r>
    <x v="1358"/>
    <n v="2845"/>
    <x v="0"/>
    <x v="0"/>
    <s v="OK"/>
    <s v="Advance search  User Group 2-1"/>
    <s v="text"/>
    <b v="1"/>
    <n v="10365"/>
    <s v="https://cngtest.addici.com/Login.aspx"/>
    <n v="2845"/>
  </r>
  <r>
    <x v="1359"/>
    <n v="3093"/>
    <x v="1"/>
    <x v="0"/>
    <s v="Number of samples in transaction : 1, number of failing samples : 0"/>
    <s v="Advance search  User Group 2-1"/>
    <m/>
    <b v="1"/>
    <n v="10365"/>
    <s v="null"/>
    <n v="0"/>
  </r>
  <r>
    <x v="1360"/>
    <n v="8380"/>
    <x v="0"/>
    <x v="0"/>
    <s v="OK"/>
    <s v="Advance search  User Group 2-1"/>
    <s v="text"/>
    <b v="1"/>
    <n v="73060"/>
    <s v="https://cngtest.addici.com/Admin/Navigation.aspx"/>
    <n v="0"/>
  </r>
  <r>
    <x v="1361"/>
    <n v="35210"/>
    <x v="19"/>
    <x v="0"/>
    <s v="OK"/>
    <s v="Advance search  User Group 2-2"/>
    <s v="text"/>
    <b v="1"/>
    <n v="230422"/>
    <s v="https://cngtest.addici.com/AdvancedSearch.aspx"/>
    <n v="15253"/>
  </r>
  <r>
    <x v="1362"/>
    <n v="576"/>
    <x v="5"/>
    <x v="0"/>
    <s v="OK"/>
    <s v="Advance search  User Group 2-2"/>
    <s v="bin"/>
    <b v="1"/>
    <n v="363"/>
    <s v="https://cngtest.addici.com/Admin/Images/edit.gif"/>
    <n v="576"/>
  </r>
  <r>
    <x v="1363"/>
    <n v="549"/>
    <x v="6"/>
    <x v="0"/>
    <s v="OK"/>
    <s v="Advance search  User Group 2-2"/>
    <s v="bin"/>
    <b v="1"/>
    <n v="365"/>
    <s v="https://cngtest.addici.com/App_Images/print.gif"/>
    <n v="549"/>
  </r>
  <r>
    <x v="1364"/>
    <n v="2166"/>
    <x v="7"/>
    <x v="0"/>
    <s v="OK"/>
    <s v="Advance search  User Group 2-2"/>
    <s v="bin"/>
    <b v="1"/>
    <n v="91"/>
    <s v="https://cngtest.addici.com/Admin/Images/but_backwards-disble.gif"/>
    <n v="2166"/>
  </r>
  <r>
    <x v="1365"/>
    <n v="40724"/>
    <x v="19"/>
    <x v="0"/>
    <s v="OK"/>
    <s v="Advance search  User Group 2-3"/>
    <s v="text"/>
    <b v="1"/>
    <n v="230422"/>
    <s v="https://cngtest.addici.com/AdvancedSearch.aspx"/>
    <n v="16735"/>
  </r>
  <r>
    <x v="1366"/>
    <n v="458"/>
    <x v="8"/>
    <x v="0"/>
    <s v="OK"/>
    <s v="Advance search  User Group 2-2"/>
    <s v="bin"/>
    <b v="1"/>
    <n v="110"/>
    <s v="https://cngtest.addici.com/Admin/Images/but_last.gif"/>
    <n v="458"/>
  </r>
  <r>
    <x v="1367"/>
    <n v="512"/>
    <x v="9"/>
    <x v="0"/>
    <s v="OK"/>
    <s v="Advance search  User Group 2-2"/>
    <s v="bin"/>
    <b v="1"/>
    <n v="1078"/>
    <s v="https://cngtest.addici.com/App_Images/print_all.gif"/>
    <n v="512"/>
  </r>
  <r>
    <x v="1368"/>
    <n v="548"/>
    <x v="5"/>
    <x v="0"/>
    <s v="OK"/>
    <s v="Advance search  User Group 2-3"/>
    <s v="bin"/>
    <b v="1"/>
    <n v="363"/>
    <s v="https://cngtest.addici.com/Admin/Images/edit.gif"/>
    <n v="548"/>
  </r>
  <r>
    <x v="1369"/>
    <n v="7299"/>
    <x v="2"/>
    <x v="0"/>
    <s v="OK"/>
    <s v="Advance search  User Group 2-1"/>
    <s v="text"/>
    <b v="1"/>
    <n v="72782"/>
    <s v="https://cngtest.addici.com/Admin/Navigation.aspx"/>
    <n v="2368"/>
  </r>
  <r>
    <x v="1370"/>
    <n v="634"/>
    <x v="6"/>
    <x v="0"/>
    <s v="OK"/>
    <s v="Advance search  User Group 2-3"/>
    <s v="bin"/>
    <b v="1"/>
    <n v="365"/>
    <s v="https://cngtest.addici.com/App_Images/print.gif"/>
    <n v="634"/>
  </r>
  <r>
    <x v="1371"/>
    <n v="666"/>
    <x v="10"/>
    <x v="0"/>
    <s v="OK"/>
    <s v="Advance search  User Group 2-2"/>
    <s v="bin"/>
    <b v="1"/>
    <n v="370"/>
    <s v="https://cngtest.addici.com/App_Images/export.gif"/>
    <n v="666"/>
  </r>
  <r>
    <x v="1372"/>
    <n v="764"/>
    <x v="7"/>
    <x v="0"/>
    <s v="OK"/>
    <s v="Advance search  User Group 2-3"/>
    <s v="bin"/>
    <b v="1"/>
    <n v="91"/>
    <s v="https://cngtest.addici.com/Admin/Images/but_backwards-disble.gif"/>
    <n v="764"/>
  </r>
  <r>
    <x v="1373"/>
    <n v="1633"/>
    <x v="0"/>
    <x v="0"/>
    <s v="OK"/>
    <s v="Advance search  User Group 2-2"/>
    <s v="text"/>
    <b v="1"/>
    <n v="10365"/>
    <s v="https://cngtest.addici.com/Login.aspx"/>
    <n v="1633"/>
  </r>
  <r>
    <x v="1374"/>
    <n v="1946"/>
    <x v="1"/>
    <x v="0"/>
    <s v="Number of samples in transaction : 1, number of failing samples : 0"/>
    <s v="Advance search  User Group 2-2"/>
    <m/>
    <b v="1"/>
    <n v="10365"/>
    <s v="null"/>
    <n v="0"/>
  </r>
  <r>
    <x v="1375"/>
    <n v="798"/>
    <x v="8"/>
    <x v="0"/>
    <s v="OK"/>
    <s v="Advance search  User Group 2-3"/>
    <s v="bin"/>
    <b v="1"/>
    <n v="110"/>
    <s v="https://cngtest.addici.com/Admin/Images/but_last.gif"/>
    <n v="798"/>
  </r>
  <r>
    <x v="1376"/>
    <n v="744"/>
    <x v="9"/>
    <x v="0"/>
    <s v="OK"/>
    <s v="Advance search  User Group 2-3"/>
    <s v="bin"/>
    <b v="1"/>
    <n v="1078"/>
    <s v="https://cngtest.addici.com/App_Images/print_all.gif"/>
    <n v="744"/>
  </r>
  <r>
    <x v="1377"/>
    <n v="595"/>
    <x v="10"/>
    <x v="0"/>
    <s v="OK"/>
    <s v="Advance search  User Group 2-3"/>
    <s v="bin"/>
    <b v="1"/>
    <n v="370"/>
    <s v="https://cngtest.addici.com/App_Images/export.gif"/>
    <n v="595"/>
  </r>
  <r>
    <x v="1378"/>
    <n v="1490"/>
    <x v="0"/>
    <x v="0"/>
    <s v="OK"/>
    <s v="Advance search  User Group 2-3"/>
    <s v="text"/>
    <b v="1"/>
    <n v="10365"/>
    <s v="https://cngtest.addici.com/Login.aspx"/>
    <n v="1490"/>
  </r>
  <r>
    <x v="1379"/>
    <n v="1836"/>
    <x v="1"/>
    <x v="0"/>
    <s v="Number of samples in transaction : 1, number of failing samples : 0"/>
    <s v="Advance search  User Group 2-3"/>
    <m/>
    <b v="1"/>
    <n v="10365"/>
    <s v="null"/>
    <n v="0"/>
  </r>
  <r>
    <x v="1380"/>
    <n v="8471"/>
    <x v="0"/>
    <x v="0"/>
    <s v="OK"/>
    <s v="Advance search  User Group 2-2"/>
    <s v="text"/>
    <b v="1"/>
    <n v="73060"/>
    <s v="https://cngtest.addici.com/Admin/Navigation.aspx"/>
    <n v="0"/>
  </r>
  <r>
    <x v="1381"/>
    <n v="37697"/>
    <x v="19"/>
    <x v="0"/>
    <s v="OK"/>
    <s v="Advance search  User Group 2-4"/>
    <s v="text"/>
    <b v="1"/>
    <n v="230509"/>
    <s v="https://cngtest.addici.com/AdvancedSearch.aspx"/>
    <n v="22365"/>
  </r>
  <r>
    <x v="1382"/>
    <n v="571"/>
    <x v="5"/>
    <x v="0"/>
    <s v="OK"/>
    <s v="Advance search  User Group 2-4"/>
    <s v="bin"/>
    <b v="1"/>
    <n v="363"/>
    <s v="https://cngtest.addici.com/Admin/Images/edit.gif"/>
    <n v="571"/>
  </r>
  <r>
    <x v="1383"/>
    <n v="442"/>
    <x v="6"/>
    <x v="0"/>
    <s v="OK"/>
    <s v="Advance search  User Group 2-4"/>
    <s v="bin"/>
    <b v="1"/>
    <n v="365"/>
    <s v="https://cngtest.addici.com/App_Images/print.gif"/>
    <n v="442"/>
  </r>
  <r>
    <x v="1384"/>
    <n v="432"/>
    <x v="7"/>
    <x v="0"/>
    <s v="OK"/>
    <s v="Advance search  User Group 2-4"/>
    <s v="bin"/>
    <b v="1"/>
    <n v="91"/>
    <s v="https://cngtest.addici.com/Admin/Images/but_backwards-disble.gif"/>
    <n v="432"/>
  </r>
  <r>
    <x v="1385"/>
    <n v="592"/>
    <x v="8"/>
    <x v="0"/>
    <s v="OK"/>
    <s v="Advance search  User Group 2-4"/>
    <s v="bin"/>
    <b v="1"/>
    <n v="110"/>
    <s v="https://cngtest.addici.com/Admin/Images/but_last.gif"/>
    <n v="592"/>
  </r>
  <r>
    <x v="1386"/>
    <n v="16472"/>
    <x v="2"/>
    <x v="0"/>
    <s v="OK"/>
    <s v="Advance search  User Group 2-1"/>
    <s v="text"/>
    <b v="1"/>
    <n v="72782"/>
    <s v="https://cngtest.addici.com/Admin/Navigation.aspx"/>
    <n v="6476"/>
  </r>
  <r>
    <x v="1387"/>
    <n v="521"/>
    <x v="9"/>
    <x v="0"/>
    <s v="OK"/>
    <s v="Advance search  User Group 2-4"/>
    <s v="bin"/>
    <b v="1"/>
    <n v="1078"/>
    <s v="https://cngtest.addici.com/App_Images/print_all.gif"/>
    <n v="521"/>
  </r>
  <r>
    <x v="1388"/>
    <n v="802"/>
    <x v="10"/>
    <x v="0"/>
    <s v="OK"/>
    <s v="Advance search  User Group 2-4"/>
    <s v="bin"/>
    <b v="1"/>
    <n v="370"/>
    <s v="https://cngtest.addici.com/App_Images/export.gif"/>
    <n v="802"/>
  </r>
  <r>
    <x v="1389"/>
    <n v="1356"/>
    <x v="0"/>
    <x v="0"/>
    <s v="OK"/>
    <s v="Advance search  User Group 2-4"/>
    <s v="text"/>
    <b v="1"/>
    <n v="10365"/>
    <s v="https://cngtest.addici.com/Login.aspx"/>
    <n v="1356"/>
  </r>
  <r>
    <x v="1390"/>
    <n v="1822"/>
    <x v="1"/>
    <x v="0"/>
    <s v="Number of samples in transaction : 1, number of failing samples : 0"/>
    <s v="Advance search  User Group 2-4"/>
    <m/>
    <b v="1"/>
    <n v="10365"/>
    <s v="null"/>
    <n v="0"/>
  </r>
  <r>
    <x v="1391"/>
    <n v="14817"/>
    <x v="0"/>
    <x v="0"/>
    <s v="OK"/>
    <s v="Advance search  User Group 2-3"/>
    <s v="text"/>
    <b v="1"/>
    <n v="73060"/>
    <s v="https://cngtest.addici.com/Admin/Navigation.aspx"/>
    <n v="0"/>
  </r>
  <r>
    <x v="1392"/>
    <n v="10691"/>
    <x v="2"/>
    <x v="0"/>
    <s v="OK"/>
    <s v="Advance search  User Group 2-2"/>
    <s v="text"/>
    <b v="1"/>
    <n v="72782"/>
    <s v="https://cngtest.addici.com/Admin/Navigation.aspx"/>
    <n v="3668"/>
  </r>
  <r>
    <x v="1393"/>
    <n v="11335"/>
    <x v="2"/>
    <x v="0"/>
    <s v="OK"/>
    <s v="Advance search  User Group 2-3"/>
    <s v="text"/>
    <b v="1"/>
    <n v="72782"/>
    <s v="https://cngtest.addici.com/Admin/Navigation.aspx"/>
    <n v="6959"/>
  </r>
  <r>
    <x v="1394"/>
    <n v="13143"/>
    <x v="0"/>
    <x v="0"/>
    <s v="OK"/>
    <s v="Advance search  User Group 2-4"/>
    <s v="text"/>
    <b v="1"/>
    <n v="73060"/>
    <s v="https://cngtest.addici.com/Admin/Navigation.aspx"/>
    <n v="0"/>
  </r>
  <r>
    <x v="1395"/>
    <n v="13078"/>
    <x v="2"/>
    <x v="0"/>
    <s v="OK"/>
    <s v="Advance search  User Group 2-2"/>
    <s v="text"/>
    <b v="1"/>
    <n v="72782"/>
    <s v="https://cngtest.addici.com/Admin/Navigation.aspx"/>
    <n v="8396"/>
  </r>
  <r>
    <x v="1396"/>
    <n v="22404"/>
    <x v="3"/>
    <x v="0"/>
    <s v="OK"/>
    <s v="Advance search  User Group 2-1"/>
    <s v="text"/>
    <b v="1"/>
    <n v="263164"/>
    <s v="https://cngtest.addici.com/AdvancedSearch.aspx"/>
    <n v="5263"/>
  </r>
  <r>
    <x v="1397"/>
    <n v="5974"/>
    <x v="2"/>
    <x v="0"/>
    <s v="OK"/>
    <s v="Advance search  User Group 2-3"/>
    <s v="text"/>
    <b v="1"/>
    <n v="72782"/>
    <s v="https://cngtest.addici.com/Admin/Navigation.aspx"/>
    <n v="2147"/>
  </r>
  <r>
    <x v="1398"/>
    <n v="11958"/>
    <x v="2"/>
    <x v="0"/>
    <s v="OK"/>
    <s v="Advance search  User Group 2-4"/>
    <s v="text"/>
    <b v="1"/>
    <n v="72782"/>
    <s v="https://cngtest.addici.com/Admin/Navigation.aspx"/>
    <n v="7450"/>
  </r>
  <r>
    <x v="1399"/>
    <n v="25518"/>
    <x v="3"/>
    <x v="0"/>
    <s v="OK"/>
    <s v="Advance search  User Group 2-2"/>
    <s v="text"/>
    <b v="1"/>
    <n v="263252"/>
    <s v="https://cngtest.addici.com/AdvancedSearch.aspx"/>
    <n v="5775"/>
  </r>
  <r>
    <x v="1400"/>
    <n v="18198"/>
    <x v="2"/>
    <x v="0"/>
    <s v="OK"/>
    <s v="Advance search  User Group 2-4"/>
    <s v="text"/>
    <b v="1"/>
    <n v="72782"/>
    <s v="https://cngtest.addici.com/Admin/Navigation.aspx"/>
    <n v="12482"/>
  </r>
  <r>
    <x v="1401"/>
    <n v="29722"/>
    <x v="4"/>
    <x v="0"/>
    <s v="OK"/>
    <s v="Advance search  User Group 2-1"/>
    <s v="text"/>
    <b v="1"/>
    <n v="125879"/>
    <s v="https://cngtest.addici.com/AdvancedSearch.aspx"/>
    <n v="18411"/>
  </r>
  <r>
    <x v="1402"/>
    <n v="476"/>
    <x v="5"/>
    <x v="0"/>
    <s v="OK"/>
    <s v="Advance search  User Group 2-1"/>
    <s v="bin"/>
    <b v="1"/>
    <n v="363"/>
    <s v="https://cngtest.addici.com/Admin/Images/edit.gif"/>
    <n v="476"/>
  </r>
  <r>
    <x v="1403"/>
    <n v="389"/>
    <x v="6"/>
    <x v="0"/>
    <s v="OK"/>
    <s v="Advance search  User Group 2-1"/>
    <s v="bin"/>
    <b v="1"/>
    <n v="365"/>
    <s v="https://cngtest.addici.com/App_Images/print.gif"/>
    <n v="389"/>
  </r>
  <r>
    <x v="1404"/>
    <n v="519"/>
    <x v="7"/>
    <x v="0"/>
    <s v="OK"/>
    <s v="Advance search  User Group 2-1"/>
    <s v="bin"/>
    <b v="1"/>
    <n v="91"/>
    <s v="https://cngtest.addici.com/Admin/Images/but_backwards-disble.gif"/>
    <n v="519"/>
  </r>
  <r>
    <x v="1405"/>
    <n v="32552"/>
    <x v="3"/>
    <x v="0"/>
    <s v="OK"/>
    <s v="Advance search  User Group 2-3"/>
    <s v="text"/>
    <b v="1"/>
    <n v="263252"/>
    <s v="https://cngtest.addici.com/AdvancedSearch.aspx"/>
    <n v="5391"/>
  </r>
  <r>
    <x v="1406"/>
    <n v="527"/>
    <x v="8"/>
    <x v="0"/>
    <s v="OK"/>
    <s v="Advance search  User Group 2-1"/>
    <s v="bin"/>
    <b v="1"/>
    <n v="110"/>
    <s v="https://cngtest.addici.com/Admin/Images/but_last.gif"/>
    <n v="527"/>
  </r>
  <r>
    <x v="1407"/>
    <n v="665"/>
    <x v="9"/>
    <x v="0"/>
    <s v="OK"/>
    <s v="Advance search  User Group 2-1"/>
    <s v="bin"/>
    <b v="1"/>
    <n v="1078"/>
    <s v="https://cngtest.addici.com/App_Images/print_all.gif"/>
    <n v="665"/>
  </r>
  <r>
    <x v="1408"/>
    <n v="661"/>
    <x v="10"/>
    <x v="0"/>
    <s v="OK"/>
    <s v="Advance search  User Group 2-1"/>
    <s v="bin"/>
    <b v="1"/>
    <n v="370"/>
    <s v="https://cngtest.addici.com/App_Images/export.gif"/>
    <n v="661"/>
  </r>
  <r>
    <x v="1409"/>
    <n v="24934"/>
    <x v="4"/>
    <x v="0"/>
    <s v="OK"/>
    <s v="Advance search  User Group 2-2"/>
    <s v="text"/>
    <b v="1"/>
    <n v="125879"/>
    <s v="https://cngtest.addici.com/AdvancedSearch.aspx"/>
    <n v="11747"/>
  </r>
  <r>
    <x v="1410"/>
    <n v="647"/>
    <x v="5"/>
    <x v="0"/>
    <s v="OK"/>
    <s v="Advance search  User Group 2-2"/>
    <s v="bin"/>
    <b v="1"/>
    <n v="363"/>
    <s v="https://cngtest.addici.com/Admin/Images/edit.gif"/>
    <n v="647"/>
  </r>
  <r>
    <x v="1411"/>
    <n v="23038"/>
    <x v="3"/>
    <x v="0"/>
    <s v="OK"/>
    <s v="Advance search  User Group 2-4"/>
    <s v="text"/>
    <b v="1"/>
    <n v="263252"/>
    <s v="https://cngtest.addici.com/AdvancedSearch.aspx"/>
    <n v="7693"/>
  </r>
  <r>
    <x v="1412"/>
    <n v="634"/>
    <x v="6"/>
    <x v="0"/>
    <s v="OK"/>
    <s v="Advance search  User Group 2-2"/>
    <s v="bin"/>
    <b v="1"/>
    <n v="365"/>
    <s v="https://cngtest.addici.com/App_Images/print.gif"/>
    <n v="634"/>
  </r>
  <r>
    <x v="1413"/>
    <n v="692"/>
    <x v="7"/>
    <x v="0"/>
    <s v="OK"/>
    <s v="Advance search  User Group 2-2"/>
    <s v="bin"/>
    <b v="1"/>
    <n v="91"/>
    <s v="https://cngtest.addici.com/Admin/Images/but_backwards-disble.gif"/>
    <n v="692"/>
  </r>
  <r>
    <x v="1414"/>
    <n v="1880"/>
    <x v="8"/>
    <x v="0"/>
    <s v="OK"/>
    <s v="Advance search  User Group 2-2"/>
    <s v="bin"/>
    <b v="1"/>
    <n v="110"/>
    <s v="https://cngtest.addici.com/Admin/Images/but_last.gif"/>
    <n v="1880"/>
  </r>
  <r>
    <x v="1415"/>
    <n v="18375"/>
    <x v="11"/>
    <x v="0"/>
    <s v="OK"/>
    <s v="Advance search  User Group 2-1"/>
    <s v="text"/>
    <b v="1"/>
    <n v="125879"/>
    <s v="https://cngtest.addici.com/AdvancedSearch.aspx"/>
    <n v="9916"/>
  </r>
  <r>
    <x v="1416"/>
    <n v="2129"/>
    <x v="9"/>
    <x v="0"/>
    <s v="OK"/>
    <s v="Advance search  User Group 2-2"/>
    <s v="bin"/>
    <b v="1"/>
    <n v="1078"/>
    <s v="https://cngtest.addici.com/App_Images/print_all.gif"/>
    <n v="2129"/>
  </r>
  <r>
    <x v="1417"/>
    <n v="501"/>
    <x v="5"/>
    <x v="0"/>
    <s v="OK"/>
    <s v="Advance search  User Group 2-1"/>
    <s v="bin"/>
    <b v="1"/>
    <n v="363"/>
    <s v="https://cngtest.addici.com/Admin/Images/edit.gif"/>
    <n v="501"/>
  </r>
  <r>
    <x v="1418"/>
    <n v="21831"/>
    <x v="4"/>
    <x v="0"/>
    <s v="OK"/>
    <s v="Advance search  User Group 2-3"/>
    <s v="text"/>
    <b v="1"/>
    <n v="125879"/>
    <s v="https://cngtest.addici.com/AdvancedSearch.aspx"/>
    <n v="10031"/>
  </r>
  <r>
    <x v="1419"/>
    <n v="740"/>
    <x v="5"/>
    <x v="0"/>
    <s v="OK"/>
    <s v="Advance search  User Group 2-3"/>
    <s v="bin"/>
    <b v="1"/>
    <n v="363"/>
    <s v="https://cngtest.addici.com/Admin/Images/edit.gif"/>
    <n v="740"/>
  </r>
  <r>
    <x v="1420"/>
    <n v="1718"/>
    <x v="10"/>
    <x v="0"/>
    <s v="OK"/>
    <s v="Advance search  User Group 2-2"/>
    <s v="bin"/>
    <b v="1"/>
    <n v="370"/>
    <s v="https://cngtest.addici.com/App_Images/export.gif"/>
    <n v="1718"/>
  </r>
  <r>
    <x v="1421"/>
    <n v="1966"/>
    <x v="6"/>
    <x v="0"/>
    <s v="OK"/>
    <s v="Advance search  User Group 2-1"/>
    <s v="bin"/>
    <b v="1"/>
    <n v="365"/>
    <s v="https://cngtest.addici.com/App_Images/print.gif"/>
    <n v="1966"/>
  </r>
  <r>
    <x v="1422"/>
    <n v="976"/>
    <x v="6"/>
    <x v="0"/>
    <s v="OK"/>
    <s v="Advance search  User Group 2-3"/>
    <s v="bin"/>
    <b v="1"/>
    <n v="365"/>
    <s v="https://cngtest.addici.com/App_Images/print.gif"/>
    <n v="976"/>
  </r>
  <r>
    <x v="1423"/>
    <n v="706"/>
    <x v="7"/>
    <x v="0"/>
    <s v="OK"/>
    <s v="Advance search  User Group 2-3"/>
    <s v="bin"/>
    <b v="1"/>
    <n v="91"/>
    <s v="https://cngtest.addici.com/Admin/Images/but_backwards-disble.gif"/>
    <n v="706"/>
  </r>
  <r>
    <x v="1424"/>
    <n v="580"/>
    <x v="8"/>
    <x v="0"/>
    <s v="OK"/>
    <s v="Advance search  User Group 2-3"/>
    <s v="bin"/>
    <b v="1"/>
    <n v="110"/>
    <s v="https://cngtest.addici.com/Admin/Images/but_last.gif"/>
    <n v="580"/>
  </r>
  <r>
    <x v="1425"/>
    <n v="656"/>
    <x v="9"/>
    <x v="0"/>
    <s v="OK"/>
    <s v="Advance search  User Group 2-3"/>
    <s v="bin"/>
    <b v="1"/>
    <n v="1078"/>
    <s v="https://cngtest.addici.com/App_Images/print_all.gif"/>
    <n v="656"/>
  </r>
  <r>
    <x v="1426"/>
    <n v="802"/>
    <x v="10"/>
    <x v="0"/>
    <s v="OK"/>
    <s v="Advance search  User Group 2-3"/>
    <s v="bin"/>
    <b v="1"/>
    <n v="370"/>
    <s v="https://cngtest.addici.com/App_Images/export.gif"/>
    <n v="802"/>
  </r>
  <r>
    <x v="1427"/>
    <n v="7061"/>
    <x v="7"/>
    <x v="0"/>
    <s v="OK"/>
    <s v="Advance search  User Group 2-1"/>
    <s v="bin"/>
    <b v="1"/>
    <n v="91"/>
    <s v="https://cngtest.addici.com/Admin/Images/but_backwards-disble.gif"/>
    <n v="7061"/>
  </r>
  <r>
    <x v="1428"/>
    <n v="251"/>
    <x v="8"/>
    <x v="0"/>
    <s v="OK"/>
    <s v="Advance search  User Group 2-1"/>
    <s v="bin"/>
    <b v="1"/>
    <n v="110"/>
    <s v="https://cngtest.addici.com/Admin/Images/but_last.gif"/>
    <n v="250"/>
  </r>
  <r>
    <x v="1429"/>
    <n v="419"/>
    <x v="9"/>
    <x v="0"/>
    <s v="OK"/>
    <s v="Advance search  User Group 2-1"/>
    <s v="bin"/>
    <b v="1"/>
    <n v="1078"/>
    <s v="https://cngtest.addici.com/App_Images/print_all.gif"/>
    <n v="419"/>
  </r>
  <r>
    <x v="1430"/>
    <n v="470"/>
    <x v="10"/>
    <x v="0"/>
    <s v="OK"/>
    <s v="Advance search  User Group 2-1"/>
    <s v="bin"/>
    <b v="1"/>
    <n v="370"/>
    <s v="https://cngtest.addici.com/App_Images/export.gif"/>
    <n v="470"/>
  </r>
  <r>
    <x v="1431"/>
    <n v="21240"/>
    <x v="4"/>
    <x v="0"/>
    <s v="OK"/>
    <s v="Advance search  User Group 2-4"/>
    <s v="text"/>
    <b v="1"/>
    <n v="125879"/>
    <s v="https://cngtest.addici.com/AdvancedSearch.aspx"/>
    <n v="8301"/>
  </r>
  <r>
    <x v="1432"/>
    <n v="220"/>
    <x v="5"/>
    <x v="0"/>
    <s v="OK"/>
    <s v="Advance search  User Group 2-4"/>
    <s v="bin"/>
    <b v="1"/>
    <n v="363"/>
    <s v="https://cngtest.addici.com/Admin/Images/edit.gif"/>
    <n v="220"/>
  </r>
  <r>
    <x v="1433"/>
    <n v="255"/>
    <x v="6"/>
    <x v="0"/>
    <s v="OK"/>
    <s v="Advance search  User Group 2-4"/>
    <s v="bin"/>
    <b v="1"/>
    <n v="365"/>
    <s v="https://cngtest.addici.com/App_Images/print.gif"/>
    <n v="255"/>
  </r>
  <r>
    <x v="1434"/>
    <n v="292"/>
    <x v="7"/>
    <x v="0"/>
    <s v="OK"/>
    <s v="Advance search  User Group 2-4"/>
    <s v="bin"/>
    <b v="1"/>
    <n v="91"/>
    <s v="https://cngtest.addici.com/Admin/Images/but_backwards-disble.gif"/>
    <n v="292"/>
  </r>
  <r>
    <x v="1435"/>
    <n v="5105"/>
    <x v="12"/>
    <x v="0"/>
    <s v="OK"/>
    <s v="Advance search  User Group 2-1"/>
    <s v="text"/>
    <b v="1"/>
    <n v="13"/>
    <s v="https://cngtest.addici.com/AdvancedSearch.aspx"/>
    <n v="5105"/>
  </r>
  <r>
    <x v="1436"/>
    <n v="273"/>
    <x v="8"/>
    <x v="0"/>
    <s v="OK"/>
    <s v="Advance search  User Group 2-4"/>
    <s v="bin"/>
    <b v="1"/>
    <n v="110"/>
    <s v="https://cngtest.addici.com/Admin/Images/but_last.gif"/>
    <n v="273"/>
  </r>
  <r>
    <x v="1437"/>
    <n v="206"/>
    <x v="9"/>
    <x v="0"/>
    <s v="OK"/>
    <s v="Advance search  User Group 2-4"/>
    <s v="bin"/>
    <b v="1"/>
    <n v="1078"/>
    <s v="https://cngtest.addici.com/App_Images/print_all.gif"/>
    <n v="205"/>
  </r>
  <r>
    <x v="1438"/>
    <n v="349"/>
    <x v="10"/>
    <x v="0"/>
    <s v="OK"/>
    <s v="Advance search  User Group 2-4"/>
    <s v="bin"/>
    <b v="1"/>
    <n v="370"/>
    <s v="https://cngtest.addici.com/App_Images/export.gif"/>
    <n v="349"/>
  </r>
  <r>
    <x v="1439"/>
    <n v="24786"/>
    <x v="11"/>
    <x v="0"/>
    <s v="OK"/>
    <s v="Advance search  User Group 2-2"/>
    <s v="text"/>
    <b v="1"/>
    <n v="125879"/>
    <s v="https://cngtest.addici.com/AdvancedSearch.aspx"/>
    <n v="19477"/>
  </r>
  <r>
    <x v="1440"/>
    <n v="394"/>
    <x v="5"/>
    <x v="0"/>
    <s v="OK"/>
    <s v="Advance search  User Group 2-2"/>
    <s v="bin"/>
    <b v="1"/>
    <n v="363"/>
    <s v="https://cngtest.addici.com/Admin/Images/edit.gif"/>
    <n v="394"/>
  </r>
  <r>
    <x v="1441"/>
    <n v="331"/>
    <x v="6"/>
    <x v="0"/>
    <s v="OK"/>
    <s v="Advance search  User Group 2-2"/>
    <s v="bin"/>
    <b v="1"/>
    <n v="365"/>
    <s v="https://cngtest.addici.com/App_Images/print.gif"/>
    <n v="331"/>
  </r>
  <r>
    <x v="1442"/>
    <n v="401"/>
    <x v="7"/>
    <x v="0"/>
    <s v="OK"/>
    <s v="Advance search  User Group 2-2"/>
    <s v="bin"/>
    <b v="1"/>
    <n v="91"/>
    <s v="https://cngtest.addici.com/Admin/Images/but_backwards-disble.gif"/>
    <n v="401"/>
  </r>
  <r>
    <x v="1443"/>
    <n v="416"/>
    <x v="8"/>
    <x v="0"/>
    <s v="OK"/>
    <s v="Advance search  User Group 2-2"/>
    <s v="bin"/>
    <b v="1"/>
    <n v="110"/>
    <s v="https://cngtest.addici.com/Admin/Images/but_last.gif"/>
    <n v="416"/>
  </r>
  <r>
    <x v="1444"/>
    <n v="2624"/>
    <x v="9"/>
    <x v="0"/>
    <s v="OK"/>
    <s v="Advance search  User Group 2-2"/>
    <s v="bin"/>
    <b v="1"/>
    <n v="1078"/>
    <s v="https://cngtest.addici.com/App_Images/print_all.gif"/>
    <n v="2624"/>
  </r>
  <r>
    <x v="1445"/>
    <n v="14417"/>
    <x v="11"/>
    <x v="0"/>
    <s v="OK"/>
    <s v="Advance search  User Group 2-4"/>
    <s v="text"/>
    <b v="1"/>
    <n v="125879"/>
    <s v="https://cngtest.addici.com/AdvancedSearch.aspx"/>
    <n v="10738"/>
  </r>
  <r>
    <x v="1446"/>
    <n v="283"/>
    <x v="10"/>
    <x v="0"/>
    <s v="OK"/>
    <s v="Advance search  User Group 2-2"/>
    <s v="bin"/>
    <b v="1"/>
    <n v="370"/>
    <s v="https://cngtest.addici.com/App_Images/export.gif"/>
    <n v="282"/>
  </r>
  <r>
    <x v="1447"/>
    <n v="259"/>
    <x v="5"/>
    <x v="0"/>
    <s v="OK"/>
    <s v="Advance search  User Group 2-4"/>
    <s v="bin"/>
    <b v="1"/>
    <n v="363"/>
    <s v="https://cngtest.addici.com/Admin/Images/edit.gif"/>
    <n v="259"/>
  </r>
  <r>
    <x v="1448"/>
    <n v="26891"/>
    <x v="11"/>
    <x v="0"/>
    <s v="OK"/>
    <s v="Advance search  User Group 2-3"/>
    <s v="text"/>
    <b v="1"/>
    <n v="125879"/>
    <s v="https://cngtest.addici.com/AdvancedSearch.aspx"/>
    <n v="17679"/>
  </r>
  <r>
    <x v="1449"/>
    <n v="590"/>
    <x v="6"/>
    <x v="0"/>
    <s v="OK"/>
    <s v="Advance search  User Group 2-4"/>
    <s v="bin"/>
    <b v="1"/>
    <n v="365"/>
    <s v="https://cngtest.addici.com/App_Images/print.gif"/>
    <n v="590"/>
  </r>
  <r>
    <x v="1450"/>
    <n v="723"/>
    <x v="5"/>
    <x v="0"/>
    <s v="OK"/>
    <s v="Advance search  User Group 2-3"/>
    <s v="bin"/>
    <b v="1"/>
    <n v="363"/>
    <s v="https://cngtest.addici.com/Admin/Images/edit.gif"/>
    <n v="723"/>
  </r>
  <r>
    <x v="1451"/>
    <n v="653"/>
    <x v="7"/>
    <x v="0"/>
    <s v="OK"/>
    <s v="Advance search  User Group 2-4"/>
    <s v="bin"/>
    <b v="1"/>
    <n v="91"/>
    <s v="https://cngtest.addici.com/Admin/Images/but_backwards-disble.gif"/>
    <n v="653"/>
  </r>
  <r>
    <x v="1452"/>
    <n v="462"/>
    <x v="6"/>
    <x v="0"/>
    <s v="OK"/>
    <s v="Advance search  User Group 2-3"/>
    <s v="bin"/>
    <b v="1"/>
    <n v="365"/>
    <s v="https://cngtest.addici.com/App_Images/print.gif"/>
    <n v="462"/>
  </r>
  <r>
    <x v="1453"/>
    <n v="401"/>
    <x v="7"/>
    <x v="0"/>
    <s v="OK"/>
    <s v="Advance search  User Group 2-3"/>
    <s v="bin"/>
    <b v="1"/>
    <n v="91"/>
    <s v="https://cngtest.addici.com/Admin/Images/but_backwards-disble.gif"/>
    <n v="401"/>
  </r>
  <r>
    <x v="1454"/>
    <n v="447"/>
    <x v="8"/>
    <x v="0"/>
    <s v="OK"/>
    <s v="Advance search  User Group 2-4"/>
    <s v="bin"/>
    <b v="1"/>
    <n v="110"/>
    <s v="https://cngtest.addici.com/Admin/Images/but_last.gif"/>
    <n v="447"/>
  </r>
  <r>
    <x v="1455"/>
    <n v="2907"/>
    <x v="12"/>
    <x v="0"/>
    <s v="OK"/>
    <s v="Advance search  User Group 2-2"/>
    <s v="text"/>
    <b v="1"/>
    <n v="13"/>
    <s v="https://cngtest.addici.com/AdvancedSearch.aspx"/>
    <n v="2907"/>
  </r>
  <r>
    <x v="1456"/>
    <n v="295"/>
    <x v="8"/>
    <x v="0"/>
    <s v="OK"/>
    <s v="Advance search  User Group 2-3"/>
    <s v="bin"/>
    <b v="1"/>
    <n v="110"/>
    <s v="https://cngtest.addici.com/Admin/Images/but_last.gif"/>
    <n v="295"/>
  </r>
  <r>
    <x v="1457"/>
    <n v="19098"/>
    <x v="13"/>
    <x v="0"/>
    <s v="OK"/>
    <s v="Advance search  User Group 2-1"/>
    <s v="text"/>
    <b v="1"/>
    <n v="125879"/>
    <s v="https://cngtest.addici.com/AdvancedSearch.aspx"/>
    <n v="9237"/>
  </r>
  <r>
    <x v="1458"/>
    <n v="601"/>
    <x v="9"/>
    <x v="0"/>
    <s v="OK"/>
    <s v="Advance search  User Group 2-4"/>
    <s v="bin"/>
    <b v="1"/>
    <n v="1078"/>
    <s v="https://cngtest.addici.com/App_Images/print_all.gif"/>
    <n v="601"/>
  </r>
  <r>
    <x v="1459"/>
    <n v="586"/>
    <x v="9"/>
    <x v="0"/>
    <s v="OK"/>
    <s v="Advance search  User Group 2-3"/>
    <s v="bin"/>
    <b v="1"/>
    <n v="1078"/>
    <s v="https://cngtest.addici.com/App_Images/print_all.gif"/>
    <n v="586"/>
  </r>
  <r>
    <x v="1460"/>
    <n v="1352"/>
    <x v="10"/>
    <x v="0"/>
    <s v="OK"/>
    <s v="Advance search  User Group 2-4"/>
    <s v="bin"/>
    <b v="1"/>
    <n v="370"/>
    <s v="https://cngtest.addici.com/App_Images/export.gif"/>
    <n v="1352"/>
  </r>
  <r>
    <x v="1461"/>
    <n v="1233"/>
    <x v="10"/>
    <x v="0"/>
    <s v="OK"/>
    <s v="Advance search  User Group 2-3"/>
    <s v="bin"/>
    <b v="1"/>
    <n v="370"/>
    <s v="https://cngtest.addici.com/App_Images/export.gif"/>
    <n v="1233"/>
  </r>
  <r>
    <x v="1462"/>
    <n v="8275"/>
    <x v="12"/>
    <x v="0"/>
    <s v="OK"/>
    <s v="Advance search  User Group 2-3"/>
    <s v="text"/>
    <b v="1"/>
    <n v="13"/>
    <s v="https://cngtest.addici.com/AdvancedSearch.aspx"/>
    <n v="8275"/>
  </r>
  <r>
    <x v="1463"/>
    <n v="9014"/>
    <x v="12"/>
    <x v="0"/>
    <s v="OK"/>
    <s v="Advance search  User Group 2-4"/>
    <s v="text"/>
    <b v="1"/>
    <n v="13"/>
    <s v="https://cngtest.addici.com/AdvancedSearch.aspx"/>
    <n v="9014"/>
  </r>
  <r>
    <x v="1464"/>
    <n v="15196"/>
    <x v="14"/>
    <x v="0"/>
    <s v="OK"/>
    <s v="Advance search  User Group 2-1"/>
    <s v="text"/>
    <b v="1"/>
    <n v="13"/>
    <s v="https://cngtest.addici.com/AdvancedSearch.aspx"/>
    <n v="15196"/>
  </r>
  <r>
    <x v="1465"/>
    <n v="5879"/>
    <x v="15"/>
    <x v="0"/>
    <s v="OK"/>
    <s v="Advance search  User Group 2-1"/>
    <s v="text"/>
    <b v="1"/>
    <n v="13"/>
    <s v="https://cngtest.addici.com/AdvancedSearch.aspx"/>
    <n v="5879"/>
  </r>
  <r>
    <x v="1466"/>
    <n v="544"/>
    <x v="5"/>
    <x v="0"/>
    <s v="OK"/>
    <s v="Advance search  User Group 2-1"/>
    <s v="bin"/>
    <b v="1"/>
    <n v="363"/>
    <s v="https://cngtest.addici.com/Admin/Images/edit.gif"/>
    <n v="544"/>
  </r>
  <r>
    <x v="1467"/>
    <n v="482"/>
    <x v="6"/>
    <x v="0"/>
    <s v="OK"/>
    <s v="Advance search  User Group 2-1"/>
    <s v="bin"/>
    <b v="1"/>
    <n v="365"/>
    <s v="https://cngtest.addici.com/App_Images/print.gif"/>
    <n v="482"/>
  </r>
  <r>
    <x v="1468"/>
    <n v="584"/>
    <x v="7"/>
    <x v="0"/>
    <s v="OK"/>
    <s v="Advance search  User Group 2-1"/>
    <s v="bin"/>
    <b v="1"/>
    <n v="91"/>
    <s v="https://cngtest.addici.com/Admin/Images/but_backwards-disble.gif"/>
    <n v="584"/>
  </r>
  <r>
    <x v="1469"/>
    <n v="484"/>
    <x v="8"/>
    <x v="0"/>
    <s v="OK"/>
    <s v="Advance search  User Group 2-1"/>
    <s v="bin"/>
    <b v="1"/>
    <n v="110"/>
    <s v="https://cngtest.addici.com/Admin/Images/but_last.gif"/>
    <n v="484"/>
  </r>
  <r>
    <x v="1470"/>
    <n v="470"/>
    <x v="9"/>
    <x v="0"/>
    <s v="OK"/>
    <s v="Advance search  User Group 2-1"/>
    <s v="bin"/>
    <b v="1"/>
    <n v="1078"/>
    <s v="https://cngtest.addici.com/App_Images/print_all.gif"/>
    <n v="470"/>
  </r>
  <r>
    <x v="1471"/>
    <n v="336"/>
    <x v="10"/>
    <x v="0"/>
    <s v="OK"/>
    <s v="Advance search  User Group 2-1"/>
    <s v="bin"/>
    <b v="1"/>
    <n v="370"/>
    <s v="https://cngtest.addici.com/App_Images/export.gif"/>
    <n v="336"/>
  </r>
  <r>
    <x v="1472"/>
    <n v="26566"/>
    <x v="13"/>
    <x v="0"/>
    <s v="OK"/>
    <s v="Advance search  User Group 2-2"/>
    <s v="text"/>
    <b v="1"/>
    <n v="125879"/>
    <s v="https://cngtest.addici.com/AdvancedSearch.aspx"/>
    <n v="14289"/>
  </r>
  <r>
    <x v="1473"/>
    <n v="20586"/>
    <x v="13"/>
    <x v="0"/>
    <s v="OK"/>
    <s v="Advance search  User Group 2-3"/>
    <s v="text"/>
    <b v="1"/>
    <n v="125879"/>
    <s v="https://cngtest.addici.com/AdvancedSearch.aspx"/>
    <n v="13351"/>
  </r>
  <r>
    <x v="1474"/>
    <n v="7320"/>
    <x v="16"/>
    <x v="0"/>
    <s v="OK"/>
    <s v="Advance search  User Group 2-1"/>
    <s v="text"/>
    <b v="1"/>
    <n v="13"/>
    <s v="https://cngtest.addici.com/AdvancedSearch.aspx"/>
    <n v="7320"/>
  </r>
  <r>
    <x v="1475"/>
    <n v="12558"/>
    <x v="14"/>
    <x v="0"/>
    <s v="OK"/>
    <s v="Advance search  User Group 2-2"/>
    <s v="text"/>
    <b v="1"/>
    <n v="13"/>
    <s v="https://cngtest.addici.com/AdvancedSearch.aspx"/>
    <n v="12558"/>
  </r>
  <r>
    <x v="1476"/>
    <n v="13055"/>
    <x v="14"/>
    <x v="0"/>
    <s v="OK"/>
    <s v="Advance search  User Group 2-3"/>
    <s v="text"/>
    <b v="1"/>
    <n v="13"/>
    <s v="https://cngtest.addici.com/AdvancedSearch.aspx"/>
    <n v="13055"/>
  </r>
  <r>
    <x v="1477"/>
    <n v="7849"/>
    <x v="15"/>
    <x v="0"/>
    <s v="OK"/>
    <s v="Advance search  User Group 2-2"/>
    <s v="text"/>
    <b v="1"/>
    <n v="13"/>
    <s v="https://cngtest.addici.com/AdvancedSearch.aspx"/>
    <n v="7849"/>
  </r>
  <r>
    <x v="1478"/>
    <n v="526"/>
    <x v="5"/>
    <x v="0"/>
    <s v="OK"/>
    <s v="Advance search  User Group 2-2"/>
    <s v="bin"/>
    <b v="1"/>
    <n v="363"/>
    <s v="https://cngtest.addici.com/Admin/Images/edit.gif"/>
    <n v="526"/>
  </r>
  <r>
    <x v="1479"/>
    <n v="450"/>
    <x v="6"/>
    <x v="0"/>
    <s v="OK"/>
    <s v="Advance search  User Group 2-2"/>
    <s v="bin"/>
    <b v="1"/>
    <n v="365"/>
    <s v="https://cngtest.addici.com/App_Images/print.gif"/>
    <n v="450"/>
  </r>
  <r>
    <x v="1480"/>
    <n v="491"/>
    <x v="7"/>
    <x v="0"/>
    <s v="OK"/>
    <s v="Advance search  User Group 2-2"/>
    <s v="bin"/>
    <b v="1"/>
    <n v="91"/>
    <s v="https://cngtest.addici.com/Admin/Images/but_backwards-disble.gif"/>
    <n v="491"/>
  </r>
  <r>
    <x v="1481"/>
    <n v="667"/>
    <x v="8"/>
    <x v="0"/>
    <s v="OK"/>
    <s v="Advance search  User Group 2-2"/>
    <s v="bin"/>
    <b v="1"/>
    <n v="110"/>
    <s v="https://cngtest.addici.com/Admin/Images/but_last.gif"/>
    <n v="667"/>
  </r>
  <r>
    <x v="1482"/>
    <n v="772"/>
    <x v="9"/>
    <x v="0"/>
    <s v="OK"/>
    <s v="Advance search  User Group 2-2"/>
    <s v="bin"/>
    <b v="1"/>
    <n v="1078"/>
    <s v="https://cngtest.addici.com/App_Images/print_all.gif"/>
    <n v="772"/>
  </r>
  <r>
    <x v="1483"/>
    <n v="40365"/>
    <x v="13"/>
    <x v="0"/>
    <s v="OK"/>
    <s v="Advance search  User Group 2-4"/>
    <s v="text"/>
    <b v="1"/>
    <n v="125879"/>
    <s v="https://cngtest.addici.com/AdvancedSearch.aspx"/>
    <n v="24138"/>
  </r>
  <r>
    <x v="1484"/>
    <n v="423"/>
    <x v="10"/>
    <x v="0"/>
    <s v="OK"/>
    <s v="Advance search  User Group 2-2"/>
    <s v="bin"/>
    <b v="1"/>
    <n v="370"/>
    <s v="https://cngtest.addici.com/App_Images/export.gif"/>
    <n v="423"/>
  </r>
  <r>
    <x v="1485"/>
    <n v="21824"/>
    <x v="13"/>
    <x v="0"/>
    <s v="OK"/>
    <s v="Advance search  User Group 2-1"/>
    <s v="text"/>
    <b v="1"/>
    <n v="125879"/>
    <s v="https://cngtest.addici.com/AdvancedSearch.aspx"/>
    <n v="10655"/>
  </r>
  <r>
    <x v="1486"/>
    <n v="13597"/>
    <x v="15"/>
    <x v="0"/>
    <s v="OK"/>
    <s v="Advance search  User Group 2-3"/>
    <s v="text"/>
    <b v="1"/>
    <n v="13"/>
    <s v="https://cngtest.addici.com/AdvancedSearch.aspx"/>
    <n v="13597"/>
  </r>
  <r>
    <x v="1487"/>
    <n v="6573"/>
    <x v="16"/>
    <x v="0"/>
    <s v="OK"/>
    <s v="Advance search  User Group 2-2"/>
    <s v="text"/>
    <b v="1"/>
    <n v="13"/>
    <s v="https://cngtest.addici.com/AdvancedSearch.aspx"/>
    <n v="6573"/>
  </r>
  <r>
    <x v="1488"/>
    <n v="656"/>
    <x v="5"/>
    <x v="0"/>
    <s v="OK"/>
    <s v="Advance search  User Group 2-3"/>
    <s v="bin"/>
    <b v="1"/>
    <n v="363"/>
    <s v="https://cngtest.addici.com/Admin/Images/edit.gif"/>
    <n v="656"/>
  </r>
  <r>
    <x v="1489"/>
    <n v="755"/>
    <x v="6"/>
    <x v="0"/>
    <s v="OK"/>
    <s v="Advance search  User Group 2-3"/>
    <s v="bin"/>
    <b v="1"/>
    <n v="365"/>
    <s v="https://cngtest.addici.com/App_Images/print.gif"/>
    <n v="755"/>
  </r>
  <r>
    <x v="1490"/>
    <n v="9248"/>
    <x v="14"/>
    <x v="0"/>
    <s v="OK"/>
    <s v="Advance search  User Group 2-4"/>
    <s v="text"/>
    <b v="1"/>
    <n v="13"/>
    <s v="https://cngtest.addici.com/AdvancedSearch.aspx"/>
    <n v="9248"/>
  </r>
  <r>
    <x v="1491"/>
    <n v="676"/>
    <x v="7"/>
    <x v="0"/>
    <s v="OK"/>
    <s v="Advance search  User Group 2-3"/>
    <s v="bin"/>
    <b v="1"/>
    <n v="91"/>
    <s v="https://cngtest.addici.com/Admin/Images/but_backwards-disble.gif"/>
    <n v="676"/>
  </r>
  <r>
    <x v="1492"/>
    <n v="753"/>
    <x v="8"/>
    <x v="0"/>
    <s v="OK"/>
    <s v="Advance search  User Group 2-3"/>
    <s v="bin"/>
    <b v="1"/>
    <n v="110"/>
    <s v="https://cngtest.addici.com/Admin/Images/but_last.gif"/>
    <n v="753"/>
  </r>
  <r>
    <x v="1493"/>
    <n v="659"/>
    <x v="9"/>
    <x v="0"/>
    <s v="OK"/>
    <s v="Advance search  User Group 2-3"/>
    <s v="bin"/>
    <b v="1"/>
    <n v="1078"/>
    <s v="https://cngtest.addici.com/App_Images/print_all.gif"/>
    <n v="659"/>
  </r>
  <r>
    <x v="1494"/>
    <n v="1040"/>
    <x v="10"/>
    <x v="0"/>
    <s v="OK"/>
    <s v="Advance search  User Group 2-3"/>
    <s v="bin"/>
    <b v="1"/>
    <n v="370"/>
    <s v="https://cngtest.addici.com/App_Images/export.gif"/>
    <n v="1040"/>
  </r>
  <r>
    <x v="1495"/>
    <n v="12775"/>
    <x v="15"/>
    <x v="0"/>
    <s v="OK"/>
    <s v="Advance search  User Group 2-4"/>
    <s v="text"/>
    <b v="1"/>
    <n v="13"/>
    <s v="https://cngtest.addici.com/AdvancedSearch.aspx"/>
    <n v="12775"/>
  </r>
  <r>
    <x v="1496"/>
    <n v="365"/>
    <x v="5"/>
    <x v="0"/>
    <s v="OK"/>
    <s v="Advance search  User Group 2-4"/>
    <s v="bin"/>
    <b v="1"/>
    <n v="363"/>
    <s v="https://cngtest.addici.com/Admin/Images/edit.gif"/>
    <n v="365"/>
  </r>
  <r>
    <x v="1497"/>
    <n v="664"/>
    <x v="6"/>
    <x v="0"/>
    <s v="OK"/>
    <s v="Advance search  User Group 2-4"/>
    <s v="bin"/>
    <b v="1"/>
    <n v="365"/>
    <s v="https://cngtest.addici.com/App_Images/print.gif"/>
    <n v="664"/>
  </r>
  <r>
    <x v="1498"/>
    <n v="822"/>
    <x v="7"/>
    <x v="0"/>
    <s v="OK"/>
    <s v="Advance search  User Group 2-4"/>
    <s v="bin"/>
    <b v="1"/>
    <n v="91"/>
    <s v="https://cngtest.addici.com/Admin/Images/but_backwards-disble.gif"/>
    <n v="822"/>
  </r>
  <r>
    <x v="1499"/>
    <n v="442"/>
    <x v="8"/>
    <x v="0"/>
    <s v="OK"/>
    <s v="Advance search  User Group 2-4"/>
    <s v="bin"/>
    <b v="1"/>
    <n v="110"/>
    <s v="https://cngtest.addici.com/Admin/Images/but_last.gif"/>
    <n v="442"/>
  </r>
  <r>
    <x v="1500"/>
    <n v="12445"/>
    <x v="16"/>
    <x v="0"/>
    <s v="OK"/>
    <s v="Advance search  User Group 2-3"/>
    <s v="text"/>
    <b v="1"/>
    <n v="13"/>
    <s v="https://cngtest.addici.com/AdvancedSearch.aspx"/>
    <n v="12445"/>
  </r>
  <r>
    <x v="1501"/>
    <n v="432"/>
    <x v="9"/>
    <x v="0"/>
    <s v="OK"/>
    <s v="Advance search  User Group 2-4"/>
    <s v="bin"/>
    <b v="1"/>
    <n v="1078"/>
    <s v="https://cngtest.addici.com/App_Images/print_all.gif"/>
    <n v="432"/>
  </r>
  <r>
    <x v="1502"/>
    <n v="19338"/>
    <x v="13"/>
    <x v="0"/>
    <s v="OK"/>
    <s v="Advance search  User Group 2-2"/>
    <s v="text"/>
    <b v="1"/>
    <n v="125879"/>
    <s v="https://cngtest.addici.com/AdvancedSearch.aspx"/>
    <n v="14634"/>
  </r>
  <r>
    <x v="1503"/>
    <n v="631"/>
    <x v="10"/>
    <x v="0"/>
    <s v="OK"/>
    <s v="Advance search  User Group 2-4"/>
    <s v="bin"/>
    <b v="1"/>
    <n v="370"/>
    <s v="https://cngtest.addici.com/App_Images/export.gif"/>
    <n v="631"/>
  </r>
  <r>
    <x v="1504"/>
    <n v="7337"/>
    <x v="16"/>
    <x v="0"/>
    <s v="OK"/>
    <s v="Advance search  User Group 2-4"/>
    <s v="text"/>
    <b v="1"/>
    <n v="13"/>
    <s v="https://cngtest.addici.com/AdvancedSearch.aspx"/>
    <n v="7337"/>
  </r>
  <r>
    <x v="1505"/>
    <n v="19076"/>
    <x v="13"/>
    <x v="0"/>
    <s v="OK"/>
    <s v="Advance search  User Group 2-3"/>
    <s v="text"/>
    <b v="1"/>
    <n v="125879"/>
    <s v="https://cngtest.addici.com/AdvancedSearch.aspx"/>
    <n v="14765"/>
  </r>
  <r>
    <x v="1506"/>
    <n v="52790"/>
    <x v="14"/>
    <x v="0"/>
    <s v="OK"/>
    <s v="Advance search  User Group 2-1"/>
    <s v="text"/>
    <b v="1"/>
    <n v="191503"/>
    <s v="https://cngtest.addici.com/AdvancedSearch.aspx"/>
    <n v="27317"/>
  </r>
  <r>
    <x v="1507"/>
    <n v="30704"/>
    <x v="14"/>
    <x v="0"/>
    <s v="OK"/>
    <s v="Advance search  User Group 2-2"/>
    <s v="text"/>
    <b v="1"/>
    <n v="191591"/>
    <s v="https://cngtest.addici.com/AdvancedSearch.aspx"/>
    <n v="14167"/>
  </r>
  <r>
    <x v="1508"/>
    <n v="24386"/>
    <x v="13"/>
    <x v="0"/>
    <s v="OK"/>
    <s v="Advance search  User Group 2-4"/>
    <s v="text"/>
    <b v="1"/>
    <n v="125879"/>
    <s v="https://cngtest.addici.com/AdvancedSearch.aspx"/>
    <n v="8368"/>
  </r>
  <r>
    <x v="1509"/>
    <n v="17581"/>
    <x v="14"/>
    <x v="0"/>
    <s v="OK"/>
    <s v="Advance search  User Group 2-3"/>
    <s v="text"/>
    <b v="1"/>
    <n v="191591"/>
    <s v="https://cngtest.addici.com/AdvancedSearch.aspx"/>
    <n v="5503"/>
  </r>
  <r>
    <x v="1510"/>
    <n v="9240"/>
    <x v="15"/>
    <x v="0"/>
    <s v="OK"/>
    <s v="Advance search  User Group 2-1"/>
    <s v="text"/>
    <b v="1"/>
    <n v="13"/>
    <s v="https://cngtest.addici.com/AdvancedSearch.aspx"/>
    <n v="9240"/>
  </r>
  <r>
    <x v="1511"/>
    <n v="884"/>
    <x v="5"/>
    <x v="0"/>
    <s v="OK"/>
    <s v="Advance search  User Group 2-1"/>
    <s v="bin"/>
    <b v="1"/>
    <n v="363"/>
    <s v="https://cngtest.addici.com/Admin/Images/edit.gif"/>
    <n v="884"/>
  </r>
  <r>
    <x v="1512"/>
    <n v="645"/>
    <x v="6"/>
    <x v="0"/>
    <s v="OK"/>
    <s v="Advance search  User Group 2-1"/>
    <s v="bin"/>
    <b v="1"/>
    <n v="365"/>
    <s v="https://cngtest.addici.com/App_Images/print.gif"/>
    <n v="645"/>
  </r>
  <r>
    <x v="1513"/>
    <n v="596"/>
    <x v="7"/>
    <x v="0"/>
    <s v="OK"/>
    <s v="Advance search  User Group 2-1"/>
    <s v="bin"/>
    <b v="1"/>
    <n v="91"/>
    <s v="https://cngtest.addici.com/Admin/Images/but_backwards-disble.gif"/>
    <n v="596"/>
  </r>
  <r>
    <x v="1514"/>
    <n v="530"/>
    <x v="8"/>
    <x v="0"/>
    <s v="OK"/>
    <s v="Advance search  User Group 2-1"/>
    <s v="bin"/>
    <b v="1"/>
    <n v="110"/>
    <s v="https://cngtest.addici.com/Admin/Images/but_last.gif"/>
    <n v="530"/>
  </r>
  <r>
    <x v="1515"/>
    <n v="534"/>
    <x v="9"/>
    <x v="0"/>
    <s v="OK"/>
    <s v="Advance search  User Group 2-1"/>
    <s v="bin"/>
    <b v="1"/>
    <n v="1078"/>
    <s v="https://cngtest.addici.com/App_Images/print_all.gif"/>
    <n v="534"/>
  </r>
  <r>
    <x v="1516"/>
    <n v="12865"/>
    <x v="15"/>
    <x v="0"/>
    <s v="OK"/>
    <s v="Advance search  User Group 2-2"/>
    <s v="text"/>
    <b v="1"/>
    <n v="13"/>
    <s v="https://cngtest.addici.com/AdvancedSearch.aspx"/>
    <n v="12865"/>
  </r>
  <r>
    <x v="1517"/>
    <n v="425"/>
    <x v="10"/>
    <x v="0"/>
    <s v="OK"/>
    <s v="Advance search  User Group 2-1"/>
    <s v="bin"/>
    <b v="1"/>
    <n v="370"/>
    <s v="https://cngtest.addici.com/App_Images/export.gif"/>
    <n v="425"/>
  </r>
  <r>
    <x v="1518"/>
    <n v="876"/>
    <x v="5"/>
    <x v="0"/>
    <s v="OK"/>
    <s v="Advance search  User Group 2-2"/>
    <s v="bin"/>
    <b v="1"/>
    <n v="363"/>
    <s v="https://cngtest.addici.com/Admin/Images/edit.gif"/>
    <n v="876"/>
  </r>
  <r>
    <x v="1519"/>
    <n v="976"/>
    <x v="6"/>
    <x v="0"/>
    <s v="OK"/>
    <s v="Advance search  User Group 2-2"/>
    <s v="bin"/>
    <b v="1"/>
    <n v="365"/>
    <s v="https://cngtest.addici.com/App_Images/print.gif"/>
    <n v="976"/>
  </r>
  <r>
    <x v="1520"/>
    <n v="980"/>
    <x v="7"/>
    <x v="0"/>
    <s v="OK"/>
    <s v="Advance search  User Group 2-2"/>
    <s v="bin"/>
    <b v="1"/>
    <n v="91"/>
    <s v="https://cngtest.addici.com/Admin/Images/but_backwards-disble.gif"/>
    <n v="980"/>
  </r>
  <r>
    <x v="1521"/>
    <n v="1025"/>
    <x v="8"/>
    <x v="0"/>
    <s v="OK"/>
    <s v="Advance search  User Group 2-2"/>
    <s v="bin"/>
    <b v="1"/>
    <n v="110"/>
    <s v="https://cngtest.addici.com/Admin/Images/but_last.gif"/>
    <n v="1025"/>
  </r>
  <r>
    <x v="1522"/>
    <n v="812"/>
    <x v="9"/>
    <x v="0"/>
    <s v="OK"/>
    <s v="Advance search  User Group 2-2"/>
    <s v="bin"/>
    <b v="1"/>
    <n v="1078"/>
    <s v="https://cngtest.addici.com/App_Images/print_all.gif"/>
    <n v="812"/>
  </r>
  <r>
    <x v="1523"/>
    <n v="494"/>
    <x v="10"/>
    <x v="0"/>
    <s v="OK"/>
    <s v="Advance search  User Group 2-2"/>
    <s v="bin"/>
    <b v="1"/>
    <n v="370"/>
    <s v="https://cngtest.addici.com/App_Images/export.gif"/>
    <n v="494"/>
  </r>
  <r>
    <x v="1524"/>
    <n v="15197"/>
    <x v="15"/>
    <x v="0"/>
    <s v="OK"/>
    <s v="Advance search  User Group 2-3"/>
    <s v="text"/>
    <b v="1"/>
    <n v="13"/>
    <s v="https://cngtest.addici.com/AdvancedSearch.aspx"/>
    <n v="15197"/>
  </r>
  <r>
    <x v="1525"/>
    <n v="659"/>
    <x v="5"/>
    <x v="0"/>
    <s v="OK"/>
    <s v="Advance search  User Group 2-3"/>
    <s v="bin"/>
    <b v="1"/>
    <n v="363"/>
    <s v="https://cngtest.addici.com/Admin/Images/edit.gif"/>
    <n v="659"/>
  </r>
  <r>
    <x v="1526"/>
    <n v="647"/>
    <x v="6"/>
    <x v="0"/>
    <s v="OK"/>
    <s v="Advance search  User Group 2-3"/>
    <s v="bin"/>
    <b v="1"/>
    <n v="365"/>
    <s v="https://cngtest.addici.com/App_Images/print.gif"/>
    <n v="647"/>
  </r>
  <r>
    <x v="1527"/>
    <n v="10232"/>
    <x v="16"/>
    <x v="0"/>
    <s v="OK"/>
    <s v="Advance search  User Group 2-1"/>
    <s v="text"/>
    <b v="1"/>
    <n v="13"/>
    <s v="https://cngtest.addici.com/AdvancedSearch.aspx"/>
    <n v="10232"/>
  </r>
  <r>
    <x v="1528"/>
    <n v="671"/>
    <x v="7"/>
    <x v="0"/>
    <s v="OK"/>
    <s v="Advance search  User Group 2-3"/>
    <s v="bin"/>
    <b v="1"/>
    <n v="91"/>
    <s v="https://cngtest.addici.com/Admin/Images/but_backwards-disble.gif"/>
    <n v="671"/>
  </r>
  <r>
    <x v="1529"/>
    <n v="648"/>
    <x v="8"/>
    <x v="0"/>
    <s v="OK"/>
    <s v="Advance search  User Group 2-3"/>
    <s v="bin"/>
    <b v="1"/>
    <n v="110"/>
    <s v="https://cngtest.addici.com/Admin/Images/but_last.gif"/>
    <n v="648"/>
  </r>
  <r>
    <x v="1530"/>
    <n v="640"/>
    <x v="9"/>
    <x v="0"/>
    <s v="OK"/>
    <s v="Advance search  User Group 2-3"/>
    <s v="bin"/>
    <b v="1"/>
    <n v="1078"/>
    <s v="https://cngtest.addici.com/App_Images/print_all.gif"/>
    <n v="640"/>
  </r>
  <r>
    <x v="1531"/>
    <n v="5138"/>
    <x v="16"/>
    <x v="0"/>
    <s v="OK"/>
    <s v="Advance search  User Group 2-2"/>
    <s v="text"/>
    <b v="1"/>
    <n v="13"/>
    <s v="https://cngtest.addici.com/AdvancedSearch.aspx"/>
    <n v="5138"/>
  </r>
  <r>
    <x v="1532"/>
    <n v="742"/>
    <x v="10"/>
    <x v="0"/>
    <s v="OK"/>
    <s v="Advance search  User Group 2-3"/>
    <s v="bin"/>
    <b v="1"/>
    <n v="370"/>
    <s v="https://cngtest.addici.com/App_Images/export.gif"/>
    <n v="742"/>
  </r>
  <r>
    <x v="1533"/>
    <n v="29127"/>
    <x v="14"/>
    <x v="0"/>
    <s v="OK"/>
    <s v="Advance search  User Group 2-4"/>
    <s v="text"/>
    <b v="1"/>
    <n v="191591"/>
    <s v="https://cngtest.addici.com/AdvancedSearch.aspx"/>
    <n v="11497"/>
  </r>
  <r>
    <x v="1534"/>
    <n v="7043"/>
    <x v="15"/>
    <x v="0"/>
    <s v="OK"/>
    <s v="Advance search  User Group 2-4"/>
    <s v="text"/>
    <b v="1"/>
    <n v="13"/>
    <s v="https://cngtest.addici.com/AdvancedSearch.aspx"/>
    <n v="7043"/>
  </r>
  <r>
    <x v="1535"/>
    <n v="718"/>
    <x v="5"/>
    <x v="0"/>
    <s v="OK"/>
    <s v="Advance search  User Group 2-4"/>
    <s v="bin"/>
    <b v="1"/>
    <n v="363"/>
    <s v="https://cngtest.addici.com/Admin/Images/edit.gif"/>
    <n v="718"/>
  </r>
  <r>
    <x v="1536"/>
    <n v="608"/>
    <x v="6"/>
    <x v="0"/>
    <s v="OK"/>
    <s v="Advance search  User Group 2-4"/>
    <s v="bin"/>
    <b v="1"/>
    <n v="365"/>
    <s v="https://cngtest.addici.com/App_Images/print.gif"/>
    <n v="608"/>
  </r>
  <r>
    <x v="1537"/>
    <n v="689"/>
    <x v="7"/>
    <x v="0"/>
    <s v="OK"/>
    <s v="Advance search  User Group 2-4"/>
    <s v="bin"/>
    <b v="1"/>
    <n v="91"/>
    <s v="https://cngtest.addici.com/Admin/Images/but_backwards-disble.gif"/>
    <n v="689"/>
  </r>
  <r>
    <x v="1538"/>
    <n v="565"/>
    <x v="8"/>
    <x v="0"/>
    <s v="OK"/>
    <s v="Advance search  User Group 2-4"/>
    <s v="bin"/>
    <b v="1"/>
    <n v="110"/>
    <s v="https://cngtest.addici.com/Admin/Images/but_last.gif"/>
    <n v="565"/>
  </r>
  <r>
    <x v="1539"/>
    <n v="484"/>
    <x v="9"/>
    <x v="0"/>
    <s v="OK"/>
    <s v="Advance search  User Group 2-4"/>
    <s v="bin"/>
    <b v="1"/>
    <n v="1078"/>
    <s v="https://cngtest.addici.com/App_Images/print_all.gif"/>
    <n v="484"/>
  </r>
  <r>
    <x v="1540"/>
    <n v="595"/>
    <x v="10"/>
    <x v="0"/>
    <s v="OK"/>
    <s v="Advance search  User Group 2-4"/>
    <s v="bin"/>
    <b v="1"/>
    <n v="370"/>
    <s v="https://cngtest.addici.com/App_Images/export.gif"/>
    <n v="595"/>
  </r>
  <r>
    <x v="1541"/>
    <n v="18850"/>
    <x v="16"/>
    <x v="0"/>
    <s v="OK"/>
    <s v="Advance search  User Group 2-3"/>
    <s v="text"/>
    <b v="1"/>
    <n v="13"/>
    <s v="https://cngtest.addici.com/AdvancedSearch.aspx"/>
    <n v="18850"/>
  </r>
  <r>
    <x v="1542"/>
    <n v="22623"/>
    <x v="13"/>
    <x v="0"/>
    <s v="OK"/>
    <s v="Advance search  User Group 2-2"/>
    <s v="text"/>
    <b v="1"/>
    <n v="125879"/>
    <s v="https://cngtest.addici.com/AdvancedSearch.aspx"/>
    <n v="9370"/>
  </r>
  <r>
    <x v="1543"/>
    <n v="31757"/>
    <x v="13"/>
    <x v="0"/>
    <s v="OK"/>
    <s v="Advance search  User Group 2-1"/>
    <s v="text"/>
    <b v="1"/>
    <n v="125879"/>
    <s v="https://cngtest.addici.com/AdvancedSearch.aspx"/>
    <n v="16682"/>
  </r>
  <r>
    <x v="1544"/>
    <n v="14904"/>
    <x v="16"/>
    <x v="0"/>
    <s v="OK"/>
    <s v="Advance search  User Group 2-4"/>
    <s v="text"/>
    <b v="1"/>
    <n v="13"/>
    <s v="https://cngtest.addici.com/AdvancedSearch.aspx"/>
    <n v="14904"/>
  </r>
  <r>
    <x v="1545"/>
    <n v="31742"/>
    <x v="13"/>
    <x v="0"/>
    <s v="OK"/>
    <s v="Advance search  User Group 2-3"/>
    <s v="text"/>
    <b v="1"/>
    <n v="125879"/>
    <s v="https://cngtest.addici.com/AdvancedSearch.aspx"/>
    <n v="17394"/>
  </r>
  <r>
    <x v="1546"/>
    <n v="30222"/>
    <x v="14"/>
    <x v="0"/>
    <s v="OK"/>
    <s v="Advance search  User Group 2-2"/>
    <s v="text"/>
    <b v="1"/>
    <n v="191591"/>
    <s v="https://cngtest.addici.com/AdvancedSearch.aspx"/>
    <n v="18811"/>
  </r>
  <r>
    <x v="1547"/>
    <n v="19995"/>
    <x v="13"/>
    <x v="0"/>
    <s v="OK"/>
    <s v="Advance search  User Group 2-4"/>
    <s v="text"/>
    <b v="1"/>
    <n v="125879"/>
    <s v="https://cngtest.addici.com/AdvancedSearch.aspx"/>
    <n v="15518"/>
  </r>
  <r>
    <x v="1548"/>
    <n v="9563"/>
    <x v="15"/>
    <x v="0"/>
    <s v="OK"/>
    <s v="Advance search  User Group 2-2"/>
    <s v="text"/>
    <b v="1"/>
    <n v="13"/>
    <s v="https://cngtest.addici.com/AdvancedSearch.aspx"/>
    <n v="9563"/>
  </r>
  <r>
    <x v="1549"/>
    <n v="5669"/>
    <x v="17"/>
    <x v="0"/>
    <s v="OK"/>
    <s v="Advance search  User Group 2-2"/>
    <s v="text"/>
    <b v="1"/>
    <n v="13"/>
    <s v="https://cngtest.addici.com/AdvancedSearch.aspx"/>
    <n v="5669"/>
  </r>
  <r>
    <x v="1550"/>
    <n v="39131"/>
    <x v="14"/>
    <x v="0"/>
    <s v="OK"/>
    <s v="Advance search  User Group 2-1"/>
    <s v="text"/>
    <b v="1"/>
    <n v="191503"/>
    <s v="https://cngtest.addici.com/AdvancedSearch.aspx"/>
    <n v="16907"/>
  </r>
  <r>
    <x v="1551"/>
    <n v="191"/>
    <x v="5"/>
    <x v="0"/>
    <s v="OK"/>
    <s v="Advance search  User Group 2-2"/>
    <s v="bin"/>
    <b v="1"/>
    <n v="363"/>
    <s v="https://cngtest.addici.com/Admin/Images/edit.gif"/>
    <n v="191"/>
  </r>
  <r>
    <x v="1552"/>
    <n v="193"/>
    <x v="6"/>
    <x v="0"/>
    <s v="OK"/>
    <s v="Advance search  User Group 2-2"/>
    <s v="bin"/>
    <b v="1"/>
    <n v="365"/>
    <s v="https://cngtest.addici.com/App_Images/print.gif"/>
    <n v="193"/>
  </r>
  <r>
    <x v="1553"/>
    <n v="488"/>
    <x v="7"/>
    <x v="0"/>
    <s v="OK"/>
    <s v="Advance search  User Group 2-2"/>
    <s v="bin"/>
    <b v="1"/>
    <n v="91"/>
    <s v="https://cngtest.addici.com/Admin/Images/but_backwards-disble.gif"/>
    <n v="488"/>
  </r>
  <r>
    <x v="1554"/>
    <n v="531"/>
    <x v="8"/>
    <x v="0"/>
    <s v="OK"/>
    <s v="Advance search  User Group 2-2"/>
    <s v="bin"/>
    <b v="1"/>
    <n v="110"/>
    <s v="https://cngtest.addici.com/Admin/Images/but_last.gif"/>
    <n v="531"/>
  </r>
  <r>
    <x v="1555"/>
    <n v="622"/>
    <x v="9"/>
    <x v="0"/>
    <s v="OK"/>
    <s v="Advance search  User Group 2-2"/>
    <s v="bin"/>
    <b v="1"/>
    <n v="1078"/>
    <s v="https://cngtest.addici.com/App_Images/print_all.gif"/>
    <n v="622"/>
  </r>
  <r>
    <x v="1556"/>
    <n v="630"/>
    <x v="10"/>
    <x v="0"/>
    <s v="OK"/>
    <s v="Advance search  User Group 2-2"/>
    <s v="bin"/>
    <b v="1"/>
    <n v="370"/>
    <s v="https://cngtest.addici.com/App_Images/export.gif"/>
    <n v="630"/>
  </r>
  <r>
    <x v="1557"/>
    <n v="4545"/>
    <x v="15"/>
    <x v="0"/>
    <s v="OK"/>
    <s v="Advance search  User Group 2-1"/>
    <s v="text"/>
    <b v="1"/>
    <n v="13"/>
    <s v="https://cngtest.addici.com/AdvancedSearch.aspx"/>
    <n v="4545"/>
  </r>
  <r>
    <x v="1558"/>
    <n v="4846"/>
    <x v="16"/>
    <x v="0"/>
    <s v="OK"/>
    <s v="Advance search  User Group 2-2"/>
    <s v="text"/>
    <b v="1"/>
    <n v="13"/>
    <s v="https://cngtest.addici.com/AdvancedSearch.aspx"/>
    <n v="4846"/>
  </r>
  <r>
    <x v="1559"/>
    <n v="6672"/>
    <x v="17"/>
    <x v="0"/>
    <s v="OK"/>
    <s v="Advance search  User Group 2-1"/>
    <s v="text"/>
    <b v="1"/>
    <n v="13"/>
    <s v="https://cngtest.addici.com/AdvancedSearch.aspx"/>
    <n v="6672"/>
  </r>
  <r>
    <x v="1560"/>
    <n v="563"/>
    <x v="5"/>
    <x v="0"/>
    <s v="OK"/>
    <s v="Advance search  User Group 2-1"/>
    <s v="bin"/>
    <b v="1"/>
    <n v="363"/>
    <s v="https://cngtest.addici.com/Admin/Images/edit.gif"/>
    <n v="562"/>
  </r>
  <r>
    <x v="1561"/>
    <n v="470"/>
    <x v="6"/>
    <x v="0"/>
    <s v="OK"/>
    <s v="Advance search  User Group 2-1"/>
    <s v="bin"/>
    <b v="1"/>
    <n v="365"/>
    <s v="https://cngtest.addici.com/App_Images/print.gif"/>
    <n v="470"/>
  </r>
  <r>
    <x v="1562"/>
    <n v="717"/>
    <x v="7"/>
    <x v="0"/>
    <s v="OK"/>
    <s v="Advance search  User Group 2-1"/>
    <s v="bin"/>
    <b v="1"/>
    <n v="91"/>
    <s v="https://cngtest.addici.com/Admin/Images/but_backwards-disble.gif"/>
    <n v="717"/>
  </r>
  <r>
    <x v="1563"/>
    <n v="458"/>
    <x v="8"/>
    <x v="0"/>
    <s v="OK"/>
    <s v="Advance search  User Group 2-1"/>
    <s v="bin"/>
    <b v="1"/>
    <n v="110"/>
    <s v="https://cngtest.addici.com/Admin/Images/but_last.gif"/>
    <n v="458"/>
  </r>
  <r>
    <x v="1564"/>
    <n v="30426"/>
    <x v="14"/>
    <x v="0"/>
    <s v="OK"/>
    <s v="Advance search  User Group 2-4"/>
    <s v="text"/>
    <b v="1"/>
    <n v="191591"/>
    <s v="https://cngtest.addici.com/AdvancedSearch.aspx"/>
    <n v="16390"/>
  </r>
  <r>
    <x v="1565"/>
    <n v="668"/>
    <x v="9"/>
    <x v="0"/>
    <s v="OK"/>
    <s v="Advance search  User Group 2-1"/>
    <s v="bin"/>
    <b v="1"/>
    <n v="1078"/>
    <s v="https://cngtest.addici.com/App_Images/print_all.gif"/>
    <n v="668"/>
  </r>
  <r>
    <x v="1566"/>
    <n v="528"/>
    <x v="10"/>
    <x v="0"/>
    <s v="OK"/>
    <s v="Advance search  User Group 2-1"/>
    <s v="bin"/>
    <b v="1"/>
    <n v="370"/>
    <s v="https://cngtest.addici.com/App_Images/export.gif"/>
    <n v="528"/>
  </r>
  <r>
    <x v="1567"/>
    <n v="39525"/>
    <x v="14"/>
    <x v="0"/>
    <s v="OK"/>
    <s v="Advance search  User Group 2-3"/>
    <s v="text"/>
    <b v="1"/>
    <n v="191591"/>
    <s v="https://cngtest.addici.com/AdvancedSearch.aspx"/>
    <n v="19005"/>
  </r>
  <r>
    <x v="1568"/>
    <n v="7165"/>
    <x v="15"/>
    <x v="0"/>
    <s v="OK"/>
    <s v="Advance search  User Group 2-4"/>
    <s v="text"/>
    <b v="1"/>
    <n v="13"/>
    <s v="https://cngtest.addici.com/AdvancedSearch.aspx"/>
    <n v="7165"/>
  </r>
  <r>
    <x v="1569"/>
    <n v="8011"/>
    <x v="16"/>
    <x v="0"/>
    <s v="OK"/>
    <s v="Advance search  User Group 2-1"/>
    <s v="text"/>
    <b v="1"/>
    <n v="13"/>
    <s v="https://cngtest.addici.com/AdvancedSearch.aspx"/>
    <n v="8011"/>
  </r>
  <r>
    <x v="1570"/>
    <n v="14996"/>
    <x v="15"/>
    <x v="0"/>
    <s v="OK"/>
    <s v="Advance search  User Group 2-3"/>
    <s v="text"/>
    <b v="1"/>
    <n v="13"/>
    <s v="https://cngtest.addici.com/AdvancedSearch.aspx"/>
    <n v="14996"/>
  </r>
  <r>
    <x v="1571"/>
    <n v="31656"/>
    <x v="13"/>
    <x v="0"/>
    <s v="OK"/>
    <s v="Advance search  User Group 2-2"/>
    <s v="text"/>
    <b v="1"/>
    <n v="125879"/>
    <s v="https://cngtest.addici.com/AdvancedSearch.aspx"/>
    <n v="17522"/>
  </r>
  <r>
    <x v="1572"/>
    <n v="18637"/>
    <x v="17"/>
    <x v="0"/>
    <s v="OK"/>
    <s v="Advance search  User Group 2-4"/>
    <s v="text"/>
    <b v="1"/>
    <n v="13"/>
    <s v="https://cngtest.addici.com/AdvancedSearch.aspx"/>
    <n v="18637"/>
  </r>
  <r>
    <x v="1573"/>
    <n v="1039"/>
    <x v="5"/>
    <x v="0"/>
    <s v="OK"/>
    <s v="Advance search  User Group 2-4"/>
    <s v="bin"/>
    <b v="1"/>
    <n v="363"/>
    <s v="https://cngtest.addici.com/Admin/Images/edit.gif"/>
    <n v="1039"/>
  </r>
  <r>
    <x v="1574"/>
    <n v="671"/>
    <x v="6"/>
    <x v="0"/>
    <s v="OK"/>
    <s v="Advance search  User Group 2-4"/>
    <s v="bin"/>
    <b v="1"/>
    <n v="365"/>
    <s v="https://cngtest.addici.com/App_Images/print.gif"/>
    <n v="671"/>
  </r>
  <r>
    <x v="1575"/>
    <n v="803"/>
    <x v="7"/>
    <x v="0"/>
    <s v="OK"/>
    <s v="Advance search  User Group 2-4"/>
    <s v="bin"/>
    <b v="1"/>
    <n v="91"/>
    <s v="https://cngtest.addici.com/Admin/Images/but_backwards-disble.gif"/>
    <n v="803"/>
  </r>
  <r>
    <x v="1576"/>
    <n v="7770"/>
    <x v="17"/>
    <x v="0"/>
    <s v="OK"/>
    <s v="Advance search  User Group 2-3"/>
    <s v="text"/>
    <b v="1"/>
    <n v="13"/>
    <s v="https://cngtest.addici.com/AdvancedSearch.aspx"/>
    <n v="7770"/>
  </r>
  <r>
    <x v="1577"/>
    <n v="572"/>
    <x v="5"/>
    <x v="0"/>
    <s v="OK"/>
    <s v="Advance search  User Group 2-3"/>
    <s v="bin"/>
    <b v="1"/>
    <n v="363"/>
    <s v="https://cngtest.addici.com/Admin/Images/edit.gif"/>
    <n v="572"/>
  </r>
  <r>
    <x v="1578"/>
    <n v="542"/>
    <x v="6"/>
    <x v="0"/>
    <s v="OK"/>
    <s v="Advance search  User Group 2-3"/>
    <s v="bin"/>
    <b v="1"/>
    <n v="365"/>
    <s v="https://cngtest.addici.com/App_Images/print.gif"/>
    <n v="542"/>
  </r>
  <r>
    <x v="1579"/>
    <n v="2551"/>
    <x v="8"/>
    <x v="0"/>
    <s v="OK"/>
    <s v="Advance search  User Group 2-4"/>
    <s v="bin"/>
    <b v="1"/>
    <n v="110"/>
    <s v="https://cngtest.addici.com/Admin/Images/but_last.gif"/>
    <n v="2551"/>
  </r>
  <r>
    <x v="1580"/>
    <n v="294"/>
    <x v="7"/>
    <x v="0"/>
    <s v="OK"/>
    <s v="Advance search  User Group 2-3"/>
    <s v="bin"/>
    <b v="1"/>
    <n v="91"/>
    <s v="https://cngtest.addici.com/Admin/Images/but_backwards-disble.gif"/>
    <n v="294"/>
  </r>
  <r>
    <x v="1581"/>
    <n v="329"/>
    <x v="9"/>
    <x v="0"/>
    <s v="OK"/>
    <s v="Advance search  User Group 2-4"/>
    <s v="bin"/>
    <b v="1"/>
    <n v="1078"/>
    <s v="https://cngtest.addici.com/App_Images/print_all.gif"/>
    <n v="329"/>
  </r>
  <r>
    <x v="1582"/>
    <n v="281"/>
    <x v="8"/>
    <x v="0"/>
    <s v="OK"/>
    <s v="Advance search  User Group 2-3"/>
    <s v="bin"/>
    <b v="1"/>
    <n v="110"/>
    <s v="https://cngtest.addici.com/Admin/Images/but_last.gif"/>
    <n v="281"/>
  </r>
  <r>
    <x v="1583"/>
    <n v="446"/>
    <x v="10"/>
    <x v="0"/>
    <s v="OK"/>
    <s v="Advance search  User Group 2-4"/>
    <s v="bin"/>
    <b v="1"/>
    <n v="370"/>
    <s v="https://cngtest.addici.com/App_Images/export.gif"/>
    <n v="446"/>
  </r>
  <r>
    <x v="1584"/>
    <n v="467"/>
    <x v="9"/>
    <x v="0"/>
    <s v="OK"/>
    <s v="Advance search  User Group 2-3"/>
    <s v="bin"/>
    <b v="1"/>
    <n v="1078"/>
    <s v="https://cngtest.addici.com/App_Images/print_all.gif"/>
    <n v="467"/>
  </r>
  <r>
    <x v="1585"/>
    <n v="784"/>
    <x v="10"/>
    <x v="0"/>
    <s v="OK"/>
    <s v="Advance search  User Group 2-3"/>
    <s v="bin"/>
    <b v="1"/>
    <n v="370"/>
    <s v="https://cngtest.addici.com/App_Images/export.gif"/>
    <n v="784"/>
  </r>
  <r>
    <x v="1586"/>
    <n v="4408"/>
    <x v="16"/>
    <x v="0"/>
    <s v="OK"/>
    <s v="Advance search  User Group 2-4"/>
    <s v="text"/>
    <b v="1"/>
    <n v="13"/>
    <s v="https://cngtest.addici.com/AdvancedSearch.aspx"/>
    <n v="4408"/>
  </r>
  <r>
    <x v="1587"/>
    <n v="6586"/>
    <x v="16"/>
    <x v="0"/>
    <s v="OK"/>
    <s v="Advance search  User Group 2-3"/>
    <s v="text"/>
    <b v="1"/>
    <n v="13"/>
    <s v="https://cngtest.addici.com/AdvancedSearch.aspx"/>
    <n v="6586"/>
  </r>
  <r>
    <x v="1588"/>
    <n v="35334"/>
    <x v="13"/>
    <x v="0"/>
    <s v="OK"/>
    <s v="Advance search  User Group 2-1"/>
    <s v="text"/>
    <b v="1"/>
    <n v="125879"/>
    <s v="https://cngtest.addici.com/AdvancedSearch.aspx"/>
    <n v="22046"/>
  </r>
  <r>
    <x v="1589"/>
    <n v="26083"/>
    <x v="18"/>
    <x v="0"/>
    <s v="OK"/>
    <s v="Advance search  User Group 2-2"/>
    <s v="text"/>
    <b v="1"/>
    <n v="161700"/>
    <s v="https://cngtest.addici.com/AdvancedSearch.aspx"/>
    <n v="11432"/>
  </r>
  <r>
    <x v="1590"/>
    <n v="639"/>
    <x v="5"/>
    <x v="0"/>
    <s v="OK"/>
    <s v="Advance search  User Group 2-2"/>
    <s v="bin"/>
    <b v="1"/>
    <n v="363"/>
    <s v="https://cngtest.addici.com/Admin/Images/edit.gif"/>
    <n v="639"/>
  </r>
  <r>
    <x v="1591"/>
    <n v="411"/>
    <x v="6"/>
    <x v="0"/>
    <s v="OK"/>
    <s v="Advance search  User Group 2-2"/>
    <s v="bin"/>
    <b v="1"/>
    <n v="365"/>
    <s v="https://cngtest.addici.com/App_Images/print.gif"/>
    <n v="411"/>
  </r>
  <r>
    <x v="1592"/>
    <n v="596"/>
    <x v="7"/>
    <x v="0"/>
    <s v="OK"/>
    <s v="Advance search  User Group 2-2"/>
    <s v="bin"/>
    <b v="1"/>
    <n v="91"/>
    <s v="https://cngtest.addici.com/Admin/Images/but_backwards-disble.gif"/>
    <n v="596"/>
  </r>
  <r>
    <x v="1593"/>
    <n v="769"/>
    <x v="8"/>
    <x v="0"/>
    <s v="OK"/>
    <s v="Advance search  User Group 2-2"/>
    <s v="bin"/>
    <b v="1"/>
    <n v="110"/>
    <s v="https://cngtest.addici.com/Admin/Images/but_last.gif"/>
    <n v="769"/>
  </r>
  <r>
    <x v="1594"/>
    <n v="308"/>
    <x v="9"/>
    <x v="0"/>
    <s v="OK"/>
    <s v="Advance search  User Group 2-2"/>
    <s v="bin"/>
    <b v="1"/>
    <n v="1078"/>
    <s v="https://cngtest.addici.com/App_Images/print_all.gif"/>
    <n v="308"/>
  </r>
  <r>
    <x v="1595"/>
    <n v="259"/>
    <x v="10"/>
    <x v="0"/>
    <s v="OK"/>
    <s v="Advance search  User Group 2-2"/>
    <s v="bin"/>
    <b v="1"/>
    <n v="370"/>
    <s v="https://cngtest.addici.com/App_Images/export.gif"/>
    <n v="259"/>
  </r>
  <r>
    <x v="1596"/>
    <n v="21271"/>
    <x v="13"/>
    <x v="0"/>
    <s v="OK"/>
    <s v="Advance search  User Group 2-4"/>
    <s v="text"/>
    <b v="1"/>
    <n v="125879"/>
    <s v="https://cngtest.addici.com/AdvancedSearch.aspx"/>
    <n v="8779"/>
  </r>
  <r>
    <x v="1597"/>
    <n v="3688"/>
    <x v="16"/>
    <x v="0"/>
    <s v="OK"/>
    <s v="Advance search  User Group 2-2"/>
    <s v="text"/>
    <b v="1"/>
    <n v="13"/>
    <s v="https://cngtest.addici.com/AdvancedSearch.aspx"/>
    <n v="3688"/>
  </r>
  <r>
    <x v="1598"/>
    <n v="23450"/>
    <x v="13"/>
    <x v="0"/>
    <s v="OK"/>
    <s v="Advance search  User Group 2-3"/>
    <s v="text"/>
    <b v="1"/>
    <n v="125879"/>
    <s v="https://cngtest.addici.com/AdvancedSearch.aspx"/>
    <n v="10786"/>
  </r>
  <r>
    <x v="1599"/>
    <n v="15668"/>
    <x v="13"/>
    <x v="0"/>
    <s v="OK"/>
    <s v="Advance search  User Group 2-2"/>
    <s v="text"/>
    <b v="1"/>
    <n v="125879"/>
    <s v="https://cngtest.addici.com/AdvancedSearch.aspx"/>
    <n v="6932"/>
  </r>
  <r>
    <x v="1600"/>
    <n v="20688"/>
    <x v="18"/>
    <x v="0"/>
    <s v="OK"/>
    <s v="Advance search  User Group 2-4"/>
    <s v="text"/>
    <b v="1"/>
    <n v="161700"/>
    <s v="https://cngtest.addici.com/AdvancedSearch.aspx"/>
    <n v="7997"/>
  </r>
  <r>
    <x v="1601"/>
    <n v="561"/>
    <x v="5"/>
    <x v="0"/>
    <s v="OK"/>
    <s v="Advance search  User Group 2-4"/>
    <s v="bin"/>
    <b v="1"/>
    <n v="363"/>
    <s v="https://cngtest.addici.com/Admin/Images/edit.gif"/>
    <n v="561"/>
  </r>
  <r>
    <x v="1602"/>
    <n v="341"/>
    <x v="6"/>
    <x v="0"/>
    <s v="OK"/>
    <s v="Advance search  User Group 2-4"/>
    <s v="bin"/>
    <b v="1"/>
    <n v="365"/>
    <s v="https://cngtest.addici.com/App_Images/print.gif"/>
    <n v="341"/>
  </r>
  <r>
    <x v="1603"/>
    <n v="348"/>
    <x v="7"/>
    <x v="0"/>
    <s v="OK"/>
    <s v="Advance search  User Group 2-4"/>
    <s v="bin"/>
    <b v="1"/>
    <n v="91"/>
    <s v="https://cngtest.addici.com/Admin/Images/but_backwards-disble.gif"/>
    <n v="348"/>
  </r>
  <r>
    <x v="1604"/>
    <n v="17534"/>
    <x v="18"/>
    <x v="0"/>
    <s v="OK"/>
    <s v="Advance search  User Group 2-3"/>
    <s v="text"/>
    <b v="1"/>
    <n v="161700"/>
    <s v="https://cngtest.addici.com/AdvancedSearch.aspx"/>
    <n v="8672"/>
  </r>
  <r>
    <x v="1605"/>
    <n v="397"/>
    <x v="8"/>
    <x v="0"/>
    <s v="OK"/>
    <s v="Advance search  User Group 2-4"/>
    <s v="bin"/>
    <b v="1"/>
    <n v="110"/>
    <s v="https://cngtest.addici.com/Admin/Images/but_last.gif"/>
    <n v="397"/>
  </r>
  <r>
    <x v="1606"/>
    <n v="38943"/>
    <x v="18"/>
    <x v="0"/>
    <s v="OK"/>
    <s v="Advance search  User Group 2-1"/>
    <s v="text"/>
    <b v="1"/>
    <n v="161700"/>
    <s v="https://cngtest.addici.com/AdvancedSearch.aspx"/>
    <n v="14906"/>
  </r>
  <r>
    <x v="1607"/>
    <n v="396"/>
    <x v="5"/>
    <x v="0"/>
    <s v="OK"/>
    <s v="Advance search  User Group 2-3"/>
    <s v="bin"/>
    <b v="1"/>
    <n v="363"/>
    <s v="https://cngtest.addici.com/Admin/Images/edit.gif"/>
    <n v="396"/>
  </r>
  <r>
    <x v="1608"/>
    <n v="393"/>
    <x v="9"/>
    <x v="0"/>
    <s v="OK"/>
    <s v="Advance search  User Group 2-4"/>
    <s v="bin"/>
    <b v="1"/>
    <n v="1078"/>
    <s v="https://cngtest.addici.com/App_Images/print_all.gif"/>
    <n v="393"/>
  </r>
  <r>
    <x v="1609"/>
    <n v="397"/>
    <x v="6"/>
    <x v="0"/>
    <s v="OK"/>
    <s v="Advance search  User Group 2-3"/>
    <s v="bin"/>
    <b v="1"/>
    <n v="365"/>
    <s v="https://cngtest.addici.com/App_Images/print.gif"/>
    <n v="397"/>
  </r>
  <r>
    <x v="1610"/>
    <n v="410"/>
    <x v="5"/>
    <x v="0"/>
    <s v="OK"/>
    <s v="Advance search  User Group 2-1"/>
    <s v="bin"/>
    <b v="1"/>
    <n v="363"/>
    <s v="https://cngtest.addici.com/Admin/Images/edit.gif"/>
    <n v="410"/>
  </r>
  <r>
    <x v="1611"/>
    <n v="406"/>
    <x v="6"/>
    <x v="0"/>
    <s v="OK"/>
    <s v="Advance search  User Group 2-1"/>
    <s v="bin"/>
    <b v="1"/>
    <n v="365"/>
    <s v="https://cngtest.addici.com/App_Images/print.gif"/>
    <n v="406"/>
  </r>
  <r>
    <x v="1612"/>
    <n v="396"/>
    <x v="7"/>
    <x v="0"/>
    <s v="OK"/>
    <s v="Advance search  User Group 2-3"/>
    <s v="bin"/>
    <b v="1"/>
    <n v="91"/>
    <s v="https://cngtest.addici.com/Admin/Images/but_backwards-disble.gif"/>
    <n v="396"/>
  </r>
  <r>
    <x v="1613"/>
    <n v="426"/>
    <x v="10"/>
    <x v="0"/>
    <s v="OK"/>
    <s v="Advance search  User Group 2-4"/>
    <s v="bin"/>
    <b v="1"/>
    <n v="370"/>
    <s v="https://cngtest.addici.com/App_Images/export.gif"/>
    <n v="426"/>
  </r>
  <r>
    <x v="1614"/>
    <n v="261"/>
    <x v="8"/>
    <x v="0"/>
    <s v="OK"/>
    <s v="Advance search  User Group 2-3"/>
    <s v="bin"/>
    <b v="1"/>
    <n v="110"/>
    <s v="https://cngtest.addici.com/Admin/Images/but_last.gif"/>
    <n v="261"/>
  </r>
  <r>
    <x v="1614"/>
    <n v="269"/>
    <x v="7"/>
    <x v="0"/>
    <s v="OK"/>
    <s v="Advance search  User Group 2-1"/>
    <s v="bin"/>
    <b v="1"/>
    <n v="91"/>
    <s v="https://cngtest.addici.com/Admin/Images/but_backwards-disble.gif"/>
    <n v="269"/>
  </r>
  <r>
    <x v="1615"/>
    <n v="654"/>
    <x v="8"/>
    <x v="0"/>
    <s v="OK"/>
    <s v="Advance search  User Group 2-1"/>
    <s v="bin"/>
    <b v="1"/>
    <n v="110"/>
    <s v="https://cngtest.addici.com/Admin/Images/but_last.gif"/>
    <n v="654"/>
  </r>
  <r>
    <x v="1616"/>
    <n v="608"/>
    <x v="9"/>
    <x v="0"/>
    <s v="OK"/>
    <s v="Advance search  User Group 2-3"/>
    <s v="bin"/>
    <b v="1"/>
    <n v="1078"/>
    <s v="https://cngtest.addici.com/App_Images/print_all.gif"/>
    <n v="608"/>
  </r>
  <r>
    <x v="1617"/>
    <n v="773"/>
    <x v="9"/>
    <x v="0"/>
    <s v="OK"/>
    <s v="Advance search  User Group 2-1"/>
    <s v="bin"/>
    <b v="1"/>
    <n v="1078"/>
    <s v="https://cngtest.addici.com/App_Images/print_all.gif"/>
    <n v="773"/>
  </r>
  <r>
    <x v="1618"/>
    <n v="774"/>
    <x v="10"/>
    <x v="0"/>
    <s v="OK"/>
    <s v="Advance search  User Group 2-3"/>
    <s v="bin"/>
    <b v="1"/>
    <n v="370"/>
    <s v="https://cngtest.addici.com/App_Images/export.gif"/>
    <n v="774"/>
  </r>
  <r>
    <x v="1619"/>
    <n v="723"/>
    <x v="10"/>
    <x v="0"/>
    <s v="OK"/>
    <s v="Advance search  User Group 2-1"/>
    <s v="bin"/>
    <b v="1"/>
    <n v="370"/>
    <s v="https://cngtest.addici.com/App_Images/export.gif"/>
    <n v="723"/>
  </r>
  <r>
    <x v="1620"/>
    <n v="5910"/>
    <x v="16"/>
    <x v="0"/>
    <s v="OK"/>
    <s v="Advance search  User Group 2-4"/>
    <s v="text"/>
    <b v="1"/>
    <n v="13"/>
    <s v="https://cngtest.addici.com/AdvancedSearch.aspx"/>
    <n v="5910"/>
  </r>
  <r>
    <x v="1621"/>
    <n v="8193"/>
    <x v="16"/>
    <x v="0"/>
    <s v="OK"/>
    <s v="Advance search  User Group 2-3"/>
    <s v="text"/>
    <b v="1"/>
    <n v="13"/>
    <s v="https://cngtest.addici.com/AdvancedSearch.aspx"/>
    <n v="8193"/>
  </r>
  <r>
    <x v="1622"/>
    <n v="10018"/>
    <x v="16"/>
    <x v="0"/>
    <s v="OK"/>
    <s v="Advance search  User Group 2-1"/>
    <s v="text"/>
    <b v="1"/>
    <n v="13"/>
    <s v="https://cngtest.addici.com/AdvancedSearch.aspx"/>
    <n v="10018"/>
  </r>
  <r>
    <x v="1623"/>
    <n v="28367"/>
    <x v="19"/>
    <x v="0"/>
    <s v="OK"/>
    <s v="Advance search  User Group 2-2"/>
    <s v="text"/>
    <b v="1"/>
    <n v="230774"/>
    <s v="https://cngtest.addici.com/AdvancedSearch.aspx"/>
    <n v="7001"/>
  </r>
  <r>
    <x v="1624"/>
    <n v="501"/>
    <x v="5"/>
    <x v="0"/>
    <s v="OK"/>
    <s v="Advance search  User Group 2-2"/>
    <s v="bin"/>
    <b v="1"/>
    <n v="363"/>
    <s v="https://cngtest.addici.com/Admin/Images/edit.gif"/>
    <n v="501"/>
  </r>
  <r>
    <x v="1625"/>
    <n v="401"/>
    <x v="6"/>
    <x v="0"/>
    <s v="OK"/>
    <s v="Advance search  User Group 2-2"/>
    <s v="bin"/>
    <b v="1"/>
    <n v="365"/>
    <s v="https://cngtest.addici.com/App_Images/print.gif"/>
    <n v="401"/>
  </r>
  <r>
    <x v="1626"/>
    <n v="401"/>
    <x v="7"/>
    <x v="0"/>
    <s v="OK"/>
    <s v="Advance search  User Group 2-2"/>
    <s v="bin"/>
    <b v="1"/>
    <n v="91"/>
    <s v="https://cngtest.addici.com/Admin/Images/but_backwards-disble.gif"/>
    <n v="401"/>
  </r>
  <r>
    <x v="1627"/>
    <n v="302"/>
    <x v="8"/>
    <x v="0"/>
    <s v="OK"/>
    <s v="Advance search  User Group 2-2"/>
    <s v="bin"/>
    <b v="1"/>
    <n v="110"/>
    <s v="https://cngtest.addici.com/Admin/Images/but_last.gif"/>
    <n v="302"/>
  </r>
  <r>
    <x v="1628"/>
    <n v="538"/>
    <x v="9"/>
    <x v="0"/>
    <s v="OK"/>
    <s v="Advance search  User Group 2-2"/>
    <s v="bin"/>
    <b v="1"/>
    <n v="1078"/>
    <s v="https://cngtest.addici.com/App_Images/print_all.gif"/>
    <n v="538"/>
  </r>
  <r>
    <x v="1629"/>
    <n v="626"/>
    <x v="10"/>
    <x v="0"/>
    <s v="OK"/>
    <s v="Advance search  User Group 2-2"/>
    <s v="bin"/>
    <b v="1"/>
    <n v="370"/>
    <s v="https://cngtest.addici.com/App_Images/export.gif"/>
    <n v="626"/>
  </r>
  <r>
    <x v="1630"/>
    <n v="17664"/>
    <x v="13"/>
    <x v="0"/>
    <s v="OK"/>
    <s v="Advance search  User Group 2-4"/>
    <s v="text"/>
    <b v="1"/>
    <n v="125879"/>
    <s v="https://cngtest.addici.com/AdvancedSearch.aspx"/>
    <n v="11683"/>
  </r>
  <r>
    <x v="1631"/>
    <n v="895"/>
    <x v="0"/>
    <x v="0"/>
    <s v="OK"/>
    <s v="Advance search  User Group 2-2"/>
    <s v="text"/>
    <b v="1"/>
    <n v="10365"/>
    <s v="https://cngtest.addici.com/Login.aspx"/>
    <n v="895"/>
  </r>
  <r>
    <x v="1632"/>
    <n v="1254"/>
    <x v="1"/>
    <x v="0"/>
    <s v="Number of samples in transaction : 1, number of failing samples : 0"/>
    <s v="Advance search  User Group 2-2"/>
    <m/>
    <b v="1"/>
    <n v="10365"/>
    <s v="null"/>
    <n v="0"/>
  </r>
  <r>
    <x v="1633"/>
    <n v="19395"/>
    <x v="13"/>
    <x v="0"/>
    <s v="OK"/>
    <s v="Advance search  User Group 2-3"/>
    <s v="text"/>
    <b v="1"/>
    <n v="125879"/>
    <s v="https://cngtest.addici.com/AdvancedSearch.aspx"/>
    <n v="9470"/>
  </r>
  <r>
    <x v="1634"/>
    <n v="10611"/>
    <x v="0"/>
    <x v="0"/>
    <s v="OK"/>
    <s v="Advance search  User Group 2-2"/>
    <s v="text"/>
    <b v="1"/>
    <n v="73060"/>
    <s v="https://cngtest.addici.com/Admin/Navigation.aspx"/>
    <n v="0"/>
  </r>
  <r>
    <x v="1635"/>
    <n v="23492"/>
    <x v="13"/>
    <x v="0"/>
    <s v="OK"/>
    <s v="Advance search  User Group 2-1"/>
    <s v="text"/>
    <b v="1"/>
    <n v="125879"/>
    <s v="https://cngtest.addici.com/AdvancedSearch.aspx"/>
    <n v="8859"/>
  </r>
  <r>
    <x v="1636"/>
    <n v="23367"/>
    <x v="19"/>
    <x v="0"/>
    <s v="OK"/>
    <s v="Advance search  User Group 2-4"/>
    <s v="text"/>
    <b v="1"/>
    <n v="230774"/>
    <s v="https://cngtest.addici.com/AdvancedSearch.aspx"/>
    <n v="5993"/>
  </r>
  <r>
    <x v="1637"/>
    <n v="485"/>
    <x v="5"/>
    <x v="0"/>
    <s v="OK"/>
    <s v="Advance search  User Group 2-4"/>
    <s v="bin"/>
    <b v="1"/>
    <n v="363"/>
    <s v="https://cngtest.addici.com/Admin/Images/edit.gif"/>
    <n v="485"/>
  </r>
  <r>
    <x v="1638"/>
    <n v="800"/>
    <x v="6"/>
    <x v="0"/>
    <s v="OK"/>
    <s v="Advance search  User Group 2-4"/>
    <s v="bin"/>
    <b v="1"/>
    <n v="365"/>
    <s v="https://cngtest.addici.com/App_Images/print.gif"/>
    <n v="800"/>
  </r>
  <r>
    <x v="1639"/>
    <n v="389"/>
    <x v="7"/>
    <x v="0"/>
    <s v="OK"/>
    <s v="Advance search  User Group 2-4"/>
    <s v="bin"/>
    <b v="1"/>
    <n v="91"/>
    <s v="https://cngtest.addici.com/Admin/Images/but_backwards-disble.gif"/>
    <n v="388"/>
  </r>
  <r>
    <x v="1640"/>
    <n v="253"/>
    <x v="8"/>
    <x v="0"/>
    <s v="OK"/>
    <s v="Advance search  User Group 2-4"/>
    <s v="bin"/>
    <b v="1"/>
    <n v="110"/>
    <s v="https://cngtest.addici.com/Admin/Images/but_last.gif"/>
    <n v="253"/>
  </r>
  <r>
    <x v="1641"/>
    <n v="323"/>
    <x v="9"/>
    <x v="0"/>
    <s v="OK"/>
    <s v="Advance search  User Group 2-4"/>
    <s v="bin"/>
    <b v="1"/>
    <n v="1078"/>
    <s v="https://cngtest.addici.com/App_Images/print_all.gif"/>
    <n v="323"/>
  </r>
  <r>
    <x v="1642"/>
    <n v="14968"/>
    <x v="2"/>
    <x v="0"/>
    <s v="OK"/>
    <s v="Advance search  User Group 2-2"/>
    <s v="text"/>
    <b v="1"/>
    <n v="72782"/>
    <s v="https://cngtest.addici.com/Admin/Navigation.aspx"/>
    <n v="4968"/>
  </r>
  <r>
    <x v="1643"/>
    <n v="200"/>
    <x v="10"/>
    <x v="0"/>
    <s v="OK"/>
    <s v="Advance search  User Group 2-4"/>
    <s v="bin"/>
    <b v="1"/>
    <n v="370"/>
    <s v="https://cngtest.addici.com/App_Images/export.gif"/>
    <n v="200"/>
  </r>
  <r>
    <x v="1644"/>
    <n v="791"/>
    <x v="0"/>
    <x v="0"/>
    <s v="OK"/>
    <s v="Advance search  User Group 2-4"/>
    <s v="text"/>
    <b v="1"/>
    <n v="10365"/>
    <s v="https://cngtest.addici.com/Login.aspx"/>
    <n v="791"/>
  </r>
  <r>
    <x v="1645"/>
    <n v="1173"/>
    <x v="1"/>
    <x v="0"/>
    <s v="Number of samples in transaction : 1, number of failing samples : 0"/>
    <s v="Advance search  User Group 2-4"/>
    <m/>
    <b v="1"/>
    <n v="10365"/>
    <s v="null"/>
    <n v="0"/>
  </r>
  <r>
    <x v="1646"/>
    <n v="5069"/>
    <x v="0"/>
    <x v="0"/>
    <s v="OK"/>
    <s v="Advance search  User Group 2-4"/>
    <s v="text"/>
    <b v="1"/>
    <n v="73060"/>
    <s v="https://cngtest.addici.com/Admin/Navigation.aspx"/>
    <n v="0"/>
  </r>
  <r>
    <x v="1647"/>
    <n v="21738"/>
    <x v="19"/>
    <x v="0"/>
    <s v="OK"/>
    <s v="Advance search  User Group 2-1"/>
    <s v="text"/>
    <b v="1"/>
    <n v="230774"/>
    <s v="https://cngtest.addici.com/AdvancedSearch.aspx"/>
    <n v="11974"/>
  </r>
  <r>
    <x v="1648"/>
    <n v="276"/>
    <x v="5"/>
    <x v="0"/>
    <s v="OK"/>
    <s v="Advance search  User Group 2-1"/>
    <s v="bin"/>
    <b v="1"/>
    <n v="363"/>
    <s v="https://cngtest.addici.com/Admin/Images/edit.gif"/>
    <n v="276"/>
  </r>
  <r>
    <x v="1649"/>
    <n v="7883"/>
    <x v="2"/>
    <x v="0"/>
    <s v="OK"/>
    <s v="Advance search  User Group 2-2"/>
    <s v="text"/>
    <b v="1"/>
    <n v="72782"/>
    <s v="https://cngtest.addici.com/Admin/Navigation.aspx"/>
    <n v="4268"/>
  </r>
  <r>
    <x v="1650"/>
    <n v="289"/>
    <x v="6"/>
    <x v="0"/>
    <s v="OK"/>
    <s v="Advance search  User Group 2-1"/>
    <s v="bin"/>
    <b v="1"/>
    <n v="365"/>
    <s v="https://cngtest.addici.com/App_Images/print.gif"/>
    <n v="289"/>
  </r>
  <r>
    <x v="1651"/>
    <n v="294"/>
    <x v="7"/>
    <x v="0"/>
    <s v="OK"/>
    <s v="Advance search  User Group 2-1"/>
    <s v="bin"/>
    <b v="1"/>
    <n v="91"/>
    <s v="https://cngtest.addici.com/Admin/Images/but_backwards-disble.gif"/>
    <n v="294"/>
  </r>
  <r>
    <x v="1652"/>
    <n v="341"/>
    <x v="8"/>
    <x v="0"/>
    <s v="OK"/>
    <s v="Advance search  User Group 2-1"/>
    <s v="bin"/>
    <b v="1"/>
    <n v="110"/>
    <s v="https://cngtest.addici.com/Admin/Images/but_last.gif"/>
    <n v="341"/>
  </r>
  <r>
    <x v="1653"/>
    <n v="30765"/>
    <x v="19"/>
    <x v="0"/>
    <s v="OK"/>
    <s v="Advance search  User Group 2-3"/>
    <s v="text"/>
    <b v="1"/>
    <n v="230774"/>
    <s v="https://cngtest.addici.com/AdvancedSearch.aspx"/>
    <n v="12187"/>
  </r>
  <r>
    <x v="1654"/>
    <n v="4151"/>
    <x v="2"/>
    <x v="0"/>
    <s v="OK"/>
    <s v="Advance search  User Group 2-4"/>
    <s v="text"/>
    <b v="1"/>
    <n v="72782"/>
    <s v="https://cngtest.addici.com/Admin/Navigation.aspx"/>
    <n v="2375"/>
  </r>
  <r>
    <x v="1655"/>
    <n v="364"/>
    <x v="9"/>
    <x v="0"/>
    <s v="OK"/>
    <s v="Advance search  User Group 2-1"/>
    <s v="bin"/>
    <b v="1"/>
    <n v="1078"/>
    <s v="https://cngtest.addici.com/App_Images/print_all.gif"/>
    <n v="364"/>
  </r>
  <r>
    <x v="1656"/>
    <n v="320"/>
    <x v="5"/>
    <x v="0"/>
    <s v="OK"/>
    <s v="Advance search  User Group 2-3"/>
    <s v="bin"/>
    <b v="1"/>
    <n v="363"/>
    <s v="https://cngtest.addici.com/Admin/Images/edit.gif"/>
    <n v="320"/>
  </r>
  <r>
    <x v="1657"/>
    <n v="442"/>
    <x v="10"/>
    <x v="0"/>
    <s v="OK"/>
    <s v="Advance search  User Group 2-1"/>
    <s v="bin"/>
    <b v="1"/>
    <n v="370"/>
    <s v="https://cngtest.addici.com/App_Images/export.gif"/>
    <n v="442"/>
  </r>
  <r>
    <x v="1658"/>
    <n v="397"/>
    <x v="6"/>
    <x v="0"/>
    <s v="OK"/>
    <s v="Advance search  User Group 2-3"/>
    <s v="bin"/>
    <b v="1"/>
    <n v="365"/>
    <s v="https://cngtest.addici.com/App_Images/print.gif"/>
    <n v="397"/>
  </r>
  <r>
    <x v="1659"/>
    <n v="350"/>
    <x v="7"/>
    <x v="0"/>
    <s v="OK"/>
    <s v="Advance search  User Group 2-3"/>
    <s v="bin"/>
    <b v="1"/>
    <n v="91"/>
    <s v="https://cngtest.addici.com/Admin/Images/but_backwards-disble.gif"/>
    <n v="350"/>
  </r>
  <r>
    <x v="1660"/>
    <n v="624"/>
    <x v="0"/>
    <x v="0"/>
    <s v="OK"/>
    <s v="Advance search  User Group 2-1"/>
    <s v="text"/>
    <b v="1"/>
    <n v="10365"/>
    <s v="https://cngtest.addici.com/Login.aspx"/>
    <n v="624"/>
  </r>
  <r>
    <x v="1661"/>
    <n v="884"/>
    <x v="1"/>
    <x v="0"/>
    <s v="Number of samples in transaction : 1, number of failing samples : 0"/>
    <s v="Advance search  User Group 2-1"/>
    <m/>
    <b v="1"/>
    <n v="10365"/>
    <s v="null"/>
    <n v="0"/>
  </r>
  <r>
    <x v="1662"/>
    <n v="244"/>
    <x v="8"/>
    <x v="0"/>
    <s v="OK"/>
    <s v="Advance search  User Group 2-3"/>
    <s v="bin"/>
    <b v="1"/>
    <n v="110"/>
    <s v="https://cngtest.addici.com/Admin/Images/but_last.gif"/>
    <n v="244"/>
  </r>
  <r>
    <x v="1663"/>
    <n v="258"/>
    <x v="9"/>
    <x v="0"/>
    <s v="OK"/>
    <s v="Advance search  User Group 2-3"/>
    <s v="bin"/>
    <b v="1"/>
    <n v="1078"/>
    <s v="https://cngtest.addici.com/App_Images/print_all.gif"/>
    <n v="258"/>
  </r>
  <r>
    <x v="1664"/>
    <n v="318"/>
    <x v="10"/>
    <x v="0"/>
    <s v="OK"/>
    <s v="Advance search  User Group 2-3"/>
    <s v="bin"/>
    <b v="1"/>
    <n v="370"/>
    <s v="https://cngtest.addici.com/App_Images/export.gif"/>
    <n v="318"/>
  </r>
  <r>
    <x v="1665"/>
    <n v="844"/>
    <x v="0"/>
    <x v="0"/>
    <s v="OK"/>
    <s v="Advance search  User Group 2-3"/>
    <s v="text"/>
    <b v="1"/>
    <n v="10365"/>
    <s v="https://cngtest.addici.com/Login.aspx"/>
    <n v="844"/>
  </r>
  <r>
    <x v="1666"/>
    <n v="1370"/>
    <x v="1"/>
    <x v="0"/>
    <s v="Number of samples in transaction : 1, number of failing samples : 0"/>
    <s v="Advance search  User Group 2-3"/>
    <m/>
    <b v="1"/>
    <n v="10365"/>
    <s v="null"/>
    <n v="0"/>
  </r>
  <r>
    <x v="1667"/>
    <n v="9343"/>
    <x v="2"/>
    <x v="0"/>
    <s v="OK"/>
    <s v="Advance search  User Group 2-4"/>
    <s v="text"/>
    <b v="1"/>
    <n v="72782"/>
    <s v="https://cngtest.addici.com/Admin/Navigation.aspx"/>
    <n v="5287"/>
  </r>
  <r>
    <x v="1668"/>
    <n v="8272"/>
    <x v="0"/>
    <x v="0"/>
    <s v="OK"/>
    <s v="Advance search  User Group 2-3"/>
    <s v="text"/>
    <b v="1"/>
    <n v="73060"/>
    <s v="https://cngtest.addici.com/Admin/Navigation.aspx"/>
    <n v="0"/>
  </r>
  <r>
    <x v="1669"/>
    <n v="12910"/>
    <x v="0"/>
    <x v="0"/>
    <s v="OK"/>
    <s v="Advance search  User Group 2-1"/>
    <s v="text"/>
    <b v="1"/>
    <n v="73060"/>
    <s v="https://cngtest.addici.com/Admin/Navigation.aspx"/>
    <n v="0"/>
  </r>
  <r>
    <x v="1670"/>
    <n v="20324"/>
    <x v="3"/>
    <x v="0"/>
    <s v="OK"/>
    <s v="Advance search  User Group 2-2"/>
    <s v="text"/>
    <b v="1"/>
    <n v="263520"/>
    <s v="https://cngtest.addici.com/AdvancedSearch.aspx"/>
    <n v="4531"/>
  </r>
  <r>
    <x v="1671"/>
    <n v="11148"/>
    <x v="2"/>
    <x v="0"/>
    <s v="OK"/>
    <s v="Advance search  User Group 2-3"/>
    <s v="text"/>
    <b v="1"/>
    <n v="72782"/>
    <s v="https://cngtest.addici.com/Admin/Navigation.aspx"/>
    <n v="3491"/>
  </r>
  <r>
    <x v="1672"/>
    <n v="13238"/>
    <x v="2"/>
    <x v="0"/>
    <s v="OK"/>
    <s v="Advance search  User Group 2-1"/>
    <s v="text"/>
    <b v="1"/>
    <n v="72782"/>
    <s v="https://cngtest.addici.com/Admin/Navigation.aspx"/>
    <n v="9712"/>
  </r>
  <r>
    <x v="1673"/>
    <n v="9548"/>
    <x v="2"/>
    <x v="0"/>
    <s v="OK"/>
    <s v="Advance search  User Group 2-1"/>
    <s v="text"/>
    <b v="1"/>
    <n v="72782"/>
    <s v="https://cngtest.addici.com/Admin/Navigation.aspx"/>
    <n v="7124"/>
  </r>
  <r>
    <x v="1674"/>
    <n v="17496"/>
    <x v="2"/>
    <x v="0"/>
    <s v="OK"/>
    <s v="Advance search  User Group 2-3"/>
    <s v="text"/>
    <b v="1"/>
    <n v="72782"/>
    <s v="https://cngtest.addici.com/Admin/Navigation.aspx"/>
    <n v="8111"/>
  </r>
  <r>
    <x v="1675"/>
    <n v="35454"/>
    <x v="3"/>
    <x v="0"/>
    <s v="OK"/>
    <s v="Advance search  User Group 2-4"/>
    <s v="text"/>
    <b v="1"/>
    <n v="263520"/>
    <s v="https://cngtest.addici.com/AdvancedSearch.aspx"/>
    <n v="14111"/>
  </r>
  <r>
    <x v="1676"/>
    <n v="34666"/>
    <x v="4"/>
    <x v="0"/>
    <s v="OK"/>
    <s v="Advance search  User Group 2-2"/>
    <s v="text"/>
    <b v="1"/>
    <n v="125879"/>
    <s v="https://cngtest.addici.com/AdvancedSearch.aspx"/>
    <n v="18842"/>
  </r>
  <r>
    <x v="1677"/>
    <n v="391"/>
    <x v="5"/>
    <x v="0"/>
    <s v="OK"/>
    <s v="Advance search  User Group 2-2"/>
    <s v="bin"/>
    <b v="1"/>
    <n v="363"/>
    <s v="https://cngtest.addici.com/Admin/Images/edit.gif"/>
    <n v="391"/>
  </r>
  <r>
    <x v="1678"/>
    <n v="724"/>
    <x v="6"/>
    <x v="0"/>
    <s v="OK"/>
    <s v="Advance search  User Group 2-2"/>
    <s v="bin"/>
    <b v="1"/>
    <n v="365"/>
    <s v="https://cngtest.addici.com/App_Images/print.gif"/>
    <n v="724"/>
  </r>
  <r>
    <x v="1679"/>
    <n v="920"/>
    <x v="7"/>
    <x v="0"/>
    <s v="OK"/>
    <s v="Advance search  User Group 2-2"/>
    <s v="bin"/>
    <b v="1"/>
    <n v="91"/>
    <s v="https://cngtest.addici.com/Admin/Images/but_backwards-disble.gif"/>
    <n v="920"/>
  </r>
  <r>
    <x v="1680"/>
    <n v="503"/>
    <x v="8"/>
    <x v="0"/>
    <s v="OK"/>
    <s v="Advance search  User Group 2-2"/>
    <s v="bin"/>
    <b v="1"/>
    <n v="110"/>
    <s v="https://cngtest.addici.com/Admin/Images/but_last.gif"/>
    <n v="503"/>
  </r>
  <r>
    <x v="1681"/>
    <n v="302"/>
    <x v="9"/>
    <x v="0"/>
    <s v="OK"/>
    <s v="Advance search  User Group 2-2"/>
    <s v="bin"/>
    <b v="1"/>
    <n v="1078"/>
    <s v="https://cngtest.addici.com/App_Images/print_all.gif"/>
    <n v="302"/>
  </r>
  <r>
    <x v="1682"/>
    <n v="485"/>
    <x v="10"/>
    <x v="0"/>
    <s v="OK"/>
    <s v="Advance search  User Group 2-2"/>
    <s v="bin"/>
    <b v="1"/>
    <n v="370"/>
    <s v="https://cngtest.addici.com/App_Images/export.gif"/>
    <n v="485"/>
  </r>
  <r>
    <x v="1683"/>
    <n v="28012"/>
    <x v="3"/>
    <x v="0"/>
    <s v="OK"/>
    <s v="Advance search  User Group 2-1"/>
    <s v="text"/>
    <b v="1"/>
    <n v="263520"/>
    <s v="https://cngtest.addici.com/AdvancedSearch.aspx"/>
    <n v="11065"/>
  </r>
  <r>
    <x v="1684"/>
    <n v="21731"/>
    <x v="4"/>
    <x v="0"/>
    <s v="OK"/>
    <s v="Advance search  User Group 2-4"/>
    <s v="text"/>
    <b v="1"/>
    <n v="125879"/>
    <s v="https://cngtest.addici.com/AdvancedSearch.aspx"/>
    <n v="8539"/>
  </r>
  <r>
    <x v="1685"/>
    <n v="640"/>
    <x v="5"/>
    <x v="0"/>
    <s v="OK"/>
    <s v="Advance search  User Group 2-4"/>
    <s v="bin"/>
    <b v="1"/>
    <n v="363"/>
    <s v="https://cngtest.addici.com/Admin/Images/edit.gif"/>
    <n v="640"/>
  </r>
  <r>
    <x v="1686"/>
    <n v="734"/>
    <x v="6"/>
    <x v="0"/>
    <s v="OK"/>
    <s v="Advance search  User Group 2-4"/>
    <s v="bin"/>
    <b v="1"/>
    <n v="365"/>
    <s v="https://cngtest.addici.com/App_Images/print.gif"/>
    <n v="734"/>
  </r>
  <r>
    <x v="1687"/>
    <n v="355"/>
    <x v="7"/>
    <x v="0"/>
    <s v="OK"/>
    <s v="Advance search  User Group 2-4"/>
    <s v="bin"/>
    <b v="1"/>
    <n v="91"/>
    <s v="https://cngtest.addici.com/Admin/Images/but_backwards-disble.gif"/>
    <n v="355"/>
  </r>
  <r>
    <x v="1688"/>
    <n v="250"/>
    <x v="8"/>
    <x v="0"/>
    <s v="OK"/>
    <s v="Advance search  User Group 2-4"/>
    <s v="bin"/>
    <b v="1"/>
    <n v="110"/>
    <s v="https://cngtest.addici.com/Admin/Images/but_last.gif"/>
    <n v="250"/>
  </r>
  <r>
    <x v="1689"/>
    <n v="259"/>
    <x v="9"/>
    <x v="0"/>
    <s v="OK"/>
    <s v="Advance search  User Group 2-4"/>
    <s v="bin"/>
    <b v="1"/>
    <n v="1078"/>
    <s v="https://cngtest.addici.com/App_Images/print_all.gif"/>
    <n v="259"/>
  </r>
  <r>
    <x v="1690"/>
    <n v="324"/>
    <x v="10"/>
    <x v="0"/>
    <s v="OK"/>
    <s v="Advance search  User Group 2-4"/>
    <s v="bin"/>
    <b v="1"/>
    <n v="370"/>
    <s v="https://cngtest.addici.com/App_Images/export.gif"/>
    <n v="324"/>
  </r>
  <r>
    <x v="1691"/>
    <n v="16357"/>
    <x v="11"/>
    <x v="0"/>
    <s v="OK"/>
    <s v="Advance search  User Group 2-2"/>
    <s v="text"/>
    <b v="1"/>
    <n v="125879"/>
    <s v="https://cngtest.addici.com/AdvancedSearch.aspx"/>
    <n v="9389"/>
  </r>
  <r>
    <x v="1692"/>
    <n v="320"/>
    <x v="5"/>
    <x v="0"/>
    <s v="OK"/>
    <s v="Advance search  User Group 2-2"/>
    <s v="bin"/>
    <b v="1"/>
    <n v="363"/>
    <s v="https://cngtest.addici.com/Admin/Images/edit.gif"/>
    <n v="320"/>
  </r>
  <r>
    <x v="1693"/>
    <n v="331"/>
    <x v="6"/>
    <x v="0"/>
    <s v="OK"/>
    <s v="Advance search  User Group 2-2"/>
    <s v="bin"/>
    <b v="1"/>
    <n v="365"/>
    <s v="https://cngtest.addici.com/App_Images/print.gif"/>
    <n v="331"/>
  </r>
  <r>
    <x v="1694"/>
    <n v="313"/>
    <x v="7"/>
    <x v="0"/>
    <s v="OK"/>
    <s v="Advance search  User Group 2-2"/>
    <s v="bin"/>
    <b v="1"/>
    <n v="91"/>
    <s v="https://cngtest.addici.com/Admin/Images/but_backwards-disble.gif"/>
    <n v="313"/>
  </r>
  <r>
    <x v="1695"/>
    <n v="259"/>
    <x v="8"/>
    <x v="0"/>
    <s v="OK"/>
    <s v="Advance search  User Group 2-2"/>
    <s v="bin"/>
    <b v="1"/>
    <n v="110"/>
    <s v="https://cngtest.addici.com/Admin/Images/but_last.gif"/>
    <n v="259"/>
  </r>
  <r>
    <x v="1696"/>
    <n v="571"/>
    <x v="9"/>
    <x v="0"/>
    <s v="OK"/>
    <s v="Advance search  User Group 2-2"/>
    <s v="bin"/>
    <b v="1"/>
    <n v="1078"/>
    <s v="https://cngtest.addici.com/App_Images/print_all.gif"/>
    <n v="571"/>
  </r>
  <r>
    <x v="1697"/>
    <n v="274"/>
    <x v="10"/>
    <x v="0"/>
    <s v="OK"/>
    <s v="Advance search  User Group 2-2"/>
    <s v="bin"/>
    <b v="1"/>
    <n v="370"/>
    <s v="https://cngtest.addici.com/App_Images/export.gif"/>
    <n v="274"/>
  </r>
  <r>
    <x v="1698"/>
    <n v="37736"/>
    <x v="3"/>
    <x v="0"/>
    <s v="OK"/>
    <s v="Advance search  User Group 2-3"/>
    <s v="text"/>
    <b v="1"/>
    <n v="263520"/>
    <s v="https://cngtest.addici.com/AdvancedSearch.aspx"/>
    <n v="7470"/>
  </r>
  <r>
    <x v="1699"/>
    <n v="15573"/>
    <x v="4"/>
    <x v="0"/>
    <s v="OK"/>
    <s v="Advance search  User Group 2-1"/>
    <s v="text"/>
    <b v="1"/>
    <n v="125879"/>
    <s v="https://cngtest.addici.com/AdvancedSearch.aspx"/>
    <n v="9884"/>
  </r>
  <r>
    <x v="1700"/>
    <n v="533"/>
    <x v="5"/>
    <x v="0"/>
    <s v="OK"/>
    <s v="Advance search  User Group 2-1"/>
    <s v="bin"/>
    <b v="1"/>
    <n v="363"/>
    <s v="https://cngtest.addici.com/Admin/Images/edit.gif"/>
    <n v="533"/>
  </r>
  <r>
    <x v="1701"/>
    <n v="528"/>
    <x v="6"/>
    <x v="0"/>
    <s v="OK"/>
    <s v="Advance search  User Group 2-1"/>
    <s v="bin"/>
    <b v="1"/>
    <n v="365"/>
    <s v="https://cngtest.addici.com/App_Images/print.gif"/>
    <n v="528"/>
  </r>
  <r>
    <x v="1702"/>
    <n v="748"/>
    <x v="7"/>
    <x v="0"/>
    <s v="OK"/>
    <s v="Advance search  User Group 2-1"/>
    <s v="bin"/>
    <b v="1"/>
    <n v="91"/>
    <s v="https://cngtest.addici.com/Admin/Images/but_backwards-disble.gif"/>
    <n v="748"/>
  </r>
  <r>
    <x v="1703"/>
    <n v="5870"/>
    <x v="12"/>
    <x v="0"/>
    <s v="OK"/>
    <s v="Advance search  User Group 2-2"/>
    <s v="text"/>
    <b v="1"/>
    <n v="13"/>
    <s v="https://cngtest.addici.com/AdvancedSearch.aspx"/>
    <n v="5870"/>
  </r>
  <r>
    <x v="1704"/>
    <n v="553"/>
    <x v="8"/>
    <x v="0"/>
    <s v="OK"/>
    <s v="Advance search  User Group 2-1"/>
    <s v="bin"/>
    <b v="1"/>
    <n v="110"/>
    <s v="https://cngtest.addici.com/Admin/Images/but_last.gif"/>
    <n v="553"/>
  </r>
  <r>
    <x v="1705"/>
    <n v="629"/>
    <x v="9"/>
    <x v="0"/>
    <s v="OK"/>
    <s v="Advance search  User Group 2-1"/>
    <s v="bin"/>
    <b v="1"/>
    <n v="1078"/>
    <s v="https://cngtest.addici.com/App_Images/print_all.gif"/>
    <n v="629"/>
  </r>
  <r>
    <x v="1706"/>
    <n v="487"/>
    <x v="10"/>
    <x v="0"/>
    <s v="OK"/>
    <s v="Advance search  User Group 2-1"/>
    <s v="bin"/>
    <b v="1"/>
    <n v="370"/>
    <s v="https://cngtest.addici.com/App_Images/export.gif"/>
    <n v="487"/>
  </r>
  <r>
    <x v="1707"/>
    <n v="15861"/>
    <x v="11"/>
    <x v="0"/>
    <s v="OK"/>
    <s v="Advance search  User Group 2-4"/>
    <s v="text"/>
    <b v="1"/>
    <n v="125879"/>
    <s v="https://cngtest.addici.com/AdvancedSearch.aspx"/>
    <n v="8142"/>
  </r>
  <r>
    <x v="1708"/>
    <n v="628"/>
    <x v="5"/>
    <x v="0"/>
    <s v="OK"/>
    <s v="Advance search  User Group 2-4"/>
    <s v="bin"/>
    <b v="1"/>
    <n v="363"/>
    <s v="https://cngtest.addici.com/Admin/Images/edit.gif"/>
    <n v="628"/>
  </r>
  <r>
    <x v="1709"/>
    <n v="1966"/>
    <x v="6"/>
    <x v="0"/>
    <s v="OK"/>
    <s v="Advance search  User Group 2-4"/>
    <s v="bin"/>
    <b v="1"/>
    <n v="365"/>
    <s v="https://cngtest.addici.com/App_Images/print.gif"/>
    <n v="1966"/>
  </r>
  <r>
    <x v="1710"/>
    <n v="696"/>
    <x v="7"/>
    <x v="0"/>
    <s v="OK"/>
    <s v="Advance search  User Group 2-4"/>
    <s v="bin"/>
    <b v="1"/>
    <n v="91"/>
    <s v="https://cngtest.addici.com/Admin/Images/but_backwards-disble.gif"/>
    <n v="696"/>
  </r>
  <r>
    <x v="1711"/>
    <n v="860"/>
    <x v="8"/>
    <x v="0"/>
    <s v="OK"/>
    <s v="Advance search  User Group 2-4"/>
    <s v="bin"/>
    <b v="1"/>
    <n v="110"/>
    <s v="https://cngtest.addici.com/Admin/Images/but_last.gif"/>
    <n v="860"/>
  </r>
  <r>
    <x v="1712"/>
    <n v="595"/>
    <x v="9"/>
    <x v="0"/>
    <s v="OK"/>
    <s v="Advance search  User Group 2-4"/>
    <s v="bin"/>
    <b v="1"/>
    <n v="1078"/>
    <s v="https://cngtest.addici.com/App_Images/print_all.gif"/>
    <n v="595"/>
  </r>
  <r>
    <x v="1713"/>
    <n v="694"/>
    <x v="10"/>
    <x v="0"/>
    <s v="OK"/>
    <s v="Advance search  User Group 2-4"/>
    <s v="bin"/>
    <b v="1"/>
    <n v="370"/>
    <s v="https://cngtest.addici.com/App_Images/export.gif"/>
    <n v="694"/>
  </r>
  <r>
    <x v="1714"/>
    <n v="5544"/>
    <x v="12"/>
    <x v="0"/>
    <s v="OK"/>
    <s v="Advance search  User Group 2-4"/>
    <s v="text"/>
    <b v="1"/>
    <n v="13"/>
    <s v="https://cngtest.addici.com/AdvancedSearch.aspx"/>
    <n v="5543"/>
  </r>
  <r>
    <x v="1715"/>
    <n v="20297"/>
    <x v="13"/>
    <x v="0"/>
    <s v="OK"/>
    <s v="Advance search  User Group 2-2"/>
    <s v="text"/>
    <b v="1"/>
    <n v="125879"/>
    <s v="https://cngtest.addici.com/AdvancedSearch.aspx"/>
    <n v="10237"/>
  </r>
  <r>
    <x v="1716"/>
    <n v="25276"/>
    <x v="4"/>
    <x v="0"/>
    <s v="OK"/>
    <s v="Advance search  User Group 2-3"/>
    <s v="text"/>
    <b v="1"/>
    <n v="125879"/>
    <s v="https://cngtest.addici.com/AdvancedSearch.aspx"/>
    <n v="13542"/>
  </r>
  <r>
    <x v="1717"/>
    <n v="476"/>
    <x v="5"/>
    <x v="0"/>
    <s v="OK"/>
    <s v="Advance search  User Group 2-3"/>
    <s v="bin"/>
    <b v="1"/>
    <n v="363"/>
    <s v="https://cngtest.addici.com/Admin/Images/edit.gif"/>
    <n v="476"/>
  </r>
  <r>
    <x v="1718"/>
    <n v="446"/>
    <x v="6"/>
    <x v="0"/>
    <s v="OK"/>
    <s v="Advance search  User Group 2-3"/>
    <s v="bin"/>
    <b v="1"/>
    <n v="365"/>
    <s v="https://cngtest.addici.com/App_Images/print.gif"/>
    <n v="446"/>
  </r>
  <r>
    <x v="1719"/>
    <n v="344"/>
    <x v="7"/>
    <x v="0"/>
    <s v="OK"/>
    <s v="Advance search  User Group 2-3"/>
    <s v="bin"/>
    <b v="1"/>
    <n v="91"/>
    <s v="https://cngtest.addici.com/Admin/Images/but_backwards-disble.gif"/>
    <n v="344"/>
  </r>
  <r>
    <x v="1720"/>
    <n v="593"/>
    <x v="8"/>
    <x v="0"/>
    <s v="OK"/>
    <s v="Advance search  User Group 2-3"/>
    <s v="bin"/>
    <b v="1"/>
    <n v="110"/>
    <s v="https://cngtest.addici.com/Admin/Images/but_last.gif"/>
    <n v="593"/>
  </r>
  <r>
    <x v="1721"/>
    <n v="302"/>
    <x v="9"/>
    <x v="0"/>
    <s v="OK"/>
    <s v="Advance search  User Group 2-3"/>
    <s v="bin"/>
    <b v="1"/>
    <n v="1078"/>
    <s v="https://cngtest.addici.com/App_Images/print_all.gif"/>
    <n v="302"/>
  </r>
  <r>
    <x v="1722"/>
    <n v="256"/>
    <x v="10"/>
    <x v="0"/>
    <s v="OK"/>
    <s v="Advance search  User Group 2-3"/>
    <s v="bin"/>
    <b v="1"/>
    <n v="370"/>
    <s v="https://cngtest.addici.com/App_Images/export.gif"/>
    <n v="256"/>
  </r>
  <r>
    <x v="1723"/>
    <n v="25051"/>
    <x v="11"/>
    <x v="0"/>
    <s v="OK"/>
    <s v="Advance search  User Group 2-1"/>
    <s v="text"/>
    <b v="1"/>
    <n v="125879"/>
    <s v="https://cngtest.addici.com/AdvancedSearch.aspx"/>
    <n v="22311"/>
  </r>
  <r>
    <x v="1724"/>
    <n v="330"/>
    <x v="5"/>
    <x v="0"/>
    <s v="OK"/>
    <s v="Advance search  User Group 2-1"/>
    <s v="bin"/>
    <b v="1"/>
    <n v="363"/>
    <s v="https://cngtest.addici.com/Admin/Images/edit.gif"/>
    <n v="330"/>
  </r>
  <r>
    <x v="1725"/>
    <n v="254"/>
    <x v="6"/>
    <x v="0"/>
    <s v="OK"/>
    <s v="Advance search  User Group 2-1"/>
    <s v="bin"/>
    <b v="1"/>
    <n v="365"/>
    <s v="https://cngtest.addici.com/App_Images/print.gif"/>
    <n v="254"/>
  </r>
  <r>
    <x v="1726"/>
    <n v="493"/>
    <x v="7"/>
    <x v="0"/>
    <s v="OK"/>
    <s v="Advance search  User Group 2-1"/>
    <s v="bin"/>
    <b v="1"/>
    <n v="91"/>
    <s v="https://cngtest.addici.com/Admin/Images/but_backwards-disble.gif"/>
    <n v="493"/>
  </r>
  <r>
    <x v="1727"/>
    <n v="706"/>
    <x v="8"/>
    <x v="0"/>
    <s v="OK"/>
    <s v="Advance search  User Group 2-1"/>
    <s v="bin"/>
    <b v="1"/>
    <n v="110"/>
    <s v="https://cngtest.addici.com/Admin/Images/but_last.gif"/>
    <n v="706"/>
  </r>
  <r>
    <x v="1728"/>
    <n v="9295"/>
    <x v="14"/>
    <x v="0"/>
    <s v="OK"/>
    <s v="Advance search  User Group 2-2"/>
    <s v="text"/>
    <b v="1"/>
    <n v="13"/>
    <s v="https://cngtest.addici.com/AdvancedSearch.aspx"/>
    <n v="9295"/>
  </r>
  <r>
    <x v="1729"/>
    <n v="510"/>
    <x v="9"/>
    <x v="0"/>
    <s v="OK"/>
    <s v="Advance search  User Group 2-1"/>
    <s v="bin"/>
    <b v="1"/>
    <n v="1078"/>
    <s v="https://cngtest.addici.com/App_Images/print_all.gif"/>
    <n v="510"/>
  </r>
  <r>
    <x v="1730"/>
    <n v="307"/>
    <x v="10"/>
    <x v="0"/>
    <s v="OK"/>
    <s v="Advance search  User Group 2-1"/>
    <s v="bin"/>
    <b v="1"/>
    <n v="370"/>
    <s v="https://cngtest.addici.com/App_Images/export.gif"/>
    <n v="307"/>
  </r>
  <r>
    <x v="1731"/>
    <n v="3269"/>
    <x v="15"/>
    <x v="0"/>
    <s v="OK"/>
    <s v="Advance search  User Group 2-2"/>
    <s v="text"/>
    <b v="1"/>
    <n v="13"/>
    <s v="https://cngtest.addici.com/AdvancedSearch.aspx"/>
    <n v="3269"/>
  </r>
  <r>
    <x v="1732"/>
    <n v="484"/>
    <x v="5"/>
    <x v="0"/>
    <s v="OK"/>
    <s v="Advance search  User Group 2-2"/>
    <s v="bin"/>
    <b v="1"/>
    <n v="363"/>
    <s v="https://cngtest.addici.com/Admin/Images/edit.gif"/>
    <n v="484"/>
  </r>
  <r>
    <x v="1733"/>
    <n v="427"/>
    <x v="6"/>
    <x v="0"/>
    <s v="OK"/>
    <s v="Advance search  User Group 2-2"/>
    <s v="bin"/>
    <b v="1"/>
    <n v="365"/>
    <s v="https://cngtest.addici.com/App_Images/print.gif"/>
    <n v="427"/>
  </r>
  <r>
    <x v="1734"/>
    <n v="3731"/>
    <x v="12"/>
    <x v="0"/>
    <s v="OK"/>
    <s v="Advance search  User Group 2-1"/>
    <s v="text"/>
    <b v="1"/>
    <n v="13"/>
    <s v="https://cngtest.addici.com/AdvancedSearch.aspx"/>
    <n v="3731"/>
  </r>
  <r>
    <x v="1735"/>
    <n v="573"/>
    <x v="7"/>
    <x v="0"/>
    <s v="OK"/>
    <s v="Advance search  User Group 2-2"/>
    <s v="bin"/>
    <b v="1"/>
    <n v="91"/>
    <s v="https://cngtest.addici.com/Admin/Images/but_backwards-disble.gif"/>
    <n v="573"/>
  </r>
  <r>
    <x v="1736"/>
    <n v="567"/>
    <x v="8"/>
    <x v="0"/>
    <s v="OK"/>
    <s v="Advance search  User Group 2-2"/>
    <s v="bin"/>
    <b v="1"/>
    <n v="110"/>
    <s v="https://cngtest.addici.com/Admin/Images/but_last.gif"/>
    <n v="567"/>
  </r>
  <r>
    <x v="1737"/>
    <n v="591"/>
    <x v="9"/>
    <x v="0"/>
    <s v="OK"/>
    <s v="Advance search  User Group 2-2"/>
    <s v="bin"/>
    <b v="1"/>
    <n v="1078"/>
    <s v="https://cngtest.addici.com/App_Images/print_all.gif"/>
    <n v="591"/>
  </r>
  <r>
    <x v="1738"/>
    <n v="520"/>
    <x v="10"/>
    <x v="0"/>
    <s v="OK"/>
    <s v="Advance search  User Group 2-2"/>
    <s v="bin"/>
    <b v="1"/>
    <n v="370"/>
    <s v="https://cngtest.addici.com/App_Images/export.gif"/>
    <n v="520"/>
  </r>
  <r>
    <x v="1739"/>
    <n v="3656"/>
    <x v="16"/>
    <x v="0"/>
    <s v="OK"/>
    <s v="Advance search  User Group 2-2"/>
    <s v="text"/>
    <b v="1"/>
    <n v="13"/>
    <s v="https://cngtest.addici.com/AdvancedSearch.aspx"/>
    <n v="3656"/>
  </r>
  <r>
    <x v="1740"/>
    <n v="30231"/>
    <x v="13"/>
    <x v="0"/>
    <s v="OK"/>
    <s v="Advance search  User Group 2-4"/>
    <s v="text"/>
    <b v="1"/>
    <n v="125879"/>
    <s v="https://cngtest.addici.com/AdvancedSearch.aspx"/>
    <n v="15078"/>
  </r>
  <r>
    <x v="1741"/>
    <n v="21676"/>
    <x v="11"/>
    <x v="0"/>
    <s v="OK"/>
    <s v="Advance search  User Group 2-3"/>
    <s v="text"/>
    <b v="1"/>
    <n v="125879"/>
    <s v="https://cngtest.addici.com/AdvancedSearch.aspx"/>
    <n v="7755"/>
  </r>
  <r>
    <x v="1742"/>
    <n v="337"/>
    <x v="5"/>
    <x v="0"/>
    <s v="OK"/>
    <s v="Advance search  User Group 2-3"/>
    <s v="bin"/>
    <b v="1"/>
    <n v="363"/>
    <s v="https://cngtest.addici.com/Admin/Images/edit.gif"/>
    <n v="337"/>
  </r>
  <r>
    <x v="1743"/>
    <n v="314"/>
    <x v="6"/>
    <x v="0"/>
    <s v="OK"/>
    <s v="Advance search  User Group 2-3"/>
    <s v="bin"/>
    <b v="1"/>
    <n v="365"/>
    <s v="https://cngtest.addici.com/App_Images/print.gif"/>
    <n v="314"/>
  </r>
  <r>
    <x v="1744"/>
    <n v="568"/>
    <x v="7"/>
    <x v="0"/>
    <s v="OK"/>
    <s v="Advance search  User Group 2-3"/>
    <s v="bin"/>
    <b v="1"/>
    <n v="91"/>
    <s v="https://cngtest.addici.com/Admin/Images/but_backwards-disble.gif"/>
    <n v="568"/>
  </r>
  <r>
    <x v="1745"/>
    <n v="702"/>
    <x v="8"/>
    <x v="0"/>
    <s v="OK"/>
    <s v="Advance search  User Group 2-3"/>
    <s v="bin"/>
    <b v="1"/>
    <n v="110"/>
    <s v="https://cngtest.addici.com/Admin/Images/but_last.gif"/>
    <n v="702"/>
  </r>
  <r>
    <x v="1746"/>
    <n v="370"/>
    <x v="9"/>
    <x v="0"/>
    <s v="OK"/>
    <s v="Advance search  User Group 2-3"/>
    <s v="bin"/>
    <b v="1"/>
    <n v="1078"/>
    <s v="https://cngtest.addici.com/App_Images/print_all.gif"/>
    <n v="370"/>
  </r>
  <r>
    <x v="1747"/>
    <n v="345"/>
    <x v="10"/>
    <x v="0"/>
    <s v="OK"/>
    <s v="Advance search  User Group 2-3"/>
    <s v="bin"/>
    <b v="1"/>
    <n v="370"/>
    <s v="https://cngtest.addici.com/App_Images/export.gif"/>
    <n v="345"/>
  </r>
  <r>
    <x v="1748"/>
    <n v="7978"/>
    <x v="14"/>
    <x v="0"/>
    <s v="OK"/>
    <s v="Advance search  User Group 2-4"/>
    <s v="text"/>
    <b v="1"/>
    <n v="13"/>
    <s v="https://cngtest.addici.com/AdvancedSearch.aspx"/>
    <n v="7978"/>
  </r>
  <r>
    <x v="1749"/>
    <n v="3309"/>
    <x v="12"/>
    <x v="0"/>
    <s v="OK"/>
    <s v="Advance search  User Group 2-3"/>
    <s v="text"/>
    <b v="1"/>
    <n v="13"/>
    <s v="https://cngtest.addici.com/AdvancedSearch.aspx"/>
    <n v="3309"/>
  </r>
  <r>
    <x v="1750"/>
    <n v="21600"/>
    <x v="13"/>
    <x v="0"/>
    <s v="OK"/>
    <s v="Advance search  User Group 2-1"/>
    <s v="text"/>
    <b v="1"/>
    <n v="125879"/>
    <s v="https://cngtest.addici.com/AdvancedSearch.aspx"/>
    <n v="6832"/>
  </r>
  <r>
    <x v="1751"/>
    <n v="9507"/>
    <x v="15"/>
    <x v="0"/>
    <s v="OK"/>
    <s v="Advance search  User Group 2-4"/>
    <s v="text"/>
    <b v="1"/>
    <n v="13"/>
    <s v="https://cngtest.addici.com/AdvancedSearch.aspx"/>
    <n v="9507"/>
  </r>
  <r>
    <x v="1752"/>
    <n v="23425"/>
    <x v="13"/>
    <x v="0"/>
    <s v="OK"/>
    <s v="Advance search  User Group 2-2"/>
    <s v="text"/>
    <b v="1"/>
    <n v="125879"/>
    <s v="https://cngtest.addici.com/AdvancedSearch.aspx"/>
    <n v="12948"/>
  </r>
  <r>
    <x v="1753"/>
    <n v="889"/>
    <x v="5"/>
    <x v="0"/>
    <s v="OK"/>
    <s v="Advance search  User Group 2-4"/>
    <s v="bin"/>
    <b v="1"/>
    <n v="363"/>
    <s v="https://cngtest.addici.com/Admin/Images/edit.gif"/>
    <n v="889"/>
  </r>
  <r>
    <x v="1754"/>
    <n v="794"/>
    <x v="6"/>
    <x v="0"/>
    <s v="OK"/>
    <s v="Advance search  User Group 2-4"/>
    <s v="bin"/>
    <b v="1"/>
    <n v="365"/>
    <s v="https://cngtest.addici.com/App_Images/print.gif"/>
    <n v="794"/>
  </r>
  <r>
    <x v="1755"/>
    <n v="608"/>
    <x v="7"/>
    <x v="0"/>
    <s v="OK"/>
    <s v="Advance search  User Group 2-4"/>
    <s v="bin"/>
    <b v="1"/>
    <n v="91"/>
    <s v="https://cngtest.addici.com/Admin/Images/but_backwards-disble.gif"/>
    <n v="608"/>
  </r>
  <r>
    <x v="1756"/>
    <n v="601"/>
    <x v="8"/>
    <x v="0"/>
    <s v="OK"/>
    <s v="Advance search  User Group 2-4"/>
    <s v="bin"/>
    <b v="1"/>
    <n v="110"/>
    <s v="https://cngtest.addici.com/Admin/Images/but_last.gif"/>
    <n v="601"/>
  </r>
  <r>
    <x v="1757"/>
    <n v="655"/>
    <x v="9"/>
    <x v="0"/>
    <s v="OK"/>
    <s v="Advance search  User Group 2-4"/>
    <s v="bin"/>
    <b v="1"/>
    <n v="1078"/>
    <s v="https://cngtest.addici.com/App_Images/print_all.gif"/>
    <n v="655"/>
  </r>
  <r>
    <x v="1758"/>
    <n v="689"/>
    <x v="10"/>
    <x v="0"/>
    <s v="OK"/>
    <s v="Advance search  User Group 2-4"/>
    <s v="bin"/>
    <b v="1"/>
    <n v="370"/>
    <s v="https://cngtest.addici.com/App_Images/export.gif"/>
    <n v="689"/>
  </r>
  <r>
    <x v="1759"/>
    <n v="18725"/>
    <x v="14"/>
    <x v="0"/>
    <s v="OK"/>
    <s v="Advance search  User Group 2-1"/>
    <s v="text"/>
    <b v="1"/>
    <n v="13"/>
    <s v="https://cngtest.addici.com/AdvancedSearch.aspx"/>
    <n v="18725"/>
  </r>
  <r>
    <x v="1760"/>
    <n v="5101"/>
    <x v="15"/>
    <x v="0"/>
    <s v="OK"/>
    <s v="Advance search  User Group 2-1"/>
    <s v="text"/>
    <b v="1"/>
    <n v="13"/>
    <s v="https://cngtest.addici.com/AdvancedSearch.aspx"/>
    <n v="5101"/>
  </r>
  <r>
    <x v="1761"/>
    <n v="642"/>
    <x v="5"/>
    <x v="0"/>
    <s v="OK"/>
    <s v="Advance search  User Group 2-1"/>
    <s v="bin"/>
    <b v="1"/>
    <n v="363"/>
    <s v="https://cngtest.addici.com/Admin/Images/edit.gif"/>
    <n v="642"/>
  </r>
  <r>
    <x v="1762"/>
    <n v="27776"/>
    <x v="13"/>
    <x v="0"/>
    <s v="OK"/>
    <s v="Advance search  User Group 2-3"/>
    <s v="text"/>
    <b v="1"/>
    <n v="125879"/>
    <s v="https://cngtest.addici.com/AdvancedSearch.aspx"/>
    <n v="15290"/>
  </r>
  <r>
    <x v="1763"/>
    <n v="778"/>
    <x v="6"/>
    <x v="0"/>
    <s v="OK"/>
    <s v="Advance search  User Group 2-1"/>
    <s v="bin"/>
    <b v="1"/>
    <n v="365"/>
    <s v="https://cngtest.addici.com/App_Images/print.gif"/>
    <n v="778"/>
  </r>
  <r>
    <x v="1764"/>
    <n v="1082"/>
    <x v="7"/>
    <x v="0"/>
    <s v="OK"/>
    <s v="Advance search  User Group 2-1"/>
    <s v="bin"/>
    <b v="1"/>
    <n v="91"/>
    <s v="https://cngtest.addici.com/Admin/Images/but_backwards-disble.gif"/>
    <n v="1082"/>
  </r>
  <r>
    <x v="1765"/>
    <n v="13885"/>
    <x v="16"/>
    <x v="0"/>
    <s v="OK"/>
    <s v="Advance search  User Group 2-4"/>
    <s v="text"/>
    <b v="1"/>
    <n v="13"/>
    <s v="https://cngtest.addici.com/AdvancedSearch.aspx"/>
    <n v="13885"/>
  </r>
  <r>
    <x v="1766"/>
    <n v="737"/>
    <x v="8"/>
    <x v="0"/>
    <s v="OK"/>
    <s v="Advance search  User Group 2-1"/>
    <s v="bin"/>
    <b v="1"/>
    <n v="110"/>
    <s v="https://cngtest.addici.com/Admin/Images/but_last.gif"/>
    <n v="737"/>
  </r>
  <r>
    <x v="1767"/>
    <n v="637"/>
    <x v="9"/>
    <x v="0"/>
    <s v="OK"/>
    <s v="Advance search  User Group 2-1"/>
    <s v="bin"/>
    <b v="1"/>
    <n v="1078"/>
    <s v="https://cngtest.addici.com/App_Images/print_all.gif"/>
    <n v="637"/>
  </r>
  <r>
    <x v="1768"/>
    <n v="414"/>
    <x v="10"/>
    <x v="0"/>
    <s v="OK"/>
    <s v="Advance search  User Group 2-1"/>
    <s v="bin"/>
    <b v="1"/>
    <n v="370"/>
    <s v="https://cngtest.addici.com/App_Images/export.gif"/>
    <n v="414"/>
  </r>
  <r>
    <x v="1769"/>
    <n v="10599"/>
    <x v="16"/>
    <x v="0"/>
    <s v="OK"/>
    <s v="Advance search  User Group 2-1"/>
    <s v="text"/>
    <b v="1"/>
    <n v="13"/>
    <s v="https://cngtest.addici.com/AdvancedSearch.aspx"/>
    <n v="10599"/>
  </r>
  <r>
    <x v="1770"/>
    <n v="17514"/>
    <x v="14"/>
    <x v="0"/>
    <s v="OK"/>
    <s v="Advance search  User Group 2-3"/>
    <s v="text"/>
    <b v="1"/>
    <n v="13"/>
    <s v="https://cngtest.addici.com/AdvancedSearch.aspx"/>
    <n v="17514"/>
  </r>
  <r>
    <x v="1771"/>
    <n v="34808"/>
    <x v="14"/>
    <x v="0"/>
    <s v="OK"/>
    <s v="Advance search  User Group 2-2"/>
    <s v="text"/>
    <b v="1"/>
    <n v="191856"/>
    <s v="https://cngtest.addici.com/AdvancedSearch.aspx"/>
    <n v="9462"/>
  </r>
  <r>
    <x v="1772"/>
    <n v="7054"/>
    <x v="15"/>
    <x v="0"/>
    <s v="OK"/>
    <s v="Advance search  User Group 2-3"/>
    <s v="text"/>
    <b v="1"/>
    <n v="13"/>
    <s v="https://cngtest.addici.com/AdvancedSearch.aspx"/>
    <n v="7054"/>
  </r>
  <r>
    <x v="1773"/>
    <n v="7275"/>
    <x v="15"/>
    <x v="0"/>
    <s v="OK"/>
    <s v="Advance search  User Group 2-2"/>
    <s v="text"/>
    <b v="1"/>
    <n v="13"/>
    <s v="https://cngtest.addici.com/AdvancedSearch.aspx"/>
    <n v="7275"/>
  </r>
  <r>
    <x v="1774"/>
    <n v="324"/>
    <x v="5"/>
    <x v="0"/>
    <s v="OK"/>
    <s v="Advance search  User Group 2-3"/>
    <s v="bin"/>
    <b v="1"/>
    <n v="363"/>
    <s v="https://cngtest.addici.com/Admin/Images/edit.gif"/>
    <n v="324"/>
  </r>
  <r>
    <x v="1775"/>
    <n v="288"/>
    <x v="5"/>
    <x v="0"/>
    <s v="OK"/>
    <s v="Advance search  User Group 2-2"/>
    <s v="bin"/>
    <b v="1"/>
    <n v="363"/>
    <s v="https://cngtest.addici.com/Admin/Images/edit.gif"/>
    <n v="288"/>
  </r>
  <r>
    <x v="1776"/>
    <n v="322"/>
    <x v="6"/>
    <x v="0"/>
    <s v="OK"/>
    <s v="Advance search  User Group 2-3"/>
    <s v="bin"/>
    <b v="1"/>
    <n v="365"/>
    <s v="https://cngtest.addici.com/App_Images/print.gif"/>
    <n v="322"/>
  </r>
  <r>
    <x v="1777"/>
    <n v="316"/>
    <x v="6"/>
    <x v="0"/>
    <s v="OK"/>
    <s v="Advance search  User Group 2-2"/>
    <s v="bin"/>
    <b v="1"/>
    <n v="365"/>
    <s v="https://cngtest.addici.com/App_Images/print.gif"/>
    <n v="316"/>
  </r>
  <r>
    <x v="1778"/>
    <n v="549"/>
    <x v="7"/>
    <x v="0"/>
    <s v="OK"/>
    <s v="Advance search  User Group 2-3"/>
    <s v="bin"/>
    <b v="1"/>
    <n v="91"/>
    <s v="https://cngtest.addici.com/Admin/Images/but_backwards-disble.gif"/>
    <n v="549"/>
  </r>
  <r>
    <x v="1779"/>
    <n v="518"/>
    <x v="7"/>
    <x v="0"/>
    <s v="OK"/>
    <s v="Advance search  User Group 2-2"/>
    <s v="bin"/>
    <b v="1"/>
    <n v="91"/>
    <s v="https://cngtest.addici.com/Admin/Images/but_backwards-disble.gif"/>
    <n v="518"/>
  </r>
  <r>
    <x v="1780"/>
    <n v="658"/>
    <x v="8"/>
    <x v="0"/>
    <s v="OK"/>
    <s v="Advance search  User Group 2-3"/>
    <s v="bin"/>
    <b v="1"/>
    <n v="110"/>
    <s v="https://cngtest.addici.com/Admin/Images/but_last.gif"/>
    <n v="658"/>
  </r>
  <r>
    <x v="1781"/>
    <n v="897"/>
    <x v="8"/>
    <x v="0"/>
    <s v="OK"/>
    <s v="Advance search  User Group 2-2"/>
    <s v="bin"/>
    <b v="1"/>
    <n v="110"/>
    <s v="https://cngtest.addici.com/Admin/Images/but_last.gif"/>
    <n v="897"/>
  </r>
  <r>
    <x v="1782"/>
    <n v="599"/>
    <x v="9"/>
    <x v="0"/>
    <s v="OK"/>
    <s v="Advance search  User Group 2-3"/>
    <s v="bin"/>
    <b v="1"/>
    <n v="1078"/>
    <s v="https://cngtest.addici.com/App_Images/print_all.gif"/>
    <n v="599"/>
  </r>
  <r>
    <x v="1783"/>
    <n v="450"/>
    <x v="9"/>
    <x v="0"/>
    <s v="OK"/>
    <s v="Advance search  User Group 2-2"/>
    <s v="bin"/>
    <b v="1"/>
    <n v="1078"/>
    <s v="https://cngtest.addici.com/App_Images/print_all.gif"/>
    <n v="450"/>
  </r>
  <r>
    <x v="1784"/>
    <n v="288"/>
    <x v="10"/>
    <x v="0"/>
    <s v="OK"/>
    <s v="Advance search  User Group 2-3"/>
    <s v="bin"/>
    <b v="1"/>
    <n v="370"/>
    <s v="https://cngtest.addici.com/App_Images/export.gif"/>
    <n v="288"/>
  </r>
  <r>
    <x v="1785"/>
    <n v="238"/>
    <x v="10"/>
    <x v="0"/>
    <s v="OK"/>
    <s v="Advance search  User Group 2-2"/>
    <s v="bin"/>
    <b v="1"/>
    <n v="370"/>
    <s v="https://cngtest.addici.com/App_Images/export.gif"/>
    <n v="238"/>
  </r>
  <r>
    <x v="1786"/>
    <n v="27414"/>
    <x v="13"/>
    <x v="0"/>
    <s v="OK"/>
    <s v="Advance search  User Group 2-4"/>
    <s v="text"/>
    <b v="1"/>
    <n v="125879"/>
    <s v="https://cngtest.addici.com/AdvancedSearch.aspx"/>
    <n v="13790"/>
  </r>
  <r>
    <x v="1787"/>
    <n v="11511"/>
    <x v="16"/>
    <x v="0"/>
    <s v="OK"/>
    <s v="Advance search  User Group 2-2"/>
    <s v="text"/>
    <b v="1"/>
    <n v="13"/>
    <s v="https://cngtest.addici.com/AdvancedSearch.aspx"/>
    <n v="11511"/>
  </r>
  <r>
    <x v="1788"/>
    <n v="12133"/>
    <x v="16"/>
    <x v="0"/>
    <s v="OK"/>
    <s v="Advance search  User Group 2-3"/>
    <s v="text"/>
    <b v="1"/>
    <n v="13"/>
    <s v="https://cngtest.addici.com/AdvancedSearch.aspx"/>
    <n v="12133"/>
  </r>
  <r>
    <x v="1789"/>
    <n v="27869"/>
    <x v="13"/>
    <x v="0"/>
    <s v="OK"/>
    <s v="Advance search  User Group 2-1"/>
    <s v="text"/>
    <b v="1"/>
    <n v="125879"/>
    <s v="https://cngtest.addici.com/AdvancedSearch.aspx"/>
    <n v="9834"/>
  </r>
  <r>
    <x v="1790"/>
    <n v="18193"/>
    <x v="13"/>
    <x v="0"/>
    <s v="OK"/>
    <s v="Advance search  User Group 2-2"/>
    <s v="text"/>
    <b v="1"/>
    <n v="125879"/>
    <s v="https://cngtest.addici.com/AdvancedSearch.aspx"/>
    <n v="13552"/>
  </r>
  <r>
    <x v="1791"/>
    <n v="33997"/>
    <x v="14"/>
    <x v="0"/>
    <s v="OK"/>
    <s v="Advance search  User Group 2-4"/>
    <s v="text"/>
    <b v="1"/>
    <n v="191856"/>
    <s v="https://cngtest.addici.com/AdvancedSearch.aspx"/>
    <n v="8076"/>
  </r>
  <r>
    <x v="1792"/>
    <n v="29206"/>
    <x v="13"/>
    <x v="0"/>
    <s v="OK"/>
    <s v="Advance search  User Group 2-3"/>
    <s v="text"/>
    <b v="1"/>
    <n v="125879"/>
    <s v="https://cngtest.addici.com/AdvancedSearch.aspx"/>
    <n v="16161"/>
  </r>
  <r>
    <x v="1793"/>
    <n v="7544"/>
    <x v="15"/>
    <x v="0"/>
    <s v="OK"/>
    <s v="Advance search  User Group 2-4"/>
    <s v="text"/>
    <b v="1"/>
    <n v="13"/>
    <s v="https://cngtest.addici.com/AdvancedSearch.aspx"/>
    <n v="7544"/>
  </r>
  <r>
    <x v="1794"/>
    <n v="301"/>
    <x v="5"/>
    <x v="0"/>
    <s v="OK"/>
    <s v="Advance search  User Group 2-4"/>
    <s v="bin"/>
    <b v="1"/>
    <n v="363"/>
    <s v="https://cngtest.addici.com/Admin/Images/edit.gif"/>
    <n v="301"/>
  </r>
  <r>
    <x v="1795"/>
    <n v="29219"/>
    <x v="14"/>
    <x v="0"/>
    <s v="OK"/>
    <s v="Advance search  User Group 2-1"/>
    <s v="text"/>
    <b v="1"/>
    <n v="191856"/>
    <s v="https://cngtest.addici.com/AdvancedSearch.aspx"/>
    <n v="11234"/>
  </r>
  <r>
    <x v="1796"/>
    <n v="568"/>
    <x v="6"/>
    <x v="0"/>
    <s v="OK"/>
    <s v="Advance search  User Group 2-4"/>
    <s v="bin"/>
    <b v="1"/>
    <n v="365"/>
    <s v="https://cngtest.addici.com/App_Images/print.gif"/>
    <n v="568"/>
  </r>
  <r>
    <x v="1797"/>
    <n v="383"/>
    <x v="7"/>
    <x v="0"/>
    <s v="OK"/>
    <s v="Advance search  User Group 2-4"/>
    <s v="bin"/>
    <b v="1"/>
    <n v="91"/>
    <s v="https://cngtest.addici.com/Admin/Images/but_backwards-disble.gif"/>
    <n v="383"/>
  </r>
  <r>
    <x v="1798"/>
    <n v="657"/>
    <x v="8"/>
    <x v="0"/>
    <s v="OK"/>
    <s v="Advance search  User Group 2-4"/>
    <s v="bin"/>
    <b v="1"/>
    <n v="110"/>
    <s v="https://cngtest.addici.com/Admin/Images/but_last.gif"/>
    <n v="657"/>
  </r>
  <r>
    <x v="1799"/>
    <n v="520"/>
    <x v="9"/>
    <x v="0"/>
    <s v="OK"/>
    <s v="Advance search  User Group 2-4"/>
    <s v="bin"/>
    <b v="1"/>
    <n v="1078"/>
    <s v="https://cngtest.addici.com/App_Images/print_all.gif"/>
    <n v="520"/>
  </r>
  <r>
    <x v="1800"/>
    <n v="488"/>
    <x v="10"/>
    <x v="0"/>
    <s v="OK"/>
    <s v="Advance search  User Group 2-4"/>
    <s v="bin"/>
    <b v="1"/>
    <n v="370"/>
    <s v="https://cngtest.addici.com/App_Images/export.gif"/>
    <n v="488"/>
  </r>
  <r>
    <x v="1801"/>
    <n v="17912"/>
    <x v="14"/>
    <x v="0"/>
    <s v="OK"/>
    <s v="Advance search  User Group 2-2"/>
    <s v="text"/>
    <b v="1"/>
    <n v="191856"/>
    <s v="https://cngtest.addici.com/AdvancedSearch.aspx"/>
    <n v="6586"/>
  </r>
  <r>
    <x v="1802"/>
    <n v="6514"/>
    <x v="15"/>
    <x v="0"/>
    <s v="OK"/>
    <s v="Advance search  User Group 2-1"/>
    <s v="text"/>
    <b v="1"/>
    <n v="13"/>
    <s v="https://cngtest.addici.com/AdvancedSearch.aspx"/>
    <n v="6514"/>
  </r>
  <r>
    <x v="1803"/>
    <n v="871"/>
    <x v="5"/>
    <x v="0"/>
    <s v="OK"/>
    <s v="Advance search  User Group 2-1"/>
    <s v="bin"/>
    <b v="1"/>
    <n v="363"/>
    <s v="https://cngtest.addici.com/Admin/Images/edit.gif"/>
    <n v="871"/>
  </r>
  <r>
    <x v="1804"/>
    <n v="517"/>
    <x v="6"/>
    <x v="0"/>
    <s v="OK"/>
    <s v="Advance search  User Group 2-1"/>
    <s v="bin"/>
    <b v="1"/>
    <n v="365"/>
    <s v="https://cngtest.addici.com/App_Images/print.gif"/>
    <n v="517"/>
  </r>
  <r>
    <x v="1805"/>
    <n v="4214"/>
    <x v="15"/>
    <x v="0"/>
    <s v="OK"/>
    <s v="Advance search  User Group 2-2"/>
    <s v="text"/>
    <b v="1"/>
    <n v="13"/>
    <s v="https://cngtest.addici.com/AdvancedSearch.aspx"/>
    <n v="4214"/>
  </r>
  <r>
    <x v="1806"/>
    <n v="1933"/>
    <x v="7"/>
    <x v="0"/>
    <s v="OK"/>
    <s v="Advance search  User Group 2-1"/>
    <s v="bin"/>
    <b v="1"/>
    <n v="91"/>
    <s v="https://cngtest.addici.com/Admin/Images/but_backwards-disble.gif"/>
    <n v="1933"/>
  </r>
  <r>
    <x v="1807"/>
    <n v="912"/>
    <x v="8"/>
    <x v="0"/>
    <s v="OK"/>
    <s v="Advance search  User Group 2-1"/>
    <s v="bin"/>
    <b v="1"/>
    <n v="110"/>
    <s v="https://cngtest.addici.com/Admin/Images/but_last.gif"/>
    <n v="912"/>
  </r>
  <r>
    <x v="1808"/>
    <n v="411"/>
    <x v="9"/>
    <x v="0"/>
    <s v="OK"/>
    <s v="Advance search  User Group 2-1"/>
    <s v="bin"/>
    <b v="1"/>
    <n v="1078"/>
    <s v="https://cngtest.addici.com/App_Images/print_all.gif"/>
    <n v="411"/>
  </r>
  <r>
    <x v="1809"/>
    <n v="540"/>
    <x v="10"/>
    <x v="0"/>
    <s v="OK"/>
    <s v="Advance search  User Group 2-1"/>
    <s v="bin"/>
    <b v="1"/>
    <n v="370"/>
    <s v="https://cngtest.addici.com/App_Images/export.gif"/>
    <n v="540"/>
  </r>
  <r>
    <x v="1810"/>
    <n v="14078"/>
    <x v="16"/>
    <x v="0"/>
    <s v="OK"/>
    <s v="Advance search  User Group 2-4"/>
    <s v="text"/>
    <b v="1"/>
    <n v="13"/>
    <s v="https://cngtest.addici.com/AdvancedSearch.aspx"/>
    <n v="14078"/>
  </r>
  <r>
    <x v="1811"/>
    <n v="9173"/>
    <x v="17"/>
    <x v="0"/>
    <s v="OK"/>
    <s v="Advance search  User Group 2-2"/>
    <s v="text"/>
    <b v="1"/>
    <n v="13"/>
    <s v="https://cngtest.addici.com/AdvancedSearch.aspx"/>
    <n v="9173"/>
  </r>
  <r>
    <x v="1812"/>
    <n v="853"/>
    <x v="5"/>
    <x v="0"/>
    <s v="OK"/>
    <s v="Advance search  User Group 2-2"/>
    <s v="bin"/>
    <b v="1"/>
    <n v="363"/>
    <s v="https://cngtest.addici.com/Admin/Images/edit.gif"/>
    <n v="853"/>
  </r>
  <r>
    <x v="1813"/>
    <n v="710"/>
    <x v="6"/>
    <x v="0"/>
    <s v="OK"/>
    <s v="Advance search  User Group 2-2"/>
    <s v="bin"/>
    <b v="1"/>
    <n v="365"/>
    <s v="https://cngtest.addici.com/App_Images/print.gif"/>
    <n v="710"/>
  </r>
  <r>
    <x v="1814"/>
    <n v="706"/>
    <x v="7"/>
    <x v="0"/>
    <s v="OK"/>
    <s v="Advance search  User Group 2-2"/>
    <s v="bin"/>
    <b v="1"/>
    <n v="91"/>
    <s v="https://cngtest.addici.com/Admin/Images/but_backwards-disble.gif"/>
    <n v="706"/>
  </r>
  <r>
    <x v="1815"/>
    <n v="775"/>
    <x v="8"/>
    <x v="0"/>
    <s v="OK"/>
    <s v="Advance search  User Group 2-2"/>
    <s v="bin"/>
    <b v="1"/>
    <n v="110"/>
    <s v="https://cngtest.addici.com/Admin/Images/but_last.gif"/>
    <n v="775"/>
  </r>
  <r>
    <x v="1816"/>
    <n v="9868"/>
    <x v="16"/>
    <x v="0"/>
    <s v="OK"/>
    <s v="Advance search  User Group 2-1"/>
    <s v="text"/>
    <b v="1"/>
    <n v="13"/>
    <s v="https://cngtest.addici.com/AdvancedSearch.aspx"/>
    <n v="9868"/>
  </r>
  <r>
    <x v="1817"/>
    <n v="533"/>
    <x v="9"/>
    <x v="0"/>
    <s v="OK"/>
    <s v="Advance search  User Group 2-2"/>
    <s v="bin"/>
    <b v="1"/>
    <n v="1078"/>
    <s v="https://cngtest.addici.com/App_Images/print_all.gif"/>
    <n v="533"/>
  </r>
  <r>
    <x v="1818"/>
    <n v="733"/>
    <x v="10"/>
    <x v="0"/>
    <s v="OK"/>
    <s v="Advance search  User Group 2-2"/>
    <s v="bin"/>
    <b v="1"/>
    <n v="370"/>
    <s v="https://cngtest.addici.com/App_Images/export.gif"/>
    <n v="733"/>
  </r>
  <r>
    <x v="1819"/>
    <n v="7459"/>
    <x v="16"/>
    <x v="0"/>
    <s v="OK"/>
    <s v="Advance search  User Group 2-2"/>
    <s v="text"/>
    <b v="1"/>
    <n v="13"/>
    <s v="https://cngtest.addici.com/AdvancedSearch.aspx"/>
    <n v="7459"/>
  </r>
  <r>
    <x v="1820"/>
    <n v="34672"/>
    <x v="14"/>
    <x v="0"/>
    <s v="OK"/>
    <s v="Advance search  User Group 2-3"/>
    <s v="text"/>
    <b v="1"/>
    <n v="191856"/>
    <s v="https://cngtest.addici.com/AdvancedSearch.aspx"/>
    <n v="8610"/>
  </r>
  <r>
    <x v="1821"/>
    <n v="6262"/>
    <x v="15"/>
    <x v="0"/>
    <s v="OK"/>
    <s v="Advance search  User Group 2-3"/>
    <s v="text"/>
    <b v="1"/>
    <n v="13"/>
    <s v="https://cngtest.addici.com/AdvancedSearch.aspx"/>
    <n v="6262"/>
  </r>
  <r>
    <x v="1822"/>
    <n v="21929"/>
    <x v="13"/>
    <x v="0"/>
    <s v="OK"/>
    <s v="Advance search  User Group 2-4"/>
    <s v="text"/>
    <b v="1"/>
    <n v="125879"/>
    <s v="https://cngtest.addici.com/AdvancedSearch.aspx"/>
    <n v="11471"/>
  </r>
  <r>
    <x v="1823"/>
    <n v="193"/>
    <x v="5"/>
    <x v="0"/>
    <s v="OK"/>
    <s v="Advance search  User Group 2-3"/>
    <s v="bin"/>
    <b v="1"/>
    <n v="363"/>
    <s v="https://cngtest.addici.com/Admin/Images/edit.gif"/>
    <n v="193"/>
  </r>
  <r>
    <x v="1824"/>
    <n v="507"/>
    <x v="6"/>
    <x v="0"/>
    <s v="OK"/>
    <s v="Advance search  User Group 2-3"/>
    <s v="bin"/>
    <b v="1"/>
    <n v="365"/>
    <s v="https://cngtest.addici.com/App_Images/print.gif"/>
    <n v="507"/>
  </r>
  <r>
    <x v="1825"/>
    <n v="581"/>
    <x v="7"/>
    <x v="0"/>
    <s v="OK"/>
    <s v="Advance search  User Group 2-3"/>
    <s v="bin"/>
    <b v="1"/>
    <n v="91"/>
    <s v="https://cngtest.addici.com/Admin/Images/but_backwards-disble.gif"/>
    <n v="581"/>
  </r>
  <r>
    <x v="1826"/>
    <n v="1957"/>
    <x v="8"/>
    <x v="0"/>
    <s v="OK"/>
    <s v="Advance search  User Group 2-3"/>
    <s v="bin"/>
    <b v="1"/>
    <n v="110"/>
    <s v="https://cngtest.addici.com/Admin/Images/but_last.gif"/>
    <n v="1957"/>
  </r>
  <r>
    <x v="1827"/>
    <n v="371"/>
    <x v="9"/>
    <x v="0"/>
    <s v="OK"/>
    <s v="Advance search  User Group 2-3"/>
    <s v="bin"/>
    <b v="1"/>
    <n v="1078"/>
    <s v="https://cngtest.addici.com/App_Images/print_all.gif"/>
    <n v="371"/>
  </r>
  <r>
    <x v="1828"/>
    <n v="304"/>
    <x v="10"/>
    <x v="0"/>
    <s v="OK"/>
    <s v="Advance search  User Group 2-3"/>
    <s v="bin"/>
    <b v="1"/>
    <n v="370"/>
    <s v="https://cngtest.addici.com/App_Images/export.gif"/>
    <n v="304"/>
  </r>
  <r>
    <x v="1829"/>
    <n v="2963"/>
    <x v="16"/>
    <x v="0"/>
    <s v="OK"/>
    <s v="Advance search  User Group 2-3"/>
    <s v="text"/>
    <b v="1"/>
    <n v="13"/>
    <s v="https://cngtest.addici.com/AdvancedSearch.aspx"/>
    <n v="2963"/>
  </r>
  <r>
    <x v="1830"/>
    <n v="25910"/>
    <x v="13"/>
    <x v="0"/>
    <s v="OK"/>
    <s v="Advance search  User Group 2-1"/>
    <s v="text"/>
    <b v="1"/>
    <n v="125879"/>
    <s v="https://cngtest.addici.com/AdvancedSearch.aspx"/>
    <n v="14404"/>
  </r>
  <r>
    <x v="1831"/>
    <n v="23044"/>
    <x v="13"/>
    <x v="0"/>
    <s v="OK"/>
    <s v="Advance search  User Group 2-2"/>
    <s v="text"/>
    <b v="1"/>
    <n v="125879"/>
    <s v="https://cngtest.addici.com/AdvancedSearch.aspx"/>
    <n v="10066"/>
  </r>
  <r>
    <x v="1832"/>
    <n v="16736"/>
    <x v="13"/>
    <x v="0"/>
    <s v="OK"/>
    <s v="Advance search  User Group 2-3"/>
    <s v="text"/>
    <b v="1"/>
    <n v="125879"/>
    <s v="https://cngtest.addici.com/AdvancedSearch.aspx"/>
    <n v="9234"/>
  </r>
  <r>
    <x v="1833"/>
    <n v="31875"/>
    <x v="14"/>
    <x v="0"/>
    <s v="OK"/>
    <s v="Advance search  User Group 2-4"/>
    <s v="text"/>
    <b v="1"/>
    <n v="191856"/>
    <s v="https://cngtest.addici.com/AdvancedSearch.aspx"/>
    <n v="8547"/>
  </r>
  <r>
    <x v="1834"/>
    <n v="4139"/>
    <x v="15"/>
    <x v="0"/>
    <s v="OK"/>
    <s v="Advance search  User Group 2-4"/>
    <s v="text"/>
    <b v="1"/>
    <n v="13"/>
    <s v="https://cngtest.addici.com/AdvancedSearch.aspx"/>
    <n v="4139"/>
  </r>
  <r>
    <x v="1835"/>
    <n v="28213"/>
    <x v="14"/>
    <x v="0"/>
    <s v="OK"/>
    <s v="Advance search  User Group 2-1"/>
    <s v="text"/>
    <b v="1"/>
    <n v="191856"/>
    <s v="https://cngtest.addici.com/AdvancedSearch.aspx"/>
    <n v="11022"/>
  </r>
  <r>
    <x v="1836"/>
    <n v="2739"/>
    <x v="17"/>
    <x v="0"/>
    <s v="OK"/>
    <s v="Advance search  User Group 2-4"/>
    <s v="text"/>
    <b v="1"/>
    <n v="13"/>
    <s v="https://cngtest.addici.com/AdvancedSearch.aspx"/>
    <n v="2739"/>
  </r>
  <r>
    <x v="1837"/>
    <n v="198"/>
    <x v="5"/>
    <x v="0"/>
    <s v="OK"/>
    <s v="Advance search  User Group 2-4"/>
    <s v="bin"/>
    <b v="1"/>
    <n v="363"/>
    <s v="https://cngtest.addici.com/Admin/Images/edit.gif"/>
    <n v="198"/>
  </r>
  <r>
    <x v="1838"/>
    <n v="614"/>
    <x v="6"/>
    <x v="0"/>
    <s v="OK"/>
    <s v="Advance search  User Group 2-4"/>
    <s v="bin"/>
    <b v="1"/>
    <n v="365"/>
    <s v="https://cngtest.addici.com/App_Images/print.gif"/>
    <n v="614"/>
  </r>
  <r>
    <x v="1839"/>
    <n v="950"/>
    <x v="7"/>
    <x v="0"/>
    <s v="OK"/>
    <s v="Advance search  User Group 2-4"/>
    <s v="bin"/>
    <b v="1"/>
    <n v="91"/>
    <s v="https://cngtest.addici.com/Admin/Images/but_backwards-disble.gif"/>
    <n v="950"/>
  </r>
  <r>
    <x v="1840"/>
    <n v="695"/>
    <x v="8"/>
    <x v="0"/>
    <s v="OK"/>
    <s v="Advance search  User Group 2-4"/>
    <s v="bin"/>
    <b v="1"/>
    <n v="110"/>
    <s v="https://cngtest.addici.com/Admin/Images/but_last.gif"/>
    <n v="695"/>
  </r>
  <r>
    <x v="1841"/>
    <n v="4539"/>
    <x v="15"/>
    <x v="0"/>
    <s v="OK"/>
    <s v="Advance search  User Group 2-1"/>
    <s v="text"/>
    <b v="1"/>
    <n v="13"/>
    <s v="https://cngtest.addici.com/AdvancedSearch.aspx"/>
    <n v="4539"/>
  </r>
  <r>
    <x v="1842"/>
    <n v="598"/>
    <x v="9"/>
    <x v="0"/>
    <s v="OK"/>
    <s v="Advance search  User Group 2-4"/>
    <s v="bin"/>
    <b v="1"/>
    <n v="1078"/>
    <s v="https://cngtest.addici.com/App_Images/print_all.gif"/>
    <n v="598"/>
  </r>
  <r>
    <x v="1843"/>
    <n v="405"/>
    <x v="10"/>
    <x v="0"/>
    <s v="OK"/>
    <s v="Advance search  User Group 2-4"/>
    <s v="bin"/>
    <b v="1"/>
    <n v="370"/>
    <s v="https://cngtest.addici.com/App_Images/export.gif"/>
    <n v="405"/>
  </r>
  <r>
    <x v="1844"/>
    <n v="6240"/>
    <x v="17"/>
    <x v="0"/>
    <s v="OK"/>
    <s v="Advance search  User Group 2-1"/>
    <s v="text"/>
    <b v="1"/>
    <n v="13"/>
    <s v="https://cngtest.addici.com/AdvancedSearch.aspx"/>
    <n v="6240"/>
  </r>
  <r>
    <x v="1845"/>
    <n v="5147"/>
    <x v="16"/>
    <x v="0"/>
    <s v="OK"/>
    <s v="Advance search  User Group 2-4"/>
    <s v="text"/>
    <b v="1"/>
    <n v="13"/>
    <s v="https://cngtest.addici.com/AdvancedSearch.aspx"/>
    <n v="5147"/>
  </r>
  <r>
    <x v="1846"/>
    <n v="364"/>
    <x v="5"/>
    <x v="0"/>
    <s v="OK"/>
    <s v="Advance search  User Group 2-1"/>
    <s v="bin"/>
    <b v="1"/>
    <n v="363"/>
    <s v="https://cngtest.addici.com/Admin/Images/edit.gif"/>
    <n v="364"/>
  </r>
  <r>
    <x v="1847"/>
    <n v="929"/>
    <x v="6"/>
    <x v="0"/>
    <s v="OK"/>
    <s v="Advance search  User Group 2-1"/>
    <s v="bin"/>
    <b v="1"/>
    <n v="365"/>
    <s v="https://cngtest.addici.com/App_Images/print.gif"/>
    <n v="929"/>
  </r>
  <r>
    <x v="1848"/>
    <n v="35904"/>
    <x v="18"/>
    <x v="0"/>
    <s v="OK"/>
    <s v="Advance search  User Group 2-2"/>
    <s v="text"/>
    <b v="1"/>
    <n v="161700"/>
    <s v="https://cngtest.addici.com/AdvancedSearch.aspx"/>
    <n v="17846"/>
  </r>
  <r>
    <x v="1849"/>
    <n v="629"/>
    <x v="7"/>
    <x v="0"/>
    <s v="OK"/>
    <s v="Advance search  User Group 2-1"/>
    <s v="bin"/>
    <b v="1"/>
    <n v="91"/>
    <s v="https://cngtest.addici.com/Admin/Images/but_backwards-disble.gif"/>
    <n v="629"/>
  </r>
  <r>
    <x v="1850"/>
    <n v="27248"/>
    <x v="14"/>
    <x v="0"/>
    <s v="OK"/>
    <s v="Advance search  User Group 2-3"/>
    <s v="text"/>
    <b v="1"/>
    <n v="191856"/>
    <s v="https://cngtest.addici.com/AdvancedSearch.aspx"/>
    <n v="5333"/>
  </r>
  <r>
    <x v="1851"/>
    <n v="701"/>
    <x v="5"/>
    <x v="0"/>
    <s v="OK"/>
    <s v="Advance search  User Group 2-2"/>
    <s v="bin"/>
    <b v="1"/>
    <n v="363"/>
    <s v="https://cngtest.addici.com/Admin/Images/edit.gif"/>
    <n v="701"/>
  </r>
  <r>
    <x v="1852"/>
    <n v="636"/>
    <x v="8"/>
    <x v="0"/>
    <s v="OK"/>
    <s v="Advance search  User Group 2-1"/>
    <s v="bin"/>
    <b v="1"/>
    <n v="110"/>
    <s v="https://cngtest.addici.com/Admin/Images/but_last.gif"/>
    <n v="636"/>
  </r>
  <r>
    <x v="1853"/>
    <n v="1575"/>
    <x v="6"/>
    <x v="0"/>
    <s v="OK"/>
    <s v="Advance search  User Group 2-2"/>
    <s v="bin"/>
    <b v="1"/>
    <n v="365"/>
    <s v="https://cngtest.addici.com/App_Images/print.gif"/>
    <n v="1575"/>
  </r>
  <r>
    <x v="1854"/>
    <n v="1842"/>
    <x v="9"/>
    <x v="0"/>
    <s v="OK"/>
    <s v="Advance search  User Group 2-1"/>
    <s v="bin"/>
    <b v="1"/>
    <n v="1078"/>
    <s v="https://cngtest.addici.com/App_Images/print_all.gif"/>
    <n v="1842"/>
  </r>
  <r>
    <x v="1855"/>
    <n v="792"/>
    <x v="7"/>
    <x v="0"/>
    <s v="OK"/>
    <s v="Advance search  User Group 2-2"/>
    <s v="bin"/>
    <b v="1"/>
    <n v="91"/>
    <s v="https://cngtest.addici.com/Admin/Images/but_backwards-disble.gif"/>
    <n v="792"/>
  </r>
  <r>
    <x v="1856"/>
    <n v="702"/>
    <x v="10"/>
    <x v="0"/>
    <s v="OK"/>
    <s v="Advance search  User Group 2-1"/>
    <s v="bin"/>
    <b v="1"/>
    <n v="370"/>
    <s v="https://cngtest.addici.com/App_Images/export.gif"/>
    <n v="702"/>
  </r>
  <r>
    <x v="1857"/>
    <n v="528"/>
    <x v="8"/>
    <x v="0"/>
    <s v="OK"/>
    <s v="Advance search  User Group 2-2"/>
    <s v="bin"/>
    <b v="1"/>
    <n v="110"/>
    <s v="https://cngtest.addici.com/Admin/Images/but_last.gif"/>
    <n v="528"/>
  </r>
  <r>
    <x v="1858"/>
    <n v="3862"/>
    <x v="15"/>
    <x v="0"/>
    <s v="OK"/>
    <s v="Advance search  User Group 2-3"/>
    <s v="text"/>
    <b v="1"/>
    <n v="13"/>
    <s v="https://cngtest.addici.com/AdvancedSearch.aspx"/>
    <n v="3862"/>
  </r>
  <r>
    <x v="1859"/>
    <n v="1767"/>
    <x v="9"/>
    <x v="0"/>
    <s v="OK"/>
    <s v="Advance search  User Group 2-2"/>
    <s v="bin"/>
    <b v="1"/>
    <n v="1078"/>
    <s v="https://cngtest.addici.com/App_Images/print_all.gif"/>
    <n v="1767"/>
  </r>
  <r>
    <x v="1860"/>
    <n v="815"/>
    <x v="10"/>
    <x v="0"/>
    <s v="OK"/>
    <s v="Advance search  User Group 2-2"/>
    <s v="bin"/>
    <b v="1"/>
    <n v="370"/>
    <s v="https://cngtest.addici.com/App_Images/export.gif"/>
    <n v="815"/>
  </r>
  <r>
    <x v="1861"/>
    <n v="6397"/>
    <x v="16"/>
    <x v="0"/>
    <s v="OK"/>
    <s v="Advance search  User Group 2-2"/>
    <s v="text"/>
    <b v="1"/>
    <n v="13"/>
    <s v="https://cngtest.addici.com/AdvancedSearch.aspx"/>
    <n v="6397"/>
  </r>
  <r>
    <x v="1862"/>
    <n v="11567"/>
    <x v="16"/>
    <x v="0"/>
    <s v="OK"/>
    <s v="Advance search  User Group 2-1"/>
    <s v="text"/>
    <b v="1"/>
    <n v="13"/>
    <s v="https://cngtest.addici.com/AdvancedSearch.aspx"/>
    <n v="11567"/>
  </r>
  <r>
    <x v="1863"/>
    <n v="15458"/>
    <x v="17"/>
    <x v="0"/>
    <s v="OK"/>
    <s v="Advance search  User Group 2-3"/>
    <s v="text"/>
    <b v="1"/>
    <n v="13"/>
    <s v="https://cngtest.addici.com/AdvancedSearch.aspx"/>
    <n v="15458"/>
  </r>
  <r>
    <x v="1864"/>
    <n v="832"/>
    <x v="5"/>
    <x v="0"/>
    <s v="OK"/>
    <s v="Advance search  User Group 2-3"/>
    <s v="bin"/>
    <b v="1"/>
    <n v="363"/>
    <s v="https://cngtest.addici.com/Admin/Images/edit.gif"/>
    <n v="832"/>
  </r>
  <r>
    <x v="1865"/>
    <n v="759"/>
    <x v="6"/>
    <x v="0"/>
    <s v="OK"/>
    <s v="Advance search  User Group 2-3"/>
    <s v="bin"/>
    <b v="1"/>
    <n v="365"/>
    <s v="https://cngtest.addici.com/App_Images/print.gif"/>
    <n v="759"/>
  </r>
  <r>
    <x v="1866"/>
    <n v="876"/>
    <x v="7"/>
    <x v="0"/>
    <s v="OK"/>
    <s v="Advance search  User Group 2-3"/>
    <s v="bin"/>
    <b v="1"/>
    <n v="91"/>
    <s v="https://cngtest.addici.com/Admin/Images/but_backwards-disble.gif"/>
    <n v="876"/>
  </r>
  <r>
    <x v="1867"/>
    <n v="360"/>
    <x v="8"/>
    <x v="0"/>
    <s v="OK"/>
    <s v="Advance search  User Group 2-3"/>
    <s v="bin"/>
    <b v="1"/>
    <n v="110"/>
    <s v="https://cngtest.addici.com/Admin/Images/but_last.gif"/>
    <n v="360"/>
  </r>
  <r>
    <x v="1868"/>
    <n v="412"/>
    <x v="9"/>
    <x v="0"/>
    <s v="OK"/>
    <s v="Advance search  User Group 2-3"/>
    <s v="bin"/>
    <b v="1"/>
    <n v="1078"/>
    <s v="https://cngtest.addici.com/App_Images/print_all.gif"/>
    <n v="412"/>
  </r>
  <r>
    <x v="1869"/>
    <n v="687"/>
    <x v="10"/>
    <x v="0"/>
    <s v="OK"/>
    <s v="Advance search  User Group 2-3"/>
    <s v="bin"/>
    <b v="1"/>
    <n v="370"/>
    <s v="https://cngtest.addici.com/App_Images/export.gif"/>
    <n v="687"/>
  </r>
  <r>
    <x v="1870"/>
    <n v="28536"/>
    <x v="13"/>
    <x v="0"/>
    <s v="OK"/>
    <s v="Advance search  User Group 2-4"/>
    <s v="text"/>
    <b v="1"/>
    <n v="125879"/>
    <s v="https://cngtest.addici.com/AdvancedSearch.aspx"/>
    <n v="10291"/>
  </r>
  <r>
    <x v="1871"/>
    <n v="5999"/>
    <x v="16"/>
    <x v="0"/>
    <s v="OK"/>
    <s v="Advance search  User Group 2-3"/>
    <s v="text"/>
    <b v="1"/>
    <n v="13"/>
    <s v="https://cngtest.addici.com/AdvancedSearch.aspx"/>
    <n v="5999"/>
  </r>
  <r>
    <x v="1872"/>
    <n v="20881"/>
    <x v="13"/>
    <x v="0"/>
    <s v="OK"/>
    <s v="Advance search  User Group 2-2"/>
    <s v="text"/>
    <b v="1"/>
    <n v="125879"/>
    <s v="https://cngtest.addici.com/AdvancedSearch.aspx"/>
    <n v="9685"/>
  </r>
  <r>
    <x v="1873"/>
    <n v="30096"/>
    <x v="13"/>
    <x v="0"/>
    <s v="OK"/>
    <s v="Advance search  User Group 2-1"/>
    <s v="text"/>
    <b v="1"/>
    <n v="125879"/>
    <s v="https://cngtest.addici.com/AdvancedSearch.aspx"/>
    <n v="15657"/>
  </r>
  <r>
    <x v="1874"/>
    <n v="23909"/>
    <x v="18"/>
    <x v="0"/>
    <s v="OK"/>
    <s v="Advance search  User Group 2-4"/>
    <s v="text"/>
    <b v="1"/>
    <n v="161700"/>
    <s v="https://cngtest.addici.com/AdvancedSearch.aspx"/>
    <n v="11734"/>
  </r>
  <r>
    <x v="1875"/>
    <n v="17987"/>
    <x v="13"/>
    <x v="0"/>
    <s v="OK"/>
    <s v="Advance search  User Group 2-3"/>
    <s v="text"/>
    <b v="1"/>
    <n v="125879"/>
    <s v="https://cngtest.addici.com/AdvancedSearch.aspx"/>
    <n v="9348"/>
  </r>
  <r>
    <x v="1876"/>
    <n v="462"/>
    <x v="5"/>
    <x v="0"/>
    <s v="OK"/>
    <s v="Advance search  User Group 2-4"/>
    <s v="bin"/>
    <b v="1"/>
    <n v="363"/>
    <s v="https://cngtest.addici.com/Admin/Images/edit.gif"/>
    <n v="461"/>
  </r>
  <r>
    <x v="1877"/>
    <n v="513"/>
    <x v="6"/>
    <x v="0"/>
    <s v="OK"/>
    <s v="Advance search  User Group 2-4"/>
    <s v="bin"/>
    <b v="1"/>
    <n v="365"/>
    <s v="https://cngtest.addici.com/App_Images/print.gif"/>
    <n v="513"/>
  </r>
  <r>
    <x v="1878"/>
    <n v="563"/>
    <x v="7"/>
    <x v="0"/>
    <s v="OK"/>
    <s v="Advance search  User Group 2-4"/>
    <s v="bin"/>
    <b v="1"/>
    <n v="91"/>
    <s v="https://cngtest.addici.com/Admin/Images/but_backwards-disble.gif"/>
    <n v="563"/>
  </r>
  <r>
    <x v="1879"/>
    <n v="552"/>
    <x v="8"/>
    <x v="0"/>
    <s v="OK"/>
    <s v="Advance search  User Group 2-4"/>
    <s v="bin"/>
    <b v="1"/>
    <n v="110"/>
    <s v="https://cngtest.addici.com/Admin/Images/but_last.gif"/>
    <n v="552"/>
  </r>
  <r>
    <x v="1880"/>
    <n v="528"/>
    <x v="9"/>
    <x v="0"/>
    <s v="OK"/>
    <s v="Advance search  User Group 2-4"/>
    <s v="bin"/>
    <b v="1"/>
    <n v="1078"/>
    <s v="https://cngtest.addici.com/App_Images/print_all.gif"/>
    <n v="528"/>
  </r>
  <r>
    <x v="1881"/>
    <n v="333"/>
    <x v="10"/>
    <x v="0"/>
    <s v="OK"/>
    <s v="Advance search  User Group 2-4"/>
    <s v="bin"/>
    <b v="1"/>
    <n v="370"/>
    <s v="https://cngtest.addici.com/App_Images/export.gif"/>
    <n v="333"/>
  </r>
  <r>
    <x v="1882"/>
    <n v="4763"/>
    <x v="16"/>
    <x v="0"/>
    <s v="OK"/>
    <s v="Advance search  User Group 2-4"/>
    <s v="text"/>
    <b v="1"/>
    <n v="13"/>
    <s v="https://cngtest.addici.com/AdvancedSearch.aspx"/>
    <n v="4763"/>
  </r>
  <r>
    <x v="1883"/>
    <n v="20983"/>
    <x v="18"/>
    <x v="0"/>
    <s v="OK"/>
    <s v="Advance search  User Group 2-1"/>
    <s v="text"/>
    <b v="1"/>
    <n v="161700"/>
    <s v="https://cngtest.addici.com/AdvancedSearch.aspx"/>
    <n v="8731"/>
  </r>
  <r>
    <x v="1884"/>
    <n v="32090"/>
    <x v="19"/>
    <x v="0"/>
    <s v="OK"/>
    <s v="Advance search  User Group 2-2"/>
    <s v="text"/>
    <b v="1"/>
    <n v="230865"/>
    <s v="https://cngtest.addici.com/AdvancedSearch.aspx"/>
    <n v="10078"/>
  </r>
  <r>
    <x v="1885"/>
    <n v="331"/>
    <x v="5"/>
    <x v="0"/>
    <s v="OK"/>
    <s v="Advance search  User Group 2-1"/>
    <s v="bin"/>
    <b v="1"/>
    <n v="363"/>
    <s v="https://cngtest.addici.com/Admin/Images/edit.gif"/>
    <n v="331"/>
  </r>
  <r>
    <x v="1886"/>
    <n v="337"/>
    <x v="5"/>
    <x v="0"/>
    <s v="OK"/>
    <s v="Advance search  User Group 2-2"/>
    <s v="bin"/>
    <b v="1"/>
    <n v="363"/>
    <s v="https://cngtest.addici.com/Admin/Images/edit.gif"/>
    <n v="337"/>
  </r>
  <r>
    <x v="1887"/>
    <n v="350"/>
    <x v="6"/>
    <x v="0"/>
    <s v="OK"/>
    <s v="Advance search  User Group 2-1"/>
    <s v="bin"/>
    <b v="1"/>
    <n v="365"/>
    <s v="https://cngtest.addici.com/App_Images/print.gif"/>
    <n v="350"/>
  </r>
  <r>
    <x v="1888"/>
    <n v="364"/>
    <x v="6"/>
    <x v="0"/>
    <s v="OK"/>
    <s v="Advance search  User Group 2-2"/>
    <s v="bin"/>
    <b v="1"/>
    <n v="365"/>
    <s v="https://cngtest.addici.com/App_Images/print.gif"/>
    <n v="364"/>
  </r>
  <r>
    <x v="1889"/>
    <n v="302"/>
    <x v="7"/>
    <x v="0"/>
    <s v="OK"/>
    <s v="Advance search  User Group 2-1"/>
    <s v="bin"/>
    <b v="1"/>
    <n v="91"/>
    <s v="https://cngtest.addici.com/Admin/Images/but_backwards-disble.gif"/>
    <n v="302"/>
  </r>
  <r>
    <x v="1890"/>
    <n v="285"/>
    <x v="7"/>
    <x v="0"/>
    <s v="OK"/>
    <s v="Advance search  User Group 2-2"/>
    <s v="bin"/>
    <b v="1"/>
    <n v="91"/>
    <s v="https://cngtest.addici.com/Admin/Images/but_backwards-disble.gif"/>
    <n v="285"/>
  </r>
  <r>
    <x v="1891"/>
    <n v="486"/>
    <x v="8"/>
    <x v="0"/>
    <s v="OK"/>
    <s v="Advance search  User Group 2-1"/>
    <s v="bin"/>
    <b v="1"/>
    <n v="110"/>
    <s v="https://cngtest.addici.com/Admin/Images/but_last.gif"/>
    <n v="486"/>
  </r>
  <r>
    <x v="1892"/>
    <n v="536"/>
    <x v="8"/>
    <x v="0"/>
    <s v="OK"/>
    <s v="Advance search  User Group 2-2"/>
    <s v="bin"/>
    <b v="1"/>
    <n v="110"/>
    <s v="https://cngtest.addici.com/Admin/Images/but_last.gif"/>
    <n v="536"/>
  </r>
  <r>
    <x v="1893"/>
    <n v="571"/>
    <x v="9"/>
    <x v="0"/>
    <s v="OK"/>
    <s v="Advance search  User Group 2-1"/>
    <s v="bin"/>
    <b v="1"/>
    <n v="1078"/>
    <s v="https://cngtest.addici.com/App_Images/print_all.gif"/>
    <n v="571"/>
  </r>
  <r>
    <x v="1894"/>
    <n v="348"/>
    <x v="10"/>
    <x v="0"/>
    <s v="OK"/>
    <s v="Advance search  User Group 2-1"/>
    <s v="bin"/>
    <b v="1"/>
    <n v="370"/>
    <s v="https://cngtest.addici.com/App_Images/export.gif"/>
    <n v="348"/>
  </r>
  <r>
    <x v="1895"/>
    <n v="2674"/>
    <x v="9"/>
    <x v="0"/>
    <s v="OK"/>
    <s v="Advance search  User Group 2-2"/>
    <s v="bin"/>
    <b v="1"/>
    <n v="1078"/>
    <s v="https://cngtest.addici.com/App_Images/print_all.gif"/>
    <n v="2674"/>
  </r>
  <r>
    <x v="1896"/>
    <n v="23197"/>
    <x v="18"/>
    <x v="0"/>
    <s v="OK"/>
    <s v="Advance search  User Group 2-3"/>
    <s v="text"/>
    <b v="1"/>
    <n v="161700"/>
    <s v="https://cngtest.addici.com/AdvancedSearch.aspx"/>
    <n v="13512"/>
  </r>
  <r>
    <x v="1897"/>
    <n v="666"/>
    <x v="10"/>
    <x v="0"/>
    <s v="OK"/>
    <s v="Advance search  User Group 2-2"/>
    <s v="bin"/>
    <b v="1"/>
    <n v="370"/>
    <s v="https://cngtest.addici.com/App_Images/export.gif"/>
    <n v="666"/>
  </r>
  <r>
    <x v="1898"/>
    <n v="764"/>
    <x v="5"/>
    <x v="0"/>
    <s v="OK"/>
    <s v="Advance search  User Group 2-3"/>
    <s v="bin"/>
    <b v="1"/>
    <n v="363"/>
    <s v="https://cngtest.addici.com/Admin/Images/edit.gif"/>
    <n v="764"/>
  </r>
  <r>
    <x v="1899"/>
    <n v="3414"/>
    <x v="16"/>
    <x v="0"/>
    <s v="OK"/>
    <s v="Advance search  User Group 2-1"/>
    <s v="text"/>
    <b v="1"/>
    <n v="13"/>
    <s v="https://cngtest.addici.com/AdvancedSearch.aspx"/>
    <n v="3414"/>
  </r>
  <r>
    <x v="1900"/>
    <n v="1097"/>
    <x v="0"/>
    <x v="0"/>
    <s v="OK"/>
    <s v="Advance search  User Group 2-2"/>
    <s v="text"/>
    <b v="1"/>
    <n v="10365"/>
    <s v="https://cngtest.addici.com/Login.aspx"/>
    <n v="1097"/>
  </r>
  <r>
    <x v="1901"/>
    <n v="1394"/>
    <x v="1"/>
    <x v="0"/>
    <s v="Number of samples in transaction : 1, number of failing samples : 0"/>
    <s v="Advance search  User Group 2-2"/>
    <m/>
    <b v="1"/>
    <n v="10365"/>
    <s v="null"/>
    <n v="0"/>
  </r>
  <r>
    <x v="1902"/>
    <n v="266"/>
    <x v="6"/>
    <x v="0"/>
    <s v="OK"/>
    <s v="Advance search  User Group 2-3"/>
    <s v="bin"/>
    <b v="1"/>
    <n v="365"/>
    <s v="https://cngtest.addici.com/App_Images/print.gif"/>
    <n v="266"/>
  </r>
  <r>
    <x v="1903"/>
    <n v="433"/>
    <x v="7"/>
    <x v="0"/>
    <s v="OK"/>
    <s v="Advance search  User Group 2-3"/>
    <s v="bin"/>
    <b v="1"/>
    <n v="91"/>
    <s v="https://cngtest.addici.com/Admin/Images/but_backwards-disble.gif"/>
    <n v="433"/>
  </r>
  <r>
    <x v="1904"/>
    <n v="377"/>
    <x v="8"/>
    <x v="0"/>
    <s v="OK"/>
    <s v="Advance search  User Group 2-3"/>
    <s v="bin"/>
    <b v="1"/>
    <n v="110"/>
    <s v="https://cngtest.addici.com/Admin/Images/but_last.gif"/>
    <n v="377"/>
  </r>
  <r>
    <x v="1905"/>
    <n v="463"/>
    <x v="9"/>
    <x v="0"/>
    <s v="OK"/>
    <s v="Advance search  User Group 2-3"/>
    <s v="bin"/>
    <b v="1"/>
    <n v="1078"/>
    <s v="https://cngtest.addici.com/App_Images/print_all.gif"/>
    <n v="463"/>
  </r>
  <r>
    <x v="1906"/>
    <n v="522"/>
    <x v="10"/>
    <x v="0"/>
    <s v="OK"/>
    <s v="Advance search  User Group 2-3"/>
    <s v="bin"/>
    <b v="1"/>
    <n v="370"/>
    <s v="https://cngtest.addici.com/App_Images/export.gif"/>
    <n v="522"/>
  </r>
  <r>
    <x v="1907"/>
    <n v="20201"/>
    <x v="13"/>
    <x v="0"/>
    <s v="OK"/>
    <s v="Advance search  User Group 2-4"/>
    <s v="text"/>
    <b v="1"/>
    <n v="125879"/>
    <s v="https://cngtest.addici.com/AdvancedSearch.aspx"/>
    <n v="10767"/>
  </r>
  <r>
    <x v="1908"/>
    <n v="3608"/>
    <x v="16"/>
    <x v="0"/>
    <s v="OK"/>
    <s v="Advance search  User Group 2-3"/>
    <s v="text"/>
    <b v="1"/>
    <n v="13"/>
    <s v="https://cngtest.addici.com/AdvancedSearch.aspx"/>
    <n v="3608"/>
  </r>
  <r>
    <x v="1909"/>
    <n v="15646"/>
    <x v="0"/>
    <x v="0"/>
    <s v="OK"/>
    <s v="Advance search  User Group 2-2"/>
    <s v="text"/>
    <b v="1"/>
    <n v="73060"/>
    <s v="https://cngtest.addici.com/Admin/Navigation.aspx"/>
    <n v="0"/>
  </r>
  <r>
    <x v="1910"/>
    <n v="20050"/>
    <x v="13"/>
    <x v="0"/>
    <s v="OK"/>
    <s v="Advance search  User Group 2-1"/>
    <s v="text"/>
    <b v="1"/>
    <n v="125879"/>
    <s v="https://cngtest.addici.com/AdvancedSearch.aspx"/>
    <n v="10401"/>
  </r>
  <r>
    <x v="1911"/>
    <n v="11894"/>
    <x v="2"/>
    <x v="0"/>
    <s v="OK"/>
    <s v="Advance search  User Group 2-2"/>
    <s v="text"/>
    <b v="1"/>
    <n v="72782"/>
    <s v="https://cngtest.addici.com/Admin/Navigation.aspx"/>
    <n v="2566"/>
  </r>
  <r>
    <x v="1912"/>
    <n v="24909"/>
    <x v="13"/>
    <x v="0"/>
    <s v="OK"/>
    <s v="Advance search  User Group 2-3"/>
    <s v="text"/>
    <b v="1"/>
    <n v="125879"/>
    <s v="https://cngtest.addici.com/AdvancedSearch.aspx"/>
    <n v="13234"/>
  </r>
  <r>
    <x v="1913"/>
    <n v="6456"/>
    <x v="2"/>
    <x v="0"/>
    <s v="OK"/>
    <s v="Advance search  User Group 2-2"/>
    <s v="text"/>
    <b v="1"/>
    <n v="72782"/>
    <s v="https://cngtest.addici.com/Admin/Navigation.aspx"/>
    <n v="2273"/>
  </r>
  <r>
    <x v="1914"/>
    <n v="30243"/>
    <x v="19"/>
    <x v="0"/>
    <s v="OK"/>
    <s v="Advance search  User Group 2-4"/>
    <s v="text"/>
    <b v="1"/>
    <n v="230865"/>
    <s v="https://cngtest.addici.com/AdvancedSearch.aspx"/>
    <n v="12839"/>
  </r>
  <r>
    <x v="1915"/>
    <n v="458"/>
    <x v="5"/>
    <x v="0"/>
    <s v="OK"/>
    <s v="Advance search  User Group 2-4"/>
    <s v="bin"/>
    <b v="1"/>
    <n v="363"/>
    <s v="https://cngtest.addici.com/Admin/Images/edit.gif"/>
    <n v="458"/>
  </r>
  <r>
    <x v="1916"/>
    <n v="339"/>
    <x v="6"/>
    <x v="0"/>
    <s v="OK"/>
    <s v="Advance search  User Group 2-4"/>
    <s v="bin"/>
    <b v="1"/>
    <n v="365"/>
    <s v="https://cngtest.addici.com/App_Images/print.gif"/>
    <n v="339"/>
  </r>
  <r>
    <x v="1917"/>
    <n v="312"/>
    <x v="7"/>
    <x v="0"/>
    <s v="OK"/>
    <s v="Advance search  User Group 2-4"/>
    <s v="bin"/>
    <b v="1"/>
    <n v="91"/>
    <s v="https://cngtest.addici.com/Admin/Images/but_backwards-disble.gif"/>
    <n v="312"/>
  </r>
  <r>
    <x v="1918"/>
    <n v="376"/>
    <x v="8"/>
    <x v="0"/>
    <s v="OK"/>
    <s v="Advance search  User Group 2-4"/>
    <s v="bin"/>
    <b v="1"/>
    <n v="110"/>
    <s v="https://cngtest.addici.com/Admin/Images/but_last.gif"/>
    <n v="376"/>
  </r>
  <r>
    <x v="1919"/>
    <n v="435"/>
    <x v="9"/>
    <x v="0"/>
    <s v="OK"/>
    <s v="Advance search  User Group 2-4"/>
    <s v="bin"/>
    <b v="1"/>
    <n v="1078"/>
    <s v="https://cngtest.addici.com/App_Images/print_all.gif"/>
    <n v="435"/>
  </r>
  <r>
    <x v="1920"/>
    <n v="436"/>
    <x v="10"/>
    <x v="0"/>
    <s v="OK"/>
    <s v="Advance search  User Group 2-4"/>
    <s v="bin"/>
    <b v="1"/>
    <n v="370"/>
    <s v="https://cngtest.addici.com/App_Images/export.gif"/>
    <n v="436"/>
  </r>
  <r>
    <x v="1921"/>
    <n v="1926"/>
    <x v="0"/>
    <x v="0"/>
    <s v="OK"/>
    <s v="Advance search  User Group 2-4"/>
    <s v="text"/>
    <b v="1"/>
    <n v="10365"/>
    <s v="https://cngtest.addici.com/Login.aspx"/>
    <n v="1926"/>
  </r>
  <r>
    <x v="1922"/>
    <n v="2131"/>
    <x v="1"/>
    <x v="0"/>
    <s v="Number of samples in transaction : 1, number of failing samples : 0"/>
    <s v="Advance search  User Group 2-4"/>
    <m/>
    <b v="1"/>
    <n v="10365"/>
    <s v="null"/>
    <n v="0"/>
  </r>
  <r>
    <x v="1923"/>
    <n v="25832"/>
    <x v="19"/>
    <x v="0"/>
    <s v="OK"/>
    <s v="Advance search  User Group 2-1"/>
    <s v="text"/>
    <b v="1"/>
    <n v="230865"/>
    <s v="https://cngtest.addici.com/AdvancedSearch.aspx"/>
    <n v="7936"/>
  </r>
  <r>
    <x v="1924"/>
    <n v="424"/>
    <x v="5"/>
    <x v="0"/>
    <s v="OK"/>
    <s v="Advance search  User Group 2-1"/>
    <s v="bin"/>
    <b v="1"/>
    <n v="363"/>
    <s v="https://cngtest.addici.com/Admin/Images/edit.gif"/>
    <n v="424"/>
  </r>
  <r>
    <x v="1925"/>
    <n v="423"/>
    <x v="6"/>
    <x v="0"/>
    <s v="OK"/>
    <s v="Advance search  User Group 2-1"/>
    <s v="bin"/>
    <b v="1"/>
    <n v="365"/>
    <s v="https://cngtest.addici.com/App_Images/print.gif"/>
    <n v="423"/>
  </r>
  <r>
    <x v="1926"/>
    <n v="254"/>
    <x v="7"/>
    <x v="0"/>
    <s v="OK"/>
    <s v="Advance search  User Group 2-1"/>
    <s v="bin"/>
    <b v="1"/>
    <n v="91"/>
    <s v="https://cngtest.addici.com/Admin/Images/but_backwards-disble.gif"/>
    <n v="254"/>
  </r>
  <r>
    <x v="1927"/>
    <n v="17879"/>
    <x v="19"/>
    <x v="0"/>
    <s v="OK"/>
    <s v="Advance search  User Group 2-3"/>
    <s v="text"/>
    <b v="1"/>
    <n v="230865"/>
    <s v="https://cngtest.addici.com/AdvancedSearch.aspx"/>
    <n v="5290"/>
  </r>
  <r>
    <x v="1928"/>
    <n v="1670"/>
    <x v="8"/>
    <x v="0"/>
    <s v="OK"/>
    <s v="Advance search  User Group 2-1"/>
    <s v="bin"/>
    <b v="1"/>
    <n v="110"/>
    <s v="https://cngtest.addici.com/Admin/Images/but_last.gif"/>
    <n v="1670"/>
  </r>
  <r>
    <x v="1929"/>
    <n v="9059"/>
    <x v="0"/>
    <x v="0"/>
    <s v="OK"/>
    <s v="Advance search  User Group 2-4"/>
    <s v="text"/>
    <b v="1"/>
    <n v="73060"/>
    <s v="https://cngtest.addici.com/Admin/Navigation.aspx"/>
    <n v="0"/>
  </r>
  <r>
    <x v="1930"/>
    <n v="300"/>
    <x v="5"/>
    <x v="0"/>
    <s v="OK"/>
    <s v="Advance search  User Group 2-3"/>
    <s v="bin"/>
    <b v="1"/>
    <n v="363"/>
    <s v="https://cngtest.addici.com/Admin/Images/edit.gif"/>
    <n v="300"/>
  </r>
  <r>
    <x v="1931"/>
    <n v="262"/>
    <x v="9"/>
    <x v="0"/>
    <s v="OK"/>
    <s v="Advance search  User Group 2-1"/>
    <s v="bin"/>
    <b v="1"/>
    <n v="1078"/>
    <s v="https://cngtest.addici.com/App_Images/print_all.gif"/>
    <n v="262"/>
  </r>
  <r>
    <x v="1932"/>
    <n v="243"/>
    <x v="6"/>
    <x v="0"/>
    <s v="OK"/>
    <s v="Advance search  User Group 2-3"/>
    <s v="bin"/>
    <b v="1"/>
    <n v="365"/>
    <s v="https://cngtest.addici.com/App_Images/print.gif"/>
    <n v="243"/>
  </r>
  <r>
    <x v="1933"/>
    <n v="468"/>
    <x v="10"/>
    <x v="0"/>
    <s v="OK"/>
    <s v="Advance search  User Group 2-1"/>
    <s v="bin"/>
    <b v="1"/>
    <n v="370"/>
    <s v="https://cngtest.addici.com/App_Images/export.gif"/>
    <n v="468"/>
  </r>
  <r>
    <x v="1934"/>
    <n v="322"/>
    <x v="7"/>
    <x v="0"/>
    <s v="OK"/>
    <s v="Advance search  User Group 2-3"/>
    <s v="bin"/>
    <b v="1"/>
    <n v="91"/>
    <s v="https://cngtest.addici.com/Admin/Images/but_backwards-disble.gif"/>
    <n v="322"/>
  </r>
  <r>
    <x v="1935"/>
    <n v="418"/>
    <x v="8"/>
    <x v="0"/>
    <s v="OK"/>
    <s v="Advance search  User Group 2-3"/>
    <s v="bin"/>
    <b v="1"/>
    <n v="110"/>
    <s v="https://cngtest.addici.com/Admin/Images/but_last.gif"/>
    <n v="418"/>
  </r>
  <r>
    <x v="1936"/>
    <n v="835"/>
    <x v="0"/>
    <x v="0"/>
    <s v="OK"/>
    <s v="Advance search  User Group 2-1"/>
    <s v="text"/>
    <b v="1"/>
    <n v="10365"/>
    <s v="https://cngtest.addici.com/Login.aspx"/>
    <n v="835"/>
  </r>
  <r>
    <x v="1937"/>
    <n v="939"/>
    <x v="1"/>
    <x v="0"/>
    <s v="Number of samples in transaction : 1, number of failing samples : 0"/>
    <s v="Advance search  User Group 2-1"/>
    <m/>
    <b v="1"/>
    <n v="10365"/>
    <s v="null"/>
    <n v="0"/>
  </r>
  <r>
    <x v="1938"/>
    <n v="403"/>
    <x v="9"/>
    <x v="0"/>
    <s v="OK"/>
    <s v="Advance search  User Group 2-3"/>
    <s v="bin"/>
    <b v="1"/>
    <n v="1078"/>
    <s v="https://cngtest.addici.com/App_Images/print_all.gif"/>
    <n v="403"/>
  </r>
  <r>
    <x v="1939"/>
    <n v="469"/>
    <x v="10"/>
    <x v="0"/>
    <s v="OK"/>
    <s v="Advance search  User Group 2-3"/>
    <s v="bin"/>
    <b v="1"/>
    <n v="370"/>
    <s v="https://cngtest.addici.com/App_Images/export.gif"/>
    <n v="469"/>
  </r>
  <r>
    <x v="1940"/>
    <n v="951"/>
    <x v="0"/>
    <x v="0"/>
    <s v="OK"/>
    <s v="Advance search  User Group 2-3"/>
    <s v="text"/>
    <b v="1"/>
    <n v="10365"/>
    <s v="https://cngtest.addici.com/Login.aspx"/>
    <n v="951"/>
  </r>
  <r>
    <x v="1941"/>
    <n v="1198"/>
    <x v="1"/>
    <x v="0"/>
    <s v="Number of samples in transaction : 1, number of failing samples : 0"/>
    <s v="Advance search  User Group 2-3"/>
    <m/>
    <b v="1"/>
    <n v="10365"/>
    <s v="null"/>
    <n v="0"/>
  </r>
  <r>
    <x v="1942"/>
    <n v="5678"/>
    <x v="2"/>
    <x v="0"/>
    <s v="OK"/>
    <s v="Advance search  User Group 2-4"/>
    <s v="text"/>
    <b v="1"/>
    <n v="72782"/>
    <s v="https://cngtest.addici.com/Admin/Navigation.aspx"/>
    <n v="1870"/>
  </r>
  <r>
    <x v="1943"/>
    <n v="7337"/>
    <x v="0"/>
    <x v="0"/>
    <s v="OK"/>
    <s v="Advance search  User Group 2-1"/>
    <s v="text"/>
    <b v="1"/>
    <n v="73060"/>
    <s v="https://cngtest.addici.com/Admin/Navigation.aspx"/>
    <n v="0"/>
  </r>
  <r>
    <x v="1944"/>
    <n v="7451"/>
    <x v="0"/>
    <x v="0"/>
    <s v="OK"/>
    <s v="Advance search  User Group 2-3"/>
    <s v="text"/>
    <b v="1"/>
    <n v="73060"/>
    <s v="https://cngtest.addici.com/Admin/Navigation.aspx"/>
    <n v="0"/>
  </r>
  <r>
    <x v="1945"/>
    <n v="28687"/>
    <x v="3"/>
    <x v="0"/>
    <s v="OK"/>
    <s v="Advance search  User Group 2-2"/>
    <s v="text"/>
    <b v="1"/>
    <n v="263520"/>
    <s v="https://cngtest.addici.com/AdvancedSearch.aspx"/>
    <n v="4952"/>
  </r>
  <r>
    <x v="1946"/>
    <n v="5426"/>
    <x v="2"/>
    <x v="0"/>
    <s v="OK"/>
    <s v="Advance search  User Group 2-1"/>
    <s v="text"/>
    <b v="1"/>
    <n v="72782"/>
    <s v="https://cngtest.addici.com/Admin/Navigation.aspx"/>
    <n v="2883"/>
  </r>
  <r>
    <x v="1947"/>
    <n v="10971"/>
    <x v="2"/>
    <x v="0"/>
    <s v="OK"/>
    <s v="Advance search  User Group 2-4"/>
    <s v="text"/>
    <b v="1"/>
    <n v="72782"/>
    <s v="https://cngtest.addici.com/Admin/Navigation.aspx"/>
    <n v="4571"/>
  </r>
  <r>
    <x v="1948"/>
    <n v="8729"/>
    <x v="2"/>
    <x v="0"/>
    <s v="OK"/>
    <s v="Advance search  User Group 2-3"/>
    <s v="text"/>
    <b v="1"/>
    <n v="72782"/>
    <s v="https://cngtest.addici.com/Admin/Navigation.aspx"/>
    <n v="5743"/>
  </r>
  <r>
    <x v="1949"/>
    <n v="10298"/>
    <x v="4"/>
    <x v="0"/>
    <s v="OK"/>
    <s v="Advance search  User Group 2-2"/>
    <s v="text"/>
    <b v="1"/>
    <n v="125879"/>
    <s v="https://cngtest.addici.com/AdvancedSearch.aspx"/>
    <n v="6731"/>
  </r>
  <r>
    <x v="1950"/>
    <n v="674"/>
    <x v="5"/>
    <x v="0"/>
    <s v="OK"/>
    <s v="Advance search  User Group 2-2"/>
    <s v="bin"/>
    <b v="1"/>
    <n v="363"/>
    <s v="https://cngtest.addici.com/Admin/Images/edit.gif"/>
    <n v="674"/>
  </r>
  <r>
    <x v="1951"/>
    <n v="936"/>
    <x v="6"/>
    <x v="0"/>
    <s v="OK"/>
    <s v="Advance search  User Group 2-2"/>
    <s v="bin"/>
    <b v="1"/>
    <n v="365"/>
    <s v="https://cngtest.addici.com/App_Images/print.gif"/>
    <n v="936"/>
  </r>
  <r>
    <x v="1952"/>
    <n v="463"/>
    <x v="7"/>
    <x v="0"/>
    <s v="OK"/>
    <s v="Advance search  User Group 2-2"/>
    <s v="bin"/>
    <b v="1"/>
    <n v="91"/>
    <s v="https://cngtest.addici.com/Admin/Images/but_backwards-disble.gif"/>
    <n v="463"/>
  </r>
  <r>
    <x v="1953"/>
    <n v="11616"/>
    <x v="2"/>
    <x v="0"/>
    <s v="OK"/>
    <s v="Advance search  User Group 2-1"/>
    <s v="text"/>
    <b v="1"/>
    <n v="72782"/>
    <s v="https://cngtest.addici.com/Admin/Navigation.aspx"/>
    <n v="7347"/>
  </r>
  <r>
    <x v="1954"/>
    <n v="439"/>
    <x v="8"/>
    <x v="0"/>
    <s v="OK"/>
    <s v="Advance search  User Group 2-2"/>
    <s v="bin"/>
    <b v="1"/>
    <n v="110"/>
    <s v="https://cngtest.addici.com/Admin/Images/but_last.gif"/>
    <n v="439"/>
  </r>
  <r>
    <x v="1955"/>
    <n v="522"/>
    <x v="9"/>
    <x v="0"/>
    <s v="OK"/>
    <s v="Advance search  User Group 2-2"/>
    <s v="bin"/>
    <b v="1"/>
    <n v="1078"/>
    <s v="https://cngtest.addici.com/App_Images/print_all.gif"/>
    <n v="522"/>
  </r>
  <r>
    <x v="1956"/>
    <n v="6975"/>
    <x v="2"/>
    <x v="0"/>
    <s v="OK"/>
    <s v="Advance search  User Group 2-3"/>
    <s v="text"/>
    <b v="1"/>
    <n v="72782"/>
    <s v="https://cngtest.addici.com/Admin/Navigation.aspx"/>
    <n v="3032"/>
  </r>
  <r>
    <x v="1957"/>
    <n v="424"/>
    <x v="10"/>
    <x v="0"/>
    <s v="OK"/>
    <s v="Advance search  User Group 2-2"/>
    <s v="bin"/>
    <b v="1"/>
    <n v="370"/>
    <s v="https://cngtest.addici.com/App_Images/export.gif"/>
    <n v="424"/>
  </r>
  <r>
    <x v="1958"/>
    <n v="23276"/>
    <x v="3"/>
    <x v="0"/>
    <s v="OK"/>
    <s v="Advance search  User Group 2-4"/>
    <s v="text"/>
    <b v="1"/>
    <n v="263520"/>
    <s v="https://cngtest.addici.com/AdvancedSearch.aspx"/>
    <n v="5818"/>
  </r>
  <r>
    <x v="1959"/>
    <n v="18641"/>
    <x v="11"/>
    <x v="0"/>
    <s v="OK"/>
    <s v="Advance search  User Group 2-2"/>
    <s v="text"/>
    <b v="1"/>
    <n v="125879"/>
    <s v="https://cngtest.addici.com/AdvancedSearch.aspx"/>
    <n v="12707"/>
  </r>
  <r>
    <x v="1960"/>
    <n v="425"/>
    <x v="5"/>
    <x v="0"/>
    <s v="OK"/>
    <s v="Advance search  User Group 2-2"/>
    <s v="bin"/>
    <b v="1"/>
    <n v="363"/>
    <s v="https://cngtest.addici.com/Admin/Images/edit.gif"/>
    <n v="425"/>
  </r>
  <r>
    <x v="1961"/>
    <n v="256"/>
    <x v="6"/>
    <x v="0"/>
    <s v="OK"/>
    <s v="Advance search  User Group 2-2"/>
    <s v="bin"/>
    <b v="1"/>
    <n v="365"/>
    <s v="https://cngtest.addici.com/App_Images/print.gif"/>
    <n v="256"/>
  </r>
  <r>
    <x v="1962"/>
    <n v="197"/>
    <x v="7"/>
    <x v="0"/>
    <s v="OK"/>
    <s v="Advance search  User Group 2-2"/>
    <s v="bin"/>
    <b v="1"/>
    <n v="91"/>
    <s v="https://cngtest.addici.com/Admin/Images/but_backwards-disble.gif"/>
    <n v="197"/>
  </r>
  <r>
    <x v="1963"/>
    <n v="445"/>
    <x v="8"/>
    <x v="0"/>
    <s v="OK"/>
    <s v="Advance search  User Group 2-2"/>
    <s v="bin"/>
    <b v="1"/>
    <n v="110"/>
    <s v="https://cngtest.addici.com/Admin/Images/but_last.gif"/>
    <n v="445"/>
  </r>
  <r>
    <x v="1964"/>
    <n v="290"/>
    <x v="9"/>
    <x v="0"/>
    <s v="OK"/>
    <s v="Advance search  User Group 2-2"/>
    <s v="bin"/>
    <b v="1"/>
    <n v="1078"/>
    <s v="https://cngtest.addici.com/App_Images/print_all.gif"/>
    <n v="290"/>
  </r>
  <r>
    <x v="1965"/>
    <n v="299"/>
    <x v="10"/>
    <x v="0"/>
    <s v="OK"/>
    <s v="Advance search  User Group 2-2"/>
    <s v="bin"/>
    <b v="1"/>
    <n v="370"/>
    <s v="https://cngtest.addici.com/App_Images/export.gif"/>
    <n v="299"/>
  </r>
  <r>
    <x v="1966"/>
    <n v="29473"/>
    <x v="3"/>
    <x v="0"/>
    <s v="OK"/>
    <s v="Advance search  User Group 2-1"/>
    <s v="text"/>
    <b v="1"/>
    <n v="263520"/>
    <s v="https://cngtest.addici.com/AdvancedSearch.aspx"/>
    <n v="11487"/>
  </r>
  <r>
    <x v="1967"/>
    <n v="7981"/>
    <x v="12"/>
    <x v="0"/>
    <s v="OK"/>
    <s v="Advance search  User Group 2-2"/>
    <s v="text"/>
    <b v="1"/>
    <n v="13"/>
    <s v="https://cngtest.addici.com/AdvancedSearch.aspx"/>
    <n v="7981"/>
  </r>
  <r>
    <x v="1968"/>
    <n v="25358"/>
    <x v="4"/>
    <x v="0"/>
    <s v="OK"/>
    <s v="Advance search  User Group 2-4"/>
    <s v="text"/>
    <b v="1"/>
    <n v="125879"/>
    <s v="https://cngtest.addici.com/AdvancedSearch.aspx"/>
    <n v="12202"/>
  </r>
  <r>
    <x v="1969"/>
    <n v="644"/>
    <x v="5"/>
    <x v="0"/>
    <s v="OK"/>
    <s v="Advance search  User Group 2-4"/>
    <s v="bin"/>
    <b v="1"/>
    <n v="363"/>
    <s v="https://cngtest.addici.com/Admin/Images/edit.gif"/>
    <n v="644"/>
  </r>
  <r>
    <x v="1970"/>
    <n v="38339"/>
    <x v="3"/>
    <x v="0"/>
    <s v="OK"/>
    <s v="Advance search  User Group 2-3"/>
    <s v="text"/>
    <b v="1"/>
    <n v="263520"/>
    <s v="https://cngtest.addici.com/AdvancedSearch.aspx"/>
    <n v="9666"/>
  </r>
  <r>
    <x v="1971"/>
    <n v="689"/>
    <x v="6"/>
    <x v="0"/>
    <s v="OK"/>
    <s v="Advance search  User Group 2-4"/>
    <s v="bin"/>
    <b v="1"/>
    <n v="365"/>
    <s v="https://cngtest.addici.com/App_Images/print.gif"/>
    <n v="689"/>
  </r>
  <r>
    <x v="1972"/>
    <n v="663"/>
    <x v="7"/>
    <x v="0"/>
    <s v="OK"/>
    <s v="Advance search  User Group 2-4"/>
    <s v="bin"/>
    <b v="1"/>
    <n v="91"/>
    <s v="https://cngtest.addici.com/Admin/Images/but_backwards-disble.gif"/>
    <n v="663"/>
  </r>
  <r>
    <x v="1973"/>
    <n v="602"/>
    <x v="8"/>
    <x v="0"/>
    <s v="OK"/>
    <s v="Advance search  User Group 2-4"/>
    <s v="bin"/>
    <b v="1"/>
    <n v="110"/>
    <s v="https://cngtest.addici.com/Admin/Images/but_last.gif"/>
    <n v="602"/>
  </r>
  <r>
    <x v="1974"/>
    <n v="552"/>
    <x v="9"/>
    <x v="0"/>
    <s v="OK"/>
    <s v="Advance search  User Group 2-4"/>
    <s v="bin"/>
    <b v="1"/>
    <n v="1078"/>
    <s v="https://cngtest.addici.com/App_Images/print_all.gif"/>
    <n v="552"/>
  </r>
  <r>
    <x v="1975"/>
    <n v="475"/>
    <x v="10"/>
    <x v="0"/>
    <s v="OK"/>
    <s v="Advance search  User Group 2-4"/>
    <s v="bin"/>
    <b v="1"/>
    <n v="370"/>
    <s v="https://cngtest.addici.com/App_Images/export.gif"/>
    <n v="475"/>
  </r>
  <r>
    <x v="1976"/>
    <n v="14331"/>
    <x v="13"/>
    <x v="0"/>
    <s v="OK"/>
    <s v="Advance search  User Group 2-2"/>
    <s v="text"/>
    <b v="1"/>
    <n v="125879"/>
    <s v="https://cngtest.addici.com/AdvancedSearch.aspx"/>
    <n v="8525"/>
  </r>
  <r>
    <x v="1977"/>
    <n v="24380"/>
    <x v="4"/>
    <x v="0"/>
    <s v="OK"/>
    <s v="Advance search  User Group 2-1"/>
    <s v="text"/>
    <b v="1"/>
    <n v="125879"/>
    <s v="https://cngtest.addici.com/AdvancedSearch.aspx"/>
    <n v="11217"/>
  </r>
  <r>
    <x v="1978"/>
    <n v="777"/>
    <x v="5"/>
    <x v="0"/>
    <s v="OK"/>
    <s v="Advance search  User Group 2-1"/>
    <s v="bin"/>
    <b v="1"/>
    <n v="363"/>
    <s v="https://cngtest.addici.com/Admin/Images/edit.gif"/>
    <n v="777"/>
  </r>
  <r>
    <x v="1979"/>
    <n v="618"/>
    <x v="6"/>
    <x v="0"/>
    <s v="OK"/>
    <s v="Advance search  User Group 2-1"/>
    <s v="bin"/>
    <b v="1"/>
    <n v="365"/>
    <s v="https://cngtest.addici.com/App_Images/print.gif"/>
    <n v="618"/>
  </r>
  <r>
    <x v="1980"/>
    <n v="800"/>
    <x v="7"/>
    <x v="0"/>
    <s v="OK"/>
    <s v="Advance search  User Group 2-1"/>
    <s v="bin"/>
    <b v="1"/>
    <n v="91"/>
    <s v="https://cngtest.addici.com/Admin/Images/but_backwards-disble.gif"/>
    <n v="800"/>
  </r>
  <r>
    <x v="1981"/>
    <n v="656"/>
    <x v="8"/>
    <x v="0"/>
    <s v="OK"/>
    <s v="Advance search  User Group 2-1"/>
    <s v="bin"/>
    <b v="1"/>
    <n v="110"/>
    <s v="https://cngtest.addici.com/Admin/Images/but_last.gif"/>
    <n v="656"/>
  </r>
  <r>
    <x v="1982"/>
    <n v="493"/>
    <x v="9"/>
    <x v="0"/>
    <s v="OK"/>
    <s v="Advance search  User Group 2-1"/>
    <s v="bin"/>
    <b v="1"/>
    <n v="1078"/>
    <s v="https://cngtest.addici.com/App_Images/print_all.gif"/>
    <n v="493"/>
  </r>
  <r>
    <x v="1983"/>
    <n v="307"/>
    <x v="10"/>
    <x v="0"/>
    <s v="OK"/>
    <s v="Advance search  User Group 2-1"/>
    <s v="bin"/>
    <b v="1"/>
    <n v="370"/>
    <s v="https://cngtest.addici.com/App_Images/export.gif"/>
    <n v="307"/>
  </r>
  <r>
    <x v="1984"/>
    <n v="13250"/>
    <x v="14"/>
    <x v="0"/>
    <s v="OK"/>
    <s v="Advance search  User Group 2-2"/>
    <s v="text"/>
    <b v="1"/>
    <n v="13"/>
    <s v="https://cngtest.addici.com/AdvancedSearch.aspx"/>
    <n v="13250"/>
  </r>
  <r>
    <x v="1985"/>
    <n v="21433"/>
    <x v="4"/>
    <x v="0"/>
    <s v="OK"/>
    <s v="Advance search  User Group 2-3"/>
    <s v="text"/>
    <b v="1"/>
    <n v="125879"/>
    <s v="https://cngtest.addici.com/AdvancedSearch.aspx"/>
    <n v="9453"/>
  </r>
  <r>
    <x v="1986"/>
    <n v="595"/>
    <x v="5"/>
    <x v="0"/>
    <s v="OK"/>
    <s v="Advance search  User Group 2-3"/>
    <s v="bin"/>
    <b v="1"/>
    <n v="363"/>
    <s v="https://cngtest.addici.com/Admin/Images/edit.gif"/>
    <n v="595"/>
  </r>
  <r>
    <x v="1987"/>
    <n v="1255"/>
    <x v="6"/>
    <x v="0"/>
    <s v="OK"/>
    <s v="Advance search  User Group 2-3"/>
    <s v="bin"/>
    <b v="1"/>
    <n v="365"/>
    <s v="https://cngtest.addici.com/App_Images/print.gif"/>
    <n v="1255"/>
  </r>
  <r>
    <x v="1988"/>
    <n v="897"/>
    <x v="7"/>
    <x v="0"/>
    <s v="OK"/>
    <s v="Advance search  User Group 2-3"/>
    <s v="bin"/>
    <b v="1"/>
    <n v="91"/>
    <s v="https://cngtest.addici.com/Admin/Images/but_backwards-disble.gif"/>
    <n v="897"/>
  </r>
  <r>
    <x v="1989"/>
    <n v="6929"/>
    <x v="15"/>
    <x v="0"/>
    <s v="OK"/>
    <s v="Advance search  User Group 2-2"/>
    <s v="text"/>
    <b v="1"/>
    <n v="13"/>
    <s v="https://cngtest.addici.com/AdvancedSearch.aspx"/>
    <n v="6929"/>
  </r>
  <r>
    <x v="1990"/>
    <n v="26977"/>
    <x v="11"/>
    <x v="0"/>
    <s v="OK"/>
    <s v="Advance search  User Group 2-4"/>
    <s v="text"/>
    <b v="1"/>
    <n v="125879"/>
    <s v="https://cngtest.addici.com/AdvancedSearch.aspx"/>
    <n v="21050"/>
  </r>
  <r>
    <x v="1991"/>
    <n v="12427"/>
    <x v="11"/>
    <x v="0"/>
    <s v="OK"/>
    <s v="Advance search  User Group 2-1"/>
    <s v="text"/>
    <b v="1"/>
    <n v="125879"/>
    <s v="https://cngtest.addici.com/AdvancedSearch.aspx"/>
    <n v="86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PivotTable9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AM362:AN388" firstHeaderRow="1" firstDataRow="1" firstDataCol="1" rowPageCount="2" colPageCount="1"/>
  <pivotFields count="10">
    <pivotField axis="axisRow" showAll="0">
      <items count="357">
        <item x="0"/>
        <item x="2"/>
        <item x="1"/>
        <item x="3"/>
        <item x="4"/>
        <item x="10"/>
        <item x="11"/>
        <item x="7"/>
        <item x="5"/>
        <item x="6"/>
        <item x="8"/>
        <item x="9"/>
        <item x="12"/>
        <item x="13"/>
        <item x="14"/>
        <item x="16"/>
        <item x="15"/>
        <item x="17"/>
        <item x="18"/>
        <item x="21"/>
        <item x="19"/>
        <item x="20"/>
        <item x="22"/>
        <item x="31"/>
        <item x="24"/>
        <item x="23"/>
        <item x="25"/>
        <item x="26"/>
        <item x="28"/>
        <item x="27"/>
        <item x="29"/>
        <item x="30"/>
        <item x="32"/>
        <item x="34"/>
        <item x="33"/>
        <item x="35"/>
        <item x="36"/>
        <item x="37"/>
        <item x="39"/>
        <item x="38"/>
        <item x="41"/>
        <item x="42"/>
        <item x="45"/>
        <item x="40"/>
        <item x="46"/>
        <item x="47"/>
        <item x="48"/>
        <item x="43"/>
        <item x="44"/>
        <item x="50"/>
        <item x="49"/>
        <item x="53"/>
        <item x="55"/>
        <item x="52"/>
        <item x="51"/>
        <item x="56"/>
        <item x="54"/>
        <item x="58"/>
        <item x="64"/>
        <item x="57"/>
        <item x="60"/>
        <item x="61"/>
        <item x="63"/>
        <item x="59"/>
        <item x="62"/>
        <item x="66"/>
        <item x="65"/>
        <item x="72"/>
        <item x="67"/>
        <item x="69"/>
        <item x="68"/>
        <item x="70"/>
        <item x="71"/>
        <item x="76"/>
        <item x="73"/>
        <item x="79"/>
        <item x="78"/>
        <item x="80"/>
        <item x="74"/>
        <item x="75"/>
        <item x="85"/>
        <item x="77"/>
        <item x="81"/>
        <item x="87"/>
        <item x="82"/>
        <item x="83"/>
        <item x="89"/>
        <item x="84"/>
        <item x="86"/>
        <item x="90"/>
        <item x="88"/>
        <item x="91"/>
        <item x="92"/>
        <item x="93"/>
        <item x="94"/>
        <item x="97"/>
        <item x="95"/>
        <item x="96"/>
        <item x="104"/>
        <item x="101"/>
        <item x="98"/>
        <item x="99"/>
        <item x="111"/>
        <item x="102"/>
        <item x="100"/>
        <item x="103"/>
        <item x="106"/>
        <item x="105"/>
        <item x="112"/>
        <item x="108"/>
        <item x="107"/>
        <item x="109"/>
        <item x="117"/>
        <item x="110"/>
        <item x="113"/>
        <item x="114"/>
        <item x="116"/>
        <item x="120"/>
        <item x="115"/>
        <item x="118"/>
        <item x="122"/>
        <item x="119"/>
        <item x="123"/>
        <item x="124"/>
        <item x="121"/>
        <item x="126"/>
        <item x="125"/>
        <item x="127"/>
        <item x="131"/>
        <item x="130"/>
        <item x="133"/>
        <item x="128"/>
        <item x="135"/>
        <item x="129"/>
        <item x="136"/>
        <item x="138"/>
        <item x="132"/>
        <item x="134"/>
        <item x="142"/>
        <item x="144"/>
        <item x="141"/>
        <item x="137"/>
        <item x="140"/>
        <item x="139"/>
        <item x="143"/>
        <item x="149"/>
        <item x="146"/>
        <item x="150"/>
        <item x="147"/>
        <item x="145"/>
        <item x="148"/>
        <item x="152"/>
        <item x="154"/>
        <item x="158"/>
        <item x="159"/>
        <item x="151"/>
        <item x="156"/>
        <item x="153"/>
        <item x="155"/>
        <item x="157"/>
        <item x="160"/>
        <item x="161"/>
        <item x="162"/>
        <item x="164"/>
        <item x="166"/>
        <item x="168"/>
        <item x="167"/>
        <item x="163"/>
        <item x="165"/>
        <item x="170"/>
        <item x="171"/>
        <item x="169"/>
        <item x="176"/>
        <item x="174"/>
        <item x="173"/>
        <item x="172"/>
        <item x="178"/>
        <item x="177"/>
        <item x="175"/>
        <item x="179"/>
        <item x="180"/>
        <item x="182"/>
        <item x="181"/>
        <item x="185"/>
        <item x="183"/>
        <item x="187"/>
        <item x="184"/>
        <item x="190"/>
        <item x="186"/>
        <item x="189"/>
        <item x="188"/>
        <item x="191"/>
        <item x="194"/>
        <item x="196"/>
        <item x="195"/>
        <item x="192"/>
        <item x="197"/>
        <item x="193"/>
        <item x="202"/>
        <item x="200"/>
        <item x="203"/>
        <item x="201"/>
        <item x="198"/>
        <item x="199"/>
        <item x="211"/>
        <item x="205"/>
        <item x="206"/>
        <item x="208"/>
        <item x="204"/>
        <item x="209"/>
        <item x="207"/>
        <item x="210"/>
        <item x="213"/>
        <item x="218"/>
        <item x="215"/>
        <item x="212"/>
        <item x="221"/>
        <item x="224"/>
        <item x="214"/>
        <item x="217"/>
        <item x="216"/>
        <item x="219"/>
        <item x="226"/>
        <item x="220"/>
        <item x="222"/>
        <item x="228"/>
        <item x="223"/>
        <item x="229"/>
        <item x="230"/>
        <item x="225"/>
        <item x="227"/>
        <item x="239"/>
        <item x="237"/>
        <item x="233"/>
        <item x="235"/>
        <item x="231"/>
        <item x="232"/>
        <item x="236"/>
        <item x="234"/>
        <item x="238"/>
        <item x="242"/>
        <item x="246"/>
        <item x="249"/>
        <item x="240"/>
        <item x="244"/>
        <item x="241"/>
        <item x="243"/>
        <item x="245"/>
        <item x="250"/>
        <item x="248"/>
        <item x="247"/>
        <item x="252"/>
        <item x="251"/>
        <item x="253"/>
        <item x="257"/>
        <item x="254"/>
        <item x="261"/>
        <item x="259"/>
        <item x="255"/>
        <item x="260"/>
        <item x="256"/>
        <item x="264"/>
        <item x="258"/>
        <item x="263"/>
        <item x="265"/>
        <item x="262"/>
        <item x="268"/>
        <item x="267"/>
        <item x="266"/>
        <item x="273"/>
        <item x="269"/>
        <item x="271"/>
        <item x="270"/>
        <item x="276"/>
        <item x="272"/>
        <item x="274"/>
        <item x="275"/>
        <item x="277"/>
        <item x="278"/>
        <item x="280"/>
        <item x="283"/>
        <item x="279"/>
        <item x="284"/>
        <item x="281"/>
        <item x="282"/>
        <item x="285"/>
        <item x="288"/>
        <item x="286"/>
        <item x="291"/>
        <item x="293"/>
        <item x="289"/>
        <item x="287"/>
        <item x="290"/>
        <item x="299"/>
        <item x="292"/>
        <item x="298"/>
        <item x="294"/>
        <item x="301"/>
        <item x="295"/>
        <item x="296"/>
        <item x="297"/>
        <item x="309"/>
        <item x="305"/>
        <item x="311"/>
        <item x="300"/>
        <item x="303"/>
        <item x="302"/>
        <item x="304"/>
        <item x="308"/>
        <item x="312"/>
        <item x="306"/>
        <item x="307"/>
        <item x="314"/>
        <item x="315"/>
        <item x="310"/>
        <item x="313"/>
        <item x="316"/>
        <item x="317"/>
        <item x="318"/>
        <item x="319"/>
        <item x="320"/>
        <item x="321"/>
        <item x="322"/>
        <item x="324"/>
        <item x="328"/>
        <item x="323"/>
        <item x="325"/>
        <item x="327"/>
        <item x="326"/>
        <item x="335"/>
        <item x="330"/>
        <item x="329"/>
        <item x="331"/>
        <item x="333"/>
        <item x="332"/>
        <item x="336"/>
        <item x="334"/>
        <item x="341"/>
        <item x="339"/>
        <item x="337"/>
        <item x="338"/>
        <item x="344"/>
        <item x="345"/>
        <item x="343"/>
        <item x="340"/>
        <item x="342"/>
        <item x="346"/>
        <item x="350"/>
        <item x="347"/>
        <item x="349"/>
        <item x="353"/>
        <item x="351"/>
        <item x="348"/>
        <item x="352"/>
        <item x="355"/>
        <item x="354"/>
        <item t="default"/>
      </items>
    </pivotField>
    <pivotField dataField="1" showAll="0"/>
    <pivotField axis="axisPage" showAll="0">
      <items count="7">
        <item x="1"/>
        <item x="2"/>
        <item x="5"/>
        <item x="3"/>
        <item x="4"/>
        <item x="0"/>
        <item t="default"/>
      </items>
    </pivotField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26">
    <i>
      <x v="15"/>
    </i>
    <i>
      <x v="16"/>
    </i>
    <i>
      <x v="17"/>
    </i>
    <i>
      <x v="18"/>
    </i>
    <i>
      <x v="19"/>
    </i>
    <i>
      <x v="83"/>
    </i>
    <i>
      <x v="91"/>
    </i>
    <i>
      <x v="93"/>
    </i>
    <i>
      <x v="94"/>
    </i>
    <i>
      <x v="95"/>
    </i>
    <i>
      <x v="154"/>
    </i>
    <i>
      <x v="163"/>
    </i>
    <i>
      <x v="165"/>
    </i>
    <i>
      <x v="166"/>
    </i>
    <i>
      <x v="176"/>
    </i>
    <i>
      <x v="227"/>
    </i>
    <i>
      <x v="231"/>
    </i>
    <i>
      <x v="241"/>
    </i>
    <i>
      <x v="242"/>
    </i>
    <i>
      <x v="248"/>
    </i>
    <i>
      <x v="303"/>
    </i>
    <i>
      <x v="313"/>
    </i>
    <i>
      <x v="317"/>
    </i>
    <i>
      <x v="319"/>
    </i>
    <i>
      <x v="323"/>
    </i>
    <i t="grand">
      <x/>
    </i>
  </rowItems>
  <colItems count="1">
    <i/>
  </colItems>
  <pageFields count="2">
    <pageField fld="2" item="1" hier="-1"/>
    <pageField fld="3" item="0" hier="-1"/>
  </pageFields>
  <dataFields count="1">
    <dataField name="Average of elapsed" fld="1" subtotal="average" baseField="0" baseItem="0"/>
  </dataFields>
  <chartFormats count="1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I51:J84" firstHeaderRow="1" firstDataRow="1" firstDataCol="1" rowPageCount="2" colPageCount="1"/>
  <pivotFields count="10">
    <pivotField axis="axisRow" showAll="0">
      <items count="345">
        <item x="0"/>
        <item x="3"/>
        <item x="1"/>
        <item x="6"/>
        <item x="2"/>
        <item x="8"/>
        <item x="10"/>
        <item x="4"/>
        <item x="7"/>
        <item x="5"/>
        <item x="9"/>
        <item x="14"/>
        <item x="13"/>
        <item x="20"/>
        <item x="15"/>
        <item x="11"/>
        <item x="12"/>
        <item x="25"/>
        <item x="16"/>
        <item x="18"/>
        <item x="17"/>
        <item x="19"/>
        <item x="23"/>
        <item x="22"/>
        <item x="28"/>
        <item x="21"/>
        <item x="24"/>
        <item x="29"/>
        <item x="32"/>
        <item x="35"/>
        <item x="26"/>
        <item x="27"/>
        <item x="40"/>
        <item x="30"/>
        <item x="31"/>
        <item x="36"/>
        <item x="34"/>
        <item x="33"/>
        <item x="37"/>
        <item x="42"/>
        <item x="38"/>
        <item x="43"/>
        <item x="41"/>
        <item x="39"/>
        <item x="48"/>
        <item x="45"/>
        <item x="46"/>
        <item x="44"/>
        <item x="47"/>
        <item x="49"/>
        <item x="55"/>
        <item x="50"/>
        <item x="59"/>
        <item x="58"/>
        <item x="51"/>
        <item x="52"/>
        <item x="54"/>
        <item x="53"/>
        <item x="63"/>
        <item x="61"/>
        <item x="56"/>
        <item x="57"/>
        <item x="67"/>
        <item x="65"/>
        <item x="60"/>
        <item x="62"/>
        <item x="64"/>
        <item x="68"/>
        <item x="71"/>
        <item x="69"/>
        <item x="66"/>
        <item x="70"/>
        <item x="72"/>
        <item x="75"/>
        <item x="73"/>
        <item x="81"/>
        <item x="74"/>
        <item x="78"/>
        <item x="76"/>
        <item x="79"/>
        <item x="80"/>
        <item x="77"/>
        <item x="82"/>
        <item x="83"/>
        <item x="85"/>
        <item x="84"/>
        <item x="89"/>
        <item x="91"/>
        <item x="87"/>
        <item x="94"/>
        <item x="86"/>
        <item x="90"/>
        <item x="88"/>
        <item x="93"/>
        <item x="97"/>
        <item x="98"/>
        <item x="92"/>
        <item x="95"/>
        <item x="99"/>
        <item x="105"/>
        <item x="96"/>
        <item x="101"/>
        <item x="102"/>
        <item x="103"/>
        <item x="100"/>
        <item x="109"/>
        <item x="104"/>
        <item x="119"/>
        <item x="106"/>
        <item x="110"/>
        <item x="107"/>
        <item x="113"/>
        <item x="108"/>
        <item x="116"/>
        <item x="111"/>
        <item x="112"/>
        <item x="115"/>
        <item x="118"/>
        <item x="114"/>
        <item x="117"/>
        <item x="121"/>
        <item x="125"/>
        <item x="123"/>
        <item x="126"/>
        <item x="120"/>
        <item x="122"/>
        <item x="134"/>
        <item x="124"/>
        <item x="133"/>
        <item x="127"/>
        <item x="128"/>
        <item x="131"/>
        <item x="130"/>
        <item x="129"/>
        <item x="132"/>
        <item x="137"/>
        <item x="138"/>
        <item x="160"/>
        <item x="141"/>
        <item x="135"/>
        <item x="136"/>
        <item x="143"/>
        <item x="146"/>
        <item x="139"/>
        <item x="140"/>
        <item x="156"/>
        <item x="142"/>
        <item x="144"/>
        <item x="145"/>
        <item x="157"/>
        <item x="148"/>
        <item x="147"/>
        <item x="149"/>
        <item x="150"/>
        <item x="155"/>
        <item x="151"/>
        <item x="152"/>
        <item x="153"/>
        <item x="154"/>
        <item x="158"/>
        <item x="159"/>
        <item x="161"/>
        <item x="162"/>
        <item x="164"/>
        <item x="163"/>
        <item x="166"/>
        <item x="165"/>
        <item x="167"/>
        <item x="170"/>
        <item x="168"/>
        <item x="171"/>
        <item x="169"/>
        <item x="172"/>
        <item x="173"/>
        <item x="176"/>
        <item x="174"/>
        <item x="178"/>
        <item x="182"/>
        <item x="180"/>
        <item x="175"/>
        <item x="177"/>
        <item x="185"/>
        <item x="191"/>
        <item x="179"/>
        <item x="184"/>
        <item x="181"/>
        <item x="186"/>
        <item x="183"/>
        <item x="188"/>
        <item x="190"/>
        <item x="187"/>
        <item x="196"/>
        <item x="189"/>
        <item x="201"/>
        <item x="199"/>
        <item x="192"/>
        <item x="193"/>
        <item x="194"/>
        <item x="195"/>
        <item x="205"/>
        <item x="206"/>
        <item x="197"/>
        <item x="198"/>
        <item x="208"/>
        <item x="200"/>
        <item x="202"/>
        <item x="203"/>
        <item x="214"/>
        <item x="204"/>
        <item x="216"/>
        <item x="207"/>
        <item x="210"/>
        <item x="212"/>
        <item x="209"/>
        <item x="211"/>
        <item x="221"/>
        <item x="213"/>
        <item x="220"/>
        <item x="224"/>
        <item x="215"/>
        <item x="217"/>
        <item x="218"/>
        <item x="223"/>
        <item x="219"/>
        <item x="222"/>
        <item x="225"/>
        <item x="226"/>
        <item x="228"/>
        <item x="227"/>
        <item x="229"/>
        <item x="230"/>
        <item x="241"/>
        <item x="232"/>
        <item x="233"/>
        <item x="235"/>
        <item x="231"/>
        <item x="238"/>
        <item x="237"/>
        <item x="234"/>
        <item x="239"/>
        <item x="236"/>
        <item x="240"/>
        <item x="243"/>
        <item x="245"/>
        <item x="246"/>
        <item x="247"/>
        <item x="242"/>
        <item x="244"/>
        <item x="248"/>
        <item x="249"/>
        <item x="252"/>
        <item x="250"/>
        <item x="253"/>
        <item x="254"/>
        <item x="255"/>
        <item x="251"/>
        <item x="260"/>
        <item x="256"/>
        <item x="258"/>
        <item x="257"/>
        <item x="259"/>
        <item x="261"/>
        <item x="263"/>
        <item x="264"/>
        <item x="265"/>
        <item x="266"/>
        <item x="262"/>
        <item x="267"/>
        <item x="268"/>
        <item x="272"/>
        <item x="270"/>
        <item x="274"/>
        <item x="277"/>
        <item x="269"/>
        <item x="276"/>
        <item x="271"/>
        <item x="279"/>
        <item x="273"/>
        <item x="281"/>
        <item x="275"/>
        <item x="278"/>
        <item x="286"/>
        <item x="280"/>
        <item x="283"/>
        <item x="290"/>
        <item x="282"/>
        <item x="285"/>
        <item x="295"/>
        <item x="284"/>
        <item x="292"/>
        <item x="287"/>
        <item x="288"/>
        <item x="289"/>
        <item x="291"/>
        <item x="298"/>
        <item x="293"/>
        <item x="301"/>
        <item x="303"/>
        <item x="294"/>
        <item x="302"/>
        <item x="296"/>
        <item x="297"/>
        <item x="309"/>
        <item x="299"/>
        <item x="300"/>
        <item x="307"/>
        <item x="312"/>
        <item x="304"/>
        <item x="305"/>
        <item x="308"/>
        <item x="306"/>
        <item x="313"/>
        <item x="315"/>
        <item x="314"/>
        <item x="310"/>
        <item x="311"/>
        <item x="316"/>
        <item x="317"/>
        <item x="319"/>
        <item x="322"/>
        <item x="323"/>
        <item x="321"/>
        <item x="318"/>
        <item x="320"/>
        <item x="328"/>
        <item x="342"/>
        <item x="326"/>
        <item x="332"/>
        <item x="324"/>
        <item x="325"/>
        <item x="341"/>
        <item x="327"/>
        <item x="330"/>
        <item x="329"/>
        <item x="331"/>
        <item x="343"/>
        <item x="340"/>
        <item x="333"/>
        <item x="334"/>
        <item x="335"/>
        <item x="336"/>
        <item x="337"/>
        <item x="338"/>
        <item x="339"/>
        <item t="default"/>
      </items>
    </pivotField>
    <pivotField dataField="1" showAll="0"/>
    <pivotField axis="axisPage" showAll="0">
      <items count="11">
        <item x="0"/>
        <item x="2"/>
        <item x="6"/>
        <item x="1"/>
        <item x="7"/>
        <item x="9"/>
        <item x="8"/>
        <item x="4"/>
        <item x="3"/>
        <item x="5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33">
    <i>
      <x v="69"/>
    </i>
    <i>
      <x v="74"/>
    </i>
    <i>
      <x v="76"/>
    </i>
    <i>
      <x v="77"/>
    </i>
    <i>
      <x v="79"/>
    </i>
    <i>
      <x v="80"/>
    </i>
    <i>
      <x v="83"/>
    </i>
    <i>
      <x v="85"/>
    </i>
    <i>
      <x v="94"/>
    </i>
    <i>
      <x v="102"/>
    </i>
    <i>
      <x v="164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255"/>
    </i>
    <i>
      <x v="256"/>
    </i>
    <i>
      <x v="257"/>
    </i>
    <i>
      <x v="258"/>
    </i>
    <i>
      <x v="259"/>
    </i>
    <i>
      <x v="260"/>
    </i>
    <i>
      <x v="262"/>
    </i>
    <i>
      <x v="263"/>
    </i>
    <i>
      <x v="264"/>
    </i>
    <i>
      <x v="265"/>
    </i>
    <i>
      <x v="341"/>
    </i>
    <i>
      <x v="342"/>
    </i>
    <i t="grand">
      <x/>
    </i>
  </rowItems>
  <colItems count="1">
    <i/>
  </colItems>
  <pageFields count="2">
    <pageField fld="2" item="6" hier="-1"/>
    <pageField fld="3" item="0" hier="-1"/>
  </pageFields>
  <dataFields count="1">
    <dataField name="Average of elapsed" fld="1" subtotal="average" baseField="0" baseItem="0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34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W14:X359" firstHeaderRow="1" firstDataRow="1" firstDataCol="1"/>
  <pivotFields count="10">
    <pivotField axis="axisRow" showAll="0">
      <items count="345">
        <item x="0"/>
        <item x="3"/>
        <item x="1"/>
        <item x="6"/>
        <item x="2"/>
        <item x="8"/>
        <item x="10"/>
        <item x="4"/>
        <item x="7"/>
        <item x="5"/>
        <item x="9"/>
        <item x="14"/>
        <item x="13"/>
        <item x="20"/>
        <item x="15"/>
        <item x="11"/>
        <item x="12"/>
        <item x="25"/>
        <item x="16"/>
        <item x="18"/>
        <item x="17"/>
        <item x="19"/>
        <item x="23"/>
        <item x="22"/>
        <item x="28"/>
        <item x="21"/>
        <item x="24"/>
        <item x="29"/>
        <item x="32"/>
        <item x="35"/>
        <item x="26"/>
        <item x="27"/>
        <item x="40"/>
        <item x="30"/>
        <item x="31"/>
        <item x="36"/>
        <item x="34"/>
        <item x="33"/>
        <item x="37"/>
        <item x="42"/>
        <item x="38"/>
        <item x="43"/>
        <item x="41"/>
        <item x="39"/>
        <item x="48"/>
        <item x="45"/>
        <item x="46"/>
        <item x="44"/>
        <item x="47"/>
        <item x="49"/>
        <item x="55"/>
        <item x="50"/>
        <item x="59"/>
        <item x="58"/>
        <item x="51"/>
        <item x="52"/>
        <item x="54"/>
        <item x="53"/>
        <item x="63"/>
        <item x="61"/>
        <item x="56"/>
        <item x="57"/>
        <item x="67"/>
        <item x="65"/>
        <item x="60"/>
        <item x="62"/>
        <item x="64"/>
        <item x="68"/>
        <item x="71"/>
        <item x="69"/>
        <item x="66"/>
        <item x="70"/>
        <item x="72"/>
        <item x="75"/>
        <item x="73"/>
        <item x="81"/>
        <item x="74"/>
        <item x="78"/>
        <item x="76"/>
        <item x="79"/>
        <item x="80"/>
        <item x="77"/>
        <item x="82"/>
        <item x="83"/>
        <item x="85"/>
        <item x="84"/>
        <item x="89"/>
        <item x="91"/>
        <item x="87"/>
        <item x="94"/>
        <item x="86"/>
        <item x="90"/>
        <item x="88"/>
        <item x="93"/>
        <item x="97"/>
        <item x="98"/>
        <item x="92"/>
        <item x="95"/>
        <item x="99"/>
        <item x="105"/>
        <item x="96"/>
        <item x="101"/>
        <item x="102"/>
        <item x="103"/>
        <item x="100"/>
        <item x="109"/>
        <item x="104"/>
        <item x="119"/>
        <item x="106"/>
        <item x="110"/>
        <item x="107"/>
        <item x="113"/>
        <item x="108"/>
        <item x="116"/>
        <item x="111"/>
        <item x="112"/>
        <item x="115"/>
        <item x="118"/>
        <item x="114"/>
        <item x="117"/>
        <item x="121"/>
        <item x="125"/>
        <item x="123"/>
        <item x="126"/>
        <item x="120"/>
        <item x="122"/>
        <item x="134"/>
        <item x="124"/>
        <item x="133"/>
        <item x="127"/>
        <item x="128"/>
        <item x="131"/>
        <item x="130"/>
        <item x="129"/>
        <item x="132"/>
        <item x="137"/>
        <item x="138"/>
        <item x="160"/>
        <item x="141"/>
        <item x="135"/>
        <item x="136"/>
        <item x="143"/>
        <item x="146"/>
        <item x="139"/>
        <item x="140"/>
        <item x="156"/>
        <item x="142"/>
        <item x="144"/>
        <item x="145"/>
        <item x="157"/>
        <item x="148"/>
        <item x="147"/>
        <item x="149"/>
        <item x="150"/>
        <item x="155"/>
        <item x="151"/>
        <item x="152"/>
        <item x="153"/>
        <item x="154"/>
        <item x="158"/>
        <item x="159"/>
        <item x="161"/>
        <item x="162"/>
        <item x="164"/>
        <item x="163"/>
        <item x="166"/>
        <item x="165"/>
        <item x="167"/>
        <item x="170"/>
        <item x="168"/>
        <item x="171"/>
        <item x="169"/>
        <item x="172"/>
        <item x="173"/>
        <item x="176"/>
        <item x="174"/>
        <item x="178"/>
        <item x="182"/>
        <item x="180"/>
        <item x="175"/>
        <item x="177"/>
        <item x="185"/>
        <item x="191"/>
        <item x="179"/>
        <item x="184"/>
        <item x="181"/>
        <item x="186"/>
        <item x="183"/>
        <item x="188"/>
        <item x="190"/>
        <item x="187"/>
        <item x="196"/>
        <item x="189"/>
        <item x="201"/>
        <item x="199"/>
        <item x="192"/>
        <item x="193"/>
        <item x="194"/>
        <item x="195"/>
        <item x="205"/>
        <item x="206"/>
        <item x="197"/>
        <item x="198"/>
        <item x="208"/>
        <item x="200"/>
        <item x="202"/>
        <item x="203"/>
        <item x="214"/>
        <item x="204"/>
        <item x="216"/>
        <item x="207"/>
        <item x="210"/>
        <item x="212"/>
        <item x="209"/>
        <item x="211"/>
        <item x="221"/>
        <item x="213"/>
        <item x="220"/>
        <item x="224"/>
        <item x="215"/>
        <item x="217"/>
        <item x="218"/>
        <item x="223"/>
        <item x="219"/>
        <item x="222"/>
        <item x="225"/>
        <item x="226"/>
        <item x="228"/>
        <item x="227"/>
        <item x="229"/>
        <item x="230"/>
        <item x="241"/>
        <item x="232"/>
        <item x="233"/>
        <item x="235"/>
        <item x="231"/>
        <item x="238"/>
        <item x="237"/>
        <item x="234"/>
        <item x="239"/>
        <item x="236"/>
        <item x="240"/>
        <item x="243"/>
        <item x="245"/>
        <item x="246"/>
        <item x="247"/>
        <item x="242"/>
        <item x="244"/>
        <item x="248"/>
        <item x="249"/>
        <item x="252"/>
        <item x="250"/>
        <item x="253"/>
        <item x="254"/>
        <item x="255"/>
        <item x="251"/>
        <item x="260"/>
        <item x="256"/>
        <item x="258"/>
        <item x="257"/>
        <item x="259"/>
        <item x="261"/>
        <item x="263"/>
        <item x="264"/>
        <item x="265"/>
        <item x="266"/>
        <item x="262"/>
        <item x="267"/>
        <item x="268"/>
        <item x="272"/>
        <item x="270"/>
        <item x="274"/>
        <item x="277"/>
        <item x="269"/>
        <item x="276"/>
        <item x="271"/>
        <item x="279"/>
        <item x="273"/>
        <item x="281"/>
        <item x="275"/>
        <item x="278"/>
        <item x="286"/>
        <item x="280"/>
        <item x="283"/>
        <item x="290"/>
        <item x="282"/>
        <item x="285"/>
        <item x="295"/>
        <item x="284"/>
        <item x="292"/>
        <item x="287"/>
        <item x="288"/>
        <item x="289"/>
        <item x="291"/>
        <item x="298"/>
        <item x="293"/>
        <item x="301"/>
        <item x="303"/>
        <item x="294"/>
        <item x="302"/>
        <item x="296"/>
        <item x="297"/>
        <item x="309"/>
        <item x="299"/>
        <item x="300"/>
        <item x="307"/>
        <item x="312"/>
        <item x="304"/>
        <item x="305"/>
        <item x="308"/>
        <item x="306"/>
        <item x="313"/>
        <item x="315"/>
        <item x="314"/>
        <item x="310"/>
        <item x="311"/>
        <item x="316"/>
        <item x="317"/>
        <item x="319"/>
        <item x="322"/>
        <item x="323"/>
        <item x="321"/>
        <item x="318"/>
        <item x="320"/>
        <item x="328"/>
        <item x="342"/>
        <item x="326"/>
        <item x="332"/>
        <item x="324"/>
        <item x="325"/>
        <item x="341"/>
        <item x="327"/>
        <item x="330"/>
        <item x="329"/>
        <item x="331"/>
        <item x="343"/>
        <item x="340"/>
        <item x="333"/>
        <item x="334"/>
        <item x="335"/>
        <item x="336"/>
        <item x="337"/>
        <item x="338"/>
        <item x="33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 t="grand">
      <x/>
    </i>
  </rowItems>
  <colItems count="1">
    <i/>
  </colItems>
  <dataFields count="1">
    <dataField name="Average of elapsed" fld="1" subtotal="average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W5:X13" firstHeaderRow="1" firstDataRow="1" firstDataCol="1" rowPageCount="2" colPageCount="1"/>
  <pivotFields count="10">
    <pivotField axis="axisRow" showAll="0">
      <items count="345">
        <item x="0"/>
        <item x="3"/>
        <item x="1"/>
        <item x="6"/>
        <item x="2"/>
        <item x="8"/>
        <item x="10"/>
        <item x="4"/>
        <item x="7"/>
        <item x="5"/>
        <item x="9"/>
        <item x="14"/>
        <item x="13"/>
        <item x="20"/>
        <item x="15"/>
        <item x="11"/>
        <item x="12"/>
        <item x="25"/>
        <item x="16"/>
        <item x="18"/>
        <item x="17"/>
        <item x="19"/>
        <item x="23"/>
        <item x="22"/>
        <item x="28"/>
        <item x="21"/>
        <item x="24"/>
        <item x="29"/>
        <item x="32"/>
        <item x="35"/>
        <item x="26"/>
        <item x="27"/>
        <item x="40"/>
        <item x="30"/>
        <item x="31"/>
        <item x="36"/>
        <item x="34"/>
        <item x="33"/>
        <item x="37"/>
        <item x="42"/>
        <item x="38"/>
        <item x="43"/>
        <item x="41"/>
        <item x="39"/>
        <item x="48"/>
        <item x="45"/>
        <item x="46"/>
        <item x="44"/>
        <item x="47"/>
        <item x="49"/>
        <item x="55"/>
        <item x="50"/>
        <item x="59"/>
        <item x="58"/>
        <item x="51"/>
        <item x="52"/>
        <item x="54"/>
        <item x="53"/>
        <item x="63"/>
        <item x="61"/>
        <item x="56"/>
        <item x="57"/>
        <item x="67"/>
        <item x="65"/>
        <item x="60"/>
        <item x="62"/>
        <item x="64"/>
        <item x="68"/>
        <item x="71"/>
        <item x="69"/>
        <item x="66"/>
        <item x="70"/>
        <item x="72"/>
        <item x="75"/>
        <item x="73"/>
        <item x="81"/>
        <item x="74"/>
        <item x="78"/>
        <item x="76"/>
        <item x="79"/>
        <item x="80"/>
        <item x="77"/>
        <item x="82"/>
        <item x="83"/>
        <item x="85"/>
        <item x="84"/>
        <item x="89"/>
        <item x="91"/>
        <item x="87"/>
        <item x="94"/>
        <item x="86"/>
        <item x="90"/>
        <item x="88"/>
        <item x="93"/>
        <item x="97"/>
        <item x="98"/>
        <item x="92"/>
        <item x="95"/>
        <item x="99"/>
        <item x="105"/>
        <item x="96"/>
        <item x="101"/>
        <item x="102"/>
        <item x="103"/>
        <item x="100"/>
        <item x="109"/>
        <item x="104"/>
        <item x="119"/>
        <item x="106"/>
        <item x="110"/>
        <item x="107"/>
        <item x="113"/>
        <item x="108"/>
        <item x="116"/>
        <item x="111"/>
        <item x="112"/>
        <item x="115"/>
        <item x="118"/>
        <item x="114"/>
        <item x="117"/>
        <item x="121"/>
        <item x="125"/>
        <item x="123"/>
        <item x="126"/>
        <item x="120"/>
        <item x="122"/>
        <item x="134"/>
        <item x="124"/>
        <item x="133"/>
        <item x="127"/>
        <item x="128"/>
        <item x="131"/>
        <item x="130"/>
        <item x="129"/>
        <item x="132"/>
        <item x="137"/>
        <item x="138"/>
        <item x="160"/>
        <item x="141"/>
        <item x="135"/>
        <item x="136"/>
        <item x="143"/>
        <item x="146"/>
        <item x="139"/>
        <item x="140"/>
        <item x="156"/>
        <item x="142"/>
        <item x="144"/>
        <item x="145"/>
        <item x="157"/>
        <item x="148"/>
        <item x="147"/>
        <item x="149"/>
        <item x="150"/>
        <item x="155"/>
        <item x="151"/>
        <item x="152"/>
        <item x="153"/>
        <item x="154"/>
        <item x="158"/>
        <item x="159"/>
        <item x="161"/>
        <item x="162"/>
        <item x="164"/>
        <item x="163"/>
        <item x="166"/>
        <item x="165"/>
        <item x="167"/>
        <item x="170"/>
        <item x="168"/>
        <item x="171"/>
        <item x="169"/>
        <item x="172"/>
        <item x="173"/>
        <item x="176"/>
        <item x="174"/>
        <item x="178"/>
        <item x="182"/>
        <item x="180"/>
        <item x="175"/>
        <item x="177"/>
        <item x="185"/>
        <item x="191"/>
        <item x="179"/>
        <item x="184"/>
        <item x="181"/>
        <item x="186"/>
        <item x="183"/>
        <item x="188"/>
        <item x="190"/>
        <item x="187"/>
        <item x="196"/>
        <item x="189"/>
        <item x="201"/>
        <item x="199"/>
        <item x="192"/>
        <item x="193"/>
        <item x="194"/>
        <item x="195"/>
        <item x="205"/>
        <item x="206"/>
        <item x="197"/>
        <item x="198"/>
        <item x="208"/>
        <item x="200"/>
        <item x="202"/>
        <item x="203"/>
        <item x="214"/>
        <item x="204"/>
        <item x="216"/>
        <item x="207"/>
        <item x="210"/>
        <item x="212"/>
        <item x="209"/>
        <item x="211"/>
        <item x="221"/>
        <item x="213"/>
        <item x="220"/>
        <item x="224"/>
        <item x="215"/>
        <item x="217"/>
        <item x="218"/>
        <item x="223"/>
        <item x="219"/>
        <item x="222"/>
        <item x="225"/>
        <item x="226"/>
        <item x="228"/>
        <item x="227"/>
        <item x="229"/>
        <item x="230"/>
        <item x="241"/>
        <item x="232"/>
        <item x="233"/>
        <item x="235"/>
        <item x="231"/>
        <item x="238"/>
        <item x="237"/>
        <item x="234"/>
        <item x="239"/>
        <item x="236"/>
        <item x="240"/>
        <item x="243"/>
        <item x="245"/>
        <item x="246"/>
        <item x="247"/>
        <item x="242"/>
        <item x="244"/>
        <item x="248"/>
        <item x="249"/>
        <item x="252"/>
        <item x="250"/>
        <item x="253"/>
        <item x="254"/>
        <item x="255"/>
        <item x="251"/>
        <item x="260"/>
        <item x="256"/>
        <item x="258"/>
        <item x="257"/>
        <item x="259"/>
        <item x="261"/>
        <item x="263"/>
        <item x="264"/>
        <item x="265"/>
        <item x="266"/>
        <item x="262"/>
        <item x="267"/>
        <item x="268"/>
        <item x="272"/>
        <item x="270"/>
        <item x="274"/>
        <item x="277"/>
        <item x="269"/>
        <item x="276"/>
        <item x="271"/>
        <item x="279"/>
        <item x="273"/>
        <item x="281"/>
        <item x="275"/>
        <item x="278"/>
        <item x="286"/>
        <item x="280"/>
        <item x="283"/>
        <item x="290"/>
        <item x="282"/>
        <item x="285"/>
        <item x="295"/>
        <item x="284"/>
        <item x="292"/>
        <item x="287"/>
        <item x="288"/>
        <item x="289"/>
        <item x="291"/>
        <item x="298"/>
        <item x="293"/>
        <item x="301"/>
        <item x="303"/>
        <item x="294"/>
        <item x="302"/>
        <item x="296"/>
        <item x="297"/>
        <item x="309"/>
        <item x="299"/>
        <item x="300"/>
        <item x="307"/>
        <item x="312"/>
        <item x="304"/>
        <item x="305"/>
        <item x="308"/>
        <item x="306"/>
        <item x="313"/>
        <item x="315"/>
        <item x="314"/>
        <item x="310"/>
        <item x="311"/>
        <item x="316"/>
        <item x="317"/>
        <item x="319"/>
        <item x="322"/>
        <item x="323"/>
        <item x="321"/>
        <item x="318"/>
        <item x="320"/>
        <item x="328"/>
        <item x="342"/>
        <item x="326"/>
        <item x="332"/>
        <item x="324"/>
        <item x="325"/>
        <item x="341"/>
        <item x="327"/>
        <item x="330"/>
        <item x="329"/>
        <item x="331"/>
        <item x="343"/>
        <item x="340"/>
        <item x="333"/>
        <item x="334"/>
        <item x="335"/>
        <item x="336"/>
        <item x="337"/>
        <item x="338"/>
        <item x="339"/>
        <item t="default"/>
      </items>
    </pivotField>
    <pivotField dataField="1" showAll="0"/>
    <pivotField axis="axisPage" showAll="0">
      <items count="11">
        <item x="0"/>
        <item x="2"/>
        <item x="6"/>
        <item x="1"/>
        <item x="7"/>
        <item x="9"/>
        <item x="8"/>
        <item x="4"/>
        <item x="3"/>
        <item x="5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21">
    <i>
      <x v="1"/>
    </i>
    <i>
      <x v="3"/>
    </i>
    <i>
      <x v="5"/>
    </i>
    <i>
      <x v="8"/>
    </i>
    <i>
      <x v="10"/>
    </i>
    <i>
      <x v="82"/>
    </i>
    <i>
      <x v="91"/>
    </i>
    <i>
      <x v="93"/>
    </i>
    <i>
      <x v="101"/>
    </i>
    <i>
      <x v="125"/>
    </i>
    <i>
      <x v="180"/>
    </i>
    <i>
      <x v="184"/>
    </i>
    <i>
      <x v="186"/>
    </i>
    <i>
      <x v="188"/>
    </i>
    <i>
      <x v="192"/>
    </i>
    <i>
      <x v="267"/>
    </i>
    <i>
      <x v="274"/>
    </i>
    <i>
      <x v="276"/>
    </i>
    <i>
      <x v="278"/>
    </i>
    <i>
      <x v="285"/>
    </i>
    <i t="grand">
      <x/>
    </i>
  </rowItems>
  <colItems count="1">
    <i/>
  </colItems>
  <pageFields count="2">
    <pageField fld="2" item="3" hier="-1"/>
    <pageField fld="3" item="0" hier="-1"/>
  </pageFields>
  <dataFields count="1">
    <dataField name="Average of elapsed" fld="1" subtotal="average" baseField="0" baseItem="0"/>
  </dataFields>
  <chartFormats count="1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I28:J45" firstHeaderRow="1" firstDataRow="1" firstDataCol="1" rowPageCount="2" colPageCount="1"/>
  <pivotFields count="11">
    <pivotField axis="axisRow" compact="0" subtotalTop="0" showAll="0" defaultSubtotal="0">
      <items count="919">
        <item x="1"/>
        <item x="0"/>
        <item x="4"/>
        <item x="3"/>
        <item x="2"/>
        <item x="7"/>
        <item x="6"/>
        <item x="8"/>
        <item x="5"/>
        <item x="13"/>
        <item x="11"/>
        <item x="10"/>
        <item x="9"/>
        <item x="15"/>
        <item x="12"/>
        <item x="14"/>
        <item x="17"/>
        <item x="16"/>
        <item x="21"/>
        <item x="18"/>
        <item x="19"/>
        <item x="20"/>
        <item x="24"/>
        <item x="22"/>
        <item x="23"/>
        <item x="31"/>
        <item x="45"/>
        <item x="34"/>
        <item x="25"/>
        <item x="26"/>
        <item x="27"/>
        <item x="28"/>
        <item x="29"/>
        <item x="30"/>
        <item x="52"/>
        <item x="32"/>
        <item x="33"/>
        <item x="35"/>
        <item x="36"/>
        <item x="39"/>
        <item x="37"/>
        <item x="38"/>
        <item x="60"/>
        <item x="40"/>
        <item x="41"/>
        <item x="42"/>
        <item x="43"/>
        <item x="44"/>
        <item x="63"/>
        <item x="46"/>
        <item x="47"/>
        <item x="48"/>
        <item x="49"/>
        <item x="50"/>
        <item x="51"/>
        <item x="76"/>
        <item x="53"/>
        <item x="54"/>
        <item x="55"/>
        <item x="56"/>
        <item x="57"/>
        <item x="58"/>
        <item x="59"/>
        <item x="84"/>
        <item x="61"/>
        <item x="62"/>
        <item x="66"/>
        <item x="64"/>
        <item x="65"/>
        <item x="67"/>
        <item x="68"/>
        <item x="69"/>
        <item x="70"/>
        <item x="71"/>
        <item x="72"/>
        <item x="73"/>
        <item x="74"/>
        <item x="75"/>
        <item x="92"/>
        <item x="85"/>
        <item x="77"/>
        <item x="78"/>
        <item x="79"/>
        <item x="80"/>
        <item x="81"/>
        <item x="82"/>
        <item x="83"/>
        <item x="94"/>
        <item x="86"/>
        <item x="87"/>
        <item x="97"/>
        <item x="88"/>
        <item x="89"/>
        <item x="90"/>
        <item x="91"/>
        <item x="93"/>
        <item x="101"/>
        <item x="95"/>
        <item x="98"/>
        <item x="96"/>
        <item x="105"/>
        <item x="99"/>
        <item x="107"/>
        <item x="100"/>
        <item x="102"/>
        <item x="109"/>
        <item x="103"/>
        <item x="104"/>
        <item x="106"/>
        <item x="136"/>
        <item x="115"/>
        <item x="108"/>
        <item x="110"/>
        <item x="111"/>
        <item x="112"/>
        <item x="113"/>
        <item x="114"/>
        <item x="116"/>
        <item x="117"/>
        <item x="118"/>
        <item x="124"/>
        <item x="119"/>
        <item x="122"/>
        <item x="120"/>
        <item x="121"/>
        <item x="123"/>
        <item x="134"/>
        <item x="152"/>
        <item x="125"/>
        <item x="126"/>
        <item x="127"/>
        <item x="128"/>
        <item x="129"/>
        <item x="130"/>
        <item x="131"/>
        <item x="132"/>
        <item x="133"/>
        <item x="164"/>
        <item x="135"/>
        <item x="137"/>
        <item x="140"/>
        <item x="138"/>
        <item x="139"/>
        <item x="141"/>
        <item x="145"/>
        <item x="142"/>
        <item x="143"/>
        <item x="144"/>
        <item x="147"/>
        <item x="146"/>
        <item x="148"/>
        <item x="175"/>
        <item x="149"/>
        <item x="150"/>
        <item x="151"/>
        <item x="154"/>
        <item x="153"/>
        <item x="156"/>
        <item x="155"/>
        <item x="157"/>
        <item x="177"/>
        <item x="158"/>
        <item x="159"/>
        <item x="160"/>
        <item x="161"/>
        <item x="162"/>
        <item x="163"/>
        <item x="191"/>
        <item x="165"/>
        <item x="166"/>
        <item x="167"/>
        <item x="168"/>
        <item x="169"/>
        <item x="170"/>
        <item x="171"/>
        <item x="172"/>
        <item x="173"/>
        <item x="174"/>
        <item x="208"/>
        <item x="176"/>
        <item x="178"/>
        <item x="179"/>
        <item x="180"/>
        <item x="182"/>
        <item x="181"/>
        <item x="183"/>
        <item x="185"/>
        <item x="184"/>
        <item x="186"/>
        <item x="187"/>
        <item x="188"/>
        <item x="189"/>
        <item x="190"/>
        <item x="192"/>
        <item x="196"/>
        <item x="197"/>
        <item x="193"/>
        <item x="194"/>
        <item x="195"/>
        <item x="198"/>
        <item x="217"/>
        <item x="199"/>
        <item x="218"/>
        <item x="200"/>
        <item x="201"/>
        <item x="202"/>
        <item x="203"/>
        <item x="204"/>
        <item x="205"/>
        <item x="206"/>
        <item x="207"/>
        <item x="235"/>
        <item x="209"/>
        <item x="210"/>
        <item x="211"/>
        <item x="212"/>
        <item x="213"/>
        <item x="214"/>
        <item x="215"/>
        <item x="216"/>
        <item x="236"/>
        <item x="219"/>
        <item x="221"/>
        <item x="220"/>
        <item x="222"/>
        <item x="223"/>
        <item x="225"/>
        <item x="224"/>
        <item x="226"/>
        <item x="227"/>
        <item x="228"/>
        <item x="229"/>
        <item x="230"/>
        <item x="231"/>
        <item x="232"/>
        <item x="233"/>
        <item x="234"/>
        <item x="254"/>
        <item x="255"/>
        <item x="237"/>
        <item x="245"/>
        <item x="238"/>
        <item x="239"/>
        <item x="240"/>
        <item x="241"/>
        <item x="242"/>
        <item x="243"/>
        <item x="244"/>
        <item x="264"/>
        <item x="246"/>
        <item x="247"/>
        <item x="248"/>
        <item x="249"/>
        <item x="250"/>
        <item x="251"/>
        <item x="253"/>
        <item x="252"/>
        <item x="256"/>
        <item x="258"/>
        <item x="269"/>
        <item x="257"/>
        <item x="259"/>
        <item x="260"/>
        <item x="283"/>
        <item x="261"/>
        <item x="262"/>
        <item x="263"/>
        <item x="265"/>
        <item x="280"/>
        <item x="266"/>
        <item x="268"/>
        <item x="267"/>
        <item x="278"/>
        <item x="270"/>
        <item x="271"/>
        <item x="272"/>
        <item x="273"/>
        <item x="274"/>
        <item x="275"/>
        <item x="277"/>
        <item x="276"/>
        <item x="279"/>
        <item x="285"/>
        <item x="291"/>
        <item x="281"/>
        <item x="282"/>
        <item x="284"/>
        <item x="295"/>
        <item x="293"/>
        <item x="286"/>
        <item x="287"/>
        <item x="288"/>
        <item x="290"/>
        <item x="289"/>
        <item x="292"/>
        <item x="294"/>
        <item x="302"/>
        <item x="312"/>
        <item x="313"/>
        <item x="296"/>
        <item x="297"/>
        <item x="298"/>
        <item x="299"/>
        <item x="300"/>
        <item x="301"/>
        <item x="304"/>
        <item x="303"/>
        <item x="324"/>
        <item x="305"/>
        <item x="306"/>
        <item x="307"/>
        <item x="308"/>
        <item x="309"/>
        <item x="310"/>
        <item x="311"/>
        <item x="315"/>
        <item x="314"/>
        <item x="322"/>
        <item x="325"/>
        <item x="316"/>
        <item x="317"/>
        <item x="318"/>
        <item x="319"/>
        <item x="320"/>
        <item x="321"/>
        <item x="339"/>
        <item x="323"/>
        <item x="326"/>
        <item x="327"/>
        <item x="330"/>
        <item x="346"/>
        <item x="328"/>
        <item x="329"/>
        <item x="331"/>
        <item x="347"/>
        <item x="332"/>
        <item x="333"/>
        <item x="334"/>
        <item x="335"/>
        <item x="336"/>
        <item x="337"/>
        <item x="338"/>
        <item x="362"/>
        <item x="340"/>
        <item x="341"/>
        <item x="342"/>
        <item x="343"/>
        <item x="344"/>
        <item x="345"/>
        <item x="351"/>
        <item x="349"/>
        <item x="348"/>
        <item x="350"/>
        <item x="352"/>
        <item x="353"/>
        <item x="363"/>
        <item x="354"/>
        <item x="355"/>
        <item x="356"/>
        <item x="357"/>
        <item x="358"/>
        <item x="359"/>
        <item x="360"/>
        <item x="361"/>
        <item x="364"/>
        <item x="367"/>
        <item x="391"/>
        <item x="373"/>
        <item x="365"/>
        <item x="366"/>
        <item x="368"/>
        <item x="372"/>
        <item x="369"/>
        <item x="370"/>
        <item x="371"/>
        <item x="374"/>
        <item x="375"/>
        <item x="378"/>
        <item x="394"/>
        <item x="376"/>
        <item x="377"/>
        <item x="379"/>
        <item x="380"/>
        <item x="381"/>
        <item x="382"/>
        <item x="383"/>
        <item x="384"/>
        <item x="385"/>
        <item x="389"/>
        <item x="386"/>
        <item x="387"/>
        <item x="388"/>
        <item x="390"/>
        <item x="403"/>
        <item x="402"/>
        <item x="392"/>
        <item x="393"/>
        <item x="401"/>
        <item x="395"/>
        <item x="396"/>
        <item x="397"/>
        <item x="398"/>
        <item x="399"/>
        <item x="400"/>
        <item x="412"/>
        <item x="404"/>
        <item x="413"/>
        <item x="427"/>
        <item x="405"/>
        <item x="406"/>
        <item x="407"/>
        <item x="408"/>
        <item x="409"/>
        <item x="410"/>
        <item x="411"/>
        <item x="416"/>
        <item x="423"/>
        <item x="414"/>
        <item x="415"/>
        <item x="417"/>
        <item x="437"/>
        <item x="418"/>
        <item x="419"/>
        <item x="420"/>
        <item x="421"/>
        <item x="422"/>
        <item x="451"/>
        <item x="424"/>
        <item x="425"/>
        <item x="426"/>
        <item x="428"/>
        <item x="432"/>
        <item x="429"/>
        <item x="430"/>
        <item x="431"/>
        <item x="433"/>
        <item x="434"/>
        <item x="436"/>
        <item x="435"/>
        <item x="438"/>
        <item x="452"/>
        <item x="442"/>
        <item x="439"/>
        <item x="440"/>
        <item x="441"/>
        <item x="447"/>
        <item x="443"/>
        <item x="444"/>
        <item x="445"/>
        <item x="446"/>
        <item x="448"/>
        <item x="453"/>
        <item x="449"/>
        <item x="450"/>
        <item x="454"/>
        <item x="455"/>
        <item x="462"/>
        <item x="470"/>
        <item x="481"/>
        <item x="456"/>
        <item x="457"/>
        <item x="458"/>
        <item x="459"/>
        <item x="460"/>
        <item x="461"/>
        <item x="465"/>
        <item x="463"/>
        <item x="464"/>
        <item x="466"/>
        <item x="467"/>
        <item x="468"/>
        <item x="469"/>
        <item x="471"/>
        <item x="493"/>
        <item x="473"/>
        <item x="472"/>
        <item x="474"/>
        <item x="475"/>
        <item x="495"/>
        <item x="476"/>
        <item x="477"/>
        <item x="478"/>
        <item x="479"/>
        <item x="480"/>
        <item x="482"/>
        <item x="484"/>
        <item x="483"/>
        <item x="496"/>
        <item x="485"/>
        <item x="486"/>
        <item x="487"/>
        <item x="488"/>
        <item x="489"/>
        <item x="490"/>
        <item x="491"/>
        <item x="492"/>
        <item x="494"/>
        <item x="497"/>
        <item x="513"/>
        <item x="522"/>
        <item x="505"/>
        <item x="498"/>
        <item x="499"/>
        <item x="500"/>
        <item x="501"/>
        <item x="502"/>
        <item x="503"/>
        <item x="504"/>
        <item x="521"/>
        <item x="506"/>
        <item x="507"/>
        <item x="508"/>
        <item x="509"/>
        <item x="510"/>
        <item x="511"/>
        <item x="512"/>
        <item x="525"/>
        <item x="514"/>
        <item x="515"/>
        <item x="516"/>
        <item x="517"/>
        <item x="518"/>
        <item x="519"/>
        <item x="520"/>
        <item x="533"/>
        <item x="534"/>
        <item x="523"/>
        <item x="524"/>
        <item x="526"/>
        <item x="543"/>
        <item x="527"/>
        <item x="528"/>
        <item x="529"/>
        <item x="531"/>
        <item x="530"/>
        <item x="532"/>
        <item x="547"/>
        <item x="560"/>
        <item x="535"/>
        <item x="536"/>
        <item x="537"/>
        <item x="538"/>
        <item x="539"/>
        <item x="540"/>
        <item x="542"/>
        <item x="541"/>
        <item x="553"/>
        <item x="544"/>
        <item x="545"/>
        <item x="546"/>
        <item x="548"/>
        <item x="555"/>
        <item x="549"/>
        <item x="550"/>
        <item x="552"/>
        <item x="551"/>
        <item x="554"/>
        <item x="556"/>
        <item x="572"/>
        <item x="557"/>
        <item x="559"/>
        <item x="558"/>
        <item x="571"/>
        <item x="574"/>
        <item x="561"/>
        <item x="562"/>
        <item x="563"/>
        <item x="564"/>
        <item x="565"/>
        <item x="566"/>
        <item x="568"/>
        <item x="567"/>
        <item x="569"/>
        <item x="570"/>
        <item x="573"/>
        <item x="578"/>
        <item x="575"/>
        <item x="589"/>
        <item x="590"/>
        <item x="576"/>
        <item x="577"/>
        <item x="579"/>
        <item x="582"/>
        <item x="580"/>
        <item x="581"/>
        <item x="583"/>
        <item x="584"/>
        <item x="595"/>
        <item x="585"/>
        <item x="586"/>
        <item x="587"/>
        <item x="588"/>
        <item x="601"/>
        <item x="612"/>
        <item x="591"/>
        <item x="592"/>
        <item x="593"/>
        <item x="594"/>
        <item x="599"/>
        <item x="596"/>
        <item x="597"/>
        <item x="598"/>
        <item x="600"/>
        <item x="602"/>
        <item x="603"/>
        <item x="604"/>
        <item x="620"/>
        <item x="605"/>
        <item x="606"/>
        <item x="610"/>
        <item x="607"/>
        <item x="608"/>
        <item x="609"/>
        <item x="611"/>
        <item x="621"/>
        <item x="617"/>
        <item x="613"/>
        <item x="614"/>
        <item x="615"/>
        <item x="616"/>
        <item x="618"/>
        <item x="638"/>
        <item x="619"/>
        <item x="628"/>
        <item x="622"/>
        <item x="632"/>
        <item x="623"/>
        <item x="624"/>
        <item x="625"/>
        <item x="626"/>
        <item x="627"/>
        <item x="631"/>
        <item x="629"/>
        <item x="630"/>
        <item x="646"/>
        <item x="633"/>
        <item x="637"/>
        <item x="634"/>
        <item x="635"/>
        <item x="636"/>
        <item x="639"/>
        <item x="640"/>
        <item x="648"/>
        <item x="658"/>
        <item x="641"/>
        <item x="642"/>
        <item x="643"/>
        <item x="644"/>
        <item x="645"/>
        <item x="647"/>
        <item x="653"/>
        <item x="667"/>
        <item x="649"/>
        <item x="650"/>
        <item x="651"/>
        <item x="652"/>
        <item x="654"/>
        <item x="657"/>
        <item x="655"/>
        <item x="656"/>
        <item x="661"/>
        <item x="659"/>
        <item x="668"/>
        <item x="660"/>
        <item x="662"/>
        <item x="663"/>
        <item x="678"/>
        <item x="664"/>
        <item x="665"/>
        <item x="666"/>
        <item x="677"/>
        <item x="679"/>
        <item x="669"/>
        <item x="670"/>
        <item x="671"/>
        <item x="672"/>
        <item x="673"/>
        <item x="674"/>
        <item x="675"/>
        <item x="676"/>
        <item x="688"/>
        <item x="689"/>
        <item x="692"/>
        <item x="680"/>
        <item x="681"/>
        <item x="682"/>
        <item x="683"/>
        <item x="684"/>
        <item x="685"/>
        <item x="686"/>
        <item x="687"/>
        <item x="704"/>
        <item x="708"/>
        <item x="690"/>
        <item x="691"/>
        <item x="693"/>
        <item x="699"/>
        <item x="694"/>
        <item x="695"/>
        <item x="696"/>
        <item x="697"/>
        <item x="698"/>
        <item x="715"/>
        <item x="700"/>
        <item x="701"/>
        <item x="702"/>
        <item x="703"/>
        <item x="705"/>
        <item x="718"/>
        <item x="706"/>
        <item x="707"/>
        <item x="720"/>
        <item x="709"/>
        <item x="710"/>
        <item x="711"/>
        <item x="712"/>
        <item x="713"/>
        <item x="714"/>
        <item x="716"/>
        <item x="729"/>
        <item x="717"/>
        <item x="730"/>
        <item x="719"/>
        <item x="721"/>
        <item x="722"/>
        <item x="740"/>
        <item x="723"/>
        <item x="724"/>
        <item x="725"/>
        <item x="726"/>
        <item x="727"/>
        <item x="728"/>
        <item x="747"/>
        <item x="731"/>
        <item x="732"/>
        <item x="751"/>
        <item x="733"/>
        <item x="734"/>
        <item x="735"/>
        <item x="736"/>
        <item x="737"/>
        <item x="738"/>
        <item x="739"/>
        <item x="754"/>
        <item x="741"/>
        <item x="742"/>
        <item x="743"/>
        <item x="744"/>
        <item x="745"/>
        <item x="746"/>
        <item x="748"/>
        <item x="762"/>
        <item x="749"/>
        <item x="750"/>
        <item x="770"/>
        <item x="752"/>
        <item x="753"/>
        <item x="755"/>
        <item x="771"/>
        <item x="756"/>
        <item x="757"/>
        <item x="758"/>
        <item x="759"/>
        <item x="760"/>
        <item x="761"/>
        <item x="772"/>
        <item x="763"/>
        <item x="764"/>
        <item x="765"/>
        <item x="766"/>
        <item x="767"/>
        <item x="768"/>
        <item x="769"/>
        <item x="780"/>
        <item x="781"/>
        <item x="784"/>
        <item x="773"/>
        <item x="774"/>
        <item x="775"/>
        <item x="776"/>
        <item x="777"/>
        <item x="778"/>
        <item x="779"/>
        <item x="797"/>
        <item x="799"/>
        <item x="782"/>
        <item x="783"/>
        <item x="785"/>
        <item x="786"/>
        <item x="787"/>
        <item x="788"/>
        <item x="789"/>
        <item x="790"/>
        <item x="792"/>
        <item x="791"/>
        <item x="795"/>
        <item x="793"/>
        <item x="794"/>
        <item x="796"/>
        <item x="798"/>
        <item x="807"/>
        <item x="806"/>
        <item x="818"/>
        <item x="800"/>
        <item x="801"/>
        <item x="802"/>
        <item x="803"/>
        <item x="804"/>
        <item x="805"/>
        <item x="810"/>
        <item x="808"/>
        <item x="809"/>
        <item x="830"/>
        <item x="811"/>
        <item x="820"/>
        <item x="812"/>
        <item x="813"/>
        <item x="814"/>
        <item x="815"/>
        <item x="817"/>
        <item x="816"/>
        <item x="826"/>
        <item x="819"/>
        <item x="821"/>
        <item x="822"/>
        <item x="829"/>
        <item x="823"/>
        <item x="824"/>
        <item x="825"/>
        <item x="828"/>
        <item x="827"/>
        <item x="837"/>
        <item x="841"/>
        <item x="840"/>
        <item x="831"/>
        <item x="832"/>
        <item x="833"/>
        <item x="834"/>
        <item x="835"/>
        <item x="836"/>
        <item x="839"/>
        <item x="838"/>
        <item x="842"/>
        <item x="844"/>
        <item x="848"/>
        <item x="843"/>
        <item x="849"/>
        <item x="845"/>
        <item x="846"/>
        <item x="851"/>
        <item x="847"/>
        <item x="850"/>
        <item x="866"/>
        <item x="855"/>
        <item x="852"/>
        <item x="867"/>
        <item x="853"/>
        <item x="854"/>
        <item x="856"/>
        <item x="857"/>
        <item x="858"/>
        <item x="859"/>
        <item x="861"/>
        <item x="860"/>
        <item x="862"/>
        <item x="863"/>
        <item x="864"/>
        <item x="901"/>
        <item x="865"/>
        <item x="880"/>
        <item x="868"/>
        <item x="869"/>
        <item x="870"/>
        <item x="873"/>
        <item x="871"/>
        <item x="872"/>
        <item x="874"/>
        <item x="875"/>
        <item x="876"/>
        <item x="877"/>
        <item x="882"/>
        <item x="878"/>
        <item x="879"/>
        <item x="891"/>
        <item x="881"/>
        <item x="883"/>
        <item x="884"/>
        <item x="885"/>
        <item x="886"/>
        <item x="887"/>
        <item x="888"/>
        <item x="889"/>
        <item x="890"/>
        <item x="892"/>
        <item x="893"/>
        <item x="894"/>
        <item x="895"/>
        <item x="900"/>
        <item x="896"/>
        <item x="905"/>
        <item x="897"/>
        <item x="898"/>
        <item x="899"/>
        <item x="902"/>
        <item x="912"/>
        <item x="903"/>
        <item x="910"/>
        <item x="904"/>
        <item x="906"/>
        <item x="913"/>
        <item x="907"/>
        <item x="908"/>
        <item x="909"/>
        <item x="911"/>
        <item x="917"/>
        <item x="918"/>
        <item x="914"/>
        <item x="915"/>
        <item x="916"/>
      </items>
    </pivotField>
    <pivotField dataField="1" showAll="0"/>
    <pivotField axis="axisPage" showAll="0">
      <items count="21">
        <item x="7"/>
        <item x="8"/>
        <item x="5"/>
        <item x="2"/>
        <item x="18"/>
        <item x="4"/>
        <item x="14"/>
        <item x="19"/>
        <item x="16"/>
        <item x="17"/>
        <item x="15"/>
        <item x="10"/>
        <item x="6"/>
        <item x="9"/>
        <item x="0"/>
        <item x="11"/>
        <item x="13"/>
        <item x="3"/>
        <item x="12"/>
        <item x="1"/>
        <item t="default"/>
      </items>
    </pivotField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7">
    <i>
      <x v="18"/>
    </i>
    <i>
      <x v="19"/>
    </i>
    <i>
      <x v="23"/>
    </i>
    <i>
      <x v="24"/>
    </i>
    <i>
      <x v="263"/>
    </i>
    <i>
      <x v="297"/>
    </i>
    <i>
      <x v="298"/>
    </i>
    <i>
      <x v="307"/>
    </i>
    <i>
      <x v="558"/>
    </i>
    <i>
      <x v="562"/>
    </i>
    <i>
      <x v="563"/>
    </i>
    <i>
      <x v="577"/>
    </i>
    <i>
      <x v="844"/>
    </i>
    <i>
      <x v="846"/>
    </i>
    <i>
      <x v="849"/>
    </i>
    <i>
      <x v="851"/>
    </i>
    <i t="grand">
      <x/>
    </i>
  </rowItems>
  <colItems count="1">
    <i/>
  </colItems>
  <pageFields count="2">
    <pageField fld="2" item="17" hier="-1"/>
    <pageField fld="3" item="0" hier="-1"/>
  </pageFields>
  <dataFields count="1">
    <dataField name="Average of elapsed" fld="1" subtotal="average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chartFormat="2" rowHeaderCaption="Time Stamp">
  <location ref="I5:J24" firstHeaderRow="1" firstDataRow="1" firstDataCol="1" rowPageCount="2" colPageCount="1"/>
  <pivotFields count="11">
    <pivotField axis="axisRow" showAll="0" sortType="ascending" defaultSubtotal="0">
      <items count="919">
        <item x="1"/>
        <item x="0"/>
        <item x="4"/>
        <item x="3"/>
        <item x="2"/>
        <item x="7"/>
        <item x="6"/>
        <item x="8"/>
        <item x="5"/>
        <item x="13"/>
        <item x="11"/>
        <item x="10"/>
        <item x="9"/>
        <item x="15"/>
        <item x="12"/>
        <item x="14"/>
        <item x="17"/>
        <item x="16"/>
        <item x="21"/>
        <item x="18"/>
        <item x="19"/>
        <item x="20"/>
        <item x="24"/>
        <item x="22"/>
        <item x="23"/>
        <item x="31"/>
        <item x="45"/>
        <item x="34"/>
        <item x="25"/>
        <item x="26"/>
        <item x="27"/>
        <item x="28"/>
        <item x="29"/>
        <item x="30"/>
        <item x="52"/>
        <item x="32"/>
        <item x="33"/>
        <item x="35"/>
        <item x="36"/>
        <item x="39"/>
        <item x="37"/>
        <item x="38"/>
        <item x="60"/>
        <item x="40"/>
        <item x="41"/>
        <item x="42"/>
        <item x="43"/>
        <item x="44"/>
        <item x="63"/>
        <item x="46"/>
        <item x="47"/>
        <item x="48"/>
        <item x="49"/>
        <item x="50"/>
        <item x="51"/>
        <item x="76"/>
        <item x="53"/>
        <item x="54"/>
        <item x="55"/>
        <item x="56"/>
        <item x="57"/>
        <item x="58"/>
        <item x="59"/>
        <item x="84"/>
        <item x="61"/>
        <item x="62"/>
        <item x="66"/>
        <item x="64"/>
        <item x="65"/>
        <item x="67"/>
        <item x="68"/>
        <item x="69"/>
        <item x="70"/>
        <item x="71"/>
        <item x="72"/>
        <item x="73"/>
        <item x="74"/>
        <item x="75"/>
        <item x="92"/>
        <item x="85"/>
        <item x="77"/>
        <item x="78"/>
        <item x="79"/>
        <item x="80"/>
        <item x="81"/>
        <item x="82"/>
        <item x="83"/>
        <item x="94"/>
        <item x="86"/>
        <item x="87"/>
        <item x="97"/>
        <item x="88"/>
        <item x="89"/>
        <item x="90"/>
        <item x="91"/>
        <item x="93"/>
        <item x="101"/>
        <item x="95"/>
        <item x="98"/>
        <item x="96"/>
        <item x="105"/>
        <item x="99"/>
        <item x="107"/>
        <item x="100"/>
        <item x="102"/>
        <item x="109"/>
        <item x="103"/>
        <item x="104"/>
        <item x="106"/>
        <item x="136"/>
        <item x="115"/>
        <item x="108"/>
        <item x="110"/>
        <item x="111"/>
        <item x="112"/>
        <item x="113"/>
        <item x="114"/>
        <item x="116"/>
        <item x="117"/>
        <item x="118"/>
        <item x="124"/>
        <item x="119"/>
        <item x="122"/>
        <item x="120"/>
        <item x="121"/>
        <item x="123"/>
        <item x="134"/>
        <item x="152"/>
        <item x="125"/>
        <item x="126"/>
        <item x="127"/>
        <item x="128"/>
        <item x="129"/>
        <item x="130"/>
        <item x="131"/>
        <item x="132"/>
        <item x="133"/>
        <item x="164"/>
        <item x="135"/>
        <item x="137"/>
        <item x="140"/>
        <item x="138"/>
        <item x="139"/>
        <item x="141"/>
        <item x="145"/>
        <item x="142"/>
        <item x="143"/>
        <item x="144"/>
        <item x="147"/>
        <item x="146"/>
        <item x="148"/>
        <item x="175"/>
        <item x="149"/>
        <item x="150"/>
        <item x="151"/>
        <item x="154"/>
        <item x="153"/>
        <item x="156"/>
        <item x="155"/>
        <item x="157"/>
        <item x="177"/>
        <item x="158"/>
        <item x="159"/>
        <item x="160"/>
        <item x="161"/>
        <item x="162"/>
        <item x="163"/>
        <item x="191"/>
        <item x="165"/>
        <item x="166"/>
        <item x="167"/>
        <item x="168"/>
        <item x="169"/>
        <item x="170"/>
        <item x="171"/>
        <item x="172"/>
        <item x="173"/>
        <item x="174"/>
        <item x="208"/>
        <item x="176"/>
        <item x="178"/>
        <item x="179"/>
        <item x="180"/>
        <item x="182"/>
        <item x="181"/>
        <item x="183"/>
        <item x="185"/>
        <item x="184"/>
        <item x="186"/>
        <item x="187"/>
        <item x="188"/>
        <item x="189"/>
        <item x="190"/>
        <item x="192"/>
        <item x="196"/>
        <item x="197"/>
        <item x="193"/>
        <item x="194"/>
        <item x="195"/>
        <item x="198"/>
        <item x="217"/>
        <item x="199"/>
        <item x="218"/>
        <item x="200"/>
        <item x="201"/>
        <item x="202"/>
        <item x="203"/>
        <item x="204"/>
        <item x="205"/>
        <item x="206"/>
        <item x="207"/>
        <item x="235"/>
        <item x="209"/>
        <item x="210"/>
        <item x="211"/>
        <item x="212"/>
        <item x="213"/>
        <item x="214"/>
        <item x="215"/>
        <item x="216"/>
        <item x="236"/>
        <item x="219"/>
        <item x="221"/>
        <item x="220"/>
        <item x="222"/>
        <item x="223"/>
        <item x="225"/>
        <item x="224"/>
        <item x="226"/>
        <item x="227"/>
        <item x="228"/>
        <item x="229"/>
        <item x="230"/>
        <item x="231"/>
        <item x="232"/>
        <item x="233"/>
        <item x="234"/>
        <item x="254"/>
        <item x="255"/>
        <item x="237"/>
        <item x="245"/>
        <item x="238"/>
        <item x="239"/>
        <item x="240"/>
        <item x="241"/>
        <item x="242"/>
        <item x="243"/>
        <item x="244"/>
        <item x="264"/>
        <item x="246"/>
        <item x="247"/>
        <item x="248"/>
        <item x="249"/>
        <item x="250"/>
        <item x="251"/>
        <item x="253"/>
        <item x="252"/>
        <item x="256"/>
        <item x="258"/>
        <item x="269"/>
        <item x="257"/>
        <item x="259"/>
        <item x="260"/>
        <item x="283"/>
        <item x="261"/>
        <item x="262"/>
        <item x="263"/>
        <item x="265"/>
        <item x="280"/>
        <item x="266"/>
        <item x="268"/>
        <item x="267"/>
        <item x="278"/>
        <item x="270"/>
        <item x="271"/>
        <item x="272"/>
        <item x="273"/>
        <item x="274"/>
        <item x="275"/>
        <item x="277"/>
        <item x="276"/>
        <item x="279"/>
        <item x="285"/>
        <item x="291"/>
        <item x="281"/>
        <item x="282"/>
        <item x="284"/>
        <item x="295"/>
        <item x="293"/>
        <item x="286"/>
        <item x="287"/>
        <item x="288"/>
        <item x="290"/>
        <item x="289"/>
        <item x="292"/>
        <item x="294"/>
        <item x="302"/>
        <item x="312"/>
        <item x="313"/>
        <item x="296"/>
        <item x="297"/>
        <item x="298"/>
        <item x="299"/>
        <item x="300"/>
        <item x="301"/>
        <item x="304"/>
        <item x="303"/>
        <item x="324"/>
        <item x="305"/>
        <item x="306"/>
        <item x="307"/>
        <item x="308"/>
        <item x="309"/>
        <item x="310"/>
        <item x="311"/>
        <item x="315"/>
        <item x="314"/>
        <item x="322"/>
        <item x="325"/>
        <item x="316"/>
        <item x="317"/>
        <item x="318"/>
        <item x="319"/>
        <item x="320"/>
        <item x="321"/>
        <item x="339"/>
        <item x="323"/>
        <item x="326"/>
        <item x="327"/>
        <item x="330"/>
        <item x="346"/>
        <item x="328"/>
        <item x="329"/>
        <item x="331"/>
        <item x="347"/>
        <item x="332"/>
        <item x="333"/>
        <item x="334"/>
        <item x="335"/>
        <item x="336"/>
        <item x="337"/>
        <item x="338"/>
        <item x="362"/>
        <item x="340"/>
        <item x="341"/>
        <item x="342"/>
        <item x="343"/>
        <item x="344"/>
        <item x="345"/>
        <item x="351"/>
        <item x="349"/>
        <item x="348"/>
        <item x="350"/>
        <item x="352"/>
        <item x="353"/>
        <item x="363"/>
        <item x="354"/>
        <item x="355"/>
        <item x="356"/>
        <item x="357"/>
        <item x="358"/>
        <item x="359"/>
        <item x="360"/>
        <item x="361"/>
        <item x="364"/>
        <item x="367"/>
        <item x="391"/>
        <item x="373"/>
        <item x="365"/>
        <item x="366"/>
        <item x="368"/>
        <item x="372"/>
        <item x="369"/>
        <item x="370"/>
        <item x="371"/>
        <item x="374"/>
        <item x="375"/>
        <item x="378"/>
        <item x="394"/>
        <item x="376"/>
        <item x="377"/>
        <item x="379"/>
        <item x="380"/>
        <item x="381"/>
        <item x="382"/>
        <item x="383"/>
        <item x="384"/>
        <item x="385"/>
        <item x="389"/>
        <item x="386"/>
        <item x="387"/>
        <item x="388"/>
        <item x="390"/>
        <item x="403"/>
        <item x="402"/>
        <item x="392"/>
        <item x="393"/>
        <item x="401"/>
        <item x="395"/>
        <item x="396"/>
        <item x="397"/>
        <item x="398"/>
        <item x="399"/>
        <item x="400"/>
        <item x="412"/>
        <item x="404"/>
        <item x="413"/>
        <item x="427"/>
        <item x="405"/>
        <item x="406"/>
        <item x="407"/>
        <item x="408"/>
        <item x="409"/>
        <item x="410"/>
        <item x="411"/>
        <item x="416"/>
        <item x="423"/>
        <item x="414"/>
        <item x="415"/>
        <item x="417"/>
        <item x="437"/>
        <item x="418"/>
        <item x="419"/>
        <item x="420"/>
        <item x="421"/>
        <item x="422"/>
        <item x="451"/>
        <item x="424"/>
        <item x="425"/>
        <item x="426"/>
        <item x="428"/>
        <item x="432"/>
        <item x="429"/>
        <item x="430"/>
        <item x="431"/>
        <item x="433"/>
        <item x="434"/>
        <item x="436"/>
        <item x="435"/>
        <item x="438"/>
        <item x="452"/>
        <item x="442"/>
        <item x="439"/>
        <item x="440"/>
        <item x="441"/>
        <item x="447"/>
        <item x="443"/>
        <item x="444"/>
        <item x="445"/>
        <item x="446"/>
        <item x="448"/>
        <item x="453"/>
        <item x="449"/>
        <item x="450"/>
        <item x="454"/>
        <item x="455"/>
        <item x="462"/>
        <item x="470"/>
        <item x="481"/>
        <item x="456"/>
        <item x="457"/>
        <item x="458"/>
        <item x="459"/>
        <item x="460"/>
        <item x="461"/>
        <item x="465"/>
        <item x="463"/>
        <item x="464"/>
        <item x="466"/>
        <item x="467"/>
        <item x="468"/>
        <item x="469"/>
        <item x="471"/>
        <item x="493"/>
        <item x="473"/>
        <item x="472"/>
        <item x="474"/>
        <item x="475"/>
        <item x="495"/>
        <item x="476"/>
        <item x="477"/>
        <item x="478"/>
        <item x="479"/>
        <item x="480"/>
        <item x="482"/>
        <item x="484"/>
        <item x="483"/>
        <item x="496"/>
        <item x="485"/>
        <item x="486"/>
        <item x="487"/>
        <item x="488"/>
        <item x="489"/>
        <item x="490"/>
        <item x="491"/>
        <item x="492"/>
        <item x="494"/>
        <item x="497"/>
        <item x="513"/>
        <item x="522"/>
        <item x="505"/>
        <item x="498"/>
        <item x="499"/>
        <item x="500"/>
        <item x="501"/>
        <item x="502"/>
        <item x="503"/>
        <item x="504"/>
        <item x="521"/>
        <item x="506"/>
        <item x="507"/>
        <item x="508"/>
        <item x="509"/>
        <item x="510"/>
        <item x="511"/>
        <item x="512"/>
        <item x="525"/>
        <item x="514"/>
        <item x="515"/>
        <item x="516"/>
        <item x="517"/>
        <item x="518"/>
        <item x="519"/>
        <item x="520"/>
        <item x="533"/>
        <item x="534"/>
        <item x="523"/>
        <item x="524"/>
        <item x="526"/>
        <item x="543"/>
        <item x="527"/>
        <item x="528"/>
        <item x="529"/>
        <item x="531"/>
        <item x="530"/>
        <item x="532"/>
        <item x="547"/>
        <item x="560"/>
        <item x="535"/>
        <item x="536"/>
        <item x="537"/>
        <item x="538"/>
        <item x="539"/>
        <item x="540"/>
        <item x="542"/>
        <item x="541"/>
        <item x="553"/>
        <item x="544"/>
        <item x="545"/>
        <item x="546"/>
        <item x="548"/>
        <item x="555"/>
        <item x="549"/>
        <item x="550"/>
        <item x="552"/>
        <item x="551"/>
        <item x="554"/>
        <item x="556"/>
        <item x="572"/>
        <item x="557"/>
        <item x="559"/>
        <item x="558"/>
        <item x="571"/>
        <item x="574"/>
        <item x="561"/>
        <item x="562"/>
        <item x="563"/>
        <item x="564"/>
        <item x="565"/>
        <item x="566"/>
        <item x="568"/>
        <item x="567"/>
        <item x="569"/>
        <item x="570"/>
        <item x="573"/>
        <item x="578"/>
        <item x="575"/>
        <item x="589"/>
        <item x="590"/>
        <item x="576"/>
        <item x="577"/>
        <item x="579"/>
        <item x="582"/>
        <item x="580"/>
        <item x="581"/>
        <item x="583"/>
        <item x="584"/>
        <item x="595"/>
        <item x="585"/>
        <item x="586"/>
        <item x="587"/>
        <item x="588"/>
        <item x="601"/>
        <item x="612"/>
        <item x="591"/>
        <item x="592"/>
        <item x="593"/>
        <item x="594"/>
        <item x="599"/>
        <item x="596"/>
        <item x="597"/>
        <item x="598"/>
        <item x="600"/>
        <item x="602"/>
        <item x="603"/>
        <item x="604"/>
        <item x="620"/>
        <item x="605"/>
        <item x="606"/>
        <item x="610"/>
        <item x="607"/>
        <item x="608"/>
        <item x="609"/>
        <item x="611"/>
        <item x="621"/>
        <item x="617"/>
        <item x="613"/>
        <item x="614"/>
        <item x="615"/>
        <item x="616"/>
        <item x="618"/>
        <item x="638"/>
        <item x="619"/>
        <item x="628"/>
        <item x="622"/>
        <item x="632"/>
        <item x="623"/>
        <item x="624"/>
        <item x="625"/>
        <item x="626"/>
        <item x="627"/>
        <item x="631"/>
        <item x="629"/>
        <item x="630"/>
        <item x="646"/>
        <item x="633"/>
        <item x="637"/>
        <item x="634"/>
        <item x="635"/>
        <item x="636"/>
        <item x="639"/>
        <item x="640"/>
        <item x="648"/>
        <item x="658"/>
        <item x="641"/>
        <item x="642"/>
        <item x="643"/>
        <item x="644"/>
        <item x="645"/>
        <item x="647"/>
        <item x="653"/>
        <item x="667"/>
        <item x="649"/>
        <item x="650"/>
        <item x="651"/>
        <item x="652"/>
        <item x="654"/>
        <item x="657"/>
        <item x="655"/>
        <item x="656"/>
        <item x="661"/>
        <item x="659"/>
        <item x="668"/>
        <item x="660"/>
        <item x="662"/>
        <item x="663"/>
        <item x="678"/>
        <item x="664"/>
        <item x="665"/>
        <item x="666"/>
        <item x="677"/>
        <item x="679"/>
        <item x="669"/>
        <item x="670"/>
        <item x="671"/>
        <item x="672"/>
        <item x="673"/>
        <item x="674"/>
        <item x="675"/>
        <item x="676"/>
        <item x="688"/>
        <item x="689"/>
        <item x="692"/>
        <item x="680"/>
        <item x="681"/>
        <item x="682"/>
        <item x="683"/>
        <item x="684"/>
        <item x="685"/>
        <item x="686"/>
        <item x="687"/>
        <item x="704"/>
        <item x="708"/>
        <item x="690"/>
        <item x="691"/>
        <item x="693"/>
        <item x="699"/>
        <item x="694"/>
        <item x="695"/>
        <item x="696"/>
        <item x="697"/>
        <item x="698"/>
        <item x="715"/>
        <item x="700"/>
        <item x="701"/>
        <item x="702"/>
        <item x="703"/>
        <item x="705"/>
        <item x="718"/>
        <item x="706"/>
        <item x="707"/>
        <item x="720"/>
        <item x="709"/>
        <item x="710"/>
        <item x="711"/>
        <item x="712"/>
        <item x="713"/>
        <item x="714"/>
        <item x="716"/>
        <item x="729"/>
        <item x="717"/>
        <item x="730"/>
        <item x="719"/>
        <item x="721"/>
        <item x="722"/>
        <item x="740"/>
        <item x="723"/>
        <item x="724"/>
        <item x="725"/>
        <item x="726"/>
        <item x="727"/>
        <item x="728"/>
        <item x="747"/>
        <item x="731"/>
        <item x="732"/>
        <item x="751"/>
        <item x="733"/>
        <item x="734"/>
        <item x="735"/>
        <item x="736"/>
        <item x="737"/>
        <item x="738"/>
        <item x="739"/>
        <item x="754"/>
        <item x="741"/>
        <item x="742"/>
        <item x="743"/>
        <item x="744"/>
        <item x="745"/>
        <item x="746"/>
        <item x="748"/>
        <item x="762"/>
        <item x="749"/>
        <item x="750"/>
        <item x="770"/>
        <item x="752"/>
        <item x="753"/>
        <item x="755"/>
        <item x="771"/>
        <item x="756"/>
        <item x="757"/>
        <item x="758"/>
        <item x="759"/>
        <item x="760"/>
        <item x="761"/>
        <item x="772"/>
        <item x="763"/>
        <item x="764"/>
        <item x="765"/>
        <item x="766"/>
        <item x="767"/>
        <item x="768"/>
        <item x="769"/>
        <item x="780"/>
        <item x="781"/>
        <item x="784"/>
        <item x="773"/>
        <item x="774"/>
        <item x="775"/>
        <item x="776"/>
        <item x="777"/>
        <item x="778"/>
        <item x="779"/>
        <item x="797"/>
        <item x="799"/>
        <item x="782"/>
        <item x="783"/>
        <item x="785"/>
        <item x="786"/>
        <item x="787"/>
        <item x="788"/>
        <item x="789"/>
        <item x="790"/>
        <item x="792"/>
        <item x="791"/>
        <item x="795"/>
        <item x="793"/>
        <item x="794"/>
        <item x="796"/>
        <item x="798"/>
        <item x="807"/>
        <item x="806"/>
        <item x="818"/>
        <item x="800"/>
        <item x="801"/>
        <item x="802"/>
        <item x="803"/>
        <item x="804"/>
        <item x="805"/>
        <item x="810"/>
        <item x="808"/>
        <item x="809"/>
        <item x="830"/>
        <item x="811"/>
        <item x="820"/>
        <item x="812"/>
        <item x="813"/>
        <item x="814"/>
        <item x="815"/>
        <item x="817"/>
        <item x="816"/>
        <item x="826"/>
        <item x="819"/>
        <item x="821"/>
        <item x="822"/>
        <item x="829"/>
        <item x="823"/>
        <item x="824"/>
        <item x="825"/>
        <item x="828"/>
        <item x="827"/>
        <item x="837"/>
        <item x="841"/>
        <item x="840"/>
        <item x="831"/>
        <item x="832"/>
        <item x="833"/>
        <item x="834"/>
        <item x="835"/>
        <item x="836"/>
        <item x="839"/>
        <item x="838"/>
        <item x="842"/>
        <item x="844"/>
        <item x="848"/>
        <item x="843"/>
        <item x="849"/>
        <item x="845"/>
        <item x="846"/>
        <item x="851"/>
        <item x="847"/>
        <item x="850"/>
        <item x="866"/>
        <item x="855"/>
        <item x="852"/>
        <item x="867"/>
        <item x="853"/>
        <item x="854"/>
        <item x="856"/>
        <item x="857"/>
        <item x="858"/>
        <item x="859"/>
        <item x="861"/>
        <item x="860"/>
        <item x="862"/>
        <item x="863"/>
        <item x="864"/>
        <item x="901"/>
        <item x="865"/>
        <item x="880"/>
        <item x="868"/>
        <item x="869"/>
        <item x="870"/>
        <item x="873"/>
        <item x="871"/>
        <item x="872"/>
        <item x="874"/>
        <item x="875"/>
        <item x="876"/>
        <item x="877"/>
        <item x="882"/>
        <item x="878"/>
        <item x="879"/>
        <item x="891"/>
        <item x="881"/>
        <item x="883"/>
        <item x="884"/>
        <item x="885"/>
        <item x="886"/>
        <item x="887"/>
        <item x="888"/>
        <item x="889"/>
        <item x="890"/>
        <item x="892"/>
        <item x="893"/>
        <item x="894"/>
        <item x="895"/>
        <item x="900"/>
        <item x="896"/>
        <item x="905"/>
        <item x="897"/>
        <item x="898"/>
        <item x="899"/>
        <item x="902"/>
        <item x="912"/>
        <item x="903"/>
        <item x="910"/>
        <item x="904"/>
        <item x="906"/>
        <item x="913"/>
        <item x="907"/>
        <item x="908"/>
        <item x="909"/>
        <item x="911"/>
        <item x="917"/>
        <item x="918"/>
        <item x="914"/>
        <item x="915"/>
        <item x="916"/>
      </items>
    </pivotField>
    <pivotField dataField="1" showAll="0"/>
    <pivotField axis="axisPage" showAll="0">
      <items count="21">
        <item x="7"/>
        <item x="8"/>
        <item x="5"/>
        <item x="2"/>
        <item x="18"/>
        <item x="4"/>
        <item x="14"/>
        <item x="19"/>
        <item x="16"/>
        <item x="17"/>
        <item x="15"/>
        <item x="10"/>
        <item x="6"/>
        <item x="9"/>
        <item x="0"/>
        <item x="11"/>
        <item x="13"/>
        <item x="3"/>
        <item x="12"/>
        <item x="1"/>
        <item t="default"/>
      </items>
    </pivotField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2">
    <i>
      <x v="1"/>
    </i>
    <i>
      <x v="2"/>
    </i>
    <i>
      <x v="4"/>
    </i>
    <i>
      <x v="5"/>
    </i>
    <i>
      <x v="8"/>
    </i>
    <i>
      <x v="9"/>
    </i>
    <i>
      <x v="12"/>
    </i>
    <i>
      <x v="14"/>
    </i>
    <i>
      <x v="256"/>
    </i>
    <i>
      <x v="257"/>
    </i>
    <i>
      <x v="271"/>
    </i>
    <i>
      <x v="272"/>
    </i>
    <i>
      <x v="280"/>
    </i>
    <i>
      <x v="281"/>
    </i>
    <i>
      <x v="293"/>
    </i>
    <i>
      <x v="294"/>
    </i>
    <i>
      <x v="534"/>
    </i>
    <i>
      <x v="535"/>
    </i>
    <i>
      <x v="545"/>
    </i>
    <i>
      <x v="546"/>
    </i>
    <i>
      <x v="555"/>
    </i>
    <i>
      <x v="556"/>
    </i>
    <i>
      <x v="571"/>
    </i>
    <i>
      <x v="572"/>
    </i>
    <i>
      <x v="811"/>
    </i>
    <i>
      <x v="814"/>
    </i>
    <i>
      <x v="820"/>
    </i>
    <i>
      <x v="821"/>
    </i>
    <i>
      <x v="830"/>
    </i>
    <i>
      <x v="832"/>
    </i>
    <i>
      <x v="841"/>
    </i>
    <i>
      <x v="843"/>
    </i>
  </rowItems>
  <colItems count="1">
    <i/>
  </colItems>
  <pageFields count="2">
    <pageField fld="3" item="0" hier="-1"/>
    <pageField fld="2" item="14" hier="-1"/>
  </pageFields>
  <dataFields count="1">
    <dataField name="Average of elapsed" fld="1" subtotal="average" baseField="0" baseItem="0" numFmtId="1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11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A37:B75" firstHeaderRow="1" firstDataRow="1" firstDataCol="1" rowPageCount="2" colPageCount="1"/>
  <pivotFields count="10">
    <pivotField axis="axisRow" showAll="0">
      <items count="81">
        <item x="0"/>
        <item x="1"/>
        <item x="3"/>
        <item x="2"/>
        <item x="9"/>
        <item x="4"/>
        <item x="5"/>
        <item x="7"/>
        <item x="8"/>
        <item x="6"/>
        <item x="11"/>
        <item x="10"/>
        <item x="12"/>
        <item x="13"/>
        <item x="14"/>
        <item x="16"/>
        <item x="15"/>
        <item x="17"/>
        <item x="28"/>
        <item x="19"/>
        <item x="18"/>
        <item x="20"/>
        <item x="21"/>
        <item x="22"/>
        <item x="23"/>
        <item x="24"/>
        <item x="26"/>
        <item x="25"/>
        <item x="27"/>
        <item x="32"/>
        <item x="33"/>
        <item x="34"/>
        <item x="29"/>
        <item x="30"/>
        <item x="31"/>
        <item x="42"/>
        <item x="35"/>
        <item x="37"/>
        <item x="38"/>
        <item x="36"/>
        <item x="39"/>
        <item x="40"/>
        <item x="41"/>
        <item x="45"/>
        <item x="43"/>
        <item x="44"/>
        <item x="47"/>
        <item x="48"/>
        <item x="46"/>
        <item x="49"/>
        <item x="51"/>
        <item x="50"/>
        <item x="52"/>
        <item x="54"/>
        <item x="53"/>
        <item x="55"/>
        <item x="56"/>
        <item x="58"/>
        <item x="57"/>
        <item x="59"/>
        <item x="60"/>
        <item x="63"/>
        <item x="61"/>
        <item x="65"/>
        <item x="66"/>
        <item x="62"/>
        <item x="64"/>
        <item x="68"/>
        <item x="67"/>
        <item x="70"/>
        <item x="69"/>
        <item x="71"/>
        <item x="72"/>
        <item x="77"/>
        <item x="78"/>
        <item x="79"/>
        <item x="73"/>
        <item x="74"/>
        <item x="75"/>
        <item x="76"/>
        <item t="default"/>
      </items>
    </pivotField>
    <pivotField dataField="1" showAll="0"/>
    <pivotField axis="axisPage" showAll="0">
      <items count="5">
        <item x="1"/>
        <item x="0"/>
        <item x="2"/>
        <item x="3"/>
        <item t="default"/>
      </items>
    </pivotField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38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4"/>
    </i>
    <i>
      <x v="45"/>
    </i>
    <i>
      <x v="46"/>
    </i>
    <i>
      <x v="51"/>
    </i>
    <i>
      <x v="54"/>
    </i>
    <i>
      <x v="79"/>
    </i>
    <i t="grand">
      <x/>
    </i>
  </rowItems>
  <colItems count="1">
    <i/>
  </colItems>
  <pageFields count="2">
    <pageField fld="2" item="2" hier="-1"/>
    <pageField fld="3" item="0" hier="-1"/>
  </pageFields>
  <dataFields count="1">
    <dataField name="Average of elapsed" fld="1" subtotal="average" baseField="0" baseItem="0"/>
  </dataFields>
  <chartFormats count="1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PivotTable10" cacheId="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A4:B33" firstHeaderRow="1" firstDataRow="1" firstDataCol="1" rowPageCount="2" colPageCount="1"/>
  <pivotFields count="10">
    <pivotField axis="axisRow" showAll="0">
      <items count="81">
        <item x="0"/>
        <item x="1"/>
        <item x="3"/>
        <item x="2"/>
        <item x="9"/>
        <item x="4"/>
        <item x="5"/>
        <item x="7"/>
        <item x="8"/>
        <item x="6"/>
        <item x="11"/>
        <item x="10"/>
        <item x="12"/>
        <item x="13"/>
        <item x="14"/>
        <item x="16"/>
        <item x="15"/>
        <item x="17"/>
        <item x="28"/>
        <item x="19"/>
        <item x="18"/>
        <item x="20"/>
        <item x="21"/>
        <item x="22"/>
        <item x="23"/>
        <item x="24"/>
        <item x="26"/>
        <item x="25"/>
        <item x="27"/>
        <item x="32"/>
        <item x="33"/>
        <item x="34"/>
        <item x="29"/>
        <item x="30"/>
        <item x="31"/>
        <item x="42"/>
        <item x="35"/>
        <item x="37"/>
        <item x="38"/>
        <item x="36"/>
        <item x="39"/>
        <item x="40"/>
        <item x="41"/>
        <item x="45"/>
        <item x="43"/>
        <item x="44"/>
        <item x="47"/>
        <item x="48"/>
        <item x="46"/>
        <item x="49"/>
        <item x="51"/>
        <item x="50"/>
        <item x="52"/>
        <item x="54"/>
        <item x="53"/>
        <item x="55"/>
        <item x="56"/>
        <item x="58"/>
        <item x="57"/>
        <item x="59"/>
        <item x="60"/>
        <item x="63"/>
        <item x="61"/>
        <item x="65"/>
        <item x="66"/>
        <item x="62"/>
        <item x="64"/>
        <item x="68"/>
        <item x="67"/>
        <item x="70"/>
        <item x="69"/>
        <item x="71"/>
        <item x="72"/>
        <item x="77"/>
        <item x="78"/>
        <item x="79"/>
        <item x="73"/>
        <item x="74"/>
        <item x="75"/>
        <item x="76"/>
        <item t="default"/>
      </items>
    </pivotField>
    <pivotField dataField="1" showAll="0"/>
    <pivotField axis="axisPage" showAll="0">
      <items count="5">
        <item x="1"/>
        <item x="0"/>
        <item x="2"/>
        <item x="3"/>
        <item t="default"/>
      </items>
    </pivotField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29">
    <i>
      <x v="43"/>
    </i>
    <i>
      <x v="47"/>
    </i>
    <i>
      <x v="48"/>
    </i>
    <i>
      <x v="49"/>
    </i>
    <i>
      <x v="50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 t="grand">
      <x/>
    </i>
  </rowItems>
  <colItems count="1">
    <i/>
  </colItems>
  <pageFields count="2">
    <pageField fld="2" item="3" hier="-1"/>
    <pageField fld="3" hier="-1"/>
  </pageFields>
  <dataFields count="1">
    <dataField name="Average of elapsed" fld="1" subtotal="average" baseField="0" baseItem="0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PivotTable14" cacheId="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>
  <location ref="A991:B1133" firstHeaderRow="1" firstDataRow="1" firstDataCol="1" rowPageCount="2" colPageCount="1"/>
  <pivotFields count="11">
    <pivotField axis="axisRow" showAll="0">
      <items count="1993">
        <item x="1"/>
        <item x="0"/>
        <item x="4"/>
        <item x="3"/>
        <item x="6"/>
        <item x="5"/>
        <item x="11"/>
        <item x="10"/>
        <item x="2"/>
        <item x="7"/>
        <item x="12"/>
        <item x="9"/>
        <item x="8"/>
        <item x="13"/>
        <item x="15"/>
        <item x="16"/>
        <item x="14"/>
        <item x="24"/>
        <item x="19"/>
        <item x="17"/>
        <item x="18"/>
        <item x="21"/>
        <item x="20"/>
        <item x="22"/>
        <item x="32"/>
        <item x="31"/>
        <item x="23"/>
        <item x="53"/>
        <item x="25"/>
        <item x="26"/>
        <item x="27"/>
        <item x="28"/>
        <item x="29"/>
        <item x="30"/>
        <item x="45"/>
        <item x="33"/>
        <item x="34"/>
        <item x="35"/>
        <item x="36"/>
        <item x="37"/>
        <item x="38"/>
        <item x="39"/>
        <item x="40"/>
        <item x="41"/>
        <item x="42"/>
        <item x="43"/>
        <item x="66"/>
        <item x="44"/>
        <item x="60"/>
        <item x="46"/>
        <item x="47"/>
        <item x="48"/>
        <item x="49"/>
        <item x="50"/>
        <item x="51"/>
        <item x="52"/>
        <item x="54"/>
        <item x="84"/>
        <item x="55"/>
        <item x="56"/>
        <item x="57"/>
        <item x="58"/>
        <item x="59"/>
        <item x="76"/>
        <item x="61"/>
        <item x="62"/>
        <item x="63"/>
        <item x="64"/>
        <item x="65"/>
        <item x="67"/>
        <item x="68"/>
        <item x="73"/>
        <item x="69"/>
        <item x="70"/>
        <item x="71"/>
        <item x="72"/>
        <item x="74"/>
        <item x="98"/>
        <item x="75"/>
        <item x="93"/>
        <item x="77"/>
        <item x="78"/>
        <item x="79"/>
        <item x="80"/>
        <item x="81"/>
        <item x="82"/>
        <item x="83"/>
        <item x="109"/>
        <item x="85"/>
        <item x="86"/>
        <item x="87"/>
        <item x="88"/>
        <item x="89"/>
        <item x="90"/>
        <item x="91"/>
        <item x="92"/>
        <item x="95"/>
        <item x="94"/>
        <item x="96"/>
        <item x="124"/>
        <item x="97"/>
        <item x="99"/>
        <item x="104"/>
        <item x="100"/>
        <item x="101"/>
        <item x="102"/>
        <item x="103"/>
        <item x="105"/>
        <item x="106"/>
        <item x="133"/>
        <item x="107"/>
        <item x="108"/>
        <item x="110"/>
        <item x="113"/>
        <item x="111"/>
        <item x="112"/>
        <item x="114"/>
        <item x="116"/>
        <item x="115"/>
        <item x="151"/>
        <item x="117"/>
        <item x="118"/>
        <item x="119"/>
        <item x="120"/>
        <item x="121"/>
        <item x="122"/>
        <item x="123"/>
        <item x="135"/>
        <item x="125"/>
        <item x="126"/>
        <item x="127"/>
        <item x="128"/>
        <item x="129"/>
        <item x="130"/>
        <item x="131"/>
        <item x="132"/>
        <item x="136"/>
        <item x="134"/>
        <item x="137"/>
        <item x="169"/>
        <item x="140"/>
        <item x="138"/>
        <item x="139"/>
        <item x="141"/>
        <item x="143"/>
        <item x="142"/>
        <item x="144"/>
        <item x="145"/>
        <item x="146"/>
        <item x="148"/>
        <item x="147"/>
        <item x="149"/>
        <item x="167"/>
        <item x="150"/>
        <item x="152"/>
        <item x="154"/>
        <item x="153"/>
        <item x="155"/>
        <item x="156"/>
        <item x="171"/>
        <item x="157"/>
        <item x="158"/>
        <item x="159"/>
        <item x="160"/>
        <item x="161"/>
        <item x="162"/>
        <item x="163"/>
        <item x="164"/>
        <item x="165"/>
        <item x="166"/>
        <item x="168"/>
        <item x="175"/>
        <item x="170"/>
        <item x="173"/>
        <item x="172"/>
        <item x="176"/>
        <item x="174"/>
        <item x="177"/>
        <item x="178"/>
        <item x="186"/>
        <item x="181"/>
        <item x="180"/>
        <item x="179"/>
        <item x="182"/>
        <item x="184"/>
        <item x="183"/>
        <item x="187"/>
        <item x="185"/>
        <item x="188"/>
        <item x="189"/>
        <item x="216"/>
        <item x="190"/>
        <item x="191"/>
        <item x="192"/>
        <item x="193"/>
        <item x="194"/>
        <item x="195"/>
        <item x="196"/>
        <item x="200"/>
        <item x="197"/>
        <item x="198"/>
        <item x="199"/>
        <item x="201"/>
        <item x="202"/>
        <item x="203"/>
        <item x="204"/>
        <item x="206"/>
        <item x="205"/>
        <item x="224"/>
        <item x="207"/>
        <item x="226"/>
        <item x="208"/>
        <item x="209"/>
        <item x="210"/>
        <item x="211"/>
        <item x="212"/>
        <item x="213"/>
        <item x="214"/>
        <item x="215"/>
        <item x="243"/>
        <item x="217"/>
        <item x="218"/>
        <item x="219"/>
        <item x="220"/>
        <item x="221"/>
        <item x="222"/>
        <item x="223"/>
        <item x="230"/>
        <item x="225"/>
        <item x="227"/>
        <item x="228"/>
        <item x="229"/>
        <item x="231"/>
        <item x="232"/>
        <item x="244"/>
        <item x="233"/>
        <item x="234"/>
        <item x="235"/>
        <item x="236"/>
        <item x="237"/>
        <item x="238"/>
        <item x="239"/>
        <item x="241"/>
        <item x="240"/>
        <item x="242"/>
        <item x="245"/>
        <item x="255"/>
        <item x="246"/>
        <item x="258"/>
        <item x="256"/>
        <item x="247"/>
        <item x="248"/>
        <item x="249"/>
        <item x="250"/>
        <item x="251"/>
        <item x="252"/>
        <item x="254"/>
        <item x="253"/>
        <item x="274"/>
        <item x="281"/>
        <item x="257"/>
        <item x="259"/>
        <item x="260"/>
        <item x="261"/>
        <item x="262"/>
        <item x="263"/>
        <item x="264"/>
        <item x="265"/>
        <item x="266"/>
        <item x="267"/>
        <item x="270"/>
        <item x="268"/>
        <item x="269"/>
        <item x="271"/>
        <item x="273"/>
        <item x="275"/>
        <item x="272"/>
        <item x="279"/>
        <item x="276"/>
        <item x="277"/>
        <item x="278"/>
        <item x="280"/>
        <item x="292"/>
        <item x="288"/>
        <item x="303"/>
        <item x="282"/>
        <item x="283"/>
        <item x="284"/>
        <item x="285"/>
        <item x="286"/>
        <item x="287"/>
        <item x="290"/>
        <item x="289"/>
        <item x="293"/>
        <item x="291"/>
        <item x="304"/>
        <item x="295"/>
        <item x="294"/>
        <item x="301"/>
        <item x="296"/>
        <item x="297"/>
        <item x="298"/>
        <item x="299"/>
        <item x="300"/>
        <item x="302"/>
        <item x="321"/>
        <item x="317"/>
        <item x="312"/>
        <item x="305"/>
        <item x="306"/>
        <item x="307"/>
        <item x="308"/>
        <item x="309"/>
        <item x="310"/>
        <item x="311"/>
        <item x="328"/>
        <item x="313"/>
        <item x="314"/>
        <item x="315"/>
        <item x="316"/>
        <item x="318"/>
        <item x="319"/>
        <item x="320"/>
        <item x="322"/>
        <item x="323"/>
        <item x="332"/>
        <item x="340"/>
        <item x="324"/>
        <item x="325"/>
        <item x="326"/>
        <item x="327"/>
        <item x="346"/>
        <item x="329"/>
        <item x="330"/>
        <item x="331"/>
        <item x="333"/>
        <item x="334"/>
        <item x="335"/>
        <item x="336"/>
        <item x="337"/>
        <item x="338"/>
        <item x="350"/>
        <item x="339"/>
        <item x="341"/>
        <item x="342"/>
        <item x="344"/>
        <item x="343"/>
        <item x="352"/>
        <item x="345"/>
        <item x="347"/>
        <item x="359"/>
        <item x="348"/>
        <item x="349"/>
        <item x="351"/>
        <item x="369"/>
        <item x="361"/>
        <item x="353"/>
        <item x="354"/>
        <item x="355"/>
        <item x="356"/>
        <item x="357"/>
        <item x="358"/>
        <item x="360"/>
        <item x="362"/>
        <item x="370"/>
        <item x="372"/>
        <item x="363"/>
        <item x="364"/>
        <item x="365"/>
        <item x="366"/>
        <item x="367"/>
        <item x="368"/>
        <item x="371"/>
        <item x="377"/>
        <item x="381"/>
        <item x="393"/>
        <item x="373"/>
        <item x="374"/>
        <item x="375"/>
        <item x="376"/>
        <item x="378"/>
        <item x="383"/>
        <item x="379"/>
        <item x="380"/>
        <item x="382"/>
        <item x="384"/>
        <item x="400"/>
        <item x="385"/>
        <item x="388"/>
        <item x="386"/>
        <item x="387"/>
        <item x="389"/>
        <item x="390"/>
        <item x="391"/>
        <item x="392"/>
        <item x="394"/>
        <item x="395"/>
        <item x="402"/>
        <item x="396"/>
        <item x="399"/>
        <item x="397"/>
        <item x="398"/>
        <item x="401"/>
        <item x="404"/>
        <item x="413"/>
        <item x="418"/>
        <item x="403"/>
        <item x="405"/>
        <item x="412"/>
        <item x="406"/>
        <item x="407"/>
        <item x="408"/>
        <item x="409"/>
        <item x="410"/>
        <item x="411"/>
        <item x="435"/>
        <item x="414"/>
        <item x="415"/>
        <item x="416"/>
        <item x="417"/>
        <item x="419"/>
        <item x="420"/>
        <item x="421"/>
        <item x="429"/>
        <item x="422"/>
        <item x="423"/>
        <item x="424"/>
        <item x="425"/>
        <item x="426"/>
        <item x="427"/>
        <item x="428"/>
        <item x="436"/>
        <item x="430"/>
        <item x="438"/>
        <item x="431"/>
        <item x="432"/>
        <item x="433"/>
        <item x="434"/>
        <item x="437"/>
        <item x="442"/>
        <item x="441"/>
        <item x="439"/>
        <item x="440"/>
        <item x="445"/>
        <item x="443"/>
        <item x="447"/>
        <item x="444"/>
        <item x="446"/>
        <item x="449"/>
        <item x="473"/>
        <item x="448"/>
        <item x="453"/>
        <item x="450"/>
        <item x="451"/>
        <item x="452"/>
        <item x="454"/>
        <item x="455"/>
        <item x="463"/>
        <item x="456"/>
        <item x="457"/>
        <item x="458"/>
        <item x="459"/>
        <item x="460"/>
        <item x="461"/>
        <item x="462"/>
        <item x="467"/>
        <item x="464"/>
        <item x="465"/>
        <item x="477"/>
        <item x="466"/>
        <item x="468"/>
        <item x="475"/>
        <item x="469"/>
        <item x="470"/>
        <item x="471"/>
        <item x="472"/>
        <item x="476"/>
        <item x="474"/>
        <item x="478"/>
        <item x="501"/>
        <item x="490"/>
        <item x="486"/>
        <item x="479"/>
        <item x="480"/>
        <item x="481"/>
        <item x="482"/>
        <item x="483"/>
        <item x="484"/>
        <item x="485"/>
        <item x="488"/>
        <item x="487"/>
        <item x="489"/>
        <item x="512"/>
        <item x="491"/>
        <item x="492"/>
        <item x="493"/>
        <item x="494"/>
        <item x="495"/>
        <item x="496"/>
        <item x="497"/>
        <item x="498"/>
        <item x="499"/>
        <item x="503"/>
        <item x="500"/>
        <item x="506"/>
        <item x="502"/>
        <item x="511"/>
        <item x="504"/>
        <item x="505"/>
        <item x="507"/>
        <item x="517"/>
        <item x="508"/>
        <item x="509"/>
        <item x="510"/>
        <item x="520"/>
        <item x="527"/>
        <item x="513"/>
        <item x="514"/>
        <item x="515"/>
        <item x="516"/>
        <item x="522"/>
        <item x="518"/>
        <item x="519"/>
        <item x="521"/>
        <item x="525"/>
        <item x="536"/>
        <item x="523"/>
        <item x="524"/>
        <item x="526"/>
        <item x="528"/>
        <item x="529"/>
        <item x="530"/>
        <item x="531"/>
        <item x="532"/>
        <item x="533"/>
        <item x="534"/>
        <item x="535"/>
        <item x="542"/>
        <item x="537"/>
        <item x="538"/>
        <item x="541"/>
        <item x="539"/>
        <item x="540"/>
        <item x="559"/>
        <item x="543"/>
        <item x="551"/>
        <item x="544"/>
        <item x="545"/>
        <item x="547"/>
        <item x="546"/>
        <item x="549"/>
        <item x="548"/>
        <item x="550"/>
        <item x="552"/>
        <item x="553"/>
        <item x="554"/>
        <item x="555"/>
        <item x="556"/>
        <item x="558"/>
        <item x="557"/>
        <item x="566"/>
        <item x="571"/>
        <item x="569"/>
        <item x="560"/>
        <item x="561"/>
        <item x="562"/>
        <item x="563"/>
        <item x="564"/>
        <item x="565"/>
        <item x="568"/>
        <item x="567"/>
        <item x="573"/>
        <item x="570"/>
        <item x="581"/>
        <item x="572"/>
        <item x="582"/>
        <item x="580"/>
        <item x="574"/>
        <item x="575"/>
        <item x="576"/>
        <item x="577"/>
        <item x="578"/>
        <item x="579"/>
        <item x="595"/>
        <item x="603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608"/>
        <item x="604"/>
        <item x="596"/>
        <item x="597"/>
        <item x="598"/>
        <item x="599"/>
        <item x="600"/>
        <item x="601"/>
        <item x="602"/>
        <item x="619"/>
        <item x="621"/>
        <item x="605"/>
        <item x="606"/>
        <item x="607"/>
        <item x="609"/>
        <item x="610"/>
        <item x="611"/>
        <item x="612"/>
        <item x="613"/>
        <item x="614"/>
        <item x="615"/>
        <item x="617"/>
        <item x="616"/>
        <item x="618"/>
        <item x="631"/>
        <item x="620"/>
        <item x="628"/>
        <item x="629"/>
        <item x="622"/>
        <item x="623"/>
        <item x="624"/>
        <item x="625"/>
        <item x="626"/>
        <item x="627"/>
        <item x="645"/>
        <item x="630"/>
        <item x="637"/>
        <item x="632"/>
        <item x="656"/>
        <item x="633"/>
        <item x="634"/>
        <item x="635"/>
        <item x="636"/>
        <item x="638"/>
        <item x="639"/>
        <item x="640"/>
        <item x="663"/>
        <item x="641"/>
        <item x="642"/>
        <item x="643"/>
        <item x="644"/>
        <item x="646"/>
        <item x="647"/>
        <item x="648"/>
        <item x="654"/>
        <item x="649"/>
        <item x="650"/>
        <item x="651"/>
        <item x="652"/>
        <item x="653"/>
        <item x="655"/>
        <item x="667"/>
        <item x="665"/>
        <item x="657"/>
        <item x="658"/>
        <item x="659"/>
        <item x="660"/>
        <item x="661"/>
        <item x="662"/>
        <item x="664"/>
        <item x="668"/>
        <item x="666"/>
        <item x="671"/>
        <item x="686"/>
        <item x="684"/>
        <item x="669"/>
        <item x="670"/>
        <item x="672"/>
        <item x="676"/>
        <item x="673"/>
        <item x="674"/>
        <item x="675"/>
        <item x="677"/>
        <item x="678"/>
        <item x="679"/>
        <item x="685"/>
        <item x="680"/>
        <item x="681"/>
        <item x="682"/>
        <item x="683"/>
        <item x="694"/>
        <item x="687"/>
        <item x="701"/>
        <item x="698"/>
        <item x="688"/>
        <item x="689"/>
        <item x="690"/>
        <item x="691"/>
        <item x="692"/>
        <item x="693"/>
        <item x="695"/>
        <item x="696"/>
        <item x="697"/>
        <item x="708"/>
        <item x="717"/>
        <item x="699"/>
        <item x="700"/>
        <item x="702"/>
        <item x="703"/>
        <item x="718"/>
        <item x="704"/>
        <item x="705"/>
        <item x="706"/>
        <item x="707"/>
        <item x="720"/>
        <item x="709"/>
        <item x="710"/>
        <item x="711"/>
        <item x="712"/>
        <item x="713"/>
        <item x="714"/>
        <item x="715"/>
        <item x="716"/>
        <item x="738"/>
        <item x="719"/>
        <item x="722"/>
        <item x="721"/>
        <item x="739"/>
        <item x="725"/>
        <item x="723"/>
        <item x="724"/>
        <item x="726"/>
        <item x="727"/>
        <item x="729"/>
        <item x="728"/>
        <item x="730"/>
        <item x="731"/>
        <item x="732"/>
        <item x="733"/>
        <item x="734"/>
        <item x="736"/>
        <item x="735"/>
        <item x="737"/>
        <item x="741"/>
        <item x="743"/>
        <item x="750"/>
        <item x="740"/>
        <item x="742"/>
        <item x="744"/>
        <item x="761"/>
        <item x="745"/>
        <item x="766"/>
        <item x="746"/>
        <item x="747"/>
        <item x="748"/>
        <item x="749"/>
        <item x="751"/>
        <item x="752"/>
        <item x="769"/>
        <item x="753"/>
        <item x="754"/>
        <item x="755"/>
        <item x="756"/>
        <item x="757"/>
        <item x="758"/>
        <item x="759"/>
        <item x="760"/>
        <item x="778"/>
        <item x="762"/>
        <item x="763"/>
        <item x="764"/>
        <item x="765"/>
        <item x="767"/>
        <item x="768"/>
        <item x="770"/>
        <item x="771"/>
        <item x="780"/>
        <item x="772"/>
        <item x="776"/>
        <item x="773"/>
        <item x="774"/>
        <item x="775"/>
        <item x="777"/>
        <item x="779"/>
        <item x="788"/>
        <item x="789"/>
        <item x="796"/>
        <item x="781"/>
        <item x="782"/>
        <item x="783"/>
        <item x="784"/>
        <item x="785"/>
        <item x="786"/>
        <item x="787"/>
        <item x="806"/>
        <item x="790"/>
        <item x="809"/>
        <item x="791"/>
        <item x="792"/>
        <item x="793"/>
        <item x="794"/>
        <item x="795"/>
        <item x="799"/>
        <item x="797"/>
        <item x="798"/>
        <item x="800"/>
        <item x="808"/>
        <item x="801"/>
        <item x="802"/>
        <item x="803"/>
        <item x="805"/>
        <item x="804"/>
        <item x="807"/>
        <item x="823"/>
        <item x="816"/>
        <item x="821"/>
        <item x="810"/>
        <item x="811"/>
        <item x="812"/>
        <item x="813"/>
        <item x="814"/>
        <item x="815"/>
        <item x="818"/>
        <item x="817"/>
        <item x="819"/>
        <item x="820"/>
        <item x="845"/>
        <item x="832"/>
        <item x="822"/>
        <item x="824"/>
        <item x="825"/>
        <item x="826"/>
        <item x="827"/>
        <item x="828"/>
        <item x="831"/>
        <item x="829"/>
        <item x="830"/>
        <item x="834"/>
        <item x="833"/>
        <item x="835"/>
        <item x="841"/>
        <item x="840"/>
        <item x="836"/>
        <item x="837"/>
        <item x="839"/>
        <item x="838"/>
        <item x="842"/>
        <item x="848"/>
        <item x="843"/>
        <item x="844"/>
        <item x="846"/>
        <item x="847"/>
        <item x="850"/>
        <item x="853"/>
        <item x="849"/>
        <item x="855"/>
        <item x="865"/>
        <item x="851"/>
        <item x="852"/>
        <item x="874"/>
        <item x="854"/>
        <item x="856"/>
        <item x="857"/>
        <item x="858"/>
        <item x="859"/>
        <item x="860"/>
        <item x="861"/>
        <item x="873"/>
        <item x="862"/>
        <item x="863"/>
        <item x="864"/>
        <item x="880"/>
        <item x="866"/>
        <item x="867"/>
        <item x="868"/>
        <item x="869"/>
        <item x="870"/>
        <item x="871"/>
        <item x="872"/>
        <item x="875"/>
        <item x="876"/>
        <item x="877"/>
        <item x="878"/>
        <item x="879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900"/>
        <item x="901"/>
        <item x="897"/>
        <item x="898"/>
        <item x="903"/>
        <item x="899"/>
        <item x="902"/>
        <item x="911"/>
        <item x="913"/>
        <item x="914"/>
        <item x="904"/>
        <item x="905"/>
        <item x="906"/>
        <item x="907"/>
        <item x="908"/>
        <item x="909"/>
        <item x="910"/>
        <item x="912"/>
        <item x="918"/>
        <item x="917"/>
        <item x="915"/>
        <item x="916"/>
        <item x="919"/>
        <item x="921"/>
        <item x="927"/>
        <item x="938"/>
        <item x="920"/>
        <item x="922"/>
        <item x="923"/>
        <item x="924"/>
        <item x="925"/>
        <item x="926"/>
        <item x="928"/>
        <item x="929"/>
        <item x="930"/>
        <item x="931"/>
        <item x="932"/>
        <item x="933"/>
        <item x="934"/>
        <item x="939"/>
        <item x="935"/>
        <item x="936"/>
        <item x="937"/>
        <item x="945"/>
        <item x="941"/>
        <item x="940"/>
        <item x="951"/>
        <item x="942"/>
        <item x="943"/>
        <item x="944"/>
        <item x="949"/>
        <item x="946"/>
        <item x="947"/>
        <item x="952"/>
        <item x="948"/>
        <item x="950"/>
        <item x="954"/>
        <item x="953"/>
        <item x="963"/>
        <item x="955"/>
        <item x="975"/>
        <item x="967"/>
        <item x="956"/>
        <item x="957"/>
        <item x="958"/>
        <item x="959"/>
        <item x="960"/>
        <item x="961"/>
        <item x="962"/>
        <item x="964"/>
        <item x="965"/>
        <item x="990"/>
        <item x="966"/>
        <item x="968"/>
        <item x="972"/>
        <item x="969"/>
        <item x="970"/>
        <item x="971"/>
        <item x="973"/>
        <item x="974"/>
        <item x="978"/>
        <item x="976"/>
        <item x="982"/>
        <item x="977"/>
        <item x="979"/>
        <item x="991"/>
        <item x="980"/>
        <item x="981"/>
        <item x="986"/>
        <item x="983"/>
        <item x="984"/>
        <item x="985"/>
        <item x="987"/>
        <item x="988"/>
        <item x="995"/>
        <item x="989"/>
        <item x="992"/>
        <item x="994"/>
        <item x="1001"/>
        <item x="993"/>
        <item x="1008"/>
        <item x="996"/>
        <item x="1007"/>
        <item x="997"/>
        <item x="998"/>
        <item x="999"/>
        <item x="1000"/>
        <item x="1005"/>
        <item x="1002"/>
        <item x="1003"/>
        <item x="1004"/>
        <item x="1016"/>
        <item x="1006"/>
        <item x="1009"/>
        <item x="1020"/>
        <item x="1015"/>
        <item x="1010"/>
        <item x="1011"/>
        <item x="1012"/>
        <item x="1013"/>
        <item x="1014"/>
        <item x="1017"/>
        <item x="1018"/>
        <item x="1034"/>
        <item x="1035"/>
        <item x="1019"/>
        <item x="1021"/>
        <item x="1026"/>
        <item x="1022"/>
        <item x="1023"/>
        <item x="1024"/>
        <item x="1025"/>
        <item x="1030"/>
        <item x="1027"/>
        <item x="1028"/>
        <item x="1029"/>
        <item x="1031"/>
        <item x="1037"/>
        <item x="1032"/>
        <item x="1033"/>
        <item x="1036"/>
        <item x="1041"/>
        <item x="1046"/>
        <item x="1045"/>
        <item x="1038"/>
        <item x="1039"/>
        <item x="1040"/>
        <item x="1042"/>
        <item x="1043"/>
        <item x="1044"/>
        <item x="1047"/>
        <item x="1048"/>
        <item x="1063"/>
        <item x="1054"/>
        <item x="1049"/>
        <item x="1050"/>
        <item x="1051"/>
        <item x="1056"/>
        <item x="1052"/>
        <item x="1053"/>
        <item x="1062"/>
        <item x="1055"/>
        <item x="1057"/>
        <item x="1070"/>
        <item x="1058"/>
        <item x="1059"/>
        <item x="1060"/>
        <item x="1061"/>
        <item x="1072"/>
        <item x="1073"/>
        <item x="1064"/>
        <item x="1065"/>
        <item x="1066"/>
        <item x="1067"/>
        <item x="1068"/>
        <item x="1069"/>
        <item x="1071"/>
        <item x="1077"/>
        <item x="1074"/>
        <item x="1098"/>
        <item x="1075"/>
        <item x="1093"/>
        <item x="1076"/>
        <item x="1078"/>
        <item x="1081"/>
        <item x="1079"/>
        <item x="1080"/>
        <item x="1082"/>
        <item x="1083"/>
        <item x="1084"/>
        <item x="1085"/>
        <item x="1090"/>
        <item x="1089"/>
        <item x="1086"/>
        <item x="1087"/>
        <item x="1088"/>
        <item x="1092"/>
        <item x="1091"/>
        <item x="1103"/>
        <item x="1107"/>
        <item x="1094"/>
        <item x="1095"/>
        <item x="1096"/>
        <item x="1097"/>
        <item x="1099"/>
        <item x="1100"/>
        <item x="1101"/>
        <item x="1109"/>
        <item x="1102"/>
        <item x="1108"/>
        <item x="1104"/>
        <item x="1113"/>
        <item x="1105"/>
        <item x="1106"/>
        <item x="1110"/>
        <item x="1112"/>
        <item x="1114"/>
        <item x="1111"/>
        <item x="1116"/>
        <item x="1115"/>
        <item x="1117"/>
        <item x="1118"/>
        <item x="1119"/>
        <item x="1125"/>
        <item x="1120"/>
        <item x="1123"/>
        <item x="1121"/>
        <item x="1122"/>
        <item x="1124"/>
        <item x="1126"/>
        <item x="1127"/>
        <item x="1134"/>
        <item x="1142"/>
        <item x="1141"/>
        <item x="1128"/>
        <item x="1129"/>
        <item x="1130"/>
        <item x="1131"/>
        <item x="1132"/>
        <item x="1133"/>
        <item x="1143"/>
        <item x="1135"/>
        <item x="1136"/>
        <item x="1137"/>
        <item x="1138"/>
        <item x="1139"/>
        <item x="1140"/>
        <item x="1163"/>
        <item x="1144"/>
        <item x="1145"/>
        <item x="1146"/>
        <item x="1148"/>
        <item x="1149"/>
        <item x="1147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78"/>
        <item x="1170"/>
        <item x="1186"/>
        <item x="1164"/>
        <item x="1165"/>
        <item x="1166"/>
        <item x="1167"/>
        <item x="1168"/>
        <item x="1169"/>
        <item x="1176"/>
        <item x="1171"/>
        <item x="1172"/>
        <item x="1173"/>
        <item x="1174"/>
        <item x="1175"/>
        <item x="1177"/>
        <item x="1189"/>
        <item x="1184"/>
        <item x="1179"/>
        <item x="1180"/>
        <item x="1181"/>
        <item x="1182"/>
        <item x="1183"/>
        <item x="1185"/>
        <item x="1192"/>
        <item x="1187"/>
        <item x="1188"/>
        <item x="1207"/>
        <item x="1190"/>
        <item x="1198"/>
        <item x="1191"/>
        <item x="1193"/>
        <item x="1199"/>
        <item x="1194"/>
        <item x="1195"/>
        <item x="1196"/>
        <item x="1197"/>
        <item x="1200"/>
        <item x="1201"/>
        <item x="1203"/>
        <item x="1218"/>
        <item x="1202"/>
        <item x="1204"/>
        <item x="1205"/>
        <item x="1206"/>
        <item x="1208"/>
        <item x="1211"/>
        <item x="1216"/>
        <item x="1209"/>
        <item x="1210"/>
        <item x="1212"/>
        <item x="1213"/>
        <item x="1215"/>
        <item x="1214"/>
        <item x="1217"/>
        <item x="1219"/>
        <item x="1220"/>
        <item x="1227"/>
        <item x="1230"/>
        <item x="1228"/>
        <item x="1221"/>
        <item x="1222"/>
        <item x="1223"/>
        <item x="1224"/>
        <item x="1225"/>
        <item x="1226"/>
        <item x="1229"/>
        <item x="1241"/>
        <item x="1240"/>
        <item x="1239"/>
        <item x="1231"/>
        <item x="1232"/>
        <item x="1233"/>
        <item x="1234"/>
        <item x="1235"/>
        <item x="1236"/>
        <item x="1237"/>
        <item x="1238"/>
        <item x="1259"/>
        <item x="1258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67"/>
        <item x="1269"/>
        <item x="1260"/>
        <item x="1272"/>
        <item x="1261"/>
        <item x="1262"/>
        <item x="1263"/>
        <item x="1264"/>
        <item x="1265"/>
        <item x="1266"/>
        <item x="1268"/>
        <item x="1270"/>
        <item x="1271"/>
        <item x="1285"/>
        <item x="1273"/>
        <item x="1292"/>
        <item x="1276"/>
        <item x="1274"/>
        <item x="1275"/>
        <item x="1277"/>
        <item x="1282"/>
        <item x="1278"/>
        <item x="1279"/>
        <item x="1280"/>
        <item x="1281"/>
        <item x="1284"/>
        <item x="1283"/>
        <item x="1286"/>
        <item x="1295"/>
        <item x="1287"/>
        <item x="1291"/>
        <item x="1288"/>
        <item x="1289"/>
        <item x="1290"/>
        <item x="1293"/>
        <item x="1294"/>
        <item x="1300"/>
        <item x="1311"/>
        <item x="1296"/>
        <item x="1312"/>
        <item x="1297"/>
        <item x="1298"/>
        <item x="1299"/>
        <item x="1301"/>
        <item x="1303"/>
        <item x="1302"/>
        <item x="1304"/>
        <item x="1305"/>
        <item x="1319"/>
        <item x="1306"/>
        <item x="1307"/>
        <item x="1308"/>
        <item x="1309"/>
        <item x="1310"/>
        <item x="1316"/>
        <item x="1328"/>
        <item x="1313"/>
        <item x="1314"/>
        <item x="1315"/>
        <item x="1317"/>
        <item x="1322"/>
        <item x="1318"/>
        <item x="1320"/>
        <item x="1323"/>
        <item x="1321"/>
        <item x="1338"/>
        <item x="1340"/>
        <item x="1324"/>
        <item x="1325"/>
        <item x="1326"/>
        <item x="1327"/>
        <item x="1329"/>
        <item x="1330"/>
        <item x="1331"/>
        <item x="1332"/>
        <item x="1333"/>
        <item x="1337"/>
        <item x="1334"/>
        <item x="1335"/>
        <item x="1336"/>
        <item x="1339"/>
        <item x="1348"/>
        <item x="1350"/>
        <item x="1349"/>
        <item x="1341"/>
        <item x="1342"/>
        <item x="1343"/>
        <item x="1344"/>
        <item x="1345"/>
        <item x="1346"/>
        <item x="1347"/>
        <item x="1352"/>
        <item x="1365"/>
        <item x="1361"/>
        <item x="1351"/>
        <item x="1353"/>
        <item x="1354"/>
        <item x="1381"/>
        <item x="1355"/>
        <item x="1356"/>
        <item x="1357"/>
        <item x="1359"/>
        <item x="1358"/>
        <item x="1360"/>
        <item x="1369"/>
        <item x="1362"/>
        <item x="1363"/>
        <item x="1364"/>
        <item x="1366"/>
        <item x="1367"/>
        <item x="1368"/>
        <item x="1370"/>
        <item x="1371"/>
        <item x="1374"/>
        <item x="1386"/>
        <item x="1372"/>
        <item x="1373"/>
        <item x="1375"/>
        <item x="1380"/>
        <item x="1376"/>
        <item x="1377"/>
        <item x="1379"/>
        <item x="1378"/>
        <item x="1391"/>
        <item x="1392"/>
        <item x="1382"/>
        <item x="1383"/>
        <item x="1384"/>
        <item x="1385"/>
        <item x="1396"/>
        <item x="1387"/>
        <item x="1388"/>
        <item x="1390"/>
        <item x="1389"/>
        <item x="1394"/>
        <item x="1393"/>
        <item x="1395"/>
        <item x="1397"/>
        <item x="1398"/>
        <item x="1399"/>
        <item x="1401"/>
        <item x="1405"/>
        <item x="1400"/>
        <item x="1409"/>
        <item x="1411"/>
        <item x="1402"/>
        <item x="1403"/>
        <item x="1404"/>
        <item x="1406"/>
        <item x="1418"/>
        <item x="1407"/>
        <item x="1408"/>
        <item x="1415"/>
        <item x="1410"/>
        <item x="1412"/>
        <item x="1431"/>
        <item x="1413"/>
        <item x="1414"/>
        <item x="1416"/>
        <item x="1417"/>
        <item x="1421"/>
        <item x="1420"/>
        <item x="1419"/>
        <item x="1422"/>
        <item x="1439"/>
        <item x="1427"/>
        <item x="1423"/>
        <item x="1424"/>
        <item x="1425"/>
        <item x="1426"/>
        <item x="1448"/>
        <item x="1428"/>
        <item x="1429"/>
        <item x="1430"/>
        <item x="1435"/>
        <item x="1432"/>
        <item x="1433"/>
        <item x="1434"/>
        <item x="1436"/>
        <item x="1437"/>
        <item x="1457"/>
        <item x="1438"/>
        <item x="1445"/>
        <item x="1440"/>
        <item x="1441"/>
        <item x="1442"/>
        <item x="1443"/>
        <item x="1444"/>
        <item x="1446"/>
        <item x="1447"/>
        <item x="1455"/>
        <item x="1449"/>
        <item x="1450"/>
        <item x="1451"/>
        <item x="1452"/>
        <item x="1453"/>
        <item x="1454"/>
        <item x="1456"/>
        <item x="1458"/>
        <item x="1459"/>
        <item x="1472"/>
        <item x="1464"/>
        <item x="1460"/>
        <item x="1461"/>
        <item x="1462"/>
        <item x="1463"/>
        <item x="1473"/>
        <item x="1483"/>
        <item x="1465"/>
        <item x="1466"/>
        <item x="1467"/>
        <item x="1468"/>
        <item x="1469"/>
        <item x="1470"/>
        <item x="1471"/>
        <item x="1474"/>
        <item x="1475"/>
        <item x="1476"/>
        <item x="1485"/>
        <item x="1477"/>
        <item x="1486"/>
        <item x="1478"/>
        <item x="1479"/>
        <item x="1480"/>
        <item x="1481"/>
        <item x="1482"/>
        <item x="1484"/>
        <item x="1490"/>
        <item x="1487"/>
        <item x="1506"/>
        <item x="1488"/>
        <item x="1502"/>
        <item x="1489"/>
        <item x="1491"/>
        <item x="1495"/>
        <item x="1492"/>
        <item x="1493"/>
        <item x="1494"/>
        <item x="1500"/>
        <item x="1496"/>
        <item x="1497"/>
        <item x="1498"/>
        <item x="1499"/>
        <item x="1501"/>
        <item x="1505"/>
        <item x="1503"/>
        <item x="1507"/>
        <item x="1504"/>
        <item x="1508"/>
        <item x="1509"/>
        <item x="1510"/>
        <item x="1516"/>
        <item x="1533"/>
        <item x="1524"/>
        <item x="1511"/>
        <item x="1512"/>
        <item x="1513"/>
        <item x="1514"/>
        <item x="1515"/>
        <item x="1517"/>
        <item x="1527"/>
        <item x="1518"/>
        <item x="1519"/>
        <item x="1520"/>
        <item x="1521"/>
        <item x="1522"/>
        <item x="1523"/>
        <item x="1531"/>
        <item x="1525"/>
        <item x="1526"/>
        <item x="1528"/>
        <item x="1543"/>
        <item x="1529"/>
        <item x="1530"/>
        <item x="1542"/>
        <item x="1532"/>
        <item x="1541"/>
        <item x="1534"/>
        <item x="1535"/>
        <item x="1536"/>
        <item x="1537"/>
        <item x="1538"/>
        <item x="1539"/>
        <item x="1540"/>
        <item x="1544"/>
        <item x="1545"/>
        <item x="1546"/>
        <item x="1550"/>
        <item x="1547"/>
        <item x="1567"/>
        <item x="1548"/>
        <item x="1564"/>
        <item x="1549"/>
        <item x="1551"/>
        <item x="1552"/>
        <item x="1557"/>
        <item x="1553"/>
        <item x="1554"/>
        <item x="1555"/>
        <item x="1556"/>
        <item x="1558"/>
        <item x="1559"/>
        <item x="1571"/>
        <item x="1560"/>
        <item x="1561"/>
        <item x="1562"/>
        <item x="1563"/>
        <item x="1565"/>
        <item x="1568"/>
        <item x="1566"/>
        <item x="1569"/>
        <item x="1570"/>
        <item x="1572"/>
        <item x="1588"/>
        <item x="1576"/>
        <item x="1589"/>
        <item x="1573"/>
        <item x="1574"/>
        <item x="1575"/>
        <item x="1579"/>
        <item x="1577"/>
        <item x="1578"/>
        <item x="1580"/>
        <item x="1581"/>
        <item x="1582"/>
        <item x="1583"/>
        <item x="1584"/>
        <item x="1586"/>
        <item x="1585"/>
        <item x="1587"/>
        <item x="1596"/>
        <item x="1598"/>
        <item x="1606"/>
        <item x="1590"/>
        <item x="1591"/>
        <item x="1592"/>
        <item x="1593"/>
        <item x="1594"/>
        <item x="1595"/>
        <item x="1597"/>
        <item x="1600"/>
        <item x="1599"/>
        <item x="1604"/>
        <item x="1623"/>
        <item x="1601"/>
        <item x="1602"/>
        <item x="1603"/>
        <item x="1605"/>
        <item x="1607"/>
        <item x="1608"/>
        <item x="1609"/>
        <item x="1610"/>
        <item x="1611"/>
        <item x="1612"/>
        <item x="1613"/>
        <item x="1614"/>
        <item x="1620"/>
        <item x="1615"/>
        <item x="1616"/>
        <item x="1617"/>
        <item x="1618"/>
        <item x="1619"/>
        <item x="1621"/>
        <item x="1622"/>
        <item x="1630"/>
        <item x="1633"/>
        <item x="1635"/>
        <item x="1624"/>
        <item x="1625"/>
        <item x="1626"/>
        <item x="1627"/>
        <item x="1628"/>
        <item x="1629"/>
        <item x="1632"/>
        <item x="1636"/>
        <item x="1631"/>
        <item x="1634"/>
        <item x="1653"/>
        <item x="1642"/>
        <item x="1647"/>
        <item x="1637"/>
        <item x="1638"/>
        <item x="1639"/>
        <item x="1640"/>
        <item x="1641"/>
        <item x="1643"/>
        <item x="1645"/>
        <item x="1649"/>
        <item x="1644"/>
        <item x="1646"/>
        <item x="1654"/>
        <item x="1648"/>
        <item x="1650"/>
        <item x="1670"/>
        <item x="1651"/>
        <item x="1652"/>
        <item x="1655"/>
        <item x="1656"/>
        <item x="1667"/>
        <item x="1657"/>
        <item x="1658"/>
        <item x="1661"/>
        <item x="1660"/>
        <item x="1659"/>
        <item x="1669"/>
        <item x="1662"/>
        <item x="1663"/>
        <item x="1664"/>
        <item x="1666"/>
        <item x="1665"/>
        <item x="1668"/>
        <item x="1675"/>
        <item x="1671"/>
        <item x="1672"/>
        <item x="1676"/>
        <item x="1674"/>
        <item x="1673"/>
        <item x="1683"/>
        <item x="1698"/>
        <item x="1684"/>
        <item x="1677"/>
        <item x="1678"/>
        <item x="1679"/>
        <item x="1680"/>
        <item x="1681"/>
        <item x="1682"/>
        <item x="1691"/>
        <item x="1699"/>
        <item x="1685"/>
        <item x="1686"/>
        <item x="1687"/>
        <item x="1688"/>
        <item x="1689"/>
        <item x="1690"/>
        <item x="1707"/>
        <item x="1692"/>
        <item x="1693"/>
        <item x="1694"/>
        <item x="1695"/>
        <item x="1696"/>
        <item x="1697"/>
        <item x="1703"/>
        <item x="1716"/>
        <item x="1700"/>
        <item x="1701"/>
        <item x="1702"/>
        <item x="1704"/>
        <item x="1715"/>
        <item x="1705"/>
        <item x="1706"/>
        <item x="1723"/>
        <item x="1708"/>
        <item x="1709"/>
        <item x="1710"/>
        <item x="1711"/>
        <item x="1712"/>
        <item x="1713"/>
        <item x="1714"/>
        <item x="1740"/>
        <item x="1728"/>
        <item x="1717"/>
        <item x="1718"/>
        <item x="1719"/>
        <item x="1720"/>
        <item x="1721"/>
        <item x="1722"/>
        <item x="1741"/>
        <item x="1724"/>
        <item x="1725"/>
        <item x="1726"/>
        <item x="1727"/>
        <item x="1729"/>
        <item x="1731"/>
        <item x="1730"/>
        <item x="1734"/>
        <item x="1732"/>
        <item x="1733"/>
        <item x="1750"/>
        <item x="1735"/>
        <item x="1736"/>
        <item x="1737"/>
        <item x="1738"/>
        <item x="1739"/>
        <item x="1752"/>
        <item x="1748"/>
        <item x="1742"/>
        <item x="1743"/>
        <item x="1744"/>
        <item x="1745"/>
        <item x="1746"/>
        <item x="1747"/>
        <item x="1749"/>
        <item x="1751"/>
        <item x="1762"/>
        <item x="1759"/>
        <item x="1753"/>
        <item x="1771"/>
        <item x="1754"/>
        <item x="1755"/>
        <item x="1756"/>
        <item x="1757"/>
        <item x="1758"/>
        <item x="1765"/>
        <item x="1760"/>
        <item x="1761"/>
        <item x="1763"/>
        <item x="1770"/>
        <item x="1764"/>
        <item x="1766"/>
        <item x="1786"/>
        <item x="1767"/>
        <item x="1768"/>
        <item x="1769"/>
        <item x="1789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8"/>
        <item x="1787"/>
        <item x="1791"/>
        <item x="1790"/>
        <item x="1792"/>
        <item x="1795"/>
        <item x="1801"/>
        <item x="1793"/>
        <item x="1820"/>
        <item x="1794"/>
        <item x="1796"/>
        <item x="1802"/>
        <item x="1797"/>
        <item x="1798"/>
        <item x="1799"/>
        <item x="1800"/>
        <item x="1810"/>
        <item x="1805"/>
        <item x="1803"/>
        <item x="1804"/>
        <item x="1806"/>
        <item x="1811"/>
        <item x="1807"/>
        <item x="1808"/>
        <item x="1809"/>
        <item x="1816"/>
        <item x="1822"/>
        <item x="1812"/>
        <item x="1813"/>
        <item x="1814"/>
        <item x="1815"/>
        <item x="1817"/>
        <item x="1830"/>
        <item x="1818"/>
        <item x="1819"/>
        <item x="1831"/>
        <item x="1821"/>
        <item x="1823"/>
        <item x="1833"/>
        <item x="1824"/>
        <item x="1825"/>
        <item x="1826"/>
        <item x="1827"/>
        <item x="1828"/>
        <item x="1829"/>
        <item x="1832"/>
        <item x="1835"/>
        <item x="1848"/>
        <item x="1850"/>
        <item x="1834"/>
        <item x="1836"/>
        <item x="1841"/>
        <item x="1837"/>
        <item x="1838"/>
        <item x="1839"/>
        <item x="1840"/>
        <item x="1842"/>
        <item x="1844"/>
        <item x="1843"/>
        <item x="1845"/>
        <item x="1846"/>
        <item x="1870"/>
        <item x="1847"/>
        <item x="1849"/>
        <item x="1851"/>
        <item x="1852"/>
        <item x="1858"/>
        <item x="1854"/>
        <item x="1853"/>
        <item x="1855"/>
        <item x="1856"/>
        <item x="1857"/>
        <item x="1862"/>
        <item x="1863"/>
        <item x="1859"/>
        <item x="1860"/>
        <item x="1861"/>
        <item x="1872"/>
        <item x="1873"/>
        <item x="1864"/>
        <item x="1865"/>
        <item x="1866"/>
        <item x="1867"/>
        <item x="1868"/>
        <item x="1869"/>
        <item x="1871"/>
        <item x="1874"/>
        <item x="1875"/>
        <item x="1884"/>
        <item x="1883"/>
        <item x="1876"/>
        <item x="1896"/>
        <item x="1877"/>
        <item x="1878"/>
        <item x="1879"/>
        <item x="1880"/>
        <item x="1881"/>
        <item x="1882"/>
        <item x="1907"/>
        <item x="1885"/>
        <item x="1886"/>
        <item x="1887"/>
        <item x="1888"/>
        <item x="1889"/>
        <item x="1890"/>
        <item x="1891"/>
        <item x="1892"/>
        <item x="1893"/>
        <item x="1895"/>
        <item x="1894"/>
        <item x="1899"/>
        <item x="1897"/>
        <item x="1901"/>
        <item x="1898"/>
        <item x="1900"/>
        <item x="1902"/>
        <item x="1910"/>
        <item x="1909"/>
        <item x="1903"/>
        <item x="1904"/>
        <item x="1905"/>
        <item x="1906"/>
        <item x="1908"/>
        <item x="1914"/>
        <item x="1912"/>
        <item x="1911"/>
        <item x="1923"/>
        <item x="1913"/>
        <item x="1927"/>
        <item x="1945"/>
        <item x="1915"/>
        <item x="1916"/>
        <item x="1917"/>
        <item x="1918"/>
        <item x="1919"/>
        <item x="1920"/>
        <item x="1922"/>
        <item x="1921"/>
        <item x="1929"/>
        <item x="1924"/>
        <item x="1925"/>
        <item x="1926"/>
        <item x="1928"/>
        <item x="1930"/>
        <item x="1931"/>
        <item x="1942"/>
        <item x="1932"/>
        <item x="1933"/>
        <item x="1934"/>
        <item x="1937"/>
        <item x="1936"/>
        <item x="1935"/>
        <item x="1938"/>
        <item x="1943"/>
        <item x="1939"/>
        <item x="1941"/>
        <item x="1940"/>
        <item x="1944"/>
        <item x="1947"/>
        <item x="1946"/>
        <item x="1948"/>
        <item x="1949"/>
        <item x="1953"/>
        <item x="1958"/>
        <item x="1956"/>
        <item x="1950"/>
        <item x="1951"/>
        <item x="1952"/>
        <item x="1954"/>
        <item x="1966"/>
        <item x="1955"/>
        <item x="1957"/>
        <item x="1970"/>
        <item x="1959"/>
        <item x="1968"/>
        <item x="1960"/>
        <item x="1961"/>
        <item x="1962"/>
        <item x="1963"/>
        <item x="1964"/>
        <item x="1965"/>
        <item x="1967"/>
        <item x="1977"/>
        <item x="1976"/>
        <item x="1969"/>
        <item x="1971"/>
        <item x="1985"/>
        <item x="1972"/>
        <item x="1973"/>
        <item x="1974"/>
        <item x="1975"/>
        <item x="1990"/>
        <item x="1984"/>
        <item x="1978"/>
        <item x="1979"/>
        <item x="1980"/>
        <item x="1981"/>
        <item x="1982"/>
        <item x="1983"/>
        <item x="1991"/>
        <item x="1989"/>
        <item x="1986"/>
        <item x="1987"/>
        <item x="1988"/>
        <item t="default"/>
      </items>
    </pivotField>
    <pivotField dataField="1" showAll="0"/>
    <pivotField axis="axisPage" showAll="0">
      <items count="21">
        <item x="7"/>
        <item x="8"/>
        <item x="5"/>
        <item x="2"/>
        <item x="18"/>
        <item x="4"/>
        <item x="14"/>
        <item x="19"/>
        <item x="16"/>
        <item x="17"/>
        <item x="15"/>
        <item x="10"/>
        <item x="6"/>
        <item x="9"/>
        <item x="0"/>
        <item x="11"/>
        <item x="13"/>
        <item x="3"/>
        <item x="12"/>
        <item x="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42">
    <i>
      <x v="57"/>
    </i>
    <i>
      <x v="77"/>
    </i>
    <i>
      <x v="79"/>
    </i>
    <i>
      <x v="87"/>
    </i>
    <i>
      <x v="99"/>
    </i>
    <i>
      <x v="109"/>
    </i>
    <i>
      <x v="119"/>
    </i>
    <i>
      <x v="127"/>
    </i>
    <i>
      <x v="139"/>
    </i>
    <i>
      <x v="152"/>
    </i>
    <i>
      <x v="159"/>
    </i>
    <i>
      <x v="167"/>
    </i>
    <i>
      <x v="190"/>
    </i>
    <i>
      <x v="208"/>
    </i>
    <i>
      <x v="209"/>
    </i>
    <i>
      <x v="210"/>
    </i>
    <i>
      <x v="219"/>
    </i>
    <i>
      <x v="234"/>
    </i>
    <i>
      <x v="245"/>
    </i>
    <i>
      <x v="246"/>
    </i>
    <i>
      <x v="331"/>
    </i>
    <i>
      <x v="354"/>
    </i>
    <i>
      <x v="355"/>
    </i>
    <i>
      <x v="364"/>
    </i>
    <i>
      <x v="375"/>
    </i>
    <i>
      <x v="386"/>
    </i>
    <i>
      <x v="402"/>
    </i>
    <i>
      <x v="403"/>
    </i>
    <i>
      <x v="415"/>
    </i>
    <i>
      <x v="440"/>
    </i>
    <i>
      <x v="442"/>
    </i>
    <i>
      <x v="443"/>
    </i>
    <i>
      <x v="468"/>
    </i>
    <i>
      <x v="471"/>
    </i>
    <i>
      <x v="476"/>
    </i>
    <i>
      <x v="489"/>
    </i>
    <i>
      <x v="506"/>
    </i>
    <i>
      <x v="510"/>
    </i>
    <i>
      <x v="514"/>
    </i>
    <i>
      <x v="525"/>
    </i>
    <i>
      <x v="606"/>
    </i>
    <i>
      <x v="621"/>
    </i>
    <i>
      <x v="624"/>
    </i>
    <i>
      <x v="643"/>
    </i>
    <i>
      <x v="658"/>
    </i>
    <i>
      <x v="659"/>
    </i>
    <i>
      <x v="670"/>
    </i>
    <i>
      <x v="689"/>
    </i>
    <i>
      <x v="698"/>
    </i>
    <i>
      <x v="699"/>
    </i>
    <i>
      <x v="711"/>
    </i>
    <i>
      <x v="720"/>
    </i>
    <i>
      <x v="740"/>
    </i>
    <i>
      <x v="741"/>
    </i>
    <i>
      <x v="755"/>
    </i>
    <i>
      <x v="764"/>
    </i>
    <i>
      <x v="780"/>
    </i>
    <i>
      <x v="781"/>
    </i>
    <i>
      <x v="791"/>
    </i>
    <i>
      <x v="803"/>
    </i>
    <i>
      <x v="904"/>
    </i>
    <i>
      <x v="905"/>
    </i>
    <i>
      <x v="906"/>
    </i>
    <i>
      <x v="914"/>
    </i>
    <i>
      <x v="943"/>
    </i>
    <i>
      <x v="950"/>
    </i>
    <i>
      <x v="953"/>
    </i>
    <i>
      <x v="954"/>
    </i>
    <i>
      <x v="968"/>
    </i>
    <i>
      <x v="982"/>
    </i>
    <i>
      <x v="991"/>
    </i>
    <i>
      <x v="996"/>
    </i>
    <i>
      <x v="1020"/>
    </i>
    <i>
      <x v="1021"/>
    </i>
    <i>
      <x v="1034"/>
    </i>
    <i>
      <x v="1040"/>
    </i>
    <i>
      <x v="1060"/>
    </i>
    <i>
      <x v="1065"/>
    </i>
    <i>
      <x v="1066"/>
    </i>
    <i>
      <x v="1075"/>
    </i>
    <i>
      <x v="1166"/>
    </i>
    <i>
      <x v="1180"/>
    </i>
    <i>
      <x v="1188"/>
    </i>
    <i>
      <x v="1191"/>
    </i>
    <i>
      <x v="1204"/>
    </i>
    <i>
      <x v="1221"/>
    </i>
    <i>
      <x v="1223"/>
    </i>
    <i>
      <x v="1233"/>
    </i>
    <i>
      <x v="1242"/>
    </i>
    <i>
      <x v="1260"/>
    </i>
    <i>
      <x v="1261"/>
    </i>
    <i>
      <x v="1272"/>
    </i>
    <i>
      <x v="1288"/>
    </i>
    <i>
      <x v="1297"/>
    </i>
    <i>
      <x v="1308"/>
    </i>
    <i>
      <x v="1320"/>
    </i>
    <i>
      <x v="1325"/>
    </i>
    <i>
      <x v="1341"/>
    </i>
    <i>
      <x v="1343"/>
    </i>
    <i>
      <x v="1351"/>
    </i>
    <i>
      <x v="1440"/>
    </i>
    <i>
      <x v="1460"/>
    </i>
    <i>
      <x v="1466"/>
    </i>
    <i>
      <x v="1467"/>
    </i>
    <i>
      <x v="1478"/>
    </i>
    <i>
      <x v="1491"/>
    </i>
    <i>
      <x v="1504"/>
    </i>
    <i>
      <x v="1508"/>
    </i>
    <i>
      <x v="1531"/>
    </i>
    <i>
      <x v="1534"/>
    </i>
    <i>
      <x v="1545"/>
    </i>
    <i>
      <x v="1548"/>
    </i>
    <i>
      <x v="1562"/>
    </i>
    <i>
      <x v="1573"/>
    </i>
    <i>
      <x v="1590"/>
    </i>
    <i>
      <x v="1591"/>
    </i>
    <i>
      <x v="1601"/>
    </i>
    <i>
      <x v="1624"/>
    </i>
    <i>
      <x v="1625"/>
    </i>
    <i>
      <x v="1626"/>
    </i>
    <i>
      <x v="1707"/>
    </i>
    <i>
      <x v="1718"/>
    </i>
    <i>
      <x v="1737"/>
    </i>
    <i>
      <x v="1743"/>
    </i>
    <i>
      <x v="1753"/>
    </i>
    <i>
      <x v="1769"/>
    </i>
    <i>
      <x v="1773"/>
    </i>
    <i>
      <x v="1791"/>
    </i>
    <i>
      <x v="1792"/>
    </i>
    <i>
      <x v="1814"/>
    </i>
    <i>
      <x v="1820"/>
    </i>
    <i>
      <x v="1823"/>
    </i>
    <i>
      <x v="1833"/>
    </i>
    <i>
      <x v="1849"/>
    </i>
    <i>
      <x v="1865"/>
    </i>
    <i>
      <x v="1866"/>
    </i>
    <i>
      <x v="1875"/>
    </i>
    <i>
      <x v="1886"/>
    </i>
    <i>
      <x v="1904"/>
    </i>
    <i>
      <x v="1912"/>
    </i>
    <i>
      <x v="1971"/>
    </i>
    <i t="grand">
      <x/>
    </i>
  </rowItems>
  <colItems count="1">
    <i/>
  </colItems>
  <pageFields count="2">
    <pageField fld="2" item="16" hier="-1"/>
    <pageField fld="3" item="0" hier="-1"/>
  </pageFields>
  <dataFields count="1">
    <dataField name="Average of elapsed" fld="1" subtotal="average" baseField="0" baseItem="0"/>
  </dataField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197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PivotTable13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A68:B398" firstHeaderRow="1" firstDataRow="1" firstDataCol="1" rowPageCount="2" colPageCount="1"/>
  <pivotFields count="10">
    <pivotField axis="axisRow" showAll="0">
      <items count="987">
        <item x="0"/>
        <item x="3"/>
        <item x="6"/>
        <item x="8"/>
        <item x="1"/>
        <item x="2"/>
        <item x="4"/>
        <item x="9"/>
        <item x="5"/>
        <item x="16"/>
        <item x="15"/>
        <item x="7"/>
        <item x="10"/>
        <item x="13"/>
        <item x="11"/>
        <item x="22"/>
        <item x="12"/>
        <item x="23"/>
        <item x="14"/>
        <item x="18"/>
        <item x="17"/>
        <item x="19"/>
        <item x="20"/>
        <item x="33"/>
        <item x="21"/>
        <item x="28"/>
        <item x="30"/>
        <item x="24"/>
        <item x="25"/>
        <item x="27"/>
        <item x="26"/>
        <item x="39"/>
        <item x="37"/>
        <item x="29"/>
        <item x="32"/>
        <item x="31"/>
        <item x="34"/>
        <item x="43"/>
        <item x="35"/>
        <item x="42"/>
        <item x="36"/>
        <item x="41"/>
        <item x="38"/>
        <item x="40"/>
        <item x="45"/>
        <item x="47"/>
        <item x="46"/>
        <item x="48"/>
        <item x="44"/>
        <item x="49"/>
        <item x="51"/>
        <item x="55"/>
        <item x="56"/>
        <item x="58"/>
        <item x="50"/>
        <item x="53"/>
        <item x="52"/>
        <item x="54"/>
        <item x="68"/>
        <item x="66"/>
        <item x="57"/>
        <item x="60"/>
        <item x="62"/>
        <item x="59"/>
        <item x="61"/>
        <item x="69"/>
        <item x="67"/>
        <item x="63"/>
        <item x="64"/>
        <item x="65"/>
        <item x="70"/>
        <item x="71"/>
        <item x="72"/>
        <item x="73"/>
        <item x="77"/>
        <item x="75"/>
        <item x="74"/>
        <item x="76"/>
        <item x="78"/>
        <item x="80"/>
        <item x="81"/>
        <item x="79"/>
        <item x="82"/>
        <item x="83"/>
        <item x="87"/>
        <item x="84"/>
        <item x="92"/>
        <item x="86"/>
        <item x="90"/>
        <item x="85"/>
        <item x="89"/>
        <item x="98"/>
        <item x="88"/>
        <item x="93"/>
        <item x="97"/>
        <item x="91"/>
        <item x="95"/>
        <item x="94"/>
        <item x="110"/>
        <item x="96"/>
        <item x="106"/>
        <item x="102"/>
        <item x="99"/>
        <item x="100"/>
        <item x="101"/>
        <item x="104"/>
        <item x="109"/>
        <item x="103"/>
        <item x="105"/>
        <item x="115"/>
        <item x="118"/>
        <item x="107"/>
        <item x="108"/>
        <item x="119"/>
        <item x="111"/>
        <item x="112"/>
        <item x="114"/>
        <item x="113"/>
        <item x="124"/>
        <item x="127"/>
        <item x="116"/>
        <item x="117"/>
        <item x="128"/>
        <item x="120"/>
        <item x="121"/>
        <item x="122"/>
        <item x="123"/>
        <item x="132"/>
        <item x="129"/>
        <item x="125"/>
        <item x="126"/>
        <item x="136"/>
        <item x="133"/>
        <item x="130"/>
        <item x="135"/>
        <item x="131"/>
        <item x="137"/>
        <item x="134"/>
        <item x="138"/>
        <item x="140"/>
        <item x="146"/>
        <item x="144"/>
        <item x="145"/>
        <item x="139"/>
        <item x="142"/>
        <item x="141"/>
        <item x="143"/>
        <item x="158"/>
        <item x="155"/>
        <item x="151"/>
        <item x="149"/>
        <item x="147"/>
        <item x="148"/>
        <item x="159"/>
        <item x="150"/>
        <item x="153"/>
        <item x="152"/>
        <item x="154"/>
        <item x="157"/>
        <item x="156"/>
        <item x="162"/>
        <item x="160"/>
        <item x="164"/>
        <item x="161"/>
        <item x="163"/>
        <item x="165"/>
        <item x="169"/>
        <item x="166"/>
        <item x="168"/>
        <item x="170"/>
        <item x="167"/>
        <item x="171"/>
        <item x="172"/>
        <item x="175"/>
        <item x="176"/>
        <item x="174"/>
        <item x="177"/>
        <item x="173"/>
        <item x="181"/>
        <item x="180"/>
        <item x="179"/>
        <item x="186"/>
        <item x="178"/>
        <item x="184"/>
        <item x="182"/>
        <item x="183"/>
        <item x="188"/>
        <item x="185"/>
        <item x="189"/>
        <item x="194"/>
        <item x="191"/>
        <item x="187"/>
        <item x="195"/>
        <item x="190"/>
        <item x="199"/>
        <item x="192"/>
        <item x="193"/>
        <item x="201"/>
        <item x="197"/>
        <item x="196"/>
        <item x="208"/>
        <item x="198"/>
        <item x="209"/>
        <item x="200"/>
        <item x="202"/>
        <item x="204"/>
        <item x="203"/>
        <item x="207"/>
        <item x="206"/>
        <item x="205"/>
        <item x="214"/>
        <item x="215"/>
        <item x="218"/>
        <item x="210"/>
        <item x="211"/>
        <item x="212"/>
        <item x="213"/>
        <item x="217"/>
        <item x="216"/>
        <item x="223"/>
        <item x="224"/>
        <item x="226"/>
        <item x="219"/>
        <item x="220"/>
        <item x="221"/>
        <item x="222"/>
        <item x="227"/>
        <item x="225"/>
        <item x="228"/>
        <item x="231"/>
        <item x="233"/>
        <item x="235"/>
        <item x="237"/>
        <item x="229"/>
        <item x="230"/>
        <item x="239"/>
        <item x="232"/>
        <item x="234"/>
        <item x="240"/>
        <item x="243"/>
        <item x="236"/>
        <item x="238"/>
        <item x="244"/>
        <item x="248"/>
        <item x="247"/>
        <item x="241"/>
        <item x="242"/>
        <item x="249"/>
        <item x="250"/>
        <item x="245"/>
        <item x="246"/>
        <item x="253"/>
        <item x="252"/>
        <item x="251"/>
        <item x="257"/>
        <item x="254"/>
        <item x="256"/>
        <item x="255"/>
        <item x="263"/>
        <item x="258"/>
        <item x="261"/>
        <item x="259"/>
        <item x="260"/>
        <item x="268"/>
        <item x="264"/>
        <item x="265"/>
        <item x="262"/>
        <item x="267"/>
        <item x="270"/>
        <item x="266"/>
        <item x="273"/>
        <item x="271"/>
        <item x="276"/>
        <item x="269"/>
        <item x="272"/>
        <item x="274"/>
        <item x="281"/>
        <item x="280"/>
        <item x="275"/>
        <item x="284"/>
        <item x="277"/>
        <item x="278"/>
        <item x="291"/>
        <item x="279"/>
        <item x="289"/>
        <item x="282"/>
        <item x="283"/>
        <item x="285"/>
        <item x="287"/>
        <item x="286"/>
        <item x="298"/>
        <item x="288"/>
        <item x="292"/>
        <item x="299"/>
        <item x="290"/>
        <item x="294"/>
        <item x="293"/>
        <item x="295"/>
        <item x="296"/>
        <item x="304"/>
        <item x="297"/>
        <item x="309"/>
        <item x="305"/>
        <item x="300"/>
        <item x="301"/>
        <item x="302"/>
        <item x="303"/>
        <item x="306"/>
        <item x="307"/>
        <item x="314"/>
        <item x="312"/>
        <item x="315"/>
        <item x="308"/>
        <item x="311"/>
        <item x="310"/>
        <item x="319"/>
        <item x="313"/>
        <item x="316"/>
        <item x="326"/>
        <item x="321"/>
        <item x="320"/>
        <item x="317"/>
        <item x="318"/>
        <item x="335"/>
        <item x="327"/>
        <item x="324"/>
        <item x="322"/>
        <item x="323"/>
        <item x="338"/>
        <item x="325"/>
        <item x="339"/>
        <item x="328"/>
        <item x="329"/>
        <item x="332"/>
        <item x="330"/>
        <item x="331"/>
        <item x="337"/>
        <item x="333"/>
        <item x="334"/>
        <item x="336"/>
        <item x="342"/>
        <item x="345"/>
        <item x="340"/>
        <item x="344"/>
        <item x="341"/>
        <item x="343"/>
        <item x="346"/>
        <item x="347"/>
        <item x="349"/>
        <item x="351"/>
        <item x="348"/>
        <item x="350"/>
        <item x="353"/>
        <item x="352"/>
        <item x="356"/>
        <item x="358"/>
        <item x="354"/>
        <item x="355"/>
        <item x="360"/>
        <item x="367"/>
        <item x="357"/>
        <item x="359"/>
        <item x="366"/>
        <item x="361"/>
        <item x="364"/>
        <item x="363"/>
        <item x="362"/>
        <item x="365"/>
        <item x="370"/>
        <item x="371"/>
        <item x="379"/>
        <item x="374"/>
        <item x="368"/>
        <item x="369"/>
        <item x="381"/>
        <item x="372"/>
        <item x="373"/>
        <item x="376"/>
        <item x="375"/>
        <item x="377"/>
        <item x="385"/>
        <item x="387"/>
        <item x="378"/>
        <item x="388"/>
        <item x="380"/>
        <item x="383"/>
        <item x="382"/>
        <item x="384"/>
        <item x="394"/>
        <item x="398"/>
        <item x="386"/>
        <item x="390"/>
        <item x="391"/>
        <item x="389"/>
        <item x="392"/>
        <item x="396"/>
        <item x="393"/>
        <item x="399"/>
        <item x="395"/>
        <item x="403"/>
        <item x="397"/>
        <item x="402"/>
        <item x="404"/>
        <item x="400"/>
        <item x="405"/>
        <item x="401"/>
        <item x="406"/>
        <item x="408"/>
        <item x="407"/>
        <item x="409"/>
        <item x="411"/>
        <item x="415"/>
        <item x="417"/>
        <item x="410"/>
        <item x="416"/>
        <item x="412"/>
        <item x="413"/>
        <item x="425"/>
        <item x="414"/>
        <item x="426"/>
        <item x="422"/>
        <item x="418"/>
        <item x="419"/>
        <item x="420"/>
        <item x="421"/>
        <item x="429"/>
        <item x="427"/>
        <item x="423"/>
        <item x="424"/>
        <item x="428"/>
        <item x="432"/>
        <item x="433"/>
        <item x="430"/>
        <item x="431"/>
        <item x="435"/>
        <item x="434"/>
        <item x="440"/>
        <item x="437"/>
        <item x="436"/>
        <item x="439"/>
        <item x="438"/>
        <item x="441"/>
        <item x="442"/>
        <item x="443"/>
        <item x="445"/>
        <item x="444"/>
        <item x="449"/>
        <item x="447"/>
        <item x="455"/>
        <item x="452"/>
        <item x="446"/>
        <item x="450"/>
        <item x="448"/>
        <item x="454"/>
        <item x="451"/>
        <item x="459"/>
        <item x="456"/>
        <item x="453"/>
        <item x="458"/>
        <item x="463"/>
        <item x="457"/>
        <item x="467"/>
        <item x="460"/>
        <item x="466"/>
        <item x="461"/>
        <item x="468"/>
        <item x="462"/>
        <item x="475"/>
        <item x="464"/>
        <item x="465"/>
        <item x="477"/>
        <item x="469"/>
        <item x="470"/>
        <item x="472"/>
        <item x="473"/>
        <item x="471"/>
        <item x="488"/>
        <item x="474"/>
        <item x="483"/>
        <item x="481"/>
        <item x="476"/>
        <item x="478"/>
        <item x="479"/>
        <item x="487"/>
        <item x="480"/>
        <item x="491"/>
        <item x="482"/>
        <item x="485"/>
        <item x="484"/>
        <item x="486"/>
        <item x="494"/>
        <item x="492"/>
        <item x="493"/>
        <item x="489"/>
        <item x="490"/>
        <item x="495"/>
        <item x="500"/>
        <item x="501"/>
        <item x="496"/>
        <item x="499"/>
        <item x="498"/>
        <item x="497"/>
        <item x="505"/>
        <item x="502"/>
        <item x="503"/>
        <item x="507"/>
        <item x="511"/>
        <item x="515"/>
        <item x="504"/>
        <item x="508"/>
        <item x="506"/>
        <item x="510"/>
        <item x="509"/>
        <item x="516"/>
        <item x="512"/>
        <item x="517"/>
        <item x="513"/>
        <item x="524"/>
        <item x="514"/>
        <item x="520"/>
        <item x="518"/>
        <item x="519"/>
        <item x="523"/>
        <item x="521"/>
        <item x="522"/>
        <item x="528"/>
        <item x="526"/>
        <item x="525"/>
        <item x="527"/>
        <item x="531"/>
        <item x="533"/>
        <item x="532"/>
        <item x="530"/>
        <item x="529"/>
        <item x="534"/>
        <item x="539"/>
        <item x="538"/>
        <item x="536"/>
        <item x="535"/>
        <item x="537"/>
        <item x="542"/>
        <item x="545"/>
        <item x="540"/>
        <item x="543"/>
        <item x="541"/>
        <item x="546"/>
        <item x="544"/>
        <item x="550"/>
        <item x="547"/>
        <item x="560"/>
        <item x="549"/>
        <item x="556"/>
        <item x="548"/>
        <item x="555"/>
        <item x="551"/>
        <item x="552"/>
        <item x="553"/>
        <item x="554"/>
        <item x="558"/>
        <item x="564"/>
        <item x="569"/>
        <item x="557"/>
        <item x="561"/>
        <item x="559"/>
        <item x="562"/>
        <item x="563"/>
        <item x="573"/>
        <item x="568"/>
        <item x="566"/>
        <item x="565"/>
        <item x="567"/>
        <item x="574"/>
        <item x="572"/>
        <item x="576"/>
        <item x="570"/>
        <item x="571"/>
        <item x="580"/>
        <item x="582"/>
        <item x="577"/>
        <item x="575"/>
        <item x="578"/>
        <item x="584"/>
        <item x="579"/>
        <item x="587"/>
        <item x="586"/>
        <item x="581"/>
        <item x="583"/>
        <item x="589"/>
        <item x="592"/>
        <item x="585"/>
        <item x="588"/>
        <item x="594"/>
        <item x="593"/>
        <item x="607"/>
        <item x="590"/>
        <item x="591"/>
        <item x="606"/>
        <item x="599"/>
        <item x="598"/>
        <item x="595"/>
        <item x="596"/>
        <item x="597"/>
        <item x="609"/>
        <item x="600"/>
        <item x="602"/>
        <item x="601"/>
        <item x="608"/>
        <item x="603"/>
        <item x="604"/>
        <item x="605"/>
        <item x="610"/>
        <item x="611"/>
        <item x="613"/>
        <item x="616"/>
        <item x="612"/>
        <item x="614"/>
        <item x="615"/>
        <item x="617"/>
        <item x="618"/>
        <item x="622"/>
        <item x="620"/>
        <item x="619"/>
        <item x="621"/>
        <item x="623"/>
        <item x="624"/>
        <item x="625"/>
        <item x="627"/>
        <item x="631"/>
        <item x="629"/>
        <item x="636"/>
        <item x="626"/>
        <item x="632"/>
        <item x="628"/>
        <item x="634"/>
        <item x="630"/>
        <item x="635"/>
        <item x="633"/>
        <item x="639"/>
        <item x="638"/>
        <item x="646"/>
        <item x="641"/>
        <item x="637"/>
        <item x="642"/>
        <item x="649"/>
        <item x="640"/>
        <item x="643"/>
        <item x="644"/>
        <item x="650"/>
        <item x="645"/>
        <item x="651"/>
        <item x="657"/>
        <item x="647"/>
        <item x="648"/>
        <item x="661"/>
        <item x="652"/>
        <item x="653"/>
        <item x="654"/>
        <item x="658"/>
        <item x="656"/>
        <item x="655"/>
        <item x="667"/>
        <item x="665"/>
        <item x="659"/>
        <item x="668"/>
        <item x="660"/>
        <item x="664"/>
        <item x="662"/>
        <item x="663"/>
        <item x="672"/>
        <item x="666"/>
        <item x="673"/>
        <item x="669"/>
        <item x="675"/>
        <item x="670"/>
        <item x="674"/>
        <item x="671"/>
        <item x="676"/>
        <item x="677"/>
        <item x="678"/>
        <item x="685"/>
        <item x="682"/>
        <item x="688"/>
        <item x="681"/>
        <item x="679"/>
        <item x="680"/>
        <item x="689"/>
        <item x="683"/>
        <item x="684"/>
        <item x="686"/>
        <item x="687"/>
        <item x="693"/>
        <item x="690"/>
        <item x="695"/>
        <item x="691"/>
        <item x="698"/>
        <item x="699"/>
        <item x="692"/>
        <item x="696"/>
        <item x="694"/>
        <item x="697"/>
        <item x="700"/>
        <item x="713"/>
        <item x="711"/>
        <item x="701"/>
        <item x="702"/>
        <item x="703"/>
        <item x="704"/>
        <item x="705"/>
        <item x="706"/>
        <item x="707"/>
        <item x="709"/>
        <item x="712"/>
        <item x="708"/>
        <item x="715"/>
        <item x="710"/>
        <item x="717"/>
        <item x="716"/>
        <item x="714"/>
        <item x="720"/>
        <item x="718"/>
        <item x="721"/>
        <item x="719"/>
        <item x="728"/>
        <item x="726"/>
        <item x="724"/>
        <item x="723"/>
        <item x="722"/>
        <item x="725"/>
        <item x="731"/>
        <item x="733"/>
        <item x="740"/>
        <item x="727"/>
        <item x="729"/>
        <item x="730"/>
        <item x="735"/>
        <item x="732"/>
        <item x="736"/>
        <item x="742"/>
        <item x="734"/>
        <item x="739"/>
        <item x="737"/>
        <item x="738"/>
        <item x="741"/>
        <item x="745"/>
        <item x="748"/>
        <item x="744"/>
        <item x="753"/>
        <item x="743"/>
        <item x="746"/>
        <item x="747"/>
        <item x="754"/>
        <item x="750"/>
        <item x="752"/>
        <item x="749"/>
        <item x="751"/>
        <item x="762"/>
        <item x="756"/>
        <item x="759"/>
        <item x="760"/>
        <item x="755"/>
        <item x="757"/>
        <item x="758"/>
        <item x="767"/>
        <item x="761"/>
        <item x="763"/>
        <item x="764"/>
        <item x="772"/>
        <item x="773"/>
        <item x="765"/>
        <item x="766"/>
        <item x="771"/>
        <item x="769"/>
        <item x="768"/>
        <item x="770"/>
        <item x="787"/>
        <item x="776"/>
        <item x="786"/>
        <item x="777"/>
        <item x="774"/>
        <item x="775"/>
        <item x="778"/>
        <item x="785"/>
        <item x="779"/>
        <item x="782"/>
        <item x="780"/>
        <item x="781"/>
        <item x="789"/>
        <item x="783"/>
        <item x="784"/>
        <item x="788"/>
        <item x="794"/>
        <item x="796"/>
        <item x="791"/>
        <item x="790"/>
        <item x="792"/>
        <item x="793"/>
        <item x="795"/>
        <item x="798"/>
        <item x="800"/>
        <item x="797"/>
        <item x="803"/>
        <item x="799"/>
        <item x="801"/>
        <item x="802"/>
        <item x="804"/>
        <item x="807"/>
        <item x="809"/>
        <item x="805"/>
        <item x="815"/>
        <item x="810"/>
        <item x="806"/>
        <item x="813"/>
        <item x="808"/>
        <item x="814"/>
        <item x="812"/>
        <item x="811"/>
        <item x="816"/>
        <item x="818"/>
        <item x="820"/>
        <item x="823"/>
        <item x="817"/>
        <item x="831"/>
        <item x="819"/>
        <item x="829"/>
        <item x="825"/>
        <item x="821"/>
        <item x="822"/>
        <item x="832"/>
        <item x="824"/>
        <item x="826"/>
        <item x="827"/>
        <item x="839"/>
        <item x="828"/>
        <item x="838"/>
        <item x="830"/>
        <item x="833"/>
        <item x="834"/>
        <item x="844"/>
        <item x="835"/>
        <item x="836"/>
        <item x="837"/>
        <item x="847"/>
        <item x="852"/>
        <item x="841"/>
        <item x="840"/>
        <item x="842"/>
        <item x="843"/>
        <item x="851"/>
        <item x="848"/>
        <item x="845"/>
        <item x="846"/>
        <item x="854"/>
        <item x="849"/>
        <item x="853"/>
        <item x="850"/>
        <item x="855"/>
        <item x="857"/>
        <item x="860"/>
        <item x="858"/>
        <item x="856"/>
        <item x="865"/>
        <item x="862"/>
        <item x="868"/>
        <item x="859"/>
        <item x="861"/>
        <item x="866"/>
        <item x="876"/>
        <item x="863"/>
        <item x="864"/>
        <item x="873"/>
        <item x="872"/>
        <item x="867"/>
        <item x="870"/>
        <item x="869"/>
        <item x="871"/>
        <item x="877"/>
        <item x="878"/>
        <item x="874"/>
        <item x="879"/>
        <item x="875"/>
        <item x="881"/>
        <item x="882"/>
        <item x="880"/>
        <item x="883"/>
        <item x="884"/>
        <item x="885"/>
        <item x="890"/>
        <item x="886"/>
        <item x="888"/>
        <item x="887"/>
        <item x="889"/>
        <item x="894"/>
        <item x="892"/>
        <item x="891"/>
        <item x="895"/>
        <item x="898"/>
        <item x="897"/>
        <item x="893"/>
        <item x="900"/>
        <item x="901"/>
        <item x="896"/>
        <item x="903"/>
        <item x="899"/>
        <item x="905"/>
        <item x="904"/>
        <item x="911"/>
        <item x="902"/>
        <item x="906"/>
        <item x="907"/>
        <item x="916"/>
        <item x="908"/>
        <item x="920"/>
        <item x="909"/>
        <item x="910"/>
        <item x="912"/>
        <item x="915"/>
        <item x="913"/>
        <item x="917"/>
        <item x="914"/>
        <item x="926"/>
        <item x="925"/>
        <item x="918"/>
        <item x="919"/>
        <item x="922"/>
        <item x="923"/>
        <item x="921"/>
        <item x="924"/>
        <item x="929"/>
        <item x="932"/>
        <item x="934"/>
        <item x="927"/>
        <item x="928"/>
        <item x="931"/>
        <item x="930"/>
        <item x="939"/>
        <item x="938"/>
        <item x="940"/>
        <item x="933"/>
        <item x="935"/>
        <item x="936"/>
        <item x="944"/>
        <item x="937"/>
        <item x="943"/>
        <item x="945"/>
        <item x="947"/>
        <item x="941"/>
        <item x="942"/>
        <item x="946"/>
        <item x="951"/>
        <item x="950"/>
        <item x="952"/>
        <item x="955"/>
        <item x="948"/>
        <item x="949"/>
        <item x="967"/>
        <item x="958"/>
        <item x="953"/>
        <item x="956"/>
        <item x="954"/>
        <item x="965"/>
        <item x="962"/>
        <item x="957"/>
        <item x="960"/>
        <item x="959"/>
        <item x="961"/>
        <item x="969"/>
        <item x="968"/>
        <item x="963"/>
        <item x="964"/>
        <item x="966"/>
        <item x="970"/>
        <item x="972"/>
        <item x="985"/>
        <item x="974"/>
        <item x="973"/>
        <item x="971"/>
        <item x="976"/>
        <item x="975"/>
        <item x="977"/>
        <item x="978"/>
        <item x="979"/>
        <item x="981"/>
        <item x="980"/>
        <item x="982"/>
        <item x="983"/>
        <item x="984"/>
        <item t="default"/>
      </items>
    </pivotField>
    <pivotField dataField="1" showAll="0"/>
    <pivotField axis="axisPage" showAll="0">
      <items count="11">
        <item x="0"/>
        <item x="2"/>
        <item x="6"/>
        <item x="1"/>
        <item x="7"/>
        <item x="9"/>
        <item x="8"/>
        <item x="4"/>
        <item x="3"/>
        <item x="5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330">
    <i>
      <x v="17"/>
    </i>
    <i>
      <x v="23"/>
    </i>
    <i>
      <x v="25"/>
    </i>
    <i>
      <x v="26"/>
    </i>
    <i>
      <x v="31"/>
    </i>
    <i>
      <x v="32"/>
    </i>
    <i>
      <x v="37"/>
    </i>
    <i>
      <x v="39"/>
    </i>
    <i>
      <x v="41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8"/>
    </i>
    <i>
      <x v="59"/>
    </i>
    <i>
      <x v="62"/>
    </i>
    <i>
      <x v="65"/>
    </i>
    <i>
      <x v="66"/>
    </i>
    <i>
      <x v="69"/>
    </i>
    <i>
      <x v="70"/>
    </i>
    <i>
      <x v="71"/>
    </i>
    <i>
      <x v="72"/>
    </i>
    <i>
      <x v="73"/>
    </i>
    <i>
      <x v="74"/>
    </i>
    <i>
      <x v="106"/>
    </i>
    <i>
      <x v="110"/>
    </i>
    <i>
      <x v="113"/>
    </i>
    <i>
      <x v="118"/>
    </i>
    <i>
      <x v="119"/>
    </i>
    <i>
      <x v="122"/>
    </i>
    <i>
      <x v="127"/>
    </i>
    <i>
      <x v="128"/>
    </i>
    <i>
      <x v="131"/>
    </i>
    <i>
      <x v="132"/>
    </i>
    <i>
      <x v="134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7"/>
    </i>
    <i>
      <x v="148"/>
    </i>
    <i>
      <x v="149"/>
    </i>
    <i>
      <x v="150"/>
    </i>
    <i>
      <x v="153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97"/>
    </i>
    <i>
      <x v="202"/>
    </i>
    <i>
      <x v="203"/>
    </i>
    <i>
      <x v="210"/>
    </i>
    <i>
      <x v="211"/>
    </i>
    <i>
      <x v="212"/>
    </i>
    <i>
      <x v="217"/>
    </i>
    <i>
      <x v="218"/>
    </i>
    <i>
      <x v="219"/>
    </i>
    <i>
      <x v="220"/>
    </i>
    <i>
      <x v="221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5"/>
    </i>
    <i>
      <x v="238"/>
    </i>
    <i>
      <x v="239"/>
    </i>
    <i>
      <x v="242"/>
    </i>
    <i>
      <x v="243"/>
    </i>
    <i>
      <x v="244"/>
    </i>
    <i>
      <x v="247"/>
    </i>
    <i>
      <x v="248"/>
    </i>
    <i>
      <x v="251"/>
    </i>
    <i>
      <x v="253"/>
    </i>
    <i>
      <x v="254"/>
    </i>
    <i>
      <x v="258"/>
    </i>
    <i>
      <x v="284"/>
    </i>
    <i>
      <x v="290"/>
    </i>
    <i>
      <x v="292"/>
    </i>
    <i>
      <x v="299"/>
    </i>
    <i>
      <x v="301"/>
    </i>
    <i>
      <x v="302"/>
    </i>
    <i>
      <x v="307"/>
    </i>
    <i>
      <x v="308"/>
    </i>
    <i>
      <x v="309"/>
    </i>
    <i>
      <x v="310"/>
    </i>
    <i>
      <x v="311"/>
    </i>
    <i>
      <x v="315"/>
    </i>
    <i>
      <x v="317"/>
    </i>
    <i>
      <x v="318"/>
    </i>
    <i>
      <x v="319"/>
    </i>
    <i>
      <x v="320"/>
    </i>
    <i>
      <x v="323"/>
    </i>
    <i>
      <x v="324"/>
    </i>
    <i>
      <x v="328"/>
    </i>
    <i>
      <x v="330"/>
    </i>
    <i>
      <x v="331"/>
    </i>
    <i>
      <x v="332"/>
    </i>
    <i>
      <x v="333"/>
    </i>
    <i>
      <x v="336"/>
    </i>
    <i>
      <x v="339"/>
    </i>
    <i>
      <x v="340"/>
    </i>
    <i>
      <x v="341"/>
    </i>
    <i>
      <x v="342"/>
    </i>
    <i>
      <x v="343"/>
    </i>
    <i>
      <x v="344"/>
    </i>
    <i>
      <x v="380"/>
    </i>
    <i>
      <x v="381"/>
    </i>
    <i>
      <x v="383"/>
    </i>
    <i>
      <x v="388"/>
    </i>
    <i>
      <x v="389"/>
    </i>
    <i>
      <x v="395"/>
    </i>
    <i>
      <x v="397"/>
    </i>
    <i>
      <x v="399"/>
    </i>
    <i>
      <x v="401"/>
    </i>
    <i>
      <x v="402"/>
    </i>
    <i>
      <x v="404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4"/>
    </i>
    <i>
      <x v="417"/>
    </i>
    <i>
      <x v="419"/>
    </i>
    <i>
      <x v="420"/>
    </i>
    <i>
      <x v="425"/>
    </i>
    <i>
      <x v="426"/>
    </i>
    <i>
      <x v="429"/>
    </i>
    <i>
      <x v="430"/>
    </i>
    <i>
      <x v="431"/>
    </i>
    <i>
      <x v="432"/>
    </i>
    <i>
      <x v="433"/>
    </i>
    <i>
      <x v="434"/>
    </i>
    <i>
      <x v="467"/>
    </i>
    <i>
      <x v="470"/>
    </i>
    <i>
      <x v="476"/>
    </i>
    <i>
      <x v="478"/>
    </i>
    <i>
      <x v="479"/>
    </i>
    <i>
      <x v="483"/>
    </i>
    <i>
      <x v="485"/>
    </i>
    <i>
      <x v="490"/>
    </i>
    <i>
      <x v="491"/>
    </i>
    <i>
      <x v="492"/>
    </i>
    <i>
      <x v="495"/>
    </i>
    <i>
      <x v="496"/>
    </i>
    <i>
      <x v="497"/>
    </i>
    <i>
      <x v="498"/>
    </i>
    <i>
      <x v="499"/>
    </i>
    <i>
      <x v="500"/>
    </i>
    <i>
      <x v="502"/>
    </i>
    <i>
      <x v="504"/>
    </i>
    <i>
      <x v="505"/>
    </i>
    <i>
      <x v="506"/>
    </i>
    <i>
      <x v="507"/>
    </i>
    <i>
      <x v="513"/>
    </i>
    <i>
      <x v="515"/>
    </i>
    <i>
      <x v="517"/>
    </i>
    <i>
      <x v="519"/>
    </i>
    <i>
      <x v="520"/>
    </i>
    <i>
      <x v="521"/>
    </i>
    <i>
      <x v="522"/>
    </i>
    <i>
      <x v="525"/>
    </i>
    <i>
      <x v="529"/>
    </i>
    <i>
      <x v="558"/>
    </i>
    <i>
      <x v="559"/>
    </i>
    <i>
      <x v="566"/>
    </i>
    <i>
      <x v="567"/>
    </i>
    <i>
      <x v="571"/>
    </i>
    <i>
      <x v="572"/>
    </i>
    <i>
      <x v="573"/>
    </i>
    <i>
      <x v="576"/>
    </i>
    <i>
      <x v="577"/>
    </i>
    <i>
      <x v="581"/>
    </i>
    <i>
      <x v="583"/>
    </i>
    <i>
      <x v="584"/>
    </i>
    <i>
      <x v="587"/>
    </i>
    <i>
      <x v="588"/>
    </i>
    <i>
      <x v="591"/>
    </i>
    <i>
      <x v="592"/>
    </i>
    <i>
      <x v="593"/>
    </i>
    <i>
      <x v="596"/>
    </i>
    <i>
      <x v="597"/>
    </i>
    <i>
      <x v="598"/>
    </i>
    <i>
      <x v="599"/>
    </i>
    <i>
      <x v="602"/>
    </i>
    <i>
      <x v="604"/>
    </i>
    <i>
      <x v="606"/>
    </i>
    <i>
      <x v="609"/>
    </i>
    <i>
      <x v="610"/>
    </i>
    <i>
      <x v="611"/>
    </i>
    <i>
      <x v="612"/>
    </i>
    <i>
      <x v="613"/>
    </i>
    <i>
      <x v="614"/>
    </i>
    <i>
      <x v="649"/>
    </i>
    <i>
      <x v="650"/>
    </i>
    <i>
      <x v="653"/>
    </i>
    <i>
      <x v="660"/>
    </i>
    <i>
      <x v="661"/>
    </i>
    <i>
      <x v="663"/>
    </i>
    <i>
      <x v="665"/>
    </i>
    <i>
      <x v="668"/>
    </i>
    <i>
      <x v="670"/>
    </i>
    <i>
      <x v="672"/>
    </i>
    <i>
      <x v="674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5"/>
    </i>
    <i>
      <x v="690"/>
    </i>
    <i>
      <x v="691"/>
    </i>
    <i>
      <x v="692"/>
    </i>
    <i>
      <x v="693"/>
    </i>
    <i>
      <x v="694"/>
    </i>
    <i>
      <x v="695"/>
    </i>
    <i>
      <x v="700"/>
    </i>
    <i>
      <x v="701"/>
    </i>
    <i>
      <x v="702"/>
    </i>
    <i>
      <x v="716"/>
    </i>
    <i>
      <x v="718"/>
    </i>
    <i>
      <x v="730"/>
    </i>
    <i>
      <x v="734"/>
    </i>
    <i>
      <x v="737"/>
    </i>
    <i>
      <x v="746"/>
    </i>
    <i>
      <x v="751"/>
    </i>
    <i>
      <x v="752"/>
    </i>
    <i>
      <x v="755"/>
    </i>
    <i>
      <x v="756"/>
    </i>
    <i>
      <x v="757"/>
    </i>
    <i>
      <x v="758"/>
    </i>
    <i>
      <x v="762"/>
    </i>
    <i>
      <x v="764"/>
    </i>
    <i>
      <x v="765"/>
    </i>
    <i>
      <x v="766"/>
    </i>
    <i>
      <x v="767"/>
    </i>
    <i>
      <x v="774"/>
    </i>
    <i>
      <x v="775"/>
    </i>
    <i>
      <x v="776"/>
    </i>
    <i>
      <x v="777"/>
    </i>
    <i>
      <x v="780"/>
    </i>
    <i>
      <x v="781"/>
    </i>
    <i>
      <x v="782"/>
    </i>
    <i>
      <x v="783"/>
    </i>
    <i>
      <x v="786"/>
    </i>
    <i>
      <x v="789"/>
    </i>
    <i>
      <x v="790"/>
    </i>
    <i>
      <x v="791"/>
    </i>
    <i>
      <x v="792"/>
    </i>
    <i>
      <x v="793"/>
    </i>
    <i>
      <x v="794"/>
    </i>
    <i>
      <x v="827"/>
    </i>
    <i>
      <x v="831"/>
    </i>
    <i>
      <x v="833"/>
    </i>
    <i>
      <x v="837"/>
    </i>
    <i>
      <x v="841"/>
    </i>
    <i>
      <x v="842"/>
    </i>
    <i>
      <x v="847"/>
    </i>
    <i>
      <x v="848"/>
    </i>
    <i>
      <x v="851"/>
    </i>
    <i>
      <x v="853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5"/>
    </i>
    <i>
      <x v="866"/>
    </i>
    <i>
      <x v="869"/>
    </i>
    <i>
      <x v="870"/>
    </i>
    <i>
      <x v="875"/>
    </i>
    <i>
      <x v="876"/>
    </i>
    <i>
      <x v="878"/>
    </i>
    <i>
      <x v="880"/>
    </i>
    <i>
      <x v="881"/>
    </i>
    <i>
      <x v="882"/>
    </i>
    <i>
      <x v="883"/>
    </i>
    <i>
      <x v="886"/>
    </i>
    <i>
      <x v="917"/>
    </i>
    <i>
      <x v="919"/>
    </i>
    <i>
      <x v="927"/>
    </i>
    <i>
      <x v="928"/>
    </i>
    <i>
      <x v="929"/>
    </i>
    <i>
      <x v="934"/>
    </i>
    <i>
      <x v="935"/>
    </i>
    <i>
      <x v="936"/>
    </i>
    <i>
      <x v="940"/>
    </i>
    <i>
      <x v="942"/>
    </i>
    <i>
      <x v="943"/>
    </i>
    <i>
      <x v="944"/>
    </i>
    <i>
      <x v="947"/>
    </i>
    <i>
      <x v="948"/>
    </i>
    <i>
      <x v="949"/>
    </i>
    <i>
      <x v="950"/>
    </i>
    <i>
      <x v="951"/>
    </i>
    <i>
      <x v="954"/>
    </i>
    <i>
      <x v="955"/>
    </i>
    <i>
      <x v="957"/>
    </i>
    <i>
      <x v="959"/>
    </i>
    <i>
      <x v="960"/>
    </i>
    <i>
      <x v="965"/>
    </i>
    <i>
      <x v="966"/>
    </i>
    <i>
      <x v="969"/>
    </i>
    <i>
      <x v="970"/>
    </i>
    <i>
      <x v="971"/>
    </i>
    <i>
      <x v="973"/>
    </i>
    <i>
      <x v="974"/>
    </i>
    <i t="grand">
      <x/>
    </i>
  </rowItems>
  <colItems count="1">
    <i/>
  </colItems>
  <pageFields count="2">
    <pageField fld="2" item="7" hier="-1"/>
    <pageField fld="3" item="0" hier="-1"/>
  </pageFields>
  <dataFields count="1">
    <dataField name="Average of elapsed" fld="1" subtotal="average" baseField="0" baseItem="0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97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PivotTable12" cacheId="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2">
  <location ref="A4:B60" firstHeaderRow="1" firstDataRow="1" firstDataCol="1" rowPageCount="2" colPageCount="1"/>
  <pivotFields count="10">
    <pivotField axis="axisRow" showAll="0">
      <items count="987">
        <item x="0"/>
        <item x="3"/>
        <item x="6"/>
        <item x="8"/>
        <item x="1"/>
        <item x="2"/>
        <item x="4"/>
        <item x="9"/>
        <item x="5"/>
        <item x="16"/>
        <item x="15"/>
        <item x="7"/>
        <item x="10"/>
        <item x="13"/>
        <item x="11"/>
        <item x="22"/>
        <item x="12"/>
        <item x="23"/>
        <item x="14"/>
        <item x="18"/>
        <item x="17"/>
        <item x="19"/>
        <item x="20"/>
        <item x="33"/>
        <item x="21"/>
        <item x="28"/>
        <item x="30"/>
        <item x="24"/>
        <item x="25"/>
        <item x="27"/>
        <item x="26"/>
        <item x="39"/>
        <item x="37"/>
        <item x="29"/>
        <item x="32"/>
        <item x="31"/>
        <item x="34"/>
        <item x="43"/>
        <item x="35"/>
        <item x="42"/>
        <item x="36"/>
        <item x="41"/>
        <item x="38"/>
        <item x="40"/>
        <item x="45"/>
        <item x="47"/>
        <item x="46"/>
        <item x="48"/>
        <item x="44"/>
        <item x="49"/>
        <item x="51"/>
        <item x="55"/>
        <item x="56"/>
        <item x="58"/>
        <item x="50"/>
        <item x="53"/>
        <item x="52"/>
        <item x="54"/>
        <item x="68"/>
        <item x="66"/>
        <item x="57"/>
        <item x="60"/>
        <item x="62"/>
        <item x="59"/>
        <item x="61"/>
        <item x="69"/>
        <item x="67"/>
        <item x="63"/>
        <item x="64"/>
        <item x="65"/>
        <item x="70"/>
        <item x="71"/>
        <item x="72"/>
        <item x="73"/>
        <item x="77"/>
        <item x="75"/>
        <item x="74"/>
        <item x="76"/>
        <item x="78"/>
        <item x="80"/>
        <item x="81"/>
        <item x="79"/>
        <item x="82"/>
        <item x="83"/>
        <item x="87"/>
        <item x="84"/>
        <item x="92"/>
        <item x="86"/>
        <item x="90"/>
        <item x="85"/>
        <item x="89"/>
        <item x="98"/>
        <item x="88"/>
        <item x="93"/>
        <item x="97"/>
        <item x="91"/>
        <item x="95"/>
        <item x="94"/>
        <item x="110"/>
        <item x="96"/>
        <item x="106"/>
        <item x="102"/>
        <item x="99"/>
        <item x="100"/>
        <item x="101"/>
        <item x="104"/>
        <item x="109"/>
        <item x="103"/>
        <item x="105"/>
        <item x="115"/>
        <item x="118"/>
        <item x="107"/>
        <item x="108"/>
        <item x="119"/>
        <item x="111"/>
        <item x="112"/>
        <item x="114"/>
        <item x="113"/>
        <item x="124"/>
        <item x="127"/>
        <item x="116"/>
        <item x="117"/>
        <item x="128"/>
        <item x="120"/>
        <item x="121"/>
        <item x="122"/>
        <item x="123"/>
        <item x="132"/>
        <item x="129"/>
        <item x="125"/>
        <item x="126"/>
        <item x="136"/>
        <item x="133"/>
        <item x="130"/>
        <item x="135"/>
        <item x="131"/>
        <item x="137"/>
        <item x="134"/>
        <item x="138"/>
        <item x="140"/>
        <item x="146"/>
        <item x="144"/>
        <item x="145"/>
        <item x="139"/>
        <item x="142"/>
        <item x="141"/>
        <item x="143"/>
        <item x="158"/>
        <item x="155"/>
        <item x="151"/>
        <item x="149"/>
        <item x="147"/>
        <item x="148"/>
        <item x="159"/>
        <item x="150"/>
        <item x="153"/>
        <item x="152"/>
        <item x="154"/>
        <item x="157"/>
        <item x="156"/>
        <item x="162"/>
        <item x="160"/>
        <item x="164"/>
        <item x="161"/>
        <item x="163"/>
        <item x="165"/>
        <item x="169"/>
        <item x="166"/>
        <item x="168"/>
        <item x="170"/>
        <item x="167"/>
        <item x="171"/>
        <item x="172"/>
        <item x="175"/>
        <item x="176"/>
        <item x="174"/>
        <item x="177"/>
        <item x="173"/>
        <item x="181"/>
        <item x="180"/>
        <item x="179"/>
        <item x="186"/>
        <item x="178"/>
        <item x="184"/>
        <item x="182"/>
        <item x="183"/>
        <item x="188"/>
        <item x="185"/>
        <item x="189"/>
        <item x="194"/>
        <item x="191"/>
        <item x="187"/>
        <item x="195"/>
        <item x="190"/>
        <item x="199"/>
        <item x="192"/>
        <item x="193"/>
        <item x="201"/>
        <item x="197"/>
        <item x="196"/>
        <item x="208"/>
        <item x="198"/>
        <item x="209"/>
        <item x="200"/>
        <item x="202"/>
        <item x="204"/>
        <item x="203"/>
        <item x="207"/>
        <item x="206"/>
        <item x="205"/>
        <item x="214"/>
        <item x="215"/>
        <item x="218"/>
        <item x="210"/>
        <item x="211"/>
        <item x="212"/>
        <item x="213"/>
        <item x="217"/>
        <item x="216"/>
        <item x="223"/>
        <item x="224"/>
        <item x="226"/>
        <item x="219"/>
        <item x="220"/>
        <item x="221"/>
        <item x="222"/>
        <item x="227"/>
        <item x="225"/>
        <item x="228"/>
        <item x="231"/>
        <item x="233"/>
        <item x="235"/>
        <item x="237"/>
        <item x="229"/>
        <item x="230"/>
        <item x="239"/>
        <item x="232"/>
        <item x="234"/>
        <item x="240"/>
        <item x="243"/>
        <item x="236"/>
        <item x="238"/>
        <item x="244"/>
        <item x="248"/>
        <item x="247"/>
        <item x="241"/>
        <item x="242"/>
        <item x="249"/>
        <item x="250"/>
        <item x="245"/>
        <item x="246"/>
        <item x="253"/>
        <item x="252"/>
        <item x="251"/>
        <item x="257"/>
        <item x="254"/>
        <item x="256"/>
        <item x="255"/>
        <item x="263"/>
        <item x="258"/>
        <item x="261"/>
        <item x="259"/>
        <item x="260"/>
        <item x="268"/>
        <item x="264"/>
        <item x="265"/>
        <item x="262"/>
        <item x="267"/>
        <item x="270"/>
        <item x="266"/>
        <item x="273"/>
        <item x="271"/>
        <item x="276"/>
        <item x="269"/>
        <item x="272"/>
        <item x="274"/>
        <item x="281"/>
        <item x="280"/>
        <item x="275"/>
        <item x="284"/>
        <item x="277"/>
        <item x="278"/>
        <item x="291"/>
        <item x="279"/>
        <item x="289"/>
        <item x="282"/>
        <item x="283"/>
        <item x="285"/>
        <item x="287"/>
        <item x="286"/>
        <item x="298"/>
        <item x="288"/>
        <item x="292"/>
        <item x="299"/>
        <item x="290"/>
        <item x="294"/>
        <item x="293"/>
        <item x="295"/>
        <item x="296"/>
        <item x="304"/>
        <item x="297"/>
        <item x="309"/>
        <item x="305"/>
        <item x="300"/>
        <item x="301"/>
        <item x="302"/>
        <item x="303"/>
        <item x="306"/>
        <item x="307"/>
        <item x="314"/>
        <item x="312"/>
        <item x="315"/>
        <item x="308"/>
        <item x="311"/>
        <item x="310"/>
        <item x="319"/>
        <item x="313"/>
        <item x="316"/>
        <item x="326"/>
        <item x="321"/>
        <item x="320"/>
        <item x="317"/>
        <item x="318"/>
        <item x="335"/>
        <item x="327"/>
        <item x="324"/>
        <item x="322"/>
        <item x="323"/>
        <item x="338"/>
        <item x="325"/>
        <item x="339"/>
        <item x="328"/>
        <item x="329"/>
        <item x="332"/>
        <item x="330"/>
        <item x="331"/>
        <item x="337"/>
        <item x="333"/>
        <item x="334"/>
        <item x="336"/>
        <item x="342"/>
        <item x="345"/>
        <item x="340"/>
        <item x="344"/>
        <item x="341"/>
        <item x="343"/>
        <item x="346"/>
        <item x="347"/>
        <item x="349"/>
        <item x="351"/>
        <item x="348"/>
        <item x="350"/>
        <item x="353"/>
        <item x="352"/>
        <item x="356"/>
        <item x="358"/>
        <item x="354"/>
        <item x="355"/>
        <item x="360"/>
        <item x="367"/>
        <item x="357"/>
        <item x="359"/>
        <item x="366"/>
        <item x="361"/>
        <item x="364"/>
        <item x="363"/>
        <item x="362"/>
        <item x="365"/>
        <item x="370"/>
        <item x="371"/>
        <item x="379"/>
        <item x="374"/>
        <item x="368"/>
        <item x="369"/>
        <item x="381"/>
        <item x="372"/>
        <item x="373"/>
        <item x="376"/>
        <item x="375"/>
        <item x="377"/>
        <item x="385"/>
        <item x="387"/>
        <item x="378"/>
        <item x="388"/>
        <item x="380"/>
        <item x="383"/>
        <item x="382"/>
        <item x="384"/>
        <item x="394"/>
        <item x="398"/>
        <item x="386"/>
        <item x="390"/>
        <item x="391"/>
        <item x="389"/>
        <item x="392"/>
        <item x="396"/>
        <item x="393"/>
        <item x="399"/>
        <item x="395"/>
        <item x="403"/>
        <item x="397"/>
        <item x="402"/>
        <item x="404"/>
        <item x="400"/>
        <item x="405"/>
        <item x="401"/>
        <item x="406"/>
        <item x="408"/>
        <item x="407"/>
        <item x="409"/>
        <item x="411"/>
        <item x="415"/>
        <item x="417"/>
        <item x="410"/>
        <item x="416"/>
        <item x="412"/>
        <item x="413"/>
        <item x="425"/>
        <item x="414"/>
        <item x="426"/>
        <item x="422"/>
        <item x="418"/>
        <item x="419"/>
        <item x="420"/>
        <item x="421"/>
        <item x="429"/>
        <item x="427"/>
        <item x="423"/>
        <item x="424"/>
        <item x="428"/>
        <item x="432"/>
        <item x="433"/>
        <item x="430"/>
        <item x="431"/>
        <item x="435"/>
        <item x="434"/>
        <item x="440"/>
        <item x="437"/>
        <item x="436"/>
        <item x="439"/>
        <item x="438"/>
        <item x="441"/>
        <item x="442"/>
        <item x="443"/>
        <item x="445"/>
        <item x="444"/>
        <item x="449"/>
        <item x="447"/>
        <item x="455"/>
        <item x="452"/>
        <item x="446"/>
        <item x="450"/>
        <item x="448"/>
        <item x="454"/>
        <item x="451"/>
        <item x="459"/>
        <item x="456"/>
        <item x="453"/>
        <item x="458"/>
        <item x="463"/>
        <item x="457"/>
        <item x="467"/>
        <item x="460"/>
        <item x="466"/>
        <item x="461"/>
        <item x="468"/>
        <item x="462"/>
        <item x="475"/>
        <item x="464"/>
        <item x="465"/>
        <item x="477"/>
        <item x="469"/>
        <item x="470"/>
        <item x="472"/>
        <item x="473"/>
        <item x="471"/>
        <item x="488"/>
        <item x="474"/>
        <item x="483"/>
        <item x="481"/>
        <item x="476"/>
        <item x="478"/>
        <item x="479"/>
        <item x="487"/>
        <item x="480"/>
        <item x="491"/>
        <item x="482"/>
        <item x="485"/>
        <item x="484"/>
        <item x="486"/>
        <item x="494"/>
        <item x="492"/>
        <item x="493"/>
        <item x="489"/>
        <item x="490"/>
        <item x="495"/>
        <item x="500"/>
        <item x="501"/>
        <item x="496"/>
        <item x="499"/>
        <item x="498"/>
        <item x="497"/>
        <item x="505"/>
        <item x="502"/>
        <item x="503"/>
        <item x="507"/>
        <item x="511"/>
        <item x="515"/>
        <item x="504"/>
        <item x="508"/>
        <item x="506"/>
        <item x="510"/>
        <item x="509"/>
        <item x="516"/>
        <item x="512"/>
        <item x="517"/>
        <item x="513"/>
        <item x="524"/>
        <item x="514"/>
        <item x="520"/>
        <item x="518"/>
        <item x="519"/>
        <item x="523"/>
        <item x="521"/>
        <item x="522"/>
        <item x="528"/>
        <item x="526"/>
        <item x="525"/>
        <item x="527"/>
        <item x="531"/>
        <item x="533"/>
        <item x="532"/>
        <item x="530"/>
        <item x="529"/>
        <item x="534"/>
        <item x="539"/>
        <item x="538"/>
        <item x="536"/>
        <item x="535"/>
        <item x="537"/>
        <item x="542"/>
        <item x="545"/>
        <item x="540"/>
        <item x="543"/>
        <item x="541"/>
        <item x="546"/>
        <item x="544"/>
        <item x="550"/>
        <item x="547"/>
        <item x="560"/>
        <item x="549"/>
        <item x="556"/>
        <item x="548"/>
        <item x="555"/>
        <item x="551"/>
        <item x="552"/>
        <item x="553"/>
        <item x="554"/>
        <item x="558"/>
        <item x="564"/>
        <item x="569"/>
        <item x="557"/>
        <item x="561"/>
        <item x="559"/>
        <item x="562"/>
        <item x="563"/>
        <item x="573"/>
        <item x="568"/>
        <item x="566"/>
        <item x="565"/>
        <item x="567"/>
        <item x="574"/>
        <item x="572"/>
        <item x="576"/>
        <item x="570"/>
        <item x="571"/>
        <item x="580"/>
        <item x="582"/>
        <item x="577"/>
        <item x="575"/>
        <item x="578"/>
        <item x="584"/>
        <item x="579"/>
        <item x="587"/>
        <item x="586"/>
        <item x="581"/>
        <item x="583"/>
        <item x="589"/>
        <item x="592"/>
        <item x="585"/>
        <item x="588"/>
        <item x="594"/>
        <item x="593"/>
        <item x="607"/>
        <item x="590"/>
        <item x="591"/>
        <item x="606"/>
        <item x="599"/>
        <item x="598"/>
        <item x="595"/>
        <item x="596"/>
        <item x="597"/>
        <item x="609"/>
        <item x="600"/>
        <item x="602"/>
        <item x="601"/>
        <item x="608"/>
        <item x="603"/>
        <item x="604"/>
        <item x="605"/>
        <item x="610"/>
        <item x="611"/>
        <item x="613"/>
        <item x="616"/>
        <item x="612"/>
        <item x="614"/>
        <item x="615"/>
        <item x="617"/>
        <item x="618"/>
        <item x="622"/>
        <item x="620"/>
        <item x="619"/>
        <item x="621"/>
        <item x="623"/>
        <item x="624"/>
        <item x="625"/>
        <item x="627"/>
        <item x="631"/>
        <item x="629"/>
        <item x="636"/>
        <item x="626"/>
        <item x="632"/>
        <item x="628"/>
        <item x="634"/>
        <item x="630"/>
        <item x="635"/>
        <item x="633"/>
        <item x="639"/>
        <item x="638"/>
        <item x="646"/>
        <item x="641"/>
        <item x="637"/>
        <item x="642"/>
        <item x="649"/>
        <item x="640"/>
        <item x="643"/>
        <item x="644"/>
        <item x="650"/>
        <item x="645"/>
        <item x="651"/>
        <item x="657"/>
        <item x="647"/>
        <item x="648"/>
        <item x="661"/>
        <item x="652"/>
        <item x="653"/>
        <item x="654"/>
        <item x="658"/>
        <item x="656"/>
        <item x="655"/>
        <item x="667"/>
        <item x="665"/>
        <item x="659"/>
        <item x="668"/>
        <item x="660"/>
        <item x="664"/>
        <item x="662"/>
        <item x="663"/>
        <item x="672"/>
        <item x="666"/>
        <item x="673"/>
        <item x="669"/>
        <item x="675"/>
        <item x="670"/>
        <item x="674"/>
        <item x="671"/>
        <item x="676"/>
        <item x="677"/>
        <item x="678"/>
        <item x="685"/>
        <item x="682"/>
        <item x="688"/>
        <item x="681"/>
        <item x="679"/>
        <item x="680"/>
        <item x="689"/>
        <item x="683"/>
        <item x="684"/>
        <item x="686"/>
        <item x="687"/>
        <item x="693"/>
        <item x="690"/>
        <item x="695"/>
        <item x="691"/>
        <item x="698"/>
        <item x="699"/>
        <item x="692"/>
        <item x="696"/>
        <item x="694"/>
        <item x="697"/>
        <item x="700"/>
        <item x="713"/>
        <item x="711"/>
        <item x="701"/>
        <item x="702"/>
        <item x="703"/>
        <item x="704"/>
        <item x="705"/>
        <item x="706"/>
        <item x="707"/>
        <item x="709"/>
        <item x="712"/>
        <item x="708"/>
        <item x="715"/>
        <item x="710"/>
        <item x="717"/>
        <item x="716"/>
        <item x="714"/>
        <item x="720"/>
        <item x="718"/>
        <item x="721"/>
        <item x="719"/>
        <item x="728"/>
        <item x="726"/>
        <item x="724"/>
        <item x="723"/>
        <item x="722"/>
        <item x="725"/>
        <item x="731"/>
        <item x="733"/>
        <item x="740"/>
        <item x="727"/>
        <item x="729"/>
        <item x="730"/>
        <item x="735"/>
        <item x="732"/>
        <item x="736"/>
        <item x="742"/>
        <item x="734"/>
        <item x="739"/>
        <item x="737"/>
        <item x="738"/>
        <item x="741"/>
        <item x="745"/>
        <item x="748"/>
        <item x="744"/>
        <item x="753"/>
        <item x="743"/>
        <item x="746"/>
        <item x="747"/>
        <item x="754"/>
        <item x="750"/>
        <item x="752"/>
        <item x="749"/>
        <item x="751"/>
        <item x="762"/>
        <item x="756"/>
        <item x="759"/>
        <item x="760"/>
        <item x="755"/>
        <item x="757"/>
        <item x="758"/>
        <item x="767"/>
        <item x="761"/>
        <item x="763"/>
        <item x="764"/>
        <item x="772"/>
        <item x="773"/>
        <item x="765"/>
        <item x="766"/>
        <item x="771"/>
        <item x="769"/>
        <item x="768"/>
        <item x="770"/>
        <item x="787"/>
        <item x="776"/>
        <item x="786"/>
        <item x="777"/>
        <item x="774"/>
        <item x="775"/>
        <item x="778"/>
        <item x="785"/>
        <item x="779"/>
        <item x="782"/>
        <item x="780"/>
        <item x="781"/>
        <item x="789"/>
        <item x="783"/>
        <item x="784"/>
        <item x="788"/>
        <item x="794"/>
        <item x="796"/>
        <item x="791"/>
        <item x="790"/>
        <item x="792"/>
        <item x="793"/>
        <item x="795"/>
        <item x="798"/>
        <item x="800"/>
        <item x="797"/>
        <item x="803"/>
        <item x="799"/>
        <item x="801"/>
        <item x="802"/>
        <item x="804"/>
        <item x="807"/>
        <item x="809"/>
        <item x="805"/>
        <item x="815"/>
        <item x="810"/>
        <item x="806"/>
        <item x="813"/>
        <item x="808"/>
        <item x="814"/>
        <item x="812"/>
        <item x="811"/>
        <item x="816"/>
        <item x="818"/>
        <item x="820"/>
        <item x="823"/>
        <item x="817"/>
        <item x="831"/>
        <item x="819"/>
        <item x="829"/>
        <item x="825"/>
        <item x="821"/>
        <item x="822"/>
        <item x="832"/>
        <item x="824"/>
        <item x="826"/>
        <item x="827"/>
        <item x="839"/>
        <item x="828"/>
        <item x="838"/>
        <item x="830"/>
        <item x="833"/>
        <item x="834"/>
        <item x="844"/>
        <item x="835"/>
        <item x="836"/>
        <item x="837"/>
        <item x="847"/>
        <item x="852"/>
        <item x="841"/>
        <item x="840"/>
        <item x="842"/>
        <item x="843"/>
        <item x="851"/>
        <item x="848"/>
        <item x="845"/>
        <item x="846"/>
        <item x="854"/>
        <item x="849"/>
        <item x="853"/>
        <item x="850"/>
        <item x="855"/>
        <item x="857"/>
        <item x="860"/>
        <item x="858"/>
        <item x="856"/>
        <item x="865"/>
        <item x="862"/>
        <item x="868"/>
        <item x="859"/>
        <item x="861"/>
        <item x="866"/>
        <item x="876"/>
        <item x="863"/>
        <item x="864"/>
        <item x="873"/>
        <item x="872"/>
        <item x="867"/>
        <item x="870"/>
        <item x="869"/>
        <item x="871"/>
        <item x="877"/>
        <item x="878"/>
        <item x="874"/>
        <item x="879"/>
        <item x="875"/>
        <item x="881"/>
        <item x="882"/>
        <item x="880"/>
        <item x="883"/>
        <item x="884"/>
        <item x="885"/>
        <item x="890"/>
        <item x="886"/>
        <item x="888"/>
        <item x="887"/>
        <item x="889"/>
        <item x="894"/>
        <item x="892"/>
        <item x="891"/>
        <item x="895"/>
        <item x="898"/>
        <item x="897"/>
        <item x="893"/>
        <item x="900"/>
        <item x="901"/>
        <item x="896"/>
        <item x="903"/>
        <item x="899"/>
        <item x="905"/>
        <item x="904"/>
        <item x="911"/>
        <item x="902"/>
        <item x="906"/>
        <item x="907"/>
        <item x="916"/>
        <item x="908"/>
        <item x="920"/>
        <item x="909"/>
        <item x="910"/>
        <item x="912"/>
        <item x="915"/>
        <item x="913"/>
        <item x="917"/>
        <item x="914"/>
        <item x="926"/>
        <item x="925"/>
        <item x="918"/>
        <item x="919"/>
        <item x="922"/>
        <item x="923"/>
        <item x="921"/>
        <item x="924"/>
        <item x="929"/>
        <item x="932"/>
        <item x="934"/>
        <item x="927"/>
        <item x="928"/>
        <item x="931"/>
        <item x="930"/>
        <item x="939"/>
        <item x="938"/>
        <item x="940"/>
        <item x="933"/>
        <item x="935"/>
        <item x="936"/>
        <item x="944"/>
        <item x="937"/>
        <item x="943"/>
        <item x="945"/>
        <item x="947"/>
        <item x="941"/>
        <item x="942"/>
        <item x="946"/>
        <item x="951"/>
        <item x="950"/>
        <item x="952"/>
        <item x="955"/>
        <item x="948"/>
        <item x="949"/>
        <item x="967"/>
        <item x="958"/>
        <item x="953"/>
        <item x="956"/>
        <item x="954"/>
        <item x="965"/>
        <item x="962"/>
        <item x="957"/>
        <item x="960"/>
        <item x="959"/>
        <item x="961"/>
        <item x="969"/>
        <item x="968"/>
        <item x="963"/>
        <item x="964"/>
        <item x="966"/>
        <item x="970"/>
        <item x="972"/>
        <item x="985"/>
        <item x="974"/>
        <item x="973"/>
        <item x="971"/>
        <item x="976"/>
        <item x="975"/>
        <item x="977"/>
        <item x="978"/>
        <item x="979"/>
        <item x="981"/>
        <item x="980"/>
        <item x="982"/>
        <item x="983"/>
        <item x="984"/>
        <item t="default"/>
      </items>
    </pivotField>
    <pivotField dataField="1" showAll="0"/>
    <pivotField axis="axisPage" showAll="0">
      <items count="11">
        <item x="0"/>
        <item x="2"/>
        <item x="6"/>
        <item x="1"/>
        <item x="7"/>
        <item x="9"/>
        <item x="8"/>
        <item x="4"/>
        <item x="3"/>
        <item x="5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56">
    <i>
      <x v="5"/>
    </i>
    <i>
      <x v="6"/>
    </i>
    <i>
      <x v="8"/>
    </i>
    <i>
      <x v="11"/>
    </i>
    <i>
      <x v="12"/>
    </i>
    <i>
      <x v="90"/>
    </i>
    <i>
      <x v="93"/>
    </i>
    <i>
      <x v="96"/>
    </i>
    <i>
      <x v="99"/>
    </i>
    <i>
      <x v="105"/>
    </i>
    <i>
      <x v="178"/>
    </i>
    <i>
      <x v="183"/>
    </i>
    <i>
      <x v="187"/>
    </i>
    <i>
      <x v="188"/>
    </i>
    <i>
      <x v="192"/>
    </i>
    <i>
      <x v="267"/>
    </i>
    <i>
      <x v="271"/>
    </i>
    <i>
      <x v="274"/>
    </i>
    <i>
      <x v="280"/>
    </i>
    <i>
      <x v="291"/>
    </i>
    <i>
      <x v="362"/>
    </i>
    <i>
      <x v="364"/>
    </i>
    <i>
      <x v="365"/>
    </i>
    <i>
      <x v="367"/>
    </i>
    <i>
      <x v="373"/>
    </i>
    <i>
      <x v="451"/>
    </i>
    <i>
      <x v="453"/>
    </i>
    <i>
      <x v="456"/>
    </i>
    <i>
      <x v="458"/>
    </i>
    <i>
      <x v="462"/>
    </i>
    <i>
      <x v="540"/>
    </i>
    <i>
      <x v="541"/>
    </i>
    <i>
      <x v="545"/>
    </i>
    <i>
      <x v="546"/>
    </i>
    <i>
      <x v="553"/>
    </i>
    <i>
      <x v="631"/>
    </i>
    <i>
      <x v="633"/>
    </i>
    <i>
      <x v="635"/>
    </i>
    <i>
      <x v="638"/>
    </i>
    <i>
      <x v="642"/>
    </i>
    <i>
      <x v="713"/>
    </i>
    <i>
      <x v="715"/>
    </i>
    <i>
      <x v="719"/>
    </i>
    <i>
      <x v="739"/>
    </i>
    <i>
      <x v="743"/>
    </i>
    <i>
      <x v="811"/>
    </i>
    <i>
      <x v="813"/>
    </i>
    <i>
      <x v="816"/>
    </i>
    <i>
      <x v="817"/>
    </i>
    <i>
      <x v="822"/>
    </i>
    <i>
      <x v="898"/>
    </i>
    <i>
      <x v="901"/>
    </i>
    <i>
      <x v="904"/>
    </i>
    <i>
      <x v="907"/>
    </i>
    <i>
      <x v="915"/>
    </i>
    <i t="grand">
      <x/>
    </i>
  </rowItems>
  <colItems count="1">
    <i/>
  </colItems>
  <pageFields count="2">
    <pageField fld="2" item="3" hier="-1"/>
    <pageField fld="3" hier="-1"/>
  </pageFields>
  <dataFields count="1">
    <dataField name="Average of elapsed" fld="1" subtotal="average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AdvanceSearch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archIssueQueue" connectionId="7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reateServiceRequests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teManager" connectionId="8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dvanceSearch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reateServiceRequests" connectionId="6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54" name="Table54" displayName="Table54" ref="B6:C21" totalsRowShown="0">
  <autoFilter ref="B6:C21"/>
  <tableColumns count="2">
    <tableColumn id="1" name="Observation (30 concurrent users)"/>
    <tableColumn id="2" name="." dataDxfId="53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6" name="Table56" displayName="Table56" ref="B23:C28" totalsRowShown="0" headerRowDxfId="52">
  <autoFilter ref="B23:C28"/>
  <tableColumns count="2">
    <tableColumn id="1" name="Test process"/>
    <tableColumn id="2" name=".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B5:D17" totalsRowShown="0">
  <autoFilter ref="B5:D17"/>
  <tableColumns count="3">
    <tableColumn id="1" name="Name"/>
    <tableColumn id="2" name="Current Production"/>
    <tableColumn id="3" name="New Productio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B24:N38" headerRowCount="0" totalsRowShown="0">
  <tableColumns count="13">
    <tableColumn id="1" name="Column1"/>
    <tableColumn id="2" name="Column2" headerRowDxfId="51" dataDxfId="50"/>
    <tableColumn id="3" name="Column3" headerRowDxfId="49" dataDxfId="48"/>
    <tableColumn id="4" name="Column4" headerRowDxfId="47" dataDxfId="46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4:A39" headerRowCount="0" totalsRowShown="0" headerRowDxfId="45" dataDxfId="44" tableBorderDxfId="43" headerRowCellStyle="Accent1">
  <tableColumns count="1">
    <tableColumn id="1" name="Column1" headerRowDxfId="42" dataDxfId="41" headerRowCellStyle="Accent1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45" name="Table45" displayName="Table45" ref="A5:H12" totalsRowShown="0">
  <autoFilter ref="A5:H12"/>
  <tableColumns count="8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40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id="48" name="Table48" displayName="Table48" ref="A15:H21" totalsRowShown="0">
  <autoFilter ref="A15:H21"/>
  <tableColumns count="8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39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id="49" name="Table49" displayName="Table49" ref="A24:H28" totalsRowShown="0">
  <autoFilter ref="A24:H28"/>
  <tableColumns count="8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38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id="50" name="Table50" displayName="Table50" ref="A31:H37" totalsRowShown="0">
  <autoFilter ref="A31:H37"/>
  <tableColumns count="8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37"/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id="51" name="Table51" displayName="Table51" ref="A40:H46" totalsRowShown="0">
  <autoFilter ref="A40:H46"/>
  <tableColumns count="8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36"/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id="52" name="Table52" displayName="Table52" ref="A49:H53" totalsRowShown="0">
  <autoFilter ref="A49:H53"/>
  <tableColumns count="8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35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id="53" name="Table53" displayName="Table53" ref="A56:H61" totalsRowShown="0">
  <autoFilter ref="A56:H61"/>
  <tableColumns count="8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34"/>
  </tableColumns>
  <tableStyleInfo name="TableStyleMedium10" showFirstColumn="0" showLastColumn="0" showRowStripes="1" showColumnStripes="0"/>
</table>
</file>

<file path=xl/tables/table13.xml><?xml version="1.0" encoding="utf-8"?>
<table xmlns="http://schemas.openxmlformats.org/spreadsheetml/2006/main" id="3" name="Table3" displayName="Table3" ref="A5:H20" totalsRowShown="0" headerRowDxfId="33">
  <autoFilter ref="A5:H20"/>
  <tableColumns count="8">
    <tableColumn id="1" name="Web request"/>
    <tableColumn id="2" name="Sample count"/>
    <tableColumn id="3" name="average"/>
    <tableColumn id="4" name="median"/>
    <tableColumn id="5" name="90% line"/>
    <tableColumn id="6" name="min"/>
    <tableColumn id="7" name="max"/>
    <tableColumn id="8" name="error%" dataDxfId="32"/>
  </tableColumns>
  <tableStyleInfo name="TableStyleMedium10" showFirstColumn="0" showLastColumn="0" showRowStripes="1" showColumnStripes="0"/>
</table>
</file>

<file path=xl/tables/table14.xml><?xml version="1.0" encoding="utf-8"?>
<table xmlns="http://schemas.openxmlformats.org/spreadsheetml/2006/main" id="4" name="Table4" displayName="Table4" ref="A23:H29" totalsRowShown="0">
  <autoFilter ref="A23:H29"/>
  <tableColumns count="8">
    <tableColumn id="1" name="Web request"/>
    <tableColumn id="2" name="Sample count"/>
    <tableColumn id="3" name="average"/>
    <tableColumn id="4" name="median"/>
    <tableColumn id="5" name="90%_line"/>
    <tableColumn id="6" name="min"/>
    <tableColumn id="7" name="max"/>
    <tableColumn id="8" name="error%"/>
  </tableColumns>
  <tableStyleInfo name="TableStyleMedium10" showFirstColumn="0" showLastColumn="0" showRowStripes="1" showColumnStripes="0"/>
</table>
</file>

<file path=xl/tables/table15.xml><?xml version="1.0" encoding="utf-8"?>
<table xmlns="http://schemas.openxmlformats.org/spreadsheetml/2006/main" id="8" name="Table8" displayName="Table8" ref="A32:H35" totalsRowShown="0">
  <autoFilter ref="A32:H35"/>
  <tableColumns count="8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31"/>
  </tableColumns>
  <tableStyleInfo name="TableStyleMedium10" showFirstColumn="0" showLastColumn="0" showRowStripes="1" showColumnStripes="0"/>
</table>
</file>

<file path=xl/tables/table16.xml><?xml version="1.0" encoding="utf-8"?>
<table xmlns="http://schemas.openxmlformats.org/spreadsheetml/2006/main" id="9" name="Table9" displayName="Table9" ref="A38:H44" totalsRowShown="0">
  <autoFilter ref="A38:H44"/>
  <tableColumns count="8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30"/>
  </tableColumns>
  <tableStyleInfo name="TableStyleMedium10" showFirstColumn="0" showLastColumn="0" showRowStripes="1" showColumnStripes="0"/>
</table>
</file>

<file path=xl/tables/table17.xml><?xml version="1.0" encoding="utf-8"?>
<table xmlns="http://schemas.openxmlformats.org/spreadsheetml/2006/main" id="10" name="Table10" displayName="Table10" ref="A47:H53" totalsRowShown="0">
  <autoFilter ref="A47:H53"/>
  <tableColumns count="8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id="11" name="Table11" displayName="Table11" ref="A56:H60" totalsRowShown="0">
  <autoFilter ref="A56:H60"/>
  <tableColumns count="8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29"/>
  </tableColumns>
  <tableStyleInfo name="TableStyleMedium10" showFirstColumn="0" showLastColumn="0" showRowStripes="1" showColumnStripes="0"/>
</table>
</file>

<file path=xl/tables/table19.xml><?xml version="1.0" encoding="utf-8"?>
<table xmlns="http://schemas.openxmlformats.org/spreadsheetml/2006/main" id="12" name="Table12" displayName="Table12" ref="A63:H68" totalsRowShown="0">
  <autoFilter ref="A63:H68"/>
  <tableColumns count="8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28"/>
  </tableColumns>
  <tableStyleInfo name="TableStyleMedium10" showFirstColumn="0" showLastColumn="0" showRowStripes="1" showColumnStripes="0"/>
</table>
</file>

<file path=xl/tables/table20.xml><?xml version="1.0" encoding="utf-8"?>
<table xmlns="http://schemas.openxmlformats.org/spreadsheetml/2006/main" id="6" name="Table6" displayName="Table6" ref="AI5:AI20" totalsRowShown="0">
  <autoFilter ref="AI5:AI20"/>
  <tableColumns count="1">
    <tableColumn id="1" name="QA Comment"/>
  </tableColumns>
  <tableStyleInfo name="TableStyleMedium10" showFirstColumn="0" showLastColumn="0" showRowStripes="1" showColumnStripes="0"/>
</table>
</file>

<file path=xl/tables/table21.xml><?xml version="1.0" encoding="utf-8"?>
<table xmlns="http://schemas.openxmlformats.org/spreadsheetml/2006/main" id="7" name="Table7" displayName="Table7" ref="AI23:AI29" totalsRowShown="0">
  <autoFilter ref="AI23:AI29"/>
  <tableColumns count="1">
    <tableColumn id="1" name="QA Comments"/>
  </tableColumns>
  <tableStyleInfo name="TableStyleMedium10" showFirstColumn="0" showLastColumn="0" showRowStripes="1" showColumnStripes="0"/>
</table>
</file>

<file path=xl/tables/table22.xml><?xml version="1.0" encoding="utf-8"?>
<table xmlns="http://schemas.openxmlformats.org/spreadsheetml/2006/main" id="34" name="Table34" displayName="Table34" ref="AI32:AI35" totalsRowShown="0">
  <autoFilter ref="AI32:AI35"/>
  <tableColumns count="1">
    <tableColumn id="1" name="QA Comments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id="35" name="Table35" displayName="Table35" ref="AI38:AI44" totalsRowShown="0">
  <autoFilter ref="AI38:AI44"/>
  <tableColumns count="1">
    <tableColumn id="1" name="QA Comments"/>
  </tableColumns>
  <tableStyleInfo name="TableStyleMedium10" showFirstColumn="0" showLastColumn="0" showRowStripes="1" showColumnStripes="0"/>
</table>
</file>

<file path=xl/tables/table24.xml><?xml version="1.0" encoding="utf-8"?>
<table xmlns="http://schemas.openxmlformats.org/spreadsheetml/2006/main" id="36" name="Table36" displayName="Table36" ref="AI47:AI53" totalsRowShown="0">
  <autoFilter ref="AI47:AI53"/>
  <tableColumns count="1">
    <tableColumn id="1" name="QA Comments"/>
  </tableColumns>
  <tableStyleInfo name="TableStyleMedium10" showFirstColumn="0" showLastColumn="0" showRowStripes="1" showColumnStripes="0"/>
</table>
</file>

<file path=xl/tables/table25.xml><?xml version="1.0" encoding="utf-8"?>
<table xmlns="http://schemas.openxmlformats.org/spreadsheetml/2006/main" id="46" name="Table46" displayName="Table46" ref="AI56:AI60" totalsRowShown="0">
  <autoFilter ref="AI56:AI60"/>
  <tableColumns count="1">
    <tableColumn id="1" name="QA Comments"/>
  </tableColumns>
  <tableStyleInfo name="TableStyleMedium10" showFirstColumn="0" showLastColumn="0" showRowStripes="1" showColumnStripes="0"/>
</table>
</file>

<file path=xl/tables/table26.xml><?xml version="1.0" encoding="utf-8"?>
<table xmlns="http://schemas.openxmlformats.org/spreadsheetml/2006/main" id="47" name="Table4648" displayName="Table4648" ref="AI63:AI68" totalsRowShown="0">
  <autoFilter ref="AI63:AI68"/>
  <tableColumns count="1">
    <tableColumn id="1" name="QA Comments"/>
  </tableColumns>
  <tableStyleInfo name="TableStyleMedium10" showFirstColumn="0" showLastColumn="0" showRowStripes="1" showColumnStripes="0"/>
</table>
</file>

<file path=xl/tables/table27.xml><?xml version="1.0" encoding="utf-8"?>
<table xmlns="http://schemas.openxmlformats.org/spreadsheetml/2006/main" id="13" name="Table13" displayName="Table13" ref="A5:I19" totalsRowShown="0">
  <autoFilter ref="A5:I19">
    <filterColumn colId="8"/>
  </autoFilter>
  <tableColumns count="9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27"/>
    <tableColumn id="9" name="QA Comment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id="14" name="Table14" displayName="Table14" ref="A22:I28" totalsRowShown="0">
  <autoFilter ref="A22:I28">
    <filterColumn colId="8"/>
  </autoFilter>
  <tableColumns count="9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26"/>
    <tableColumn id="9" name="QA Comments"/>
  </tableColumns>
  <tableStyleInfo name="TableStyleMedium10" showFirstColumn="0" showLastColumn="0" showRowStripes="1" showColumnStripes="0"/>
</table>
</file>

<file path=xl/tables/table29.xml><?xml version="1.0" encoding="utf-8"?>
<table xmlns="http://schemas.openxmlformats.org/spreadsheetml/2006/main" id="15" name="Table15" displayName="Table15" ref="A31:I34" totalsRowShown="0">
  <autoFilter ref="A31:I34">
    <filterColumn colId="8"/>
  </autoFilter>
  <tableColumns count="9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25"/>
    <tableColumn id="9" name="QA Comments"/>
  </tableColumns>
  <tableStyleInfo name="TableStyleMedium10" showFirstColumn="0" showLastColumn="0" showRowStripes="1" showColumnStripes="0"/>
</table>
</file>

<file path=xl/tables/table30.xml><?xml version="1.0" encoding="utf-8"?>
<table xmlns="http://schemas.openxmlformats.org/spreadsheetml/2006/main" id="16" name="Table16" displayName="Table16" ref="A37:I43" totalsRowShown="0">
  <autoFilter ref="A37:I43">
    <filterColumn colId="8"/>
  </autoFilter>
  <tableColumns count="9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24"/>
    <tableColumn id="9" name="QA Comments"/>
  </tableColumns>
  <tableStyleInfo name="TableStyleMedium10" showFirstColumn="0" showLastColumn="0" showRowStripes="1" showColumnStripes="0"/>
</table>
</file>

<file path=xl/tables/table31.xml><?xml version="1.0" encoding="utf-8"?>
<table xmlns="http://schemas.openxmlformats.org/spreadsheetml/2006/main" id="17" name="Table17" displayName="Table17" ref="A46:I51" totalsRowShown="0">
  <autoFilter ref="A46:I51">
    <filterColumn colId="8"/>
  </autoFilter>
  <tableColumns count="9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23"/>
    <tableColumn id="9" name="QA Comments"/>
  </tableColumns>
  <tableStyleInfo name="TableStyleMedium10" showFirstColumn="0" showLastColumn="0" showRowStripes="1" showColumnStripes="0"/>
</table>
</file>

<file path=xl/tables/table32.xml><?xml version="1.0" encoding="utf-8"?>
<table xmlns="http://schemas.openxmlformats.org/spreadsheetml/2006/main" id="18" name="Table18" displayName="Table18" ref="A55:I61" totalsRowShown="0">
  <autoFilter ref="A55:I61">
    <filterColumn colId="8"/>
  </autoFilter>
  <tableColumns count="9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22"/>
    <tableColumn id="9" name="QA Comments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id="19" name="Table19" displayName="Table19" ref="A64:I68" totalsRowShown="0">
  <autoFilter ref="A64:I68">
    <filterColumn colId="8"/>
  </autoFilter>
  <tableColumns count="9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21"/>
    <tableColumn id="9" name="QA Comments"/>
  </tableColumns>
  <tableStyleInfo name="TableStyleMedium10" showFirstColumn="0" showLastColumn="0" showRowStripes="1" showColumnStripes="0"/>
</table>
</file>

<file path=xl/tables/table34.xml><?xml version="1.0" encoding="utf-8"?>
<table xmlns="http://schemas.openxmlformats.org/spreadsheetml/2006/main" id="20" name="Table20" displayName="Table20" ref="A62:H67" totalsRowShown="0">
  <autoFilter ref="A62:H67"/>
  <tableColumns count="8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20"/>
  </tableColumns>
  <tableStyleInfo name="TableStyleMedium10" showFirstColumn="0" showLastColumn="0" showRowStripes="1" showColumnStripes="0"/>
</table>
</file>

<file path=xl/tables/table35.xml><?xml version="1.0" encoding="utf-8"?>
<table xmlns="http://schemas.openxmlformats.org/spreadsheetml/2006/main" id="21" name="Table21" displayName="Table21" ref="A55:H59" totalsRowShown="0">
  <autoFilter ref="A55:H59"/>
  <tableColumns count="8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19"/>
  </tableColumns>
  <tableStyleInfo name="TableStyleMedium10" showFirstColumn="0" showLastColumn="0" showRowStripes="1" showColumnStripes="0"/>
</table>
</file>

<file path=xl/tables/table36.xml><?xml version="1.0" encoding="utf-8"?>
<table xmlns="http://schemas.openxmlformats.org/spreadsheetml/2006/main" id="22" name="Table22" displayName="Table22" ref="A46:H52" totalsRowShown="0">
  <autoFilter ref="A46:H52"/>
  <tableColumns count="8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18"/>
  </tableColumns>
  <tableStyleInfo name="TableStyleMedium10" showFirstColumn="0" showLastColumn="0" showRowStripes="1" showColumnStripes="0"/>
</table>
</file>

<file path=xl/tables/table37.xml><?xml version="1.0" encoding="utf-8"?>
<table xmlns="http://schemas.openxmlformats.org/spreadsheetml/2006/main" id="23" name="Table23" displayName="Table23" ref="A37:H43" totalsRowShown="0">
  <autoFilter ref="A37:H43"/>
  <tableColumns count="8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17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id="24" name="Table24" displayName="Table24" ref="A31:H34" totalsRowShown="0">
  <autoFilter ref="A31:H34"/>
  <tableColumns count="8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16"/>
  </tableColumns>
  <tableStyleInfo name="TableStyleMedium10" showFirstColumn="0" showLastColumn="0" showRowStripes="1" showColumnStripes="0"/>
</table>
</file>

<file path=xl/tables/table39.xml><?xml version="1.0" encoding="utf-8"?>
<table xmlns="http://schemas.openxmlformats.org/spreadsheetml/2006/main" id="25" name="Table25" displayName="Table25" ref="A22:H28" totalsRowShown="0">
  <autoFilter ref="A22:H28"/>
  <tableColumns count="8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15"/>
  </tableColumns>
  <tableStyleInfo name="TableStyleMedium10" showFirstColumn="0" showLastColumn="0" showRowStripes="1" showColumnStripes="0"/>
</table>
</file>

<file path=xl/tables/table40.xml><?xml version="1.0" encoding="utf-8"?>
<table xmlns="http://schemas.openxmlformats.org/spreadsheetml/2006/main" id="26" name="Table26" displayName="Table26" ref="A5:H19" totalsRowShown="0">
  <autoFilter ref="A5:H19"/>
  <tableColumns count="8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14"/>
  </tableColumns>
  <tableStyleInfo name="TableStyleMedium10" showFirstColumn="0" showLastColumn="0" showRowStripes="1" showColumnStripes="0"/>
</table>
</file>

<file path=xl/tables/table41.xml><?xml version="1.0" encoding="utf-8"?>
<table xmlns="http://schemas.openxmlformats.org/spreadsheetml/2006/main" id="27" name="Table27" displayName="Table27" ref="A5:I16" totalsRowShown="0">
  <autoFilter ref="A5:I16"/>
  <tableColumns count="9">
    <tableColumn id="1" name="Web request"/>
    <tableColumn id="2" name=" count"/>
    <tableColumn id="3" name="average"/>
    <tableColumn id="4" name=" median"/>
    <tableColumn id="5" name=" 90%_line"/>
    <tableColumn id="6" name=" min"/>
    <tableColumn id="7" name=" max"/>
    <tableColumn id="8" name=" error%"/>
    <tableColumn id="9" name=" error%2" dataDxfId="13">
      <calculatedColumnFormula>H6*100</calculatedColumnFormula>
    </tableColumn>
  </tableColumns>
  <tableStyleInfo name="TableStyleMedium10" showFirstColumn="0" showLastColumn="0" showRowStripes="1" showColumnStripes="0"/>
</table>
</file>

<file path=xl/tables/table42.xml><?xml version="1.0" encoding="utf-8"?>
<table xmlns="http://schemas.openxmlformats.org/spreadsheetml/2006/main" id="28" name="Table28" displayName="Table28" ref="A19:I25" totalsRowShown="0">
  <autoFilter ref="A19:I25"/>
  <tableColumns count="9">
    <tableColumn id="1" name="Web request"/>
    <tableColumn id="2" name=" count"/>
    <tableColumn id="3" name="average"/>
    <tableColumn id="4" name=" median"/>
    <tableColumn id="5" name=" 90%_line"/>
    <tableColumn id="6" name=" min"/>
    <tableColumn id="7" name=" max"/>
    <tableColumn id="8" name=" error%"/>
    <tableColumn id="9" name=" error%2" dataDxfId="12">
      <calculatedColumnFormula>H20*100</calculatedColumnFormula>
    </tableColumn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id="29" name="Table29" displayName="Table29" ref="A28:I32" totalsRowShown="0">
  <autoFilter ref="A28:I32"/>
  <tableColumns count="9">
    <tableColumn id="1" name="Web request"/>
    <tableColumn id="2" name=" count"/>
    <tableColumn id="3" name="average"/>
    <tableColumn id="4" name=" median"/>
    <tableColumn id="5" name=" 90%_line"/>
    <tableColumn id="6" name=" min"/>
    <tableColumn id="7" name=" max"/>
    <tableColumn id="8" name=" error%"/>
    <tableColumn id="9" name=" error%2" dataDxfId="11">
      <calculatedColumnFormula>H29*100</calculatedColumnFormula>
    </tableColumn>
  </tableColumns>
  <tableStyleInfo name="TableStyleMedium10" showFirstColumn="0" showLastColumn="0" showRowStripes="1" showColumnStripes="0"/>
</table>
</file>

<file path=xl/tables/table44.xml><?xml version="1.0" encoding="utf-8"?>
<table xmlns="http://schemas.openxmlformats.org/spreadsheetml/2006/main" id="30" name="Table30" displayName="Table30" ref="A35:I41" totalsRowShown="0">
  <autoFilter ref="A35:I41"/>
  <tableColumns count="9">
    <tableColumn id="1" name="Web request"/>
    <tableColumn id="2" name=" count"/>
    <tableColumn id="3" name="average"/>
    <tableColumn id="4" name=" median"/>
    <tableColumn id="5" name=" 90%_line"/>
    <tableColumn id="6" name=" min"/>
    <tableColumn id="7" name=" max"/>
    <tableColumn id="8" name=" error%"/>
    <tableColumn id="9" name=" error%2" dataDxfId="10">
      <calculatedColumnFormula>H36*100</calculatedColumnFormula>
    </tableColumn>
  </tableColumns>
  <tableStyleInfo name="TableStyleMedium10" showFirstColumn="0" showLastColumn="0" showRowStripes="1" showColumnStripes="0"/>
</table>
</file>

<file path=xl/tables/table45.xml><?xml version="1.0" encoding="utf-8"?>
<table xmlns="http://schemas.openxmlformats.org/spreadsheetml/2006/main" id="31" name="Table31" displayName="Table31" ref="A44:I50" totalsRowShown="0">
  <autoFilter ref="A44:I50"/>
  <tableColumns count="9">
    <tableColumn id="1" name="Web request"/>
    <tableColumn id="2" name=" count"/>
    <tableColumn id="3" name="average"/>
    <tableColumn id="4" name=" median"/>
    <tableColumn id="5" name=" 90%_line"/>
    <tableColumn id="6" name=" min"/>
    <tableColumn id="7" name=" max"/>
    <tableColumn id="8" name=" error%"/>
    <tableColumn id="9" name=" error%2" dataDxfId="9">
      <calculatedColumnFormula>H45*100</calculatedColumnFormula>
    </tableColumn>
  </tableColumns>
  <tableStyleInfo name="TableStyleMedium10" showFirstColumn="0" showLastColumn="0" showRowStripes="1" showColumnStripes="0"/>
</table>
</file>

<file path=xl/tables/table46.xml><?xml version="1.0" encoding="utf-8"?>
<table xmlns="http://schemas.openxmlformats.org/spreadsheetml/2006/main" id="32" name="Table32" displayName="Table32" ref="A53:I57" totalsRowShown="0">
  <autoFilter ref="A53:I57"/>
  <tableColumns count="9">
    <tableColumn id="1" name="Web request"/>
    <tableColumn id="2" name=" count"/>
    <tableColumn id="3" name="average"/>
    <tableColumn id="4" name=" median"/>
    <tableColumn id="5" name=" 90%_line"/>
    <tableColumn id="6" name=" min"/>
    <tableColumn id="7" name=" max"/>
    <tableColumn id="8" name=" error%"/>
    <tableColumn id="9" name=" error%2" dataDxfId="8">
      <calculatedColumnFormula>H54*100</calculatedColumnFormula>
    </tableColumn>
  </tableColumns>
  <tableStyleInfo name="TableStyleMedium10" showFirstColumn="0" showLastColumn="0" showRowStripes="1" showColumnStripes="0"/>
</table>
</file>

<file path=xl/tables/table47.xml><?xml version="1.0" encoding="utf-8"?>
<table xmlns="http://schemas.openxmlformats.org/spreadsheetml/2006/main" id="33" name="Table33" displayName="Table33" ref="A60:I65" totalsRowShown="0">
  <autoFilter ref="A60:I65"/>
  <tableColumns count="9">
    <tableColumn id="1" name="Web request"/>
    <tableColumn id="2" name=" count"/>
    <tableColumn id="3" name="average"/>
    <tableColumn id="4" name=" median"/>
    <tableColumn id="5" name=" 90%_line"/>
    <tableColumn id="6" name=" min"/>
    <tableColumn id="7" name=" max"/>
    <tableColumn id="8" name=" error%"/>
    <tableColumn id="9" name=" error%2" dataDxfId="7">
      <calculatedColumnFormula>H61*100</calculatedColumnFormula>
    </tableColumn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id="37" name="Table37" displayName="Table37" ref="A5:H16" totalsRowShown="0">
  <autoFilter ref="A5:H16"/>
  <tableColumns count="8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6"/>
  </tableColumns>
  <tableStyleInfo name="TableStyleMedium10" showFirstColumn="0" showLastColumn="0" showRowStripes="1" showColumnStripes="0"/>
</table>
</file>

<file path=xl/tables/table49.xml><?xml version="1.0" encoding="utf-8"?>
<table xmlns="http://schemas.openxmlformats.org/spreadsheetml/2006/main" id="38" name="Table38" displayName="Table38" ref="A20:H26" totalsRowShown="0">
  <autoFilter ref="A20:H26"/>
  <tableColumns count="8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5"/>
  </tableColumns>
  <tableStyleInfo name="TableStyleMedium10" showFirstColumn="0" showLastColumn="0" showRowStripes="1" showColumnStripes="0"/>
</table>
</file>

<file path=xl/tables/table50.xml><?xml version="1.0" encoding="utf-8"?>
<table xmlns="http://schemas.openxmlformats.org/spreadsheetml/2006/main" id="39" name="Table39" displayName="Table39" ref="A29:H33" totalsRowShown="0">
  <autoFilter ref="A29:H33"/>
  <tableColumns count="8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4"/>
  </tableColumns>
  <tableStyleInfo name="TableStyleMedium10" showFirstColumn="0" showLastColumn="0" showRowStripes="1" showColumnStripes="0"/>
</table>
</file>

<file path=xl/tables/table51.xml><?xml version="1.0" encoding="utf-8"?>
<table xmlns="http://schemas.openxmlformats.org/spreadsheetml/2006/main" id="40" name="Table40" displayName="Table40" ref="A36:H42" totalsRowShown="0">
  <autoFilter ref="A36:H42"/>
  <tableColumns count="8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3"/>
  </tableColumns>
  <tableStyleInfo name="TableStyleMedium10" showFirstColumn="0" showLastColumn="0" showRowStripes="1" showColumnStripes="0"/>
</table>
</file>

<file path=xl/tables/table52.xml><?xml version="1.0" encoding="utf-8"?>
<table xmlns="http://schemas.openxmlformats.org/spreadsheetml/2006/main" id="41" name="Table41" displayName="Table41" ref="A45:H51" totalsRowShown="0">
  <autoFilter ref="A45:H51"/>
  <tableColumns count="8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2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id="42" name="Table42" displayName="Table42" ref="A55:H58" totalsRowShown="0">
  <autoFilter ref="A55:H58"/>
  <tableColumns count="8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1"/>
  </tableColumns>
  <tableStyleInfo name="TableStyleMedium10" showFirstColumn="0" showLastColumn="0" showRowStripes="1" showColumnStripes="0"/>
</table>
</file>

<file path=xl/tables/table54.xml><?xml version="1.0" encoding="utf-8"?>
<table xmlns="http://schemas.openxmlformats.org/spreadsheetml/2006/main" id="43" name="Table43" displayName="Table43" ref="A61:H66" totalsRowShown="0">
  <autoFilter ref="A61:H66"/>
  <tableColumns count="8">
    <tableColumn id="1" name="Web request"/>
    <tableColumn id="2" name="count"/>
    <tableColumn id="3" name="average"/>
    <tableColumn id="4" name="median"/>
    <tableColumn id="5" name="90%_line"/>
    <tableColumn id="6" name="min"/>
    <tableColumn id="7" name="max"/>
    <tableColumn id="8" name="error%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hyperlink" Target="https://cngtest.addici.com/Admin/Navigation.aspx" TargetMode="External"/><Relationship Id="rId7" Type="http://schemas.openxmlformats.org/officeDocument/2006/relationships/table" Target="../tables/table8.xml"/><Relationship Id="rId2" Type="http://schemas.openxmlformats.org/officeDocument/2006/relationships/hyperlink" Target="https://cngtest.addici.com/SiteManager/TransactionSearch.aspx" TargetMode="External"/><Relationship Id="rId1" Type="http://schemas.openxmlformats.org/officeDocument/2006/relationships/hyperlink" Target="https://cngtest.addici.com/Admin/Navigation.aspx" TargetMode="Externa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hyperlink" Target="https://cngtest.addici.com/TimeReporting.aspx" TargetMode="External"/><Relationship Id="rId9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ngtest.addici.com/SiteManager/TransactionSearch.aspx" TargetMode="External"/><Relationship Id="rId13" Type="http://schemas.openxmlformats.org/officeDocument/2006/relationships/table" Target="../tables/table14.xml"/><Relationship Id="rId18" Type="http://schemas.openxmlformats.org/officeDocument/2006/relationships/table" Target="../tables/table19.xml"/><Relationship Id="rId26" Type="http://schemas.openxmlformats.org/officeDocument/2006/relationships/queryTable" Target="../queryTables/queryTable1.xml"/><Relationship Id="rId3" Type="http://schemas.openxmlformats.org/officeDocument/2006/relationships/pivotTable" Target="../pivotTables/pivotTable3.xml"/><Relationship Id="rId21" Type="http://schemas.openxmlformats.org/officeDocument/2006/relationships/table" Target="../tables/table22.xml"/><Relationship Id="rId7" Type="http://schemas.openxmlformats.org/officeDocument/2006/relationships/hyperlink" Target="https://cngtest.addici.com/Admin/Navigation.aspx" TargetMode="External"/><Relationship Id="rId12" Type="http://schemas.openxmlformats.org/officeDocument/2006/relationships/table" Target="../tables/table13.xml"/><Relationship Id="rId17" Type="http://schemas.openxmlformats.org/officeDocument/2006/relationships/table" Target="../tables/table18.xml"/><Relationship Id="rId25" Type="http://schemas.openxmlformats.org/officeDocument/2006/relationships/table" Target="../tables/table26.xml"/><Relationship Id="rId2" Type="http://schemas.openxmlformats.org/officeDocument/2006/relationships/pivotTable" Target="../pivotTables/pivotTable2.xml"/><Relationship Id="rId16" Type="http://schemas.openxmlformats.org/officeDocument/2006/relationships/table" Target="../tables/table17.xml"/><Relationship Id="rId20" Type="http://schemas.openxmlformats.org/officeDocument/2006/relationships/table" Target="../tables/table21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rinterSettings" Target="../printerSettings/printerSettings4.bin"/><Relationship Id="rId24" Type="http://schemas.openxmlformats.org/officeDocument/2006/relationships/table" Target="../tables/table25.xml"/><Relationship Id="rId5" Type="http://schemas.openxmlformats.org/officeDocument/2006/relationships/pivotTable" Target="../pivotTables/pivotTable5.xml"/><Relationship Id="rId15" Type="http://schemas.openxmlformats.org/officeDocument/2006/relationships/table" Target="../tables/table16.xml"/><Relationship Id="rId23" Type="http://schemas.openxmlformats.org/officeDocument/2006/relationships/table" Target="../tables/table24.xml"/><Relationship Id="rId28" Type="http://schemas.openxmlformats.org/officeDocument/2006/relationships/queryTable" Target="../queryTables/queryTable3.xml"/><Relationship Id="rId10" Type="http://schemas.openxmlformats.org/officeDocument/2006/relationships/hyperlink" Target="https://cngtest.addici.com/TimeReporting.aspx" TargetMode="External"/><Relationship Id="rId19" Type="http://schemas.openxmlformats.org/officeDocument/2006/relationships/table" Target="../tables/table20.xml"/><Relationship Id="rId4" Type="http://schemas.openxmlformats.org/officeDocument/2006/relationships/pivotTable" Target="../pivotTables/pivotTable4.xml"/><Relationship Id="rId9" Type="http://schemas.openxmlformats.org/officeDocument/2006/relationships/hyperlink" Target="https://cngtest.addici.com/Admin/Navigation.aspx" TargetMode="External"/><Relationship Id="rId14" Type="http://schemas.openxmlformats.org/officeDocument/2006/relationships/table" Target="../tables/table15.xml"/><Relationship Id="rId22" Type="http://schemas.openxmlformats.org/officeDocument/2006/relationships/table" Target="../tables/table23.xml"/><Relationship Id="rId27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7" Type="http://schemas.openxmlformats.org/officeDocument/2006/relationships/table" Target="../tables/table33.xml"/><Relationship Id="rId2" Type="http://schemas.openxmlformats.org/officeDocument/2006/relationships/table" Target="../tables/table28.xml"/><Relationship Id="rId1" Type="http://schemas.openxmlformats.org/officeDocument/2006/relationships/table" Target="../tables/table27.xml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9.xml"/><Relationship Id="rId3" Type="http://schemas.openxmlformats.org/officeDocument/2006/relationships/table" Target="../tables/table34.xml"/><Relationship Id="rId7" Type="http://schemas.openxmlformats.org/officeDocument/2006/relationships/table" Target="../tables/table38.xml"/><Relationship Id="rId2" Type="http://schemas.openxmlformats.org/officeDocument/2006/relationships/hyperlink" Target="https://cngtest.addici.com/Login.aspx" TargetMode="External"/><Relationship Id="rId1" Type="http://schemas.openxmlformats.org/officeDocument/2006/relationships/hyperlink" Target="https://cngtest.addici.com/ServiceRequestCard.aspx" TargetMode="External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Relationship Id="rId9" Type="http://schemas.openxmlformats.org/officeDocument/2006/relationships/table" Target="../tables/table40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6.xml"/><Relationship Id="rId3" Type="http://schemas.openxmlformats.org/officeDocument/2006/relationships/table" Target="../tables/table41.xml"/><Relationship Id="rId7" Type="http://schemas.openxmlformats.org/officeDocument/2006/relationships/table" Target="../tables/table45.xml"/><Relationship Id="rId2" Type="http://schemas.openxmlformats.org/officeDocument/2006/relationships/hyperlink" Target="https://cngtest.addici.com/SiteManager/TransactionSearch.aspx" TargetMode="External"/><Relationship Id="rId1" Type="http://schemas.openxmlformats.org/officeDocument/2006/relationships/hyperlink" Target="https://cngtest.addici.com/Admin/Navigation.aspx" TargetMode="External"/><Relationship Id="rId6" Type="http://schemas.openxmlformats.org/officeDocument/2006/relationships/table" Target="../tables/table44.xml"/><Relationship Id="rId5" Type="http://schemas.openxmlformats.org/officeDocument/2006/relationships/table" Target="../tables/table43.xml"/><Relationship Id="rId4" Type="http://schemas.openxmlformats.org/officeDocument/2006/relationships/table" Target="../tables/table42.xml"/><Relationship Id="rId9" Type="http://schemas.openxmlformats.org/officeDocument/2006/relationships/table" Target="../tables/table4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0.xml"/><Relationship Id="rId7" Type="http://schemas.openxmlformats.org/officeDocument/2006/relationships/table" Target="../tables/table54.xml"/><Relationship Id="rId2" Type="http://schemas.openxmlformats.org/officeDocument/2006/relationships/table" Target="../tables/table49.xml"/><Relationship Id="rId1" Type="http://schemas.openxmlformats.org/officeDocument/2006/relationships/table" Target="../tables/table48.xml"/><Relationship Id="rId6" Type="http://schemas.openxmlformats.org/officeDocument/2006/relationships/table" Target="../tables/table53.xml"/><Relationship Id="rId5" Type="http://schemas.openxmlformats.org/officeDocument/2006/relationships/table" Target="../tables/table52.xml"/><Relationship Id="rId4" Type="http://schemas.openxmlformats.org/officeDocument/2006/relationships/table" Target="../tables/table5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5" Type="http://schemas.openxmlformats.org/officeDocument/2006/relationships/queryTable" Target="../queryTables/queryTable6.xml"/><Relationship Id="rId4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31"/>
  <sheetViews>
    <sheetView showGridLines="0" tabSelected="1" workbookViewId="0">
      <selection activeCell="F12" sqref="F12"/>
    </sheetView>
  </sheetViews>
  <sheetFormatPr defaultRowHeight="15"/>
  <cols>
    <col min="2" max="2" width="94.7109375" bestFit="1" customWidth="1"/>
    <col min="3" max="3" width="11" customWidth="1"/>
  </cols>
  <sheetData>
    <row r="2" spans="2:7" ht="22.5">
      <c r="B2" s="55" t="s">
        <v>309</v>
      </c>
      <c r="C2" s="56"/>
      <c r="D2" s="56"/>
      <c r="E2" s="56"/>
      <c r="F2" s="56"/>
      <c r="G2" s="56"/>
    </row>
    <row r="6" spans="2:7">
      <c r="B6" s="5" t="s">
        <v>294</v>
      </c>
      <c r="C6" t="s">
        <v>291</v>
      </c>
    </row>
    <row r="7" spans="2:7">
      <c r="B7" t="s">
        <v>300</v>
      </c>
      <c r="C7" s="51" t="s">
        <v>281</v>
      </c>
    </row>
    <row r="8" spans="2:7">
      <c r="B8" t="s">
        <v>282</v>
      </c>
      <c r="C8" s="51" t="s">
        <v>281</v>
      </c>
    </row>
    <row r="9" spans="2:7">
      <c r="B9" t="s">
        <v>283</v>
      </c>
      <c r="C9" s="51" t="s">
        <v>281</v>
      </c>
    </row>
    <row r="10" spans="2:7">
      <c r="B10" t="s">
        <v>284</v>
      </c>
      <c r="C10" s="51" t="s">
        <v>281</v>
      </c>
    </row>
    <row r="11" spans="2:7">
      <c r="B11" t="s">
        <v>285</v>
      </c>
      <c r="C11" s="51" t="s">
        <v>281</v>
      </c>
    </row>
    <row r="12" spans="2:7">
      <c r="B12" t="s">
        <v>286</v>
      </c>
      <c r="C12" s="51" t="s">
        <v>281</v>
      </c>
    </row>
    <row r="13" spans="2:7">
      <c r="B13" t="s">
        <v>287</v>
      </c>
      <c r="C13" s="51" t="s">
        <v>281</v>
      </c>
    </row>
    <row r="14" spans="2:7">
      <c r="B14" t="s">
        <v>288</v>
      </c>
      <c r="C14" s="51" t="s">
        <v>281</v>
      </c>
    </row>
    <row r="15" spans="2:7">
      <c r="B15" t="s">
        <v>289</v>
      </c>
      <c r="C15" s="51" t="s">
        <v>281</v>
      </c>
    </row>
    <row r="16" spans="2:7">
      <c r="B16" t="s">
        <v>301</v>
      </c>
      <c r="C16" s="51" t="s">
        <v>281</v>
      </c>
    </row>
    <row r="17" spans="2:3">
      <c r="B17" t="s">
        <v>290</v>
      </c>
      <c r="C17" s="51" t="s">
        <v>281</v>
      </c>
    </row>
    <row r="18" spans="2:3">
      <c r="B18" s="7" t="s">
        <v>292</v>
      </c>
      <c r="C18" s="25"/>
    </row>
    <row r="19" spans="2:3">
      <c r="B19" s="7" t="s">
        <v>293</v>
      </c>
      <c r="C19" s="25" t="s">
        <v>68</v>
      </c>
    </row>
    <row r="20" spans="2:3">
      <c r="B20" s="7" t="s">
        <v>295</v>
      </c>
      <c r="C20" s="25"/>
    </row>
    <row r="21" spans="2:3">
      <c r="B21" s="7" t="s">
        <v>296</v>
      </c>
      <c r="C21" s="25" t="s">
        <v>297</v>
      </c>
    </row>
    <row r="23" spans="2:3">
      <c r="B23" s="5" t="s">
        <v>263</v>
      </c>
      <c r="C23" s="5" t="s">
        <v>291</v>
      </c>
    </row>
    <row r="24" spans="2:3">
      <c r="B24" t="s">
        <v>264</v>
      </c>
    </row>
    <row r="25" spans="2:3">
      <c r="B25" t="s">
        <v>267</v>
      </c>
    </row>
    <row r="26" spans="2:3">
      <c r="B26" t="s">
        <v>265</v>
      </c>
    </row>
    <row r="27" spans="2:3">
      <c r="B27" t="s">
        <v>266</v>
      </c>
    </row>
    <row r="28" spans="2:3">
      <c r="B28" t="s">
        <v>268</v>
      </c>
    </row>
    <row r="31" spans="2:3">
      <c r="B31" t="s">
        <v>280</v>
      </c>
    </row>
  </sheetData>
  <mergeCells count="1">
    <mergeCell ref="C2:G2"/>
  </mergeCells>
  <hyperlinks>
    <hyperlink ref="C7" location="Comparission!A9" display="Details"/>
    <hyperlink ref="C8" location="Comparission!A12" display="Details"/>
    <hyperlink ref="C9" location="Comparission!A15" display="Details"/>
    <hyperlink ref="C10" location="Comparission!A18" display="Details"/>
    <hyperlink ref="C11" location="Comparission!A19" display="Details"/>
    <hyperlink ref="C12" location="Comparission!A21" display="Details"/>
    <hyperlink ref="C13" location="Comparission!A25" display="Details"/>
    <hyperlink ref="C14" location="Comparission!A28" display="Details"/>
    <hyperlink ref="C15" location="Comparission!A29" display="Details"/>
    <hyperlink ref="C16" location="Comparission!A35" display="Details"/>
    <hyperlink ref="C17" location="Comparission!A36" display="Details"/>
    <hyperlink ref="C19" location="Environment!A37" display="Cycle 14"/>
    <hyperlink ref="C21" location="Cycle10!A34" display="Cycle10"/>
  </hyperlinks>
  <pageMargins left="0.7" right="0.7" top="0.75" bottom="0.75" header="0.3" footer="0.3"/>
  <pageSetup orientation="portrait" verticalDpi="0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workbookViewId="0">
      <selection activeCell="A4" sqref="A4"/>
    </sheetView>
  </sheetViews>
  <sheetFormatPr defaultRowHeight="15" outlineLevelCol="1"/>
  <cols>
    <col min="1" max="1" width="63.42578125" customWidth="1"/>
    <col min="2" max="2" width="9.140625" hidden="1" customWidth="1" outlineLevel="1"/>
    <col min="3" max="3" width="6.85546875" hidden="1" customWidth="1" outlineLevel="1"/>
    <col min="4" max="4" width="9.5703125" hidden="1" customWidth="1" outlineLevel="1"/>
    <col min="5" max="5" width="6.28515625" hidden="1" customWidth="1" outlineLevel="1"/>
    <col min="6" max="6" width="6.85546875" hidden="1" customWidth="1" outlineLevel="1"/>
    <col min="7" max="7" width="6.5703125" customWidth="1" collapsed="1"/>
    <col min="8" max="8" width="8.42578125" bestFit="1" customWidth="1"/>
    <col min="9" max="9" width="7.28515625" customWidth="1"/>
    <col min="10" max="10" width="10.42578125" customWidth="1"/>
    <col min="11" max="11" width="6.28515625" customWidth="1"/>
    <col min="12" max="12" width="6.85546875" bestFit="1" customWidth="1"/>
  </cols>
  <sheetData>
    <row r="1" spans="1:12" ht="22.5">
      <c r="A1" s="55" t="s">
        <v>302</v>
      </c>
    </row>
    <row r="2" spans="1:12" ht="22.5">
      <c r="A2" s="35"/>
    </row>
    <row r="3" spans="1:12">
      <c r="A3" s="10" t="s">
        <v>273</v>
      </c>
      <c r="B3">
        <v>10</v>
      </c>
      <c r="C3">
        <v>11</v>
      </c>
      <c r="D3">
        <v>12</v>
      </c>
      <c r="E3">
        <v>13</v>
      </c>
      <c r="F3" s="48">
        <v>14</v>
      </c>
      <c r="H3">
        <v>10</v>
      </c>
      <c r="I3">
        <v>11</v>
      </c>
      <c r="J3">
        <v>12</v>
      </c>
      <c r="K3">
        <v>13</v>
      </c>
      <c r="L3" s="48">
        <v>14</v>
      </c>
    </row>
    <row r="4" spans="1:12">
      <c r="A4" s="10" t="s">
        <v>274</v>
      </c>
      <c r="F4" s="49" t="s">
        <v>275</v>
      </c>
      <c r="L4" s="49" t="s">
        <v>275</v>
      </c>
    </row>
    <row r="5" spans="1:12">
      <c r="A5" s="10" t="s">
        <v>270</v>
      </c>
      <c r="B5" s="10" t="s">
        <v>271</v>
      </c>
      <c r="C5" s="10" t="s">
        <v>272</v>
      </c>
      <c r="D5" s="10" t="s">
        <v>299</v>
      </c>
      <c r="E5" s="10" t="s">
        <v>272</v>
      </c>
      <c r="F5" s="50" t="s">
        <v>271</v>
      </c>
      <c r="H5" s="10" t="s">
        <v>271</v>
      </c>
      <c r="I5" s="10" t="s">
        <v>272</v>
      </c>
      <c r="J5" s="10" t="s">
        <v>299</v>
      </c>
      <c r="K5" s="10" t="s">
        <v>272</v>
      </c>
      <c r="L5" s="50" t="s">
        <v>271</v>
      </c>
    </row>
    <row r="6" spans="1:12">
      <c r="A6" s="10" t="s">
        <v>298</v>
      </c>
      <c r="B6" s="51">
        <v>30</v>
      </c>
      <c r="C6" s="51">
        <v>30</v>
      </c>
      <c r="D6" s="51">
        <v>30</v>
      </c>
      <c r="E6" s="51">
        <v>45</v>
      </c>
      <c r="F6" s="51">
        <v>100</v>
      </c>
      <c r="H6" s="51">
        <v>30</v>
      </c>
      <c r="I6" s="51">
        <v>30</v>
      </c>
      <c r="J6" s="51">
        <v>30</v>
      </c>
      <c r="K6" s="51">
        <v>45</v>
      </c>
      <c r="L6" s="51">
        <v>100</v>
      </c>
    </row>
    <row r="7" spans="1:12">
      <c r="A7" s="10"/>
      <c r="B7" s="41" t="s">
        <v>276</v>
      </c>
      <c r="C7" s="42"/>
      <c r="D7" s="43"/>
      <c r="E7" s="43"/>
      <c r="F7" s="43"/>
      <c r="H7" s="44" t="s">
        <v>278</v>
      </c>
      <c r="I7" s="43"/>
      <c r="J7" s="43"/>
      <c r="K7" s="43"/>
      <c r="L7" s="43"/>
    </row>
    <row r="8" spans="1:12">
      <c r="A8" s="3" t="s">
        <v>303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9" t="s">
        <v>269</v>
      </c>
      <c r="B9" s="40">
        <v>4</v>
      </c>
      <c r="C9" s="40">
        <v>4</v>
      </c>
      <c r="D9" s="40">
        <v>4</v>
      </c>
      <c r="E9" s="40">
        <v>6</v>
      </c>
      <c r="F9" s="40">
        <v>13</v>
      </c>
      <c r="H9" s="40">
        <v>4</v>
      </c>
      <c r="I9" s="40">
        <v>4</v>
      </c>
      <c r="J9" s="40">
        <v>4</v>
      </c>
      <c r="K9" s="40">
        <v>6</v>
      </c>
      <c r="L9" s="40">
        <v>13</v>
      </c>
    </row>
    <row r="10" spans="1:12">
      <c r="A10" s="5" t="s">
        <v>204</v>
      </c>
      <c r="B10">
        <f>ROUND(Cycle10!C6/1000,0)</f>
        <v>6</v>
      </c>
      <c r="C10">
        <f>ROUND(Cycle11!C6/1000,0)</f>
        <v>7</v>
      </c>
      <c r="D10">
        <f>ROUND(Cycle12!C6/1000,0)</f>
        <v>6</v>
      </c>
      <c r="E10">
        <f>ROUND(Cycle13!C6/1000,0)</f>
        <v>8</v>
      </c>
      <c r="F10" s="52">
        <f>ROUND(Cycle14!C6/1000,0)</f>
        <v>8</v>
      </c>
      <c r="H10">
        <f>ROUND(Cycle10!E6/1000,0)</f>
        <v>13</v>
      </c>
      <c r="I10">
        <f>ROUND(Cycle11!E6/1000,0)</f>
        <v>15</v>
      </c>
      <c r="J10">
        <f>ROUND(Cycle12!E6/1000,0)</f>
        <v>12</v>
      </c>
      <c r="K10">
        <f>ROUND(Cycle13!E6/1000,0)</f>
        <v>23</v>
      </c>
      <c r="L10" s="52">
        <f>ROUND(Cycle14!E6/1000,0)</f>
        <v>20</v>
      </c>
    </row>
    <row r="11" spans="1:12">
      <c r="A11" t="str">
        <f>Cycle10!A7</f>
        <v>Click Advanced search link</v>
      </c>
      <c r="B11">
        <f>ROUND(Cycle10!C7/1000,0)</f>
        <v>9</v>
      </c>
      <c r="C11">
        <f>ROUND(Cycle11!C8/1000,0)</f>
        <v>9</v>
      </c>
      <c r="D11">
        <f>ROUND(Cycle12!C8/1000,0)</f>
        <v>9</v>
      </c>
      <c r="E11">
        <f>ROUND(Cycle13!C8/1000,0)</f>
        <v>13</v>
      </c>
      <c r="F11" s="52">
        <f>ROUND(Cycle14!C8/1000,0)</f>
        <v>17</v>
      </c>
      <c r="H11">
        <f>ROUND(Cycle10!E7/1000,0)</f>
        <v>14</v>
      </c>
      <c r="I11">
        <f>ROUND(Cycle11!E8/1000,0)</f>
        <v>14</v>
      </c>
      <c r="J11">
        <f>ROUND(Cycle12!E8/1000,0)</f>
        <v>13</v>
      </c>
      <c r="K11">
        <f>ROUND(Cycle13!E8/1000,0)</f>
        <v>21</v>
      </c>
      <c r="L11" s="52">
        <f>ROUND(Cycle14!E8/1000,0)</f>
        <v>32</v>
      </c>
    </row>
    <row r="12" spans="1:12">
      <c r="A12" t="str">
        <f>Cycle10!A8</f>
        <v>Loading search result</v>
      </c>
      <c r="B12">
        <f>ROUND(Cycle10!C8/1000,0)</f>
        <v>29</v>
      </c>
      <c r="C12">
        <f>ROUND(Cycle11!C9/1000,0)</f>
        <v>27</v>
      </c>
      <c r="D12">
        <f>ROUND(Cycle12!C9/1000,0)</f>
        <v>27</v>
      </c>
      <c r="E12">
        <f>ROUND(Cycle13!C9/1000,0)</f>
        <v>34</v>
      </c>
      <c r="F12" s="52">
        <f>ROUND(Cycle14!C9/1000,0)</f>
        <v>29</v>
      </c>
      <c r="H12">
        <f>ROUND(Cycle10!E8/1000,0)</f>
        <v>44</v>
      </c>
      <c r="I12">
        <f>ROUND(Cycle11!E9/1000,0)</f>
        <v>41</v>
      </c>
      <c r="J12">
        <f>ROUND(Cycle12!E9/1000,0)</f>
        <v>53</v>
      </c>
      <c r="K12">
        <f>ROUND(Cycle13!E9/1000,0)</f>
        <v>57</v>
      </c>
      <c r="L12" s="52">
        <f>ROUND(Cycle14!E9/1000,0)</f>
        <v>53</v>
      </c>
    </row>
    <row r="13" spans="1:12">
      <c r="A13" t="str">
        <f>Cycle10!A9</f>
        <v>Search with default settings for global customer "TeliaSonera"</v>
      </c>
      <c r="B13">
        <f>ROUND(Cycle10!C9/1000,0)</f>
        <v>37</v>
      </c>
      <c r="C13">
        <f>ROUND(Cycle11!C10/1000,0)</f>
        <v>31</v>
      </c>
      <c r="D13">
        <f>ROUND(Cycle12!C10/1000,0)</f>
        <v>34</v>
      </c>
      <c r="E13">
        <f>ROUND(Cycle13!C14/1000,0)</f>
        <v>37</v>
      </c>
      <c r="F13" s="52">
        <f>ROUND(Cycle14!C10/1000,0)</f>
        <v>153</v>
      </c>
      <c r="H13">
        <f>ROUND(Cycle10!E9/1000,0)</f>
        <v>79</v>
      </c>
      <c r="I13">
        <f>ROUND(Cycle11!E10/1000,0)</f>
        <v>62</v>
      </c>
      <c r="J13">
        <f>ROUND(Cycle12!E10/1000,0)</f>
        <v>65</v>
      </c>
      <c r="K13">
        <f>ROUND(Cycle13!E14/1000,0)</f>
        <v>58</v>
      </c>
      <c r="L13" s="52">
        <f>ROUND(Cycle14!E10/1000,0)</f>
        <v>244</v>
      </c>
    </row>
    <row r="14" spans="1:12">
      <c r="A14" t="str">
        <f>Cycle10!A10</f>
        <v>Search for items with accepted status for global customer "TeliaSonera"</v>
      </c>
      <c r="B14">
        <f>ROUND(Cycle10!C10/1000,0)</f>
        <v>25</v>
      </c>
      <c r="C14">
        <f>ROUND(Cycle11!C17/1000,0)</f>
        <v>24</v>
      </c>
      <c r="D14">
        <f>ROUND(Cycle12!C17/1000,0)</f>
        <v>25</v>
      </c>
      <c r="E14">
        <f>ROUND(Cycle13!C14/1000,0)</f>
        <v>37</v>
      </c>
      <c r="F14" s="52">
        <f>ROUND(Cycle14!C14/1000,0)</f>
        <v>110</v>
      </c>
      <c r="H14">
        <f>ROUND(Cycle10!E10/1000,0)</f>
        <v>36</v>
      </c>
      <c r="I14">
        <f>ROUND(Cycle11!E17/1000,0)</f>
        <v>35</v>
      </c>
      <c r="J14">
        <f>ROUND(Cycle12!E17/1000,0)</f>
        <v>34</v>
      </c>
      <c r="K14">
        <f>ROUND(Cycle13!E14/1000,0)</f>
        <v>58</v>
      </c>
      <c r="L14" s="52">
        <f>ROUND(Cycle14!E14/1000,0)</f>
        <v>154</v>
      </c>
    </row>
    <row r="15" spans="1:12">
      <c r="A15" t="str">
        <f>Cycle10!A11</f>
        <v>Set all columns</v>
      </c>
      <c r="B15">
        <f>ROUND(Cycle10!C11/1000,0)</f>
        <v>5</v>
      </c>
      <c r="C15">
        <f>ROUND(Cycle11!C18/1000,0)</f>
        <v>6</v>
      </c>
      <c r="D15">
        <f>ROUND(Cycle12!C18/1000,0)</f>
        <v>6</v>
      </c>
      <c r="E15">
        <f>ROUND(Cycle13!C15/1000,0)</f>
        <v>6</v>
      </c>
      <c r="F15" s="52">
        <f>ROUND(Cycle14!C15/1000,0)</f>
        <v>16</v>
      </c>
      <c r="H15">
        <f>ROUND(Cycle10!E11/1000,0)</f>
        <v>8</v>
      </c>
      <c r="I15">
        <f>ROUND(Cycle11!E18/1000,0)</f>
        <v>10</v>
      </c>
      <c r="J15">
        <f>ROUND(Cycle12!E18/1000,0)</f>
        <v>9</v>
      </c>
      <c r="K15">
        <f>ROUND(Cycle13!E15/1000,0)</f>
        <v>15</v>
      </c>
      <c r="L15" s="52">
        <f>ROUND(Cycle14!E15/1000,0)</f>
        <v>34</v>
      </c>
    </row>
    <row r="16" spans="1:12">
      <c r="A16" t="str">
        <f>Cycle10!A12</f>
        <v>Search for items with all status, all columns</v>
      </c>
      <c r="B16">
        <f>ROUND(Cycle10!C12/1000,0)</f>
        <v>46</v>
      </c>
      <c r="C16">
        <f>ROUND(Cycle11!C19/1000,0)</f>
        <v>35</v>
      </c>
      <c r="D16">
        <f>ROUND(Cycle12!C19/1000,0)</f>
        <v>39</v>
      </c>
      <c r="E16">
        <f>ROUND(Cycle13!C16/1000,0)</f>
        <v>61</v>
      </c>
      <c r="F16" s="52">
        <f>ROUND(Cycle14!C16/1000,0)</f>
        <v>143</v>
      </c>
      <c r="H16">
        <f>ROUND(Cycle10!E12/1000,0)</f>
        <v>91</v>
      </c>
      <c r="I16">
        <f>ROUND(Cycle11!E19/1000,0)</f>
        <v>73</v>
      </c>
      <c r="J16">
        <f>ROUND(Cycle12!E19/1000,0)</f>
        <v>66</v>
      </c>
      <c r="K16">
        <f>ROUND(Cycle13!E16/1000,0)</f>
        <v>114</v>
      </c>
      <c r="L16" s="52">
        <f>ROUND(Cycle14!E16/1000,0)</f>
        <v>218</v>
      </c>
    </row>
    <row r="17" spans="1:1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s="39" t="s">
        <v>269</v>
      </c>
      <c r="B18" s="40">
        <v>4</v>
      </c>
      <c r="C18" s="40">
        <v>4</v>
      </c>
      <c r="D18" s="40">
        <v>4</v>
      </c>
      <c r="E18" s="40">
        <v>6</v>
      </c>
      <c r="F18" s="40">
        <v>13</v>
      </c>
      <c r="H18" s="40">
        <v>4</v>
      </c>
      <c r="I18" s="40">
        <v>4</v>
      </c>
      <c r="J18" s="40">
        <v>4</v>
      </c>
      <c r="K18" s="40">
        <v>6</v>
      </c>
      <c r="L18" s="40">
        <v>13</v>
      </c>
    </row>
    <row r="19" spans="1:12">
      <c r="A19" t="str">
        <f>Cycle10!A17</f>
        <v xml:space="preserve">Search contracts </v>
      </c>
      <c r="B19">
        <f>ROUND(Cycle10!C17/1000,0)</f>
        <v>26</v>
      </c>
      <c r="C19">
        <f>ROUND(Cycle11!C24/1000,0)</f>
        <v>22</v>
      </c>
      <c r="D19">
        <f>ROUND(Cycle12!C24/1000,0)</f>
        <v>22</v>
      </c>
      <c r="E19">
        <f>ROUND(Cycle13!C21/1000,0)</f>
        <v>32</v>
      </c>
      <c r="F19" s="52">
        <f>ROUND(Cycle14!C22/1000,0)</f>
        <v>58</v>
      </c>
      <c r="H19">
        <f>ROUND('Cycle10-old'!E25/1000,0)</f>
        <v>49</v>
      </c>
      <c r="I19">
        <f>ROUND(Cycle11!E24/1000,0)</f>
        <v>36</v>
      </c>
      <c r="J19">
        <f>ROUND(Cycle12!E24/1000,0)</f>
        <v>34</v>
      </c>
      <c r="K19">
        <f>ROUND(Cycle13!E21/1000,0)</f>
        <v>49</v>
      </c>
      <c r="L19" s="52">
        <f>ROUND(Cycle14!E22/1000,0)</f>
        <v>99</v>
      </c>
    </row>
    <row r="20" spans="1:12">
      <c r="A20" t="str">
        <f>Cycle10!A18</f>
        <v>Contract list sort by column 1</v>
      </c>
      <c r="B20">
        <f>ROUND(Cycle10!C18/1000,0)</f>
        <v>19</v>
      </c>
      <c r="C20">
        <f>ROUND(Cycle11!C25/1000,0)</f>
        <v>16</v>
      </c>
      <c r="D20">
        <f>ROUND(Cycle12!C25/1000,0)</f>
        <v>17</v>
      </c>
      <c r="E20">
        <f>ROUND(Cycle13!C22/1000,0)</f>
        <v>23</v>
      </c>
      <c r="F20" s="52">
        <f>ROUND(Cycle14!C23/1000,0)</f>
        <v>43</v>
      </c>
      <c r="H20">
        <f>ROUND('Cycle10-old'!E26/1000,0)</f>
        <v>35</v>
      </c>
      <c r="I20">
        <f>ROUND(Cycle11!E25/1000,0)</f>
        <v>24</v>
      </c>
      <c r="J20">
        <f>ROUND(Cycle12!E25/1000,0)</f>
        <v>27</v>
      </c>
      <c r="K20">
        <f>ROUND(Cycle13!E22/1000,0)</f>
        <v>35</v>
      </c>
      <c r="L20" s="52">
        <f>ROUND(Cycle14!E23/1000,0)</f>
        <v>63</v>
      </c>
    </row>
    <row r="21" spans="1:12">
      <c r="A21" t="str">
        <f>Cycle10!A19</f>
        <v>Contract list sort by column 2</v>
      </c>
      <c r="B21">
        <f>ROUND(Cycle10!C19/1000,0)</f>
        <v>19</v>
      </c>
      <c r="C21">
        <f>ROUND(Cycle11!C26/1000,0)</f>
        <v>17</v>
      </c>
      <c r="D21">
        <f>ROUND(Cycle12!C26/1000,0)</f>
        <v>15</v>
      </c>
      <c r="E21">
        <f>ROUND(Cycle13!C23/1000,0)</f>
        <v>23</v>
      </c>
      <c r="F21" s="52">
        <f>ROUND(Cycle14!C24/1000,0)</f>
        <v>40</v>
      </c>
      <c r="H21">
        <f>ROUND('Cycle10-old'!E27/1000,0)</f>
        <v>36</v>
      </c>
      <c r="I21">
        <f>ROUND(Cycle11!E26/1000,0)</f>
        <v>24</v>
      </c>
      <c r="J21">
        <f>ROUND(Cycle12!E26/1000,0)</f>
        <v>21</v>
      </c>
      <c r="K21">
        <f>ROUND(Cycle13!E23/1000,0)</f>
        <v>36</v>
      </c>
      <c r="L21" s="52">
        <f>ROUND(Cycle14!E24/1000,0)</f>
        <v>71</v>
      </c>
    </row>
    <row r="22" spans="1:12">
      <c r="A22" t="str">
        <f>Cycle10!A20</f>
        <v>Page navigation</v>
      </c>
      <c r="B22">
        <f>ROUND(Cycle10!C20/1000,0)</f>
        <v>21</v>
      </c>
      <c r="C22">
        <f>ROUND(Cycle11!C27/1000,0)</f>
        <v>19</v>
      </c>
      <c r="D22">
        <f>ROUND(Cycle12!C27/1000,0)</f>
        <v>21</v>
      </c>
      <c r="E22">
        <f>ROUND(Cycle13!C24/1000,0)</f>
        <v>27</v>
      </c>
      <c r="F22" s="52">
        <f>ROUND(Cycle14!C25/1000,0)</f>
        <v>48</v>
      </c>
      <c r="H22">
        <f>ROUND('Cycle10-old'!E28/1000,0)</f>
        <v>38</v>
      </c>
      <c r="I22">
        <f>ROUND(Cycle11!E27/1000,0)</f>
        <v>25</v>
      </c>
      <c r="J22">
        <f>ROUND(Cycle12!E27/1000,0)</f>
        <v>33</v>
      </c>
      <c r="K22">
        <f>ROUND(Cycle13!E24/1000,0)</f>
        <v>38</v>
      </c>
      <c r="L22" s="52">
        <f>ROUND(Cycle14!E25/1000,0)</f>
        <v>69</v>
      </c>
    </row>
    <row r="23" spans="1:12">
      <c r="A23" t="str">
        <f>Cycle10!A21</f>
        <v>View Contract Card</v>
      </c>
      <c r="B23">
        <f>ROUND(Cycle10!C21/1000,0)</f>
        <v>27</v>
      </c>
      <c r="C23">
        <f>ROUND(Cycle11!C28/1000,0)</f>
        <v>23</v>
      </c>
      <c r="D23">
        <f>ROUND(Cycle12!C28/1000,0)</f>
        <v>22</v>
      </c>
      <c r="E23">
        <f>ROUND(Cycle13!C25/1000,0)</f>
        <v>28</v>
      </c>
      <c r="F23" s="52">
        <f>ROUND(Cycle14!C26/1000,0)</f>
        <v>58</v>
      </c>
      <c r="H23">
        <f>ROUND('Cycle10-old'!E29/1000,0)</f>
        <v>40</v>
      </c>
      <c r="I23">
        <f>ROUND(Cycle11!E28/1000,0)</f>
        <v>34</v>
      </c>
      <c r="J23">
        <f>ROUND(Cycle12!E28/1000,0)</f>
        <v>30</v>
      </c>
      <c r="K23">
        <f>ROUND(Cycle13!E25/1000,0)</f>
        <v>40</v>
      </c>
      <c r="L23" s="52">
        <f>ROUND(Cycle14!E26/1000,0)</f>
        <v>85</v>
      </c>
    </row>
    <row r="24" spans="1:12">
      <c r="A24" s="3" t="s">
        <v>277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39" t="s">
        <v>269</v>
      </c>
      <c r="B25" s="40">
        <v>5</v>
      </c>
      <c r="C25" s="40">
        <v>5</v>
      </c>
      <c r="D25" s="40">
        <v>5</v>
      </c>
      <c r="E25" s="40">
        <v>7</v>
      </c>
      <c r="F25" s="40">
        <v>15</v>
      </c>
      <c r="H25" s="40">
        <v>5</v>
      </c>
      <c r="I25" s="40">
        <v>5</v>
      </c>
      <c r="J25" s="40">
        <v>5</v>
      </c>
      <c r="K25" s="40">
        <v>7</v>
      </c>
      <c r="L25" s="40">
        <v>15</v>
      </c>
    </row>
    <row r="26" spans="1:12">
      <c r="A26" t="str">
        <f>'Cycle10-old'!A34</f>
        <v>Quick service request creation</v>
      </c>
      <c r="B26">
        <f>ROUND(Cycle10!C27/1000,0)</f>
        <v>70</v>
      </c>
      <c r="C26">
        <f>ROUND(Cycle11!C33/1000,0)</f>
        <v>34</v>
      </c>
      <c r="D26">
        <f>ROUND(Cycle12!C33/1000,0)</f>
        <v>37</v>
      </c>
      <c r="E26">
        <f>ROUND(Cycle13!C31/1000,0)</f>
        <v>98</v>
      </c>
      <c r="F26" s="52">
        <f>ROUND(Cycle14!C32/1000,0)</f>
        <v>64</v>
      </c>
      <c r="H26">
        <f>ROUND('Cycle10-old'!E34/1000,0)</f>
        <v>75</v>
      </c>
      <c r="I26">
        <f>ROUND(Cycle11!E33/1000,0)</f>
        <v>38</v>
      </c>
      <c r="J26">
        <f>ROUND(Cycle12!E33/1000,0)</f>
        <v>119</v>
      </c>
      <c r="K26">
        <f>ROUND(Cycle13!E31/1000,0)</f>
        <v>75</v>
      </c>
      <c r="L26" s="52">
        <f>ROUND(Cycle14!E32/1000,0)</f>
        <v>110</v>
      </c>
    </row>
    <row r="27" spans="1:12">
      <c r="A27" s="3" t="s">
        <v>104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>
      <c r="A28" s="39" t="s">
        <v>269</v>
      </c>
      <c r="B28" s="40">
        <v>5</v>
      </c>
      <c r="C28" s="40">
        <v>5</v>
      </c>
      <c r="D28" s="40">
        <v>5</v>
      </c>
      <c r="E28" s="40">
        <v>7</v>
      </c>
      <c r="F28" s="40">
        <v>15</v>
      </c>
      <c r="H28" s="40">
        <v>5</v>
      </c>
      <c r="I28" s="40">
        <v>5</v>
      </c>
      <c r="J28" s="40">
        <v>5</v>
      </c>
      <c r="K28" s="40">
        <v>7</v>
      </c>
      <c r="L28" s="40">
        <v>15</v>
      </c>
    </row>
    <row r="29" spans="1:12">
      <c r="A29" t="str">
        <f>Cycle10!A33</f>
        <v>Click "New SR" link</v>
      </c>
      <c r="B29">
        <f>ROUND(Cycle10!C33/1000,0)</f>
        <v>27</v>
      </c>
      <c r="C29">
        <f>ROUND(Cycle11!C39/1000,0)</f>
        <v>25</v>
      </c>
      <c r="D29">
        <f>ROUND(Cycle12!C39/1000,0)</f>
        <v>26</v>
      </c>
      <c r="E29">
        <f>ROUND(Cycle13!C37/1000,0)</f>
        <v>32</v>
      </c>
      <c r="F29" s="52">
        <f>ROUND(Cycle14!C38/1000,0)</f>
        <v>54</v>
      </c>
      <c r="H29">
        <f>ROUND(Cycle10!E33/1000,0)</f>
        <v>37</v>
      </c>
      <c r="I29">
        <f>ROUND(Cycle11!E39/1000,0)</f>
        <v>35</v>
      </c>
      <c r="J29">
        <f>ROUND(Cycle12!E39/1000,0)</f>
        <v>36</v>
      </c>
      <c r="K29">
        <f>ROUND(Cycle13!E37/1000,0)</f>
        <v>47</v>
      </c>
      <c r="L29" s="52">
        <f>ROUND(Cycle14!E38/1000,0)</f>
        <v>97</v>
      </c>
    </row>
    <row r="30" spans="1:12">
      <c r="A30" t="str">
        <f>Cycle10!A34</f>
        <v>Create service request</v>
      </c>
      <c r="B30">
        <f>ROUND(Cycle10!C34/1000,0)</f>
        <v>83</v>
      </c>
      <c r="C30">
        <f>ROUND(Cycle11!C40/1000,0)</f>
        <v>49</v>
      </c>
      <c r="D30">
        <f>ROUND(Cycle12!C40/1000,0)</f>
        <v>51</v>
      </c>
      <c r="E30">
        <f>ROUND(Cycle13!C38/1000,0)</f>
        <v>66</v>
      </c>
      <c r="F30" s="52">
        <f>ROUND(Cycle14!C39/1000,0)</f>
        <v>74</v>
      </c>
      <c r="H30">
        <f>ROUND(Cycle10!E34/1000,0)</f>
        <v>41</v>
      </c>
      <c r="I30">
        <f>ROUND(Cycle11!E40/1000,0)</f>
        <v>47</v>
      </c>
      <c r="J30">
        <f>ROUND(Cycle12!E40/1000,0)</f>
        <v>99</v>
      </c>
      <c r="K30">
        <f>ROUND(Cycle13!E38/1000,0)</f>
        <v>199</v>
      </c>
      <c r="L30" s="52">
        <f>ROUND(Cycle14!E39/1000,0)</f>
        <v>135</v>
      </c>
    </row>
    <row r="31" spans="1:12">
      <c r="A31" t="str">
        <f>Cycle10!A35</f>
        <v>Select Customer And Service Template</v>
      </c>
      <c r="B31">
        <f>ROUND(Cycle10!C35/1000,0)</f>
        <v>6</v>
      </c>
      <c r="C31">
        <f>ROUND(Cycle11!C41/1000,0)</f>
        <v>4</v>
      </c>
      <c r="D31">
        <f>ROUND(Cycle12!C41/1000,0)</f>
        <v>5</v>
      </c>
      <c r="E31">
        <f>ROUND(Cycle13!C39/1000,0)</f>
        <v>8</v>
      </c>
      <c r="F31" s="52">
        <f>ROUND(Cycle14!C40/1000,0)</f>
        <v>29</v>
      </c>
      <c r="H31">
        <f>ROUND(Cycle10!E35/1000,0)</f>
        <v>10</v>
      </c>
      <c r="I31">
        <f>ROUND(Cycle11!E41/1000,0)</f>
        <v>7</v>
      </c>
      <c r="J31">
        <f>ROUND(Cycle12!E41/1000,0)</f>
        <v>8</v>
      </c>
      <c r="K31">
        <f>ROUND(Cycle13!E39/1000,0)</f>
        <v>13</v>
      </c>
      <c r="L31" s="52">
        <f>ROUND(Cycle14!E40/1000,0)</f>
        <v>54</v>
      </c>
    </row>
    <row r="32" spans="1:12">
      <c r="A32" t="str">
        <f>Cycle10!A36</f>
        <v>Service request completion</v>
      </c>
      <c r="B32">
        <f>ROUND(Cycle10!C36/1000,0)</f>
        <v>17</v>
      </c>
      <c r="C32">
        <f>ROUND(Cycle11!C42/1000,0)</f>
        <v>15</v>
      </c>
      <c r="D32">
        <f>ROUND(Cycle12!C42/1000,0)</f>
        <v>13</v>
      </c>
      <c r="E32">
        <f>ROUND(Cycle13!C40/1000,0)</f>
        <v>22</v>
      </c>
      <c r="F32" s="52">
        <f>ROUND(Cycle14!C41/1000,0)</f>
        <v>38</v>
      </c>
      <c r="H32">
        <f>ROUND(Cycle10!E36/1000,0)</f>
        <v>22</v>
      </c>
      <c r="I32">
        <f>ROUND(Cycle11!E42/1000,0)</f>
        <v>21</v>
      </c>
      <c r="J32">
        <f>ROUND(Cycle12!E42/1000,0)</f>
        <v>22</v>
      </c>
      <c r="K32">
        <f>ROUND(Cycle13!E40/1000,0)</f>
        <v>33</v>
      </c>
      <c r="L32" s="52">
        <f>ROUND(Cycle14!E41/1000,0)</f>
        <v>57</v>
      </c>
    </row>
    <row r="33" spans="1:12">
      <c r="A33" t="str">
        <f>Cycle10!A37</f>
        <v>View service request card</v>
      </c>
      <c r="B33">
        <f>ROUND(Cycle10!C37/1000,0)</f>
        <v>22</v>
      </c>
      <c r="C33">
        <f>ROUND(Cycle11!C43/1000,0)</f>
        <v>19</v>
      </c>
      <c r="D33">
        <f>ROUND(Cycle12!C43/1000,0)</f>
        <v>24</v>
      </c>
      <c r="E33">
        <f>ROUND(Cycle13!C41/1000,0)</f>
        <v>27</v>
      </c>
      <c r="F33" s="52">
        <f>ROUND(Cycle14!C42/1000,0)</f>
        <v>49</v>
      </c>
      <c r="H33">
        <f>ROUND(Cycle10!E37/1000,0)</f>
        <v>30</v>
      </c>
      <c r="I33">
        <f>ROUND(Cycle11!E43/1000,0)</f>
        <v>27</v>
      </c>
      <c r="J33">
        <f>ROUND(Cycle12!E43/1000,0)</f>
        <v>46</v>
      </c>
      <c r="K33">
        <f>ROUND(Cycle13!E41/1000,0)</f>
        <v>40</v>
      </c>
      <c r="L33" s="52">
        <f>ROUND(Cycle14!E42/1000,0)</f>
        <v>72</v>
      </c>
    </row>
    <row r="34" spans="1:12">
      <c r="A34" s="3" t="s">
        <v>109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9" t="s">
        <v>269</v>
      </c>
      <c r="B35" s="40">
        <v>5</v>
      </c>
      <c r="C35" s="40">
        <v>5</v>
      </c>
      <c r="D35" s="40">
        <v>5</v>
      </c>
      <c r="E35" s="40">
        <v>8</v>
      </c>
      <c r="F35" s="40">
        <v>16</v>
      </c>
      <c r="H35" s="40">
        <v>5</v>
      </c>
      <c r="I35" s="40">
        <v>5</v>
      </c>
      <c r="J35" s="40">
        <v>5</v>
      </c>
      <c r="K35" s="40">
        <v>8</v>
      </c>
      <c r="L35" s="40">
        <v>16</v>
      </c>
    </row>
    <row r="36" spans="1:12">
      <c r="A36" t="str">
        <f>Cycle10!A42</f>
        <v>Click Issue Queue link</v>
      </c>
      <c r="B36">
        <f>ROUND(Cycle10!C42/1000,0)</f>
        <v>27</v>
      </c>
      <c r="C36">
        <f>ROUND(Cycle11!C57/1000,0)</f>
        <v>24</v>
      </c>
      <c r="D36">
        <f>ROUND(Cycle12!C48/1000,0)</f>
        <v>27</v>
      </c>
      <c r="E36">
        <f>ROUND(Cycle13!C46/1000,0)</f>
        <v>38</v>
      </c>
      <c r="F36" s="52">
        <f>ROUND(Cycle14!C47/1000,0)</f>
        <v>62</v>
      </c>
      <c r="H36">
        <f>ROUND(Cycle10!E42/1000,0)</f>
        <v>45</v>
      </c>
      <c r="I36">
        <f>ROUND(Cycle11!E57/1000,0)</f>
        <v>41</v>
      </c>
      <c r="J36">
        <f>ROUND(Cycle12!E48/1000,0)</f>
        <v>50</v>
      </c>
      <c r="K36">
        <f>ROUND(Cycle13!E46/1000,0)</f>
        <v>65</v>
      </c>
      <c r="L36" s="52">
        <f>ROUND(Cycle14!E47/1000,0)</f>
        <v>115</v>
      </c>
    </row>
    <row r="37" spans="1:12">
      <c r="A37" t="str">
        <f>Cycle10!A43</f>
        <v>Search ALL_STATUS</v>
      </c>
      <c r="B37">
        <f>ROUND(Cycle10!C43/1000,0)</f>
        <v>43</v>
      </c>
      <c r="C37">
        <f>ROUND(Cycle11!C58/1000,0)</f>
        <v>45</v>
      </c>
      <c r="D37">
        <f>ROUND(Cycle12!C49/1000,0)</f>
        <v>65</v>
      </c>
      <c r="E37">
        <f>ROUND(Cycle13!C47/1000,0)</f>
        <v>89</v>
      </c>
      <c r="F37" s="52">
        <f>ROUND(Cycle14!C48/1000,0)</f>
        <v>166</v>
      </c>
      <c r="H37">
        <f>ROUND(Cycle10!E43/1000,0)</f>
        <v>73</v>
      </c>
      <c r="I37">
        <f>ROUND(Cycle11!E58/1000,0)</f>
        <v>69</v>
      </c>
      <c r="J37">
        <f>ROUND(Cycle12!E49/1000,0)</f>
        <v>103</v>
      </c>
      <c r="K37">
        <f>ROUND(Cycle13!E47/1000,0)</f>
        <v>175</v>
      </c>
      <c r="L37" s="52">
        <f>ROUND(Cycle14!E48/1000,0)</f>
        <v>310</v>
      </c>
    </row>
    <row r="38" spans="1:12">
      <c r="A38" t="str">
        <f>Cycle10!A44</f>
        <v>Search NEW</v>
      </c>
      <c r="B38">
        <f>ROUND(Cycle10!C44/1000,0)</f>
        <v>39</v>
      </c>
      <c r="C38">
        <f>ROUND(Cycle11!C59/1000,0)</f>
        <v>38</v>
      </c>
      <c r="D38">
        <f>ROUND(Cycle12!C50/1000,0)</f>
        <v>45</v>
      </c>
      <c r="E38">
        <f>ROUND(Cycle13!C48/1000,0)</f>
        <v>55</v>
      </c>
      <c r="F38" s="52">
        <f>ROUND(Cycle14!C49/1000,0)</f>
        <v>137</v>
      </c>
      <c r="H38">
        <f>ROUND(Cycle10!E44/1000,0)</f>
        <v>59</v>
      </c>
      <c r="I38">
        <f>ROUND(Cycle11!E59/1000,0)</f>
        <v>50</v>
      </c>
      <c r="J38">
        <f>ROUND(Cycle12!E50/1000,0)</f>
        <v>58</v>
      </c>
      <c r="K38">
        <f>ROUND(Cycle13!E48/1000,0)</f>
        <v>72</v>
      </c>
      <c r="L38" s="52">
        <f>ROUND(Cycle14!E49/1000,0)</f>
        <v>193</v>
      </c>
    </row>
    <row r="39" spans="1:12">
      <c r="A39" t="str">
        <f>Cycle10!A45</f>
        <v>Search REJECTED</v>
      </c>
      <c r="B39">
        <f>ROUND(Cycle10!C45/1000,0)</f>
        <v>21</v>
      </c>
      <c r="C39">
        <f>ROUND(Cycle11!C60/1000,0)</f>
        <v>23</v>
      </c>
      <c r="D39">
        <f>ROUND(Cycle12!C51/1000,0)</f>
        <v>34</v>
      </c>
      <c r="E39">
        <f>ROUND(Cycle13!C49/1000,0)</f>
        <v>35</v>
      </c>
      <c r="F39" s="52">
        <f>ROUND(Cycle14!C50/1000,0)</f>
        <v>61</v>
      </c>
      <c r="H39">
        <f>ROUND(Cycle10!E45/1000,0)</f>
        <v>31</v>
      </c>
      <c r="I39">
        <f>ROUND(Cycle11!E60/1000,0)</f>
        <v>37</v>
      </c>
      <c r="J39">
        <f>ROUND(Cycle12!E51/1000,0)</f>
        <v>60</v>
      </c>
      <c r="K39">
        <f>ROUND(Cycle13!E49/1000,0)</f>
        <v>52</v>
      </c>
      <c r="L39" s="52">
        <f>ROUND(Cycle14!E50/1000,0)</f>
        <v>81</v>
      </c>
    </row>
    <row r="40" spans="1:12">
      <c r="A40" t="str">
        <f>Cycle10!A46</f>
        <v>Search ESCALATED</v>
      </c>
      <c r="B40">
        <f>ROUND(Cycle10!C46/1000,0)</f>
        <v>21</v>
      </c>
      <c r="C40">
        <f>ROUND(Cycle11!C61/1000,0)</f>
        <v>23</v>
      </c>
      <c r="D40">
        <f>ROUND(Cycle12!C52/1000,0)</f>
        <v>25</v>
      </c>
      <c r="E40">
        <f>ROUND(Cycle13!C50/1000,0)</f>
        <v>29</v>
      </c>
      <c r="F40" s="52">
        <f>ROUND(Cycle14!C51/1000,0)</f>
        <v>60</v>
      </c>
      <c r="H40">
        <f>ROUND(Cycle10!E46/1000,0)</f>
        <v>32</v>
      </c>
      <c r="I40">
        <f>ROUND(Cycle11!E61/1000,0)</f>
        <v>34</v>
      </c>
      <c r="J40">
        <f>ROUND(Cycle12!E52/1000,0)</f>
        <v>41</v>
      </c>
      <c r="K40">
        <f>ROUND(Cycle13!E50/1000,0)</f>
        <v>47</v>
      </c>
      <c r="L40" s="52">
        <f>ROUND(Cycle14!E51/1000,0)</f>
        <v>91</v>
      </c>
    </row>
    <row r="41" spans="1:12">
      <c r="A41" s="3" t="s">
        <v>117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9" t="s">
        <v>269</v>
      </c>
      <c r="B42" s="40">
        <v>4</v>
      </c>
      <c r="C42" s="40">
        <v>4</v>
      </c>
      <c r="D42" s="40">
        <v>4</v>
      </c>
      <c r="E42" s="40">
        <v>6</v>
      </c>
      <c r="F42" s="40">
        <v>13</v>
      </c>
      <c r="H42" s="40">
        <v>4</v>
      </c>
      <c r="I42" s="40">
        <v>4</v>
      </c>
      <c r="J42" s="40">
        <v>4</v>
      </c>
      <c r="K42" s="40">
        <v>6</v>
      </c>
      <c r="L42" s="40">
        <v>13</v>
      </c>
    </row>
    <row r="43" spans="1:12">
      <c r="A43" t="str">
        <f>Cycle10!A51</f>
        <v>Click Transaction link</v>
      </c>
      <c r="B43">
        <f>ROUND(Cycle10!C51/1000,0)</f>
        <v>30</v>
      </c>
      <c r="C43">
        <f>ROUND(Cycle11!C66/1000,0)</f>
        <v>29</v>
      </c>
      <c r="D43">
        <f>ROUND(Cycle12!C57/1000,0)</f>
        <v>41</v>
      </c>
      <c r="E43">
        <f>ROUND(Cycle13!C55/1000,0)</f>
        <v>29</v>
      </c>
      <c r="F43" s="52">
        <f>ROUND(Cycle14!C57/1000,0)</f>
        <v>125</v>
      </c>
      <c r="H43">
        <f>ROUND(Cycle10!E51/1000,0)</f>
        <v>41</v>
      </c>
      <c r="I43">
        <f>ROUND(Cycle11!E66/1000,0)</f>
        <v>32</v>
      </c>
      <c r="J43">
        <f>ROUND(Cycle12!E57/1000,0)</f>
        <v>59</v>
      </c>
      <c r="K43">
        <f>ROUND(Cycle13!E55/1000,0)</f>
        <v>41</v>
      </c>
      <c r="L43" s="52">
        <f>ROUND(Cycle14!E57/1000,0)</f>
        <v>210</v>
      </c>
    </row>
    <row r="44" spans="1:12">
      <c r="A44" t="str">
        <f>Cycle10!A52</f>
        <v>Transaction Search with default columns</v>
      </c>
      <c r="B44">
        <f>ROUND(Cycle10!C52/1000,0)</f>
        <v>57</v>
      </c>
      <c r="C44">
        <f>ROUND(Cycle11!C67/1000,0)</f>
        <v>59</v>
      </c>
      <c r="D44">
        <f>ROUND(Cycle12!C58/1000,0)</f>
        <v>62</v>
      </c>
      <c r="E44">
        <f>ROUND(Cycle13!C56/1000,0)</f>
        <v>93</v>
      </c>
      <c r="F44" s="52">
        <f>ROUND(Cycle14!C58/1000,0)</f>
        <v>191</v>
      </c>
      <c r="H44">
        <f>ROUND(Cycle10!E52/1000,0)</f>
        <v>145</v>
      </c>
      <c r="I44">
        <f>ROUND(Cycle11!E67/1000,0)</f>
        <v>144</v>
      </c>
      <c r="J44">
        <f>ROUND(Cycle12!E58/1000,0)</f>
        <v>202</v>
      </c>
      <c r="K44">
        <f>ROUND(Cycle13!E56/1000,0)</f>
        <v>270</v>
      </c>
      <c r="L44" s="52">
        <f>ROUND(Cycle14!E58/1000,0)</f>
        <v>459</v>
      </c>
    </row>
    <row r="45" spans="1:12">
      <c r="A45" t="str">
        <f>Cycle10!A53</f>
        <v>Transaction Search with all columns</v>
      </c>
      <c r="B45">
        <f>ROUND(Cycle10!C53/1000,0)</f>
        <v>177</v>
      </c>
      <c r="C45">
        <f>ROUND(Cycle11!C68/1000,0)</f>
        <v>236</v>
      </c>
      <c r="D45">
        <f>ROUND(Cycle12!C59/1000,0)</f>
        <v>189</v>
      </c>
      <c r="E45">
        <f>ROUND(Cycle13!C57/1000,0)</f>
        <v>447</v>
      </c>
      <c r="F45" s="52"/>
      <c r="H45">
        <f>ROUND(Cycle10!E53/1000,0)</f>
        <v>740</v>
      </c>
      <c r="I45">
        <f>ROUND(Cycle11!E68/1000,0)</f>
        <v>783</v>
      </c>
      <c r="J45">
        <f>ROUND(Cycle12!E59/1000,0)</f>
        <v>820</v>
      </c>
      <c r="K45">
        <f>ROUND(Cycle13!E57/1000,0)</f>
        <v>959</v>
      </c>
      <c r="L45" s="52"/>
    </row>
    <row r="46" spans="1:12">
      <c r="A46" s="3" t="s">
        <v>25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9" t="s">
        <v>269</v>
      </c>
      <c r="B47" s="40">
        <v>3</v>
      </c>
      <c r="C47" s="40">
        <v>3</v>
      </c>
      <c r="D47" s="40">
        <v>3</v>
      </c>
      <c r="E47" s="40">
        <v>5</v>
      </c>
      <c r="F47" s="40">
        <v>15</v>
      </c>
      <c r="H47" s="40">
        <v>3</v>
      </c>
      <c r="I47" s="40">
        <v>3</v>
      </c>
      <c r="J47" s="40">
        <v>3</v>
      </c>
      <c r="K47" s="40">
        <v>5</v>
      </c>
      <c r="L47" s="40">
        <v>15</v>
      </c>
    </row>
    <row r="48" spans="1:12">
      <c r="A48" t="str">
        <f>Cycle10!A58</f>
        <v>Navigation</v>
      </c>
      <c r="B48">
        <f>ROUND(Cycle10!C58/1000,0)</f>
        <v>28</v>
      </c>
      <c r="C48">
        <f>ROUND(Cycle11!C48/1000,0)</f>
        <v>26</v>
      </c>
      <c r="D48">
        <f>ROUND(Cycle12!C64/1000,0)</f>
        <v>33</v>
      </c>
      <c r="E48">
        <f>ROUND(Cycle13!C62/1000,0)</f>
        <v>40</v>
      </c>
      <c r="F48" s="52">
        <f>ROUND(Cycle14!C63/1000,0)</f>
        <v>75</v>
      </c>
      <c r="H48">
        <f>ROUND(Cycle10!E58/1000,0)</f>
        <v>47</v>
      </c>
      <c r="I48">
        <f>ROUND(Cycle11!E48/1000,0)</f>
        <v>40</v>
      </c>
      <c r="J48">
        <f>ROUND(Cycle12!E64/1000,0)</f>
        <v>65</v>
      </c>
      <c r="K48">
        <f>ROUND(Cycle13!E62/1000,0)</f>
        <v>73</v>
      </c>
      <c r="L48" s="52">
        <f>ROUND(Cycle14!E63/1000,0)</f>
        <v>140</v>
      </c>
    </row>
    <row r="49" spans="1:12">
      <c r="A49" t="str">
        <f>Cycle10!A59</f>
        <v>Time Reporting</v>
      </c>
      <c r="B49">
        <f>ROUND(Cycle10!C59/1000,0)</f>
        <v>18</v>
      </c>
      <c r="C49">
        <f>ROUND(Cycle11!C49/1000,0)</f>
        <v>17</v>
      </c>
      <c r="D49">
        <f>ROUND(Cycle12!C65/1000,0)</f>
        <v>17</v>
      </c>
      <c r="E49">
        <f>ROUND(Cycle13!C63/1000,0)</f>
        <v>26</v>
      </c>
      <c r="F49" s="52">
        <f>ROUND(Cycle14!C64/1000,0)</f>
        <v>52</v>
      </c>
      <c r="H49">
        <f>ROUND(Cycle10!E59/1000,0)</f>
        <v>27</v>
      </c>
      <c r="I49">
        <f>ROUND(Cycle11!E49/1000,0)</f>
        <v>25</v>
      </c>
      <c r="J49">
        <f>ROUND(Cycle12!E65/1000,0)</f>
        <v>26</v>
      </c>
      <c r="K49">
        <f>ROUND(Cycle13!E63/1000,0)</f>
        <v>41</v>
      </c>
      <c r="L49" s="52">
        <f>ROUND(Cycle14!E64/1000,0)</f>
        <v>88</v>
      </c>
    </row>
    <row r="50" spans="1:12">
      <c r="A50" t="str">
        <f>Cycle10!A60</f>
        <v>Service Request Card</v>
      </c>
      <c r="B50">
        <f>ROUND(Cycle10!C60/1000,0)</f>
        <v>23</v>
      </c>
      <c r="C50">
        <f>ROUND(Cycle11!C50/1000,0)</f>
        <v>20</v>
      </c>
      <c r="D50">
        <f>ROUND(Cycle12!C66/1000,0)</f>
        <v>20</v>
      </c>
      <c r="E50">
        <f>ROUND(Cycle13!C64/1000,0)</f>
        <v>28</v>
      </c>
      <c r="F50" s="52">
        <f>ROUND(Cycle14!C65/1000,0)</f>
        <v>54</v>
      </c>
      <c r="H50">
        <f>ROUND(Cycle10!E60/1000,0)</f>
        <v>34</v>
      </c>
      <c r="I50">
        <f>ROUND(Cycle11!E50/1000,0)</f>
        <v>27</v>
      </c>
      <c r="J50">
        <f>ROUND(Cycle12!E66/1000,0)</f>
        <v>26</v>
      </c>
      <c r="K50">
        <f>ROUND(Cycle13!E64/1000,0)</f>
        <v>39</v>
      </c>
      <c r="L50" s="52">
        <f>ROUND(Cycle14!E65/1000,0)</f>
        <v>87</v>
      </c>
    </row>
    <row r="51" spans="1:12">
      <c r="A51" t="str">
        <f>Cycle10!A61</f>
        <v>Select Service Structure</v>
      </c>
      <c r="B51">
        <f>ROUND(Cycle10!C61/1000,0)</f>
        <v>7</v>
      </c>
      <c r="C51">
        <f>ROUND(Cycle11!C51/1000,0)</f>
        <v>7</v>
      </c>
      <c r="D51">
        <f>ROUND(Cycle12!C67/1000,0)</f>
        <v>7</v>
      </c>
      <c r="E51">
        <f>ROUND(Cycle13!C65/1000,0)</f>
        <v>10</v>
      </c>
      <c r="F51" s="52">
        <f>ROUND(Cycle14!C66/1000,0)</f>
        <v>32</v>
      </c>
      <c r="H51">
        <f>ROUND(Cycle10!E61/1000,0)</f>
        <v>14</v>
      </c>
      <c r="I51">
        <f>ROUND(Cycle11!E51/1000,0)</f>
        <v>14</v>
      </c>
      <c r="J51">
        <f>ROUND(Cycle12!E67/1000,0)</f>
        <v>13</v>
      </c>
      <c r="K51">
        <f>ROUND(Cycle13!E65/1000,0)</f>
        <v>20</v>
      </c>
      <c r="L51" s="52">
        <f>ROUND(Cycle14!E66/1000,0)</f>
        <v>66</v>
      </c>
    </row>
  </sheetData>
  <hyperlinks>
    <hyperlink ref="B6" location="Environment!F33" display="Environment!F33"/>
    <hyperlink ref="C6" location="Environment!F34" display="Environment!F34"/>
    <hyperlink ref="D6" location="Environment!F35" display="Environment!F35"/>
    <hyperlink ref="E6" location="Environment!F36" display="Environment!F36"/>
    <hyperlink ref="F6" location="Environment!F37" display="Environment!F37"/>
    <hyperlink ref="H6" location="Environment!F33" display="Environment!F33"/>
    <hyperlink ref="I6" location="Environment!F34" display="Environment!F34"/>
    <hyperlink ref="J6" location="Environment!F35" display="Environment!F35"/>
    <hyperlink ref="K6" location="Environment!F36" display="Environment!F36"/>
    <hyperlink ref="L6" location="Environment!F37" display="Environment!F37"/>
  </hyperlink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B2:U6"/>
  <sheetViews>
    <sheetView showGridLines="0" topLeftCell="B1" workbookViewId="0">
      <selection activeCell="B2" sqref="B2"/>
    </sheetView>
  </sheetViews>
  <sheetFormatPr defaultRowHeight="15"/>
  <sheetData>
    <row r="2" spans="2:21" ht="22.5">
      <c r="B2" s="55" t="s">
        <v>307</v>
      </c>
    </row>
    <row r="5" spans="2:21" ht="18" thickBot="1">
      <c r="B5" s="34" t="s">
        <v>62</v>
      </c>
      <c r="C5" s="6"/>
      <c r="D5" s="6"/>
      <c r="E5" s="6"/>
      <c r="F5" s="6"/>
      <c r="G5" s="6"/>
      <c r="H5" s="6"/>
      <c r="I5" s="6"/>
      <c r="J5" s="6"/>
      <c r="L5" s="34" t="s">
        <v>64</v>
      </c>
      <c r="M5" s="6"/>
      <c r="N5" s="6"/>
      <c r="O5" s="6"/>
      <c r="P5" s="6"/>
      <c r="Q5" s="6"/>
      <c r="R5" s="6"/>
      <c r="S5" s="6"/>
      <c r="T5" s="6"/>
      <c r="U5" s="6"/>
    </row>
    <row r="6" spans="2:21" ht="15.75" thickTop="1"/>
  </sheetData>
  <hyperlinks>
    <hyperlink ref="B5" location="Cycle10!A1" display="Cycle 10"/>
    <hyperlink ref="L5" location="Cycle11!A1" display="Cycle 11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2:N41"/>
  <sheetViews>
    <sheetView showGridLines="0" topLeftCell="A19" workbookViewId="0">
      <selection activeCell="B2" sqref="B2"/>
    </sheetView>
  </sheetViews>
  <sheetFormatPr defaultRowHeight="15"/>
  <cols>
    <col min="1" max="1" width="9.7109375" customWidth="1"/>
    <col min="2" max="2" width="29.42578125" bestFit="1" customWidth="1"/>
    <col min="3" max="3" width="20.42578125" bestFit="1" customWidth="1"/>
    <col min="4" max="4" width="16.42578125" customWidth="1"/>
    <col min="5" max="5" width="12.5703125" bestFit="1" customWidth="1"/>
    <col min="6" max="6" width="7.42578125" customWidth="1"/>
    <col min="7" max="7" width="10.42578125" customWidth="1"/>
    <col min="8" max="8" width="8.5703125" bestFit="1" customWidth="1"/>
    <col min="9" max="9" width="12.42578125" customWidth="1"/>
    <col min="10" max="10" width="9.42578125" bestFit="1" customWidth="1"/>
    <col min="11" max="11" width="7" customWidth="1"/>
    <col min="12" max="12" width="8.7109375" bestFit="1" customWidth="1"/>
    <col min="13" max="13" width="9.7109375" bestFit="1" customWidth="1"/>
    <col min="14" max="14" width="7.28515625" customWidth="1"/>
  </cols>
  <sheetData>
    <row r="2" spans="2:4" ht="25.5">
      <c r="B2" s="14" t="s">
        <v>308</v>
      </c>
    </row>
    <row r="3" spans="2:4">
      <c r="B3" s="1" t="s">
        <v>13</v>
      </c>
    </row>
    <row r="5" spans="2:4">
      <c r="B5" t="s">
        <v>14</v>
      </c>
      <c r="C5" t="s">
        <v>0</v>
      </c>
      <c r="D5" t="s">
        <v>1</v>
      </c>
    </row>
    <row r="6" spans="2:4">
      <c r="B6" t="s">
        <v>2</v>
      </c>
      <c r="D6" t="s">
        <v>54</v>
      </c>
    </row>
    <row r="7" spans="2:4">
      <c r="B7" t="s">
        <v>3</v>
      </c>
      <c r="D7" t="s">
        <v>53</v>
      </c>
    </row>
    <row r="8" spans="2:4">
      <c r="B8" t="s">
        <v>4</v>
      </c>
      <c r="D8">
        <v>6</v>
      </c>
    </row>
    <row r="9" spans="2:4">
      <c r="B9" t="s">
        <v>66</v>
      </c>
    </row>
    <row r="10" spans="2:4">
      <c r="B10" t="s">
        <v>7</v>
      </c>
    </row>
    <row r="11" spans="2:4">
      <c r="B11" t="s">
        <v>5</v>
      </c>
      <c r="D11" t="s">
        <v>55</v>
      </c>
    </row>
    <row r="12" spans="2:4">
      <c r="B12" t="s">
        <v>6</v>
      </c>
      <c r="D12" t="s">
        <v>56</v>
      </c>
    </row>
    <row r="13" spans="2:4">
      <c r="B13" t="s">
        <v>8</v>
      </c>
      <c r="D13" t="s">
        <v>57</v>
      </c>
    </row>
    <row r="14" spans="2:4">
      <c r="B14" t="s">
        <v>9</v>
      </c>
      <c r="D14">
        <v>2003</v>
      </c>
    </row>
    <row r="15" spans="2:4">
      <c r="B15" t="s">
        <v>11</v>
      </c>
      <c r="D15" t="s">
        <v>58</v>
      </c>
    </row>
    <row r="16" spans="2:4">
      <c r="B16" t="s">
        <v>10</v>
      </c>
      <c r="D16" t="s">
        <v>59</v>
      </c>
    </row>
    <row r="17" spans="1:14">
      <c r="B17" t="s">
        <v>12</v>
      </c>
      <c r="D17" t="s">
        <v>60</v>
      </c>
    </row>
    <row r="19" spans="1:14">
      <c r="E19" t="s">
        <v>63</v>
      </c>
    </row>
    <row r="21" spans="1:14" ht="15.75" thickBot="1">
      <c r="A21" s="17" t="s">
        <v>46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>
      <c r="H22" s="57" t="s">
        <v>29</v>
      </c>
      <c r="I22" s="57"/>
      <c r="J22" s="57"/>
      <c r="K22" s="57"/>
      <c r="L22" s="57"/>
      <c r="M22" s="57"/>
      <c r="N22" s="57"/>
    </row>
    <row r="23" spans="1:14" ht="45">
      <c r="A23" s="4" t="s">
        <v>39</v>
      </c>
      <c r="B23" s="3" t="s">
        <v>20</v>
      </c>
      <c r="C23" s="13" t="s">
        <v>19</v>
      </c>
      <c r="D23" s="3" t="s">
        <v>18</v>
      </c>
      <c r="E23" s="3" t="s">
        <v>31</v>
      </c>
      <c r="F23" s="4" t="s">
        <v>16</v>
      </c>
      <c r="G23" s="4" t="s">
        <v>28</v>
      </c>
      <c r="H23" s="4" t="s">
        <v>35</v>
      </c>
      <c r="I23" s="4" t="s">
        <v>21</v>
      </c>
      <c r="J23" s="4" t="s">
        <v>22</v>
      </c>
      <c r="K23" s="4" t="s">
        <v>23</v>
      </c>
      <c r="L23" s="4" t="s">
        <v>24</v>
      </c>
      <c r="M23" s="4" t="s">
        <v>25</v>
      </c>
      <c r="N23" s="4" t="s">
        <v>26</v>
      </c>
    </row>
    <row r="24" spans="1:14">
      <c r="A24" s="15" t="s">
        <v>36</v>
      </c>
      <c r="B24" t="s">
        <v>15</v>
      </c>
      <c r="C24" s="2">
        <v>40463</v>
      </c>
      <c r="D24" s="9" t="s">
        <v>27</v>
      </c>
      <c r="E24" s="9" t="s">
        <v>32</v>
      </c>
      <c r="F24">
        <f>SUM(H24:N24)</f>
        <v>30</v>
      </c>
      <c r="G24" t="s">
        <v>17</v>
      </c>
      <c r="H24">
        <v>4</v>
      </c>
      <c r="I24">
        <v>4</v>
      </c>
      <c r="J24">
        <v>5</v>
      </c>
      <c r="K24">
        <v>5</v>
      </c>
      <c r="L24">
        <v>4</v>
      </c>
      <c r="M24">
        <v>3</v>
      </c>
      <c r="N24">
        <v>5</v>
      </c>
    </row>
    <row r="25" spans="1:14">
      <c r="A25" s="15" t="s">
        <v>37</v>
      </c>
      <c r="B25" t="s">
        <v>34</v>
      </c>
      <c r="C25" s="2">
        <v>40463</v>
      </c>
      <c r="D25" s="10" t="s">
        <v>30</v>
      </c>
      <c r="E25" s="10" t="s">
        <v>33</v>
      </c>
      <c r="F25">
        <f>SUM(H25:N25)</f>
        <v>30</v>
      </c>
      <c r="G25" t="s">
        <v>17</v>
      </c>
      <c r="H25">
        <v>4</v>
      </c>
      <c r="I25">
        <v>4</v>
      </c>
      <c r="J25">
        <v>5</v>
      </c>
      <c r="K25">
        <v>5</v>
      </c>
      <c r="L25">
        <v>4</v>
      </c>
      <c r="M25">
        <v>3</v>
      </c>
      <c r="N25">
        <v>5</v>
      </c>
    </row>
    <row r="26" spans="1:14">
      <c r="A26" s="15" t="s">
        <v>38</v>
      </c>
      <c r="B26" t="s">
        <v>15</v>
      </c>
      <c r="C26" s="2">
        <v>40464</v>
      </c>
      <c r="D26" s="9">
        <v>0.42708333333333331</v>
      </c>
      <c r="E26" s="9" t="s">
        <v>43</v>
      </c>
      <c r="F26">
        <f t="shared" ref="F26:F38" si="0">SUM(H26:N26)</f>
        <v>30</v>
      </c>
      <c r="G26" t="s">
        <v>17</v>
      </c>
      <c r="H26">
        <v>4</v>
      </c>
      <c r="I26">
        <v>4</v>
      </c>
      <c r="J26">
        <v>5</v>
      </c>
      <c r="K26">
        <v>5</v>
      </c>
      <c r="L26">
        <v>4</v>
      </c>
      <c r="M26">
        <v>3</v>
      </c>
      <c r="N26">
        <v>5</v>
      </c>
    </row>
    <row r="27" spans="1:14">
      <c r="A27" s="15" t="s">
        <v>40</v>
      </c>
      <c r="B27" s="7" t="s">
        <v>41</v>
      </c>
      <c r="C27" s="8">
        <v>40464</v>
      </c>
      <c r="D27" s="11" t="s">
        <v>42</v>
      </c>
      <c r="E27" s="12">
        <v>0.61944444444444446</v>
      </c>
      <c r="F27" s="5">
        <f t="shared" si="0"/>
        <v>45</v>
      </c>
      <c r="G27" t="s">
        <v>17</v>
      </c>
      <c r="H27" s="7">
        <v>6</v>
      </c>
      <c r="I27" s="7">
        <v>6</v>
      </c>
      <c r="J27" s="7">
        <v>7</v>
      </c>
      <c r="K27" s="7">
        <v>8</v>
      </c>
      <c r="L27" s="7">
        <v>6</v>
      </c>
      <c r="M27" s="7">
        <v>5</v>
      </c>
      <c r="N27" s="7">
        <v>7</v>
      </c>
    </row>
    <row r="28" spans="1:14">
      <c r="A28" s="15" t="s">
        <v>44</v>
      </c>
      <c r="B28" s="7" t="s">
        <v>15</v>
      </c>
      <c r="C28" s="8">
        <v>40464</v>
      </c>
      <c r="D28" s="12">
        <v>0.62361111111111112</v>
      </c>
      <c r="E28" s="12">
        <v>0.66527777777777775</v>
      </c>
      <c r="F28">
        <f t="shared" si="0"/>
        <v>30</v>
      </c>
      <c r="G28" t="s">
        <v>17</v>
      </c>
      <c r="H28">
        <v>4</v>
      </c>
      <c r="I28">
        <v>4</v>
      </c>
      <c r="J28">
        <v>5</v>
      </c>
      <c r="K28">
        <v>5</v>
      </c>
      <c r="L28">
        <v>4</v>
      </c>
      <c r="M28">
        <v>3</v>
      </c>
      <c r="N28">
        <v>5</v>
      </c>
    </row>
    <row r="29" spans="1:14">
      <c r="A29" s="16" t="s">
        <v>45</v>
      </c>
      <c r="B29" s="7" t="s">
        <v>15</v>
      </c>
      <c r="C29" s="8">
        <v>40464</v>
      </c>
      <c r="D29" s="12">
        <v>0.66805555555555562</v>
      </c>
      <c r="E29" s="12">
        <v>0.71736111111111101</v>
      </c>
      <c r="F29" s="18">
        <f t="shared" si="0"/>
        <v>15</v>
      </c>
      <c r="G29" t="s">
        <v>17</v>
      </c>
      <c r="H29" s="7">
        <v>2</v>
      </c>
      <c r="I29" s="7">
        <v>2</v>
      </c>
      <c r="J29" s="7">
        <v>2</v>
      </c>
      <c r="K29" s="7">
        <v>3</v>
      </c>
      <c r="L29" s="7">
        <v>2</v>
      </c>
      <c r="M29" s="7">
        <v>2</v>
      </c>
      <c r="N29" s="7">
        <v>2</v>
      </c>
    </row>
    <row r="30" spans="1:14">
      <c r="A30" s="16" t="s">
        <v>48</v>
      </c>
      <c r="B30" s="7" t="s">
        <v>15</v>
      </c>
      <c r="C30" s="8">
        <v>40464</v>
      </c>
      <c r="D30" s="12">
        <v>0.72013888888888899</v>
      </c>
      <c r="E30" s="12">
        <v>0.73749999999999993</v>
      </c>
      <c r="F30" s="18">
        <f t="shared" si="0"/>
        <v>20</v>
      </c>
      <c r="G30" t="s">
        <v>17</v>
      </c>
      <c r="H30" s="7">
        <v>3</v>
      </c>
      <c r="I30" s="7">
        <v>3</v>
      </c>
      <c r="J30" s="7">
        <v>3</v>
      </c>
      <c r="K30" s="7">
        <v>3</v>
      </c>
      <c r="L30" s="7">
        <v>3</v>
      </c>
      <c r="M30" s="7">
        <v>3</v>
      </c>
      <c r="N30" s="7">
        <v>2</v>
      </c>
    </row>
    <row r="31" spans="1:14" ht="33" customHeight="1">
      <c r="A31" s="16" t="s">
        <v>49</v>
      </c>
      <c r="B31" s="19" t="s">
        <v>52</v>
      </c>
      <c r="C31" s="8">
        <v>40464</v>
      </c>
      <c r="D31" s="12">
        <v>0.74652777777777779</v>
      </c>
      <c r="E31" s="12">
        <v>0.38541666666666669</v>
      </c>
      <c r="F31" s="18">
        <f t="shared" si="0"/>
        <v>15</v>
      </c>
      <c r="G31" t="s">
        <v>17</v>
      </c>
      <c r="H31" s="7">
        <v>2</v>
      </c>
      <c r="I31" s="7">
        <v>2</v>
      </c>
      <c r="J31" s="7">
        <v>2</v>
      </c>
      <c r="K31" s="7">
        <v>3</v>
      </c>
      <c r="L31" s="7">
        <v>2</v>
      </c>
      <c r="M31" s="7">
        <v>2</v>
      </c>
      <c r="N31" s="7">
        <v>2</v>
      </c>
    </row>
    <row r="32" spans="1:14">
      <c r="A32" s="20" t="s">
        <v>61</v>
      </c>
      <c r="B32" s="7" t="s">
        <v>15</v>
      </c>
      <c r="C32" s="8">
        <v>40465</v>
      </c>
      <c r="D32" s="12">
        <v>0.5625</v>
      </c>
      <c r="E32" s="12">
        <v>0.60277777777777775</v>
      </c>
      <c r="F32" s="18">
        <f t="shared" si="0"/>
        <v>30</v>
      </c>
      <c r="G32" s="7" t="s">
        <v>17</v>
      </c>
      <c r="H32">
        <v>4</v>
      </c>
      <c r="I32">
        <v>4</v>
      </c>
      <c r="J32">
        <v>5</v>
      </c>
      <c r="K32">
        <v>5</v>
      </c>
      <c r="L32">
        <v>4</v>
      </c>
      <c r="M32">
        <v>3</v>
      </c>
      <c r="N32">
        <v>5</v>
      </c>
    </row>
    <row r="33" spans="1:14">
      <c r="A33" s="26" t="s">
        <v>62</v>
      </c>
      <c r="B33" s="25" t="s">
        <v>15</v>
      </c>
      <c r="C33" s="8">
        <v>40465</v>
      </c>
      <c r="D33" s="12">
        <v>0.67569444444444438</v>
      </c>
      <c r="E33" s="12">
        <v>0.7006944444444444</v>
      </c>
      <c r="F33" s="18">
        <f t="shared" si="0"/>
        <v>30</v>
      </c>
      <c r="G33" s="7" t="s">
        <v>17</v>
      </c>
      <c r="H33">
        <v>4</v>
      </c>
      <c r="I33">
        <v>4</v>
      </c>
      <c r="J33">
        <v>5</v>
      </c>
      <c r="K33">
        <v>5</v>
      </c>
      <c r="L33">
        <v>4</v>
      </c>
      <c r="M33">
        <v>3</v>
      </c>
      <c r="N33">
        <v>5</v>
      </c>
    </row>
    <row r="34" spans="1:14">
      <c r="A34" s="26" t="s">
        <v>64</v>
      </c>
      <c r="B34" s="25" t="s">
        <v>15</v>
      </c>
      <c r="C34" s="8">
        <v>40465</v>
      </c>
      <c r="D34" s="12">
        <v>0.73055555555555562</v>
      </c>
      <c r="E34" s="12">
        <v>0.77222222222222225</v>
      </c>
      <c r="F34" s="18">
        <f t="shared" si="0"/>
        <v>30</v>
      </c>
      <c r="G34" s="7" t="s">
        <v>17</v>
      </c>
      <c r="H34" s="7">
        <v>4</v>
      </c>
      <c r="I34" s="7">
        <v>4</v>
      </c>
      <c r="J34" s="7">
        <v>5</v>
      </c>
      <c r="K34" s="7">
        <v>5</v>
      </c>
      <c r="L34" s="7">
        <v>4</v>
      </c>
      <c r="M34" s="7">
        <v>3</v>
      </c>
      <c r="N34" s="7">
        <v>5</v>
      </c>
    </row>
    <row r="35" spans="1:14">
      <c r="A35" s="26" t="s">
        <v>65</v>
      </c>
      <c r="B35" s="25" t="s">
        <v>34</v>
      </c>
      <c r="C35" s="8">
        <v>40465</v>
      </c>
      <c r="D35" s="12">
        <v>0.79166666666666663</v>
      </c>
      <c r="E35" s="12">
        <v>0.20833333333333334</v>
      </c>
      <c r="F35" s="18">
        <f t="shared" si="0"/>
        <v>30</v>
      </c>
      <c r="G35" s="7" t="s">
        <v>17</v>
      </c>
      <c r="H35">
        <v>4</v>
      </c>
      <c r="I35">
        <v>4</v>
      </c>
      <c r="J35">
        <v>5</v>
      </c>
      <c r="K35">
        <v>5</v>
      </c>
      <c r="L35">
        <v>4</v>
      </c>
      <c r="M35">
        <v>3</v>
      </c>
      <c r="N35">
        <v>5</v>
      </c>
    </row>
    <row r="36" spans="1:14">
      <c r="A36" s="20" t="s">
        <v>67</v>
      </c>
      <c r="B36" s="7" t="s">
        <v>15</v>
      </c>
      <c r="C36" s="8">
        <v>40466</v>
      </c>
      <c r="D36" s="12">
        <v>0.49444444444444446</v>
      </c>
      <c r="E36" s="12">
        <v>0.54166666666666663</v>
      </c>
      <c r="F36" s="18">
        <f t="shared" si="0"/>
        <v>45</v>
      </c>
      <c r="G36" t="s">
        <v>17</v>
      </c>
      <c r="H36" s="7">
        <v>6</v>
      </c>
      <c r="I36" s="7">
        <v>6</v>
      </c>
      <c r="J36" s="7">
        <v>7</v>
      </c>
      <c r="K36" s="7">
        <v>8</v>
      </c>
      <c r="L36" s="7">
        <v>6</v>
      </c>
      <c r="M36" s="7">
        <v>5</v>
      </c>
      <c r="N36" s="7">
        <v>7</v>
      </c>
    </row>
    <row r="37" spans="1:14">
      <c r="A37" s="20" t="s">
        <v>68</v>
      </c>
      <c r="B37" s="7" t="s">
        <v>41</v>
      </c>
      <c r="C37" s="8">
        <v>40466</v>
      </c>
      <c r="D37" s="12">
        <v>0.56180555555555556</v>
      </c>
      <c r="E37" s="12">
        <v>0.58333333333333337</v>
      </c>
      <c r="F37" s="18">
        <f t="shared" si="0"/>
        <v>100</v>
      </c>
      <c r="G37" s="7" t="s">
        <v>17</v>
      </c>
      <c r="H37" s="7">
        <v>13</v>
      </c>
      <c r="I37" s="7">
        <v>13</v>
      </c>
      <c r="J37" s="7">
        <v>15</v>
      </c>
      <c r="K37" s="7">
        <v>16</v>
      </c>
      <c r="L37" s="7">
        <v>13</v>
      </c>
      <c r="M37" s="7">
        <v>15</v>
      </c>
      <c r="N37" s="7">
        <v>15</v>
      </c>
    </row>
    <row r="38" spans="1:14">
      <c r="A38" s="15" t="s">
        <v>111</v>
      </c>
      <c r="B38" s="7" t="s">
        <v>112</v>
      </c>
      <c r="C38" s="8">
        <v>40466</v>
      </c>
      <c r="D38" s="12">
        <v>0.7104166666666667</v>
      </c>
      <c r="E38" s="27">
        <v>0.41666666666666669</v>
      </c>
      <c r="F38" s="18">
        <f t="shared" si="0"/>
        <v>30</v>
      </c>
      <c r="G38" t="s">
        <v>17</v>
      </c>
      <c r="H38">
        <v>4</v>
      </c>
      <c r="I38">
        <v>4</v>
      </c>
      <c r="J38">
        <v>5</v>
      </c>
      <c r="K38">
        <v>5</v>
      </c>
      <c r="L38">
        <v>4</v>
      </c>
      <c r="M38">
        <v>3</v>
      </c>
      <c r="N38">
        <v>5</v>
      </c>
    </row>
    <row r="39" spans="1:14">
      <c r="A39" s="20"/>
      <c r="B39" s="7"/>
      <c r="C39" s="8"/>
      <c r="D39" s="12"/>
      <c r="E39" s="11"/>
      <c r="F39" s="18"/>
      <c r="G39" s="7"/>
      <c r="H39" s="7"/>
      <c r="I39" s="7"/>
      <c r="J39" s="7"/>
      <c r="K39" s="7"/>
      <c r="L39" s="7"/>
      <c r="M39" s="7"/>
      <c r="N39" s="7"/>
    </row>
    <row r="40" spans="1:14">
      <c r="A40" s="5" t="s">
        <v>50</v>
      </c>
      <c r="B40" s="5" t="s">
        <v>51</v>
      </c>
      <c r="E40" s="10"/>
    </row>
    <row r="41" spans="1:14">
      <c r="E41" t="s">
        <v>47</v>
      </c>
    </row>
  </sheetData>
  <mergeCells count="1">
    <mergeCell ref="H22:N22"/>
  </mergeCells>
  <hyperlinks>
    <hyperlink ref="B33" location="Cycle10!A1" display="New production"/>
    <hyperlink ref="A33" location="Cycle10!A1" display="Cycle 10"/>
    <hyperlink ref="A34" location="Cycle11!A1" display="Cycle 11"/>
    <hyperlink ref="B34" location="Cycle11!A1" display="New production"/>
    <hyperlink ref="A35" location="Cycle12!A1" display="Cycle 12"/>
    <hyperlink ref="B35" location="Cycle12!A1" display="New production (Overnight testing)"/>
  </hyperlinks>
  <pageMargins left="0.7" right="0.7" top="0.75" bottom="0.75" header="0.3" footer="0.3"/>
  <pageSetup orientation="portrait" verticalDpi="0" r:id="rId1"/>
  <drawing r:id="rId2"/>
  <legacyDrawing r:id="rId3"/>
  <tableParts count="3"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2:H61"/>
  <sheetViews>
    <sheetView topLeftCell="A34" workbookViewId="0">
      <selection activeCell="E63" sqref="E63"/>
    </sheetView>
  </sheetViews>
  <sheetFormatPr defaultRowHeight="15"/>
  <cols>
    <col min="1" max="1" width="58.140625" customWidth="1"/>
    <col min="2" max="2" width="8.28515625" bestFit="1" customWidth="1"/>
    <col min="3" max="3" width="10.140625" customWidth="1"/>
    <col min="4" max="4" width="10" bestFit="1" customWidth="1"/>
    <col min="5" max="5" width="11.28515625" bestFit="1" customWidth="1"/>
    <col min="6" max="6" width="6.7109375" bestFit="1" customWidth="1"/>
    <col min="7" max="7" width="8" bestFit="1" customWidth="1"/>
    <col min="8" max="8" width="9.28515625" style="33" bestFit="1" customWidth="1"/>
  </cols>
  <sheetData>
    <row r="2" spans="1:8" ht="18" thickBot="1">
      <c r="A2" s="6" t="s">
        <v>124</v>
      </c>
      <c r="B2" s="6"/>
      <c r="C2" s="6"/>
      <c r="D2" s="6"/>
      <c r="E2" s="6"/>
      <c r="F2" s="6"/>
      <c r="G2" s="6"/>
      <c r="H2" s="46"/>
    </row>
    <row r="3" spans="1:8" ht="15.75" thickTop="1"/>
    <row r="4" spans="1:8">
      <c r="A4" s="24" t="s">
        <v>99</v>
      </c>
    </row>
    <row r="5" spans="1:8">
      <c r="A5" t="s">
        <v>92</v>
      </c>
      <c r="B5" t="s">
        <v>91</v>
      </c>
      <c r="C5" t="s">
        <v>69</v>
      </c>
      <c r="D5" t="s">
        <v>72</v>
      </c>
      <c r="E5" t="s">
        <v>73</v>
      </c>
      <c r="F5" t="s">
        <v>75</v>
      </c>
      <c r="G5" t="s">
        <v>76</v>
      </c>
      <c r="H5" s="33" t="s">
        <v>77</v>
      </c>
    </row>
    <row r="6" spans="1:8">
      <c r="A6" t="s">
        <v>204</v>
      </c>
      <c r="B6">
        <v>32</v>
      </c>
      <c r="C6">
        <v>5961</v>
      </c>
      <c r="D6">
        <v>4102</v>
      </c>
      <c r="E6">
        <v>13299</v>
      </c>
      <c r="F6">
        <v>532</v>
      </c>
      <c r="G6">
        <v>16516</v>
      </c>
      <c r="H6" s="33">
        <v>0</v>
      </c>
    </row>
    <row r="7" spans="1:8">
      <c r="A7" t="s">
        <v>84</v>
      </c>
      <c r="B7">
        <v>32</v>
      </c>
      <c r="C7">
        <v>9099</v>
      </c>
      <c r="D7">
        <v>8474</v>
      </c>
      <c r="E7">
        <v>14285</v>
      </c>
      <c r="F7">
        <v>3203</v>
      </c>
      <c r="G7">
        <v>20978</v>
      </c>
      <c r="H7" s="33">
        <v>0</v>
      </c>
    </row>
    <row r="8" spans="1:8">
      <c r="A8" t="s">
        <v>195</v>
      </c>
      <c r="B8">
        <v>16</v>
      </c>
      <c r="C8">
        <v>28665</v>
      </c>
      <c r="D8">
        <v>30281</v>
      </c>
      <c r="E8">
        <v>44327</v>
      </c>
      <c r="F8">
        <v>7475</v>
      </c>
      <c r="G8">
        <v>46022</v>
      </c>
      <c r="H8" s="33">
        <v>0</v>
      </c>
    </row>
    <row r="9" spans="1:8">
      <c r="A9" t="s">
        <v>86</v>
      </c>
      <c r="B9">
        <v>16</v>
      </c>
      <c r="C9">
        <v>36724</v>
      </c>
      <c r="D9">
        <v>25844</v>
      </c>
      <c r="E9">
        <v>78680</v>
      </c>
      <c r="F9">
        <v>12628</v>
      </c>
      <c r="G9">
        <v>83797</v>
      </c>
      <c r="H9" s="33">
        <v>0</v>
      </c>
    </row>
    <row r="10" spans="1:8">
      <c r="A10" t="s">
        <v>224</v>
      </c>
      <c r="B10">
        <v>16</v>
      </c>
      <c r="C10">
        <v>25481</v>
      </c>
      <c r="D10">
        <v>25303</v>
      </c>
      <c r="E10">
        <v>35518</v>
      </c>
      <c r="F10">
        <v>13631</v>
      </c>
      <c r="G10">
        <v>37681</v>
      </c>
      <c r="H10" s="33">
        <v>0</v>
      </c>
    </row>
    <row r="11" spans="1:8">
      <c r="A11" t="s">
        <v>88</v>
      </c>
      <c r="B11">
        <v>16</v>
      </c>
      <c r="C11">
        <v>4603</v>
      </c>
      <c r="D11">
        <v>4313</v>
      </c>
      <c r="E11">
        <v>7630</v>
      </c>
      <c r="F11">
        <v>921</v>
      </c>
      <c r="G11">
        <v>10155</v>
      </c>
      <c r="H11" s="33">
        <v>0</v>
      </c>
    </row>
    <row r="12" spans="1:8">
      <c r="A12" t="s">
        <v>199</v>
      </c>
      <c r="B12">
        <v>64</v>
      </c>
      <c r="C12">
        <v>45518</v>
      </c>
      <c r="D12">
        <v>32064</v>
      </c>
      <c r="E12">
        <v>90776</v>
      </c>
      <c r="F12">
        <v>16092</v>
      </c>
      <c r="G12">
        <v>111284</v>
      </c>
      <c r="H12" s="33">
        <v>0</v>
      </c>
    </row>
    <row r="14" spans="1:8">
      <c r="A14" s="24" t="s">
        <v>100</v>
      </c>
    </row>
    <row r="15" spans="1:8">
      <c r="A15" t="s">
        <v>92</v>
      </c>
      <c r="B15" t="s">
        <v>91</v>
      </c>
      <c r="C15" t="s">
        <v>69</v>
      </c>
      <c r="D15" t="s">
        <v>72</v>
      </c>
      <c r="E15" t="s">
        <v>73</v>
      </c>
      <c r="F15" t="s">
        <v>75</v>
      </c>
      <c r="G15" t="s">
        <v>76</v>
      </c>
      <c r="H15" s="33" t="s">
        <v>77</v>
      </c>
    </row>
    <row r="16" spans="1:8">
      <c r="A16" t="s">
        <v>93</v>
      </c>
      <c r="B16">
        <v>56</v>
      </c>
      <c r="C16">
        <v>6641</v>
      </c>
      <c r="D16">
        <v>3667</v>
      </c>
      <c r="E16">
        <v>14321</v>
      </c>
      <c r="F16">
        <v>423</v>
      </c>
      <c r="G16">
        <v>16537</v>
      </c>
      <c r="H16" s="33">
        <v>0</v>
      </c>
    </row>
    <row r="17" spans="1:8">
      <c r="A17" s="36" t="s">
        <v>98</v>
      </c>
      <c r="B17">
        <v>164</v>
      </c>
      <c r="C17">
        <v>25583</v>
      </c>
      <c r="D17">
        <v>28004</v>
      </c>
      <c r="E17">
        <v>39876</v>
      </c>
      <c r="F17">
        <v>1175</v>
      </c>
      <c r="G17">
        <v>56144</v>
      </c>
      <c r="H17" s="33">
        <v>0</v>
      </c>
    </row>
    <row r="18" spans="1:8">
      <c r="A18" s="37" t="s">
        <v>97</v>
      </c>
      <c r="B18">
        <v>28</v>
      </c>
      <c r="C18">
        <v>19204</v>
      </c>
      <c r="D18">
        <v>18466</v>
      </c>
      <c r="E18">
        <v>29127</v>
      </c>
      <c r="F18">
        <v>10691</v>
      </c>
      <c r="G18">
        <v>33629</v>
      </c>
      <c r="H18" s="33">
        <v>0</v>
      </c>
    </row>
    <row r="19" spans="1:8">
      <c r="A19" s="38" t="s">
        <v>96</v>
      </c>
      <c r="B19">
        <v>28</v>
      </c>
      <c r="C19">
        <v>18944</v>
      </c>
      <c r="D19">
        <v>19123</v>
      </c>
      <c r="E19">
        <v>25525</v>
      </c>
      <c r="F19">
        <v>11089</v>
      </c>
      <c r="G19">
        <v>33690</v>
      </c>
      <c r="H19" s="33">
        <v>0</v>
      </c>
    </row>
    <row r="20" spans="1:8">
      <c r="A20" s="45" t="s">
        <v>95</v>
      </c>
      <c r="B20">
        <v>27</v>
      </c>
      <c r="C20">
        <v>20912</v>
      </c>
      <c r="D20">
        <v>19971</v>
      </c>
      <c r="E20">
        <v>29860</v>
      </c>
      <c r="F20">
        <v>12156</v>
      </c>
      <c r="G20">
        <v>33336</v>
      </c>
      <c r="H20" s="33">
        <v>0</v>
      </c>
    </row>
    <row r="21" spans="1:8">
      <c r="A21" s="53" t="s">
        <v>196</v>
      </c>
      <c r="B21">
        <v>26</v>
      </c>
      <c r="C21">
        <v>27499</v>
      </c>
      <c r="D21">
        <v>26701</v>
      </c>
      <c r="E21">
        <v>36527</v>
      </c>
      <c r="F21">
        <v>14851</v>
      </c>
      <c r="G21">
        <v>52222</v>
      </c>
      <c r="H21" s="33">
        <v>0</v>
      </c>
    </row>
    <row r="23" spans="1:8">
      <c r="A23" s="24" t="s">
        <v>103</v>
      </c>
    </row>
    <row r="24" spans="1:8">
      <c r="A24" t="s">
        <v>92</v>
      </c>
      <c r="B24" t="s">
        <v>91</v>
      </c>
      <c r="C24" t="s">
        <v>69</v>
      </c>
      <c r="D24" t="s">
        <v>72</v>
      </c>
      <c r="E24" t="s">
        <v>73</v>
      </c>
      <c r="F24" t="s">
        <v>75</v>
      </c>
      <c r="G24" t="s">
        <v>76</v>
      </c>
      <c r="H24" s="33" t="s">
        <v>77</v>
      </c>
    </row>
    <row r="25" spans="1:8">
      <c r="A25" t="s">
        <v>204</v>
      </c>
      <c r="B25">
        <v>150</v>
      </c>
      <c r="C25">
        <v>8875</v>
      </c>
      <c r="D25">
        <v>7411</v>
      </c>
      <c r="E25">
        <v>19031</v>
      </c>
      <c r="F25">
        <v>224</v>
      </c>
      <c r="G25">
        <v>72547</v>
      </c>
      <c r="H25" s="33">
        <v>0</v>
      </c>
    </row>
    <row r="26" spans="1:8">
      <c r="A26" t="s">
        <v>123</v>
      </c>
      <c r="B26">
        <v>75</v>
      </c>
      <c r="C26">
        <v>1606</v>
      </c>
      <c r="D26">
        <v>1293</v>
      </c>
      <c r="E26">
        <v>2844</v>
      </c>
      <c r="F26">
        <v>554</v>
      </c>
      <c r="G26">
        <v>7256</v>
      </c>
      <c r="H26" s="33">
        <v>0</v>
      </c>
    </row>
    <row r="27" spans="1:8">
      <c r="A27" t="s">
        <v>102</v>
      </c>
      <c r="B27">
        <v>150</v>
      </c>
      <c r="C27">
        <v>69701</v>
      </c>
      <c r="D27">
        <v>4862</v>
      </c>
      <c r="E27">
        <v>35478</v>
      </c>
      <c r="F27">
        <v>1617</v>
      </c>
      <c r="G27">
        <v>1679687</v>
      </c>
      <c r="H27" s="33">
        <v>3.3333333333333298E-2</v>
      </c>
    </row>
    <row r="28" spans="1:8">
      <c r="A28" t="s">
        <v>203</v>
      </c>
      <c r="B28">
        <v>75</v>
      </c>
      <c r="C28">
        <v>2501</v>
      </c>
      <c r="D28">
        <v>2009</v>
      </c>
      <c r="E28">
        <v>4555</v>
      </c>
      <c r="F28">
        <v>737</v>
      </c>
      <c r="G28">
        <v>8858</v>
      </c>
      <c r="H28" s="33">
        <v>0</v>
      </c>
    </row>
    <row r="30" spans="1:8">
      <c r="A30" s="24" t="s">
        <v>104</v>
      </c>
    </row>
    <row r="31" spans="1:8">
      <c r="A31" t="s">
        <v>92</v>
      </c>
      <c r="B31" t="s">
        <v>91</v>
      </c>
      <c r="C31" t="s">
        <v>69</v>
      </c>
      <c r="D31" t="s">
        <v>72</v>
      </c>
      <c r="E31" t="s">
        <v>73</v>
      </c>
      <c r="F31" t="s">
        <v>75</v>
      </c>
      <c r="G31" t="s">
        <v>76</v>
      </c>
      <c r="H31" s="33" t="s">
        <v>77</v>
      </c>
    </row>
    <row r="32" spans="1:8">
      <c r="A32" t="s">
        <v>204</v>
      </c>
      <c r="B32">
        <v>20</v>
      </c>
      <c r="C32">
        <v>12443</v>
      </c>
      <c r="D32">
        <v>12736</v>
      </c>
      <c r="E32">
        <v>16929</v>
      </c>
      <c r="F32">
        <v>5255</v>
      </c>
      <c r="G32">
        <v>20673</v>
      </c>
      <c r="H32" s="33">
        <v>0</v>
      </c>
    </row>
    <row r="33" spans="1:8">
      <c r="A33" t="s">
        <v>105</v>
      </c>
      <c r="B33">
        <v>20</v>
      </c>
      <c r="C33">
        <v>26988</v>
      </c>
      <c r="D33">
        <v>26609</v>
      </c>
      <c r="E33">
        <v>36747</v>
      </c>
      <c r="F33">
        <v>17734</v>
      </c>
      <c r="G33">
        <v>38277</v>
      </c>
      <c r="H33" s="33">
        <v>0</v>
      </c>
    </row>
    <row r="34" spans="1:8">
      <c r="A34" t="s">
        <v>104</v>
      </c>
      <c r="B34">
        <v>116</v>
      </c>
      <c r="C34">
        <v>82587</v>
      </c>
      <c r="D34">
        <v>26857</v>
      </c>
      <c r="E34">
        <v>41266</v>
      </c>
      <c r="F34">
        <v>12696</v>
      </c>
      <c r="G34">
        <v>1418837</v>
      </c>
      <c r="H34" s="33">
        <v>3.4482758620689599E-2</v>
      </c>
    </row>
    <row r="35" spans="1:8">
      <c r="A35" t="s">
        <v>108</v>
      </c>
      <c r="B35">
        <v>20</v>
      </c>
      <c r="C35">
        <v>5675</v>
      </c>
      <c r="D35">
        <v>5388</v>
      </c>
      <c r="E35">
        <v>9580</v>
      </c>
      <c r="F35">
        <v>1577</v>
      </c>
      <c r="G35">
        <v>11690</v>
      </c>
      <c r="H35" s="33">
        <v>0</v>
      </c>
    </row>
    <row r="36" spans="1:8">
      <c r="A36" t="s">
        <v>227</v>
      </c>
      <c r="B36">
        <v>32</v>
      </c>
      <c r="C36">
        <v>17026</v>
      </c>
      <c r="D36">
        <v>17240</v>
      </c>
      <c r="E36">
        <v>21582</v>
      </c>
      <c r="F36">
        <v>8027</v>
      </c>
      <c r="G36">
        <v>29840</v>
      </c>
      <c r="H36" s="33">
        <v>0</v>
      </c>
    </row>
    <row r="37" spans="1:8">
      <c r="A37" t="s">
        <v>279</v>
      </c>
      <c r="B37">
        <v>16</v>
      </c>
      <c r="C37">
        <v>22334</v>
      </c>
      <c r="D37">
        <v>23035</v>
      </c>
      <c r="E37">
        <v>30126</v>
      </c>
      <c r="F37">
        <v>12410</v>
      </c>
      <c r="G37">
        <v>37349</v>
      </c>
      <c r="H37" s="33">
        <v>0</v>
      </c>
    </row>
    <row r="39" spans="1:8">
      <c r="A39" s="24" t="s">
        <v>109</v>
      </c>
    </row>
    <row r="40" spans="1:8">
      <c r="A40" t="s">
        <v>92</v>
      </c>
      <c r="B40" t="s">
        <v>91</v>
      </c>
      <c r="C40" t="s">
        <v>69</v>
      </c>
      <c r="D40" t="s">
        <v>72</v>
      </c>
      <c r="E40" t="s">
        <v>73</v>
      </c>
      <c r="F40" t="s">
        <v>75</v>
      </c>
      <c r="G40" t="s">
        <v>76</v>
      </c>
      <c r="H40" s="33" t="s">
        <v>77</v>
      </c>
    </row>
    <row r="41" spans="1:8">
      <c r="A41" t="s">
        <v>204</v>
      </c>
      <c r="B41">
        <v>50</v>
      </c>
      <c r="C41">
        <v>6082</v>
      </c>
      <c r="D41">
        <v>4875</v>
      </c>
      <c r="E41">
        <v>14345</v>
      </c>
      <c r="F41">
        <v>401</v>
      </c>
      <c r="G41">
        <v>20351</v>
      </c>
      <c r="H41" s="33">
        <v>0</v>
      </c>
    </row>
    <row r="42" spans="1:8">
      <c r="A42" t="s">
        <v>110</v>
      </c>
      <c r="B42">
        <v>206</v>
      </c>
      <c r="C42">
        <v>26665</v>
      </c>
      <c r="D42">
        <v>26409</v>
      </c>
      <c r="E42">
        <v>45128</v>
      </c>
      <c r="F42">
        <v>4528</v>
      </c>
      <c r="G42">
        <v>70956</v>
      </c>
      <c r="H42" s="33">
        <v>0</v>
      </c>
    </row>
    <row r="43" spans="1:8">
      <c r="A43" t="s">
        <v>212</v>
      </c>
      <c r="B43">
        <v>25</v>
      </c>
      <c r="C43">
        <v>43112</v>
      </c>
      <c r="D43">
        <v>38696</v>
      </c>
      <c r="E43">
        <v>73490</v>
      </c>
      <c r="F43">
        <v>19228</v>
      </c>
      <c r="G43">
        <v>97073</v>
      </c>
      <c r="H43" s="33">
        <v>0</v>
      </c>
    </row>
    <row r="44" spans="1:8">
      <c r="A44" t="s">
        <v>114</v>
      </c>
      <c r="B44">
        <v>25</v>
      </c>
      <c r="C44">
        <v>39362</v>
      </c>
      <c r="D44">
        <v>41059</v>
      </c>
      <c r="E44">
        <v>58826</v>
      </c>
      <c r="F44">
        <v>20569</v>
      </c>
      <c r="G44">
        <v>59554</v>
      </c>
      <c r="H44" s="33">
        <v>0</v>
      </c>
    </row>
    <row r="45" spans="1:8">
      <c r="A45" t="s">
        <v>115</v>
      </c>
      <c r="B45">
        <v>25</v>
      </c>
      <c r="C45">
        <v>20541</v>
      </c>
      <c r="D45">
        <v>19560</v>
      </c>
      <c r="E45">
        <v>30936</v>
      </c>
      <c r="F45">
        <v>10385</v>
      </c>
      <c r="G45">
        <v>38580</v>
      </c>
      <c r="H45" s="33">
        <v>0</v>
      </c>
    </row>
    <row r="46" spans="1:8">
      <c r="A46" t="s">
        <v>116</v>
      </c>
      <c r="B46">
        <v>25</v>
      </c>
      <c r="C46">
        <v>20814</v>
      </c>
      <c r="D46">
        <v>20970</v>
      </c>
      <c r="E46">
        <v>31572</v>
      </c>
      <c r="F46">
        <v>10836</v>
      </c>
      <c r="G46">
        <v>41060</v>
      </c>
      <c r="H46" s="33">
        <v>0</v>
      </c>
    </row>
    <row r="48" spans="1:8">
      <c r="A48" s="24" t="s">
        <v>117</v>
      </c>
    </row>
    <row r="49" spans="1:8">
      <c r="A49" t="s">
        <v>92</v>
      </c>
      <c r="B49" t="s">
        <v>91</v>
      </c>
      <c r="C49" t="s">
        <v>69</v>
      </c>
      <c r="D49" t="s">
        <v>72</v>
      </c>
      <c r="E49" t="s">
        <v>73</v>
      </c>
      <c r="F49" t="s">
        <v>75</v>
      </c>
      <c r="G49" t="s">
        <v>76</v>
      </c>
      <c r="H49" s="33" t="s">
        <v>77</v>
      </c>
    </row>
    <row r="50" spans="1:8">
      <c r="A50" s="45" t="s">
        <v>93</v>
      </c>
      <c r="B50">
        <v>10</v>
      </c>
      <c r="C50">
        <v>5400</v>
      </c>
      <c r="D50">
        <v>5206</v>
      </c>
      <c r="E50">
        <v>11351</v>
      </c>
      <c r="F50">
        <v>504</v>
      </c>
      <c r="G50">
        <v>11351</v>
      </c>
      <c r="H50" s="33">
        <v>0</v>
      </c>
    </row>
    <row r="51" spans="1:8">
      <c r="A51" s="38" t="s">
        <v>120</v>
      </c>
      <c r="B51">
        <v>5</v>
      </c>
      <c r="C51">
        <v>29765</v>
      </c>
      <c r="D51">
        <v>29740</v>
      </c>
      <c r="E51">
        <v>40744</v>
      </c>
      <c r="F51">
        <v>22578</v>
      </c>
      <c r="G51">
        <v>40744</v>
      </c>
      <c r="H51" s="33">
        <v>0</v>
      </c>
    </row>
    <row r="52" spans="1:8">
      <c r="A52" s="54" t="s">
        <v>304</v>
      </c>
      <c r="B52">
        <v>37</v>
      </c>
      <c r="C52">
        <v>57435</v>
      </c>
      <c r="D52">
        <v>30831</v>
      </c>
      <c r="E52">
        <v>145023</v>
      </c>
      <c r="F52">
        <v>13813</v>
      </c>
      <c r="G52">
        <v>166912</v>
      </c>
      <c r="H52" s="33">
        <v>0</v>
      </c>
    </row>
    <row r="53" spans="1:8">
      <c r="A53" s="53" t="s">
        <v>305</v>
      </c>
      <c r="B53">
        <v>28</v>
      </c>
      <c r="C53">
        <v>176838</v>
      </c>
      <c r="D53">
        <v>47896</v>
      </c>
      <c r="E53">
        <v>739829</v>
      </c>
      <c r="F53">
        <v>25294</v>
      </c>
      <c r="G53">
        <v>837778</v>
      </c>
      <c r="H53" s="33">
        <v>0</v>
      </c>
    </row>
    <row r="55" spans="1:8">
      <c r="A55" s="24" t="s">
        <v>121</v>
      </c>
    </row>
    <row r="56" spans="1:8">
      <c r="A56" t="s">
        <v>92</v>
      </c>
      <c r="B56" t="s">
        <v>91</v>
      </c>
      <c r="C56" t="s">
        <v>69</v>
      </c>
      <c r="D56" t="s">
        <v>72</v>
      </c>
      <c r="E56" t="s">
        <v>73</v>
      </c>
      <c r="F56" t="s">
        <v>75</v>
      </c>
      <c r="G56" t="s">
        <v>76</v>
      </c>
      <c r="H56" s="33" t="s">
        <v>77</v>
      </c>
    </row>
    <row r="57" spans="1:8">
      <c r="A57" t="s">
        <v>204</v>
      </c>
      <c r="B57">
        <v>32</v>
      </c>
      <c r="C57">
        <v>11461</v>
      </c>
      <c r="D57">
        <v>11799</v>
      </c>
      <c r="E57">
        <v>16405</v>
      </c>
      <c r="F57">
        <v>3572</v>
      </c>
      <c r="G57">
        <v>25129</v>
      </c>
      <c r="H57" s="33">
        <v>0</v>
      </c>
    </row>
    <row r="58" spans="1:8">
      <c r="A58" s="36" t="s">
        <v>123</v>
      </c>
      <c r="B58">
        <v>32</v>
      </c>
      <c r="C58">
        <v>27768</v>
      </c>
      <c r="D58">
        <v>25988</v>
      </c>
      <c r="E58">
        <v>46889</v>
      </c>
      <c r="F58">
        <v>4046</v>
      </c>
      <c r="G58">
        <v>60744</v>
      </c>
      <c r="H58" s="33">
        <v>3.125E-2</v>
      </c>
    </row>
    <row r="59" spans="1:8">
      <c r="A59" s="37" t="s">
        <v>25</v>
      </c>
      <c r="B59">
        <v>156</v>
      </c>
      <c r="C59">
        <v>18269</v>
      </c>
      <c r="D59">
        <v>17370</v>
      </c>
      <c r="E59">
        <v>26740</v>
      </c>
      <c r="F59">
        <v>5851</v>
      </c>
      <c r="G59">
        <v>42756</v>
      </c>
      <c r="H59" s="33">
        <v>0</v>
      </c>
    </row>
    <row r="60" spans="1:8">
      <c r="A60" s="38" t="s">
        <v>107</v>
      </c>
      <c r="B60">
        <v>32</v>
      </c>
      <c r="C60">
        <v>23372</v>
      </c>
      <c r="D60">
        <v>22601</v>
      </c>
      <c r="E60">
        <v>34002</v>
      </c>
      <c r="F60">
        <v>10633</v>
      </c>
      <c r="G60">
        <v>42947</v>
      </c>
      <c r="H60" s="33">
        <v>0</v>
      </c>
    </row>
    <row r="61" spans="1:8">
      <c r="A61" s="47" t="s">
        <v>122</v>
      </c>
      <c r="B61">
        <v>62</v>
      </c>
      <c r="C61">
        <v>7269</v>
      </c>
      <c r="D61">
        <v>6517</v>
      </c>
      <c r="E61">
        <v>13577</v>
      </c>
      <c r="F61">
        <v>1360</v>
      </c>
      <c r="G61">
        <v>23999</v>
      </c>
      <c r="H61" s="33">
        <v>0</v>
      </c>
    </row>
  </sheetData>
  <hyperlinks>
    <hyperlink ref="A51" r:id="rId1" display="https://cngtest.addici.com/Admin/Navigation.aspx"/>
    <hyperlink ref="A52" r:id="rId2" display="https://cngtest.addici.com/SiteManager/TransactionSearch.aspx"/>
    <hyperlink ref="A58" r:id="rId3" display="https://cngtest.addici.com/Admin/Navigation.aspx"/>
    <hyperlink ref="A59" r:id="rId4" display="https://cngtest.addici.com/TimeReporting.aspx"/>
  </hyperlinks>
  <pageMargins left="0.7" right="0.7" top="0.75" bottom="0.75" header="0.3" footer="0.3"/>
  <tableParts count="7">
    <tablePart r:id="rId5"/>
    <tablePart r:id="rId6"/>
    <tablePart r:id="rId7"/>
    <tablePart r:id="rId8"/>
    <tablePart r:id="rId9"/>
    <tablePart r:id="rId10"/>
    <tablePart r:id="rId1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2:AV924"/>
  <sheetViews>
    <sheetView showGridLines="0" topLeftCell="A39" workbookViewId="0">
      <selection activeCell="A65" sqref="A65:A68"/>
    </sheetView>
  </sheetViews>
  <sheetFormatPr defaultRowHeight="15"/>
  <cols>
    <col min="1" max="1" width="58.140625" customWidth="1"/>
    <col min="2" max="2" width="15.42578125" bestFit="1" customWidth="1"/>
    <col min="3" max="3" width="10.140625" customWidth="1"/>
    <col min="4" max="4" width="10" bestFit="1" customWidth="1"/>
    <col min="5" max="5" width="11.28515625" bestFit="1" customWidth="1"/>
    <col min="6" max="6" width="6.7109375" bestFit="1" customWidth="1"/>
    <col min="7" max="7" width="8" bestFit="1" customWidth="1"/>
    <col min="8" max="8" width="9.28515625" bestFit="1" customWidth="1"/>
    <col min="9" max="9" width="13.85546875" hidden="1" customWidth="1"/>
    <col min="10" max="10" width="57.85546875" hidden="1" customWidth="1"/>
    <col min="11" max="11" width="9.140625" hidden="1" customWidth="1"/>
    <col min="12" max="12" width="12" hidden="1" customWidth="1"/>
    <col min="13" max="13" width="8" hidden="1" customWidth="1"/>
    <col min="14" max="14" width="39" hidden="1" customWidth="1"/>
    <col min="15" max="15" width="13.85546875" hidden="1" customWidth="1"/>
    <col min="16" max="16" width="61.28515625" hidden="1" customWidth="1"/>
    <col min="17" max="17" width="29.140625" hidden="1" customWidth="1"/>
    <col min="18" max="18" width="9.140625" hidden="1" customWidth="1"/>
    <col min="19" max="19" width="7.5703125" hidden="1" customWidth="1"/>
    <col min="20" max="20" width="7" hidden="1" customWidth="1"/>
    <col min="21" max="21" width="63.28515625" hidden="1" customWidth="1"/>
    <col min="22" max="22" width="7.7109375" hidden="1" customWidth="1"/>
    <col min="23" max="23" width="13.85546875" hidden="1" customWidth="1"/>
    <col min="24" max="24" width="37.7109375" hidden="1" customWidth="1"/>
    <col min="25" max="25" width="12" hidden="1" customWidth="1"/>
    <col min="26" max="26" width="8" hidden="1" customWidth="1"/>
    <col min="27" max="27" width="64.140625" hidden="1" customWidth="1"/>
    <col min="28" max="28" width="47.42578125" hidden="1" customWidth="1"/>
    <col min="29" max="29" width="40.140625" hidden="1" customWidth="1"/>
    <col min="30" max="30" width="35.140625" hidden="1" customWidth="1"/>
    <col min="31" max="31" width="0" hidden="1" customWidth="1"/>
    <col min="32" max="32" width="7.5703125" hidden="1" customWidth="1"/>
    <col min="33" max="33" width="7" hidden="1" customWidth="1"/>
    <col min="34" max="34" width="7.7109375" hidden="1" customWidth="1"/>
    <col min="35" max="35" width="26.7109375" customWidth="1"/>
    <col min="39" max="39" width="13.85546875" hidden="1" customWidth="1"/>
    <col min="40" max="40" width="31.7109375" hidden="1" customWidth="1"/>
    <col min="41" max="41" width="29.42578125" hidden="1" customWidth="1"/>
    <col min="42" max="42" width="13.85546875" hidden="1" customWidth="1"/>
    <col min="43" max="43" width="17" hidden="1" customWidth="1"/>
    <col min="44" max="44" width="32.140625" hidden="1" customWidth="1"/>
    <col min="45" max="45" width="9.140625" hidden="1" customWidth="1"/>
    <col min="46" max="46" width="7.5703125" hidden="1" customWidth="1"/>
    <col min="47" max="47" width="7" hidden="1" customWidth="1"/>
    <col min="48" max="48" width="7.7109375" hidden="1" customWidth="1"/>
  </cols>
  <sheetData>
    <row r="2" spans="1:48" ht="18" thickBot="1">
      <c r="A2" s="6" t="s">
        <v>124</v>
      </c>
      <c r="B2" s="6"/>
      <c r="C2" s="6"/>
      <c r="D2" s="6"/>
      <c r="E2" s="6"/>
      <c r="F2" s="6"/>
      <c r="G2" s="6"/>
      <c r="H2" s="6"/>
      <c r="I2" s="28" t="s">
        <v>128</v>
      </c>
      <c r="J2" s="29">
        <v>200</v>
      </c>
      <c r="W2" s="28" t="s">
        <v>127</v>
      </c>
      <c r="X2" t="s">
        <v>140</v>
      </c>
    </row>
    <row r="3" spans="1:48" ht="15.75" thickTop="1">
      <c r="I3" s="28" t="s">
        <v>127</v>
      </c>
      <c r="J3" t="s">
        <v>136</v>
      </c>
      <c r="W3" s="28" t="s">
        <v>128</v>
      </c>
      <c r="X3" s="29">
        <v>200</v>
      </c>
      <c r="Y3" t="s">
        <v>125</v>
      </c>
      <c r="Z3" t="s">
        <v>126</v>
      </c>
      <c r="AA3" t="s">
        <v>127</v>
      </c>
      <c r="AB3" t="s">
        <v>128</v>
      </c>
      <c r="AC3" t="s">
        <v>129</v>
      </c>
      <c r="AD3" t="s">
        <v>130</v>
      </c>
      <c r="AE3" t="s">
        <v>131</v>
      </c>
      <c r="AF3" t="s">
        <v>132</v>
      </c>
      <c r="AG3" t="s">
        <v>133</v>
      </c>
      <c r="AH3" t="s">
        <v>135</v>
      </c>
      <c r="AM3" t="s">
        <v>125</v>
      </c>
      <c r="AN3" t="s">
        <v>126</v>
      </c>
      <c r="AO3" t="s">
        <v>127</v>
      </c>
      <c r="AP3" t="s">
        <v>128</v>
      </c>
      <c r="AQ3" t="s">
        <v>129</v>
      </c>
      <c r="AR3" t="s">
        <v>130</v>
      </c>
      <c r="AS3" t="s">
        <v>131</v>
      </c>
      <c r="AT3" t="s">
        <v>132</v>
      </c>
      <c r="AU3" t="s">
        <v>133</v>
      </c>
      <c r="AV3" t="s">
        <v>135</v>
      </c>
    </row>
    <row r="4" spans="1:48">
      <c r="A4" s="24" t="s">
        <v>99</v>
      </c>
      <c r="Y4">
        <v>1287052991912</v>
      </c>
      <c r="Z4">
        <v>2650</v>
      </c>
      <c r="AA4" t="s">
        <v>178</v>
      </c>
      <c r="AB4">
        <v>200</v>
      </c>
      <c r="AC4" t="s">
        <v>137</v>
      </c>
      <c r="AD4" t="s">
        <v>179</v>
      </c>
      <c r="AE4" t="s">
        <v>139</v>
      </c>
      <c r="AF4" t="b">
        <v>1</v>
      </c>
      <c r="AG4">
        <v>7684</v>
      </c>
      <c r="AH4">
        <v>2650</v>
      </c>
      <c r="AM4">
        <v>1287052997274</v>
      </c>
      <c r="AN4">
        <v>1548</v>
      </c>
      <c r="AO4" t="s">
        <v>136</v>
      </c>
      <c r="AP4">
        <v>200</v>
      </c>
      <c r="AQ4" t="s">
        <v>137</v>
      </c>
      <c r="AR4" t="s">
        <v>217</v>
      </c>
      <c r="AS4" t="s">
        <v>139</v>
      </c>
      <c r="AT4" t="b">
        <v>1</v>
      </c>
      <c r="AU4">
        <v>10365</v>
      </c>
      <c r="AV4">
        <v>1548</v>
      </c>
    </row>
    <row r="5" spans="1:48">
      <c r="A5" s="5" t="s">
        <v>92</v>
      </c>
      <c r="B5" s="5" t="s">
        <v>71</v>
      </c>
      <c r="C5" s="5" t="s">
        <v>69</v>
      </c>
      <c r="D5" s="5" t="s">
        <v>72</v>
      </c>
      <c r="E5" s="5" t="s">
        <v>74</v>
      </c>
      <c r="F5" s="5" t="s">
        <v>75</v>
      </c>
      <c r="G5" s="5" t="s">
        <v>76</v>
      </c>
      <c r="H5" s="5" t="s">
        <v>77</v>
      </c>
      <c r="I5" s="28" t="s">
        <v>177</v>
      </c>
      <c r="J5" t="s">
        <v>175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s="28" t="s">
        <v>173</v>
      </c>
      <c r="X5" t="s">
        <v>175</v>
      </c>
      <c r="Z5">
        <v>3259</v>
      </c>
      <c r="AA5" t="s">
        <v>178</v>
      </c>
      <c r="AB5">
        <v>200</v>
      </c>
      <c r="AC5" t="s">
        <v>137</v>
      </c>
      <c r="AD5" t="s">
        <v>180</v>
      </c>
      <c r="AE5" t="s">
        <v>139</v>
      </c>
      <c r="AF5" t="b">
        <v>1</v>
      </c>
      <c r="AG5">
        <v>7684</v>
      </c>
      <c r="AH5">
        <v>3259</v>
      </c>
      <c r="AI5" t="s">
        <v>257</v>
      </c>
      <c r="AM5">
        <v>1287053001428</v>
      </c>
      <c r="AN5">
        <v>807</v>
      </c>
      <c r="AO5" t="s">
        <v>136</v>
      </c>
      <c r="AP5">
        <v>200</v>
      </c>
      <c r="AQ5" t="s">
        <v>137</v>
      </c>
      <c r="AR5" t="s">
        <v>218</v>
      </c>
      <c r="AS5" t="s">
        <v>139</v>
      </c>
      <c r="AT5" t="b">
        <v>1</v>
      </c>
      <c r="AU5">
        <v>10365</v>
      </c>
      <c r="AV5">
        <v>807</v>
      </c>
    </row>
    <row r="6" spans="1:48" ht="45">
      <c r="A6" t="s">
        <v>93</v>
      </c>
      <c r="B6">
        <v>38</v>
      </c>
      <c r="C6">
        <v>8367</v>
      </c>
      <c r="D6">
        <v>6024</v>
      </c>
      <c r="E6">
        <v>23382</v>
      </c>
      <c r="F6">
        <v>435</v>
      </c>
      <c r="G6">
        <v>28606</v>
      </c>
      <c r="H6" s="22">
        <v>0</v>
      </c>
      <c r="I6" s="29">
        <v>1287052982818</v>
      </c>
      <c r="J6" s="31">
        <v>1303</v>
      </c>
      <c r="L6">
        <v>1287052982818</v>
      </c>
      <c r="M6">
        <v>1303</v>
      </c>
      <c r="N6" t="s">
        <v>136</v>
      </c>
      <c r="O6">
        <v>200</v>
      </c>
      <c r="P6" t="s">
        <v>137</v>
      </c>
      <c r="Q6" t="s">
        <v>138</v>
      </c>
      <c r="R6" t="s">
        <v>139</v>
      </c>
      <c r="S6" t="b">
        <v>1</v>
      </c>
      <c r="T6">
        <v>10365</v>
      </c>
      <c r="U6" t="s">
        <v>140</v>
      </c>
      <c r="V6">
        <v>1303</v>
      </c>
      <c r="W6" s="29">
        <v>1287052994863</v>
      </c>
      <c r="X6" s="30">
        <v>7270</v>
      </c>
      <c r="Z6">
        <v>1015</v>
      </c>
      <c r="AA6" t="s">
        <v>178</v>
      </c>
      <c r="AB6">
        <v>200</v>
      </c>
      <c r="AC6" t="s">
        <v>137</v>
      </c>
      <c r="AD6" t="s">
        <v>181</v>
      </c>
      <c r="AE6" t="s">
        <v>139</v>
      </c>
      <c r="AF6" t="b">
        <v>1</v>
      </c>
      <c r="AG6">
        <v>7684</v>
      </c>
      <c r="AH6">
        <v>1015</v>
      </c>
      <c r="AI6" s="23" t="s">
        <v>258</v>
      </c>
      <c r="AM6">
        <v>1287052999141</v>
      </c>
      <c r="AN6">
        <v>6249</v>
      </c>
      <c r="AO6" t="s">
        <v>136</v>
      </c>
      <c r="AP6">
        <v>200</v>
      </c>
      <c r="AQ6" t="s">
        <v>137</v>
      </c>
      <c r="AR6" t="s">
        <v>217</v>
      </c>
      <c r="AS6" t="s">
        <v>139</v>
      </c>
      <c r="AT6" t="b">
        <v>1</v>
      </c>
      <c r="AU6">
        <v>73060</v>
      </c>
      <c r="AV6">
        <v>0</v>
      </c>
    </row>
    <row r="7" spans="1:48" hidden="1">
      <c r="A7" t="s">
        <v>70</v>
      </c>
      <c r="B7">
        <v>19</v>
      </c>
      <c r="C7">
        <v>4348</v>
      </c>
      <c r="D7">
        <v>1770</v>
      </c>
      <c r="E7">
        <v>16982</v>
      </c>
      <c r="F7">
        <v>763</v>
      </c>
      <c r="G7">
        <v>18548</v>
      </c>
      <c r="H7" s="22">
        <v>0</v>
      </c>
      <c r="I7" s="29">
        <v>1287052984474</v>
      </c>
      <c r="J7" s="31">
        <v>8015</v>
      </c>
      <c r="L7">
        <v>1287052982583</v>
      </c>
      <c r="M7">
        <v>1540</v>
      </c>
      <c r="N7" t="s">
        <v>70</v>
      </c>
      <c r="O7">
        <v>200</v>
      </c>
      <c r="P7" t="s">
        <v>141</v>
      </c>
      <c r="Q7" t="s">
        <v>138</v>
      </c>
      <c r="S7" t="b">
        <v>1</v>
      </c>
      <c r="T7">
        <v>10365</v>
      </c>
      <c r="U7" t="s">
        <v>142</v>
      </c>
      <c r="V7">
        <v>0</v>
      </c>
      <c r="W7" s="29">
        <v>1287052999630</v>
      </c>
      <c r="X7" s="30">
        <v>11861</v>
      </c>
      <c r="Z7">
        <v>7270</v>
      </c>
      <c r="AA7" t="s">
        <v>140</v>
      </c>
      <c r="AB7">
        <v>200</v>
      </c>
      <c r="AC7" t="s">
        <v>137</v>
      </c>
      <c r="AD7" t="s">
        <v>179</v>
      </c>
      <c r="AE7" t="s">
        <v>139</v>
      </c>
      <c r="AF7" t="b">
        <v>1</v>
      </c>
      <c r="AG7">
        <v>68425</v>
      </c>
      <c r="AH7">
        <v>0</v>
      </c>
      <c r="AM7">
        <v>1287053002373</v>
      </c>
      <c r="AN7">
        <v>3782</v>
      </c>
      <c r="AO7" t="s">
        <v>136</v>
      </c>
      <c r="AP7">
        <v>200</v>
      </c>
      <c r="AQ7" t="s">
        <v>137</v>
      </c>
      <c r="AR7" t="s">
        <v>218</v>
      </c>
      <c r="AS7" t="s">
        <v>139</v>
      </c>
      <c r="AT7" t="b">
        <v>1</v>
      </c>
      <c r="AU7">
        <v>73060</v>
      </c>
      <c r="AV7">
        <v>0</v>
      </c>
    </row>
    <row r="8" spans="1:48">
      <c r="A8" t="s">
        <v>84</v>
      </c>
      <c r="B8">
        <v>38</v>
      </c>
      <c r="C8">
        <v>12792</v>
      </c>
      <c r="D8">
        <v>13020</v>
      </c>
      <c r="E8">
        <v>20623</v>
      </c>
      <c r="F8">
        <v>2128</v>
      </c>
      <c r="G8">
        <v>32294</v>
      </c>
      <c r="H8" s="22">
        <v>0</v>
      </c>
      <c r="I8" s="29">
        <v>1287052987974</v>
      </c>
      <c r="J8" s="31">
        <v>2653</v>
      </c>
      <c r="L8">
        <v>1287052987974</v>
      </c>
      <c r="M8">
        <v>2653</v>
      </c>
      <c r="N8" t="s">
        <v>136</v>
      </c>
      <c r="O8">
        <v>200</v>
      </c>
      <c r="P8" t="s">
        <v>137</v>
      </c>
      <c r="Q8" t="s">
        <v>143</v>
      </c>
      <c r="R8" t="s">
        <v>139</v>
      </c>
      <c r="S8" t="b">
        <v>1</v>
      </c>
      <c r="T8">
        <v>10365</v>
      </c>
      <c r="U8" t="s">
        <v>140</v>
      </c>
      <c r="V8">
        <v>2653</v>
      </c>
      <c r="W8" s="29">
        <v>1287053001536</v>
      </c>
      <c r="X8" s="30">
        <v>16929</v>
      </c>
      <c r="Z8">
        <v>3390</v>
      </c>
      <c r="AA8" t="s">
        <v>178</v>
      </c>
      <c r="AB8">
        <v>200</v>
      </c>
      <c r="AC8" t="s">
        <v>137</v>
      </c>
      <c r="AD8" t="s">
        <v>182</v>
      </c>
      <c r="AE8" t="s">
        <v>139</v>
      </c>
      <c r="AF8" t="b">
        <v>1</v>
      </c>
      <c r="AG8">
        <v>7684</v>
      </c>
      <c r="AH8">
        <v>3390</v>
      </c>
      <c r="AM8">
        <v>1287053005288</v>
      </c>
      <c r="AN8">
        <v>1179</v>
      </c>
      <c r="AO8" t="s">
        <v>136</v>
      </c>
      <c r="AP8">
        <v>200</v>
      </c>
      <c r="AQ8" t="s">
        <v>137</v>
      </c>
      <c r="AR8" t="s">
        <v>219</v>
      </c>
      <c r="AS8" t="s">
        <v>139</v>
      </c>
      <c r="AT8" t="b">
        <v>1</v>
      </c>
      <c r="AU8">
        <v>10365</v>
      </c>
      <c r="AV8">
        <v>1179</v>
      </c>
    </row>
    <row r="9" spans="1:48">
      <c r="A9" t="s">
        <v>85</v>
      </c>
      <c r="B9">
        <v>19</v>
      </c>
      <c r="C9">
        <v>33582</v>
      </c>
      <c r="D9">
        <v>38094</v>
      </c>
      <c r="E9">
        <v>57149</v>
      </c>
      <c r="F9">
        <v>3378</v>
      </c>
      <c r="G9">
        <v>64855</v>
      </c>
      <c r="H9" s="22">
        <f>0.0526315789473684*100</f>
        <v>5.2631578947368398</v>
      </c>
      <c r="I9" s="29">
        <v>1287052990951</v>
      </c>
      <c r="J9" s="31">
        <v>6291</v>
      </c>
      <c r="L9">
        <v>1287052987674</v>
      </c>
      <c r="M9">
        <v>2956</v>
      </c>
      <c r="N9" t="s">
        <v>70</v>
      </c>
      <c r="O9">
        <v>200</v>
      </c>
      <c r="P9" t="s">
        <v>141</v>
      </c>
      <c r="Q9" t="s">
        <v>143</v>
      </c>
      <c r="S9" t="b">
        <v>1</v>
      </c>
      <c r="T9">
        <v>10365</v>
      </c>
      <c r="U9" t="s">
        <v>142</v>
      </c>
      <c r="V9">
        <v>0</v>
      </c>
      <c r="W9" s="29">
        <v>1287053007660</v>
      </c>
      <c r="X9" s="30">
        <v>5255</v>
      </c>
      <c r="Z9">
        <v>1083</v>
      </c>
      <c r="AA9" t="s">
        <v>178</v>
      </c>
      <c r="AB9">
        <v>200</v>
      </c>
      <c r="AC9" t="s">
        <v>137</v>
      </c>
      <c r="AD9" t="s">
        <v>183</v>
      </c>
      <c r="AE9" t="s">
        <v>139</v>
      </c>
      <c r="AF9" t="b">
        <v>1</v>
      </c>
      <c r="AG9">
        <v>7684</v>
      </c>
      <c r="AH9">
        <v>1083</v>
      </c>
      <c r="AI9" t="s">
        <v>262</v>
      </c>
      <c r="AM9">
        <v>1287053009537</v>
      </c>
      <c r="AN9">
        <v>4393</v>
      </c>
      <c r="AO9" t="s">
        <v>136</v>
      </c>
      <c r="AP9">
        <v>200</v>
      </c>
      <c r="AQ9" t="s">
        <v>137</v>
      </c>
      <c r="AR9" t="s">
        <v>220</v>
      </c>
      <c r="AS9" t="s">
        <v>139</v>
      </c>
      <c r="AT9" t="b">
        <v>1</v>
      </c>
      <c r="AU9">
        <v>10365</v>
      </c>
      <c r="AV9">
        <v>4393</v>
      </c>
    </row>
    <row r="10" spans="1:48">
      <c r="A10" s="23" t="s">
        <v>86</v>
      </c>
      <c r="B10">
        <v>18</v>
      </c>
      <c r="C10" s="5">
        <v>55074</v>
      </c>
      <c r="D10">
        <v>49699</v>
      </c>
      <c r="E10">
        <v>97445</v>
      </c>
      <c r="F10">
        <v>3042</v>
      </c>
      <c r="G10">
        <v>110970</v>
      </c>
      <c r="H10" s="22">
        <v>0</v>
      </c>
      <c r="I10" s="29">
        <v>1287052993027</v>
      </c>
      <c r="J10" s="31">
        <v>4102</v>
      </c>
      <c r="L10">
        <v>1287052984474</v>
      </c>
      <c r="M10">
        <v>8015</v>
      </c>
      <c r="N10" t="s">
        <v>136</v>
      </c>
      <c r="O10">
        <v>200</v>
      </c>
      <c r="P10" t="s">
        <v>137</v>
      </c>
      <c r="Q10" t="s">
        <v>138</v>
      </c>
      <c r="R10" t="s">
        <v>139</v>
      </c>
      <c r="S10" t="b">
        <v>1</v>
      </c>
      <c r="T10">
        <v>73060</v>
      </c>
      <c r="U10" t="s">
        <v>144</v>
      </c>
      <c r="V10">
        <v>0</v>
      </c>
      <c r="W10" s="29">
        <v>1287053009534</v>
      </c>
      <c r="X10" s="30">
        <v>9050</v>
      </c>
      <c r="Z10">
        <v>11861</v>
      </c>
      <c r="AA10" t="s">
        <v>140</v>
      </c>
      <c r="AB10">
        <v>200</v>
      </c>
      <c r="AC10" t="s">
        <v>137</v>
      </c>
      <c r="AD10" t="s">
        <v>180</v>
      </c>
      <c r="AE10" t="s">
        <v>139</v>
      </c>
      <c r="AF10" t="b">
        <v>1</v>
      </c>
      <c r="AG10">
        <v>68425</v>
      </c>
      <c r="AH10">
        <v>0</v>
      </c>
      <c r="AM10">
        <v>1287053013369</v>
      </c>
      <c r="AN10">
        <v>4753</v>
      </c>
      <c r="AO10" t="s">
        <v>136</v>
      </c>
      <c r="AP10">
        <v>200</v>
      </c>
      <c r="AQ10" t="s">
        <v>137</v>
      </c>
      <c r="AR10" t="s">
        <v>221</v>
      </c>
      <c r="AS10" t="s">
        <v>139</v>
      </c>
      <c r="AT10" t="b">
        <v>1</v>
      </c>
      <c r="AU10">
        <v>10365</v>
      </c>
      <c r="AV10">
        <v>4753</v>
      </c>
    </row>
    <row r="11" spans="1:48" hidden="1">
      <c r="A11" t="s">
        <v>79</v>
      </c>
      <c r="B11">
        <v>103</v>
      </c>
      <c r="C11">
        <v>756</v>
      </c>
      <c r="D11">
        <v>590</v>
      </c>
      <c r="E11">
        <v>1341</v>
      </c>
      <c r="F11">
        <v>207</v>
      </c>
      <c r="G11">
        <v>5261</v>
      </c>
      <c r="H11" s="22">
        <v>0</v>
      </c>
      <c r="I11" s="29">
        <v>1287052997486</v>
      </c>
      <c r="J11" s="31">
        <v>8132</v>
      </c>
      <c r="L11">
        <v>1287052993027</v>
      </c>
      <c r="M11">
        <v>4102</v>
      </c>
      <c r="N11" t="s">
        <v>136</v>
      </c>
      <c r="O11">
        <v>200</v>
      </c>
      <c r="P11" t="s">
        <v>137</v>
      </c>
      <c r="Q11" t="s">
        <v>145</v>
      </c>
      <c r="R11" t="s">
        <v>139</v>
      </c>
      <c r="S11" t="b">
        <v>1</v>
      </c>
      <c r="T11">
        <v>10365</v>
      </c>
      <c r="U11" t="s">
        <v>140</v>
      </c>
      <c r="V11">
        <v>4102</v>
      </c>
      <c r="W11" s="29">
        <v>1287053234317</v>
      </c>
      <c r="X11" s="30">
        <v>16414</v>
      </c>
      <c r="Z11">
        <v>5255</v>
      </c>
      <c r="AA11" t="s">
        <v>140</v>
      </c>
      <c r="AB11">
        <v>200</v>
      </c>
      <c r="AC11" t="s">
        <v>137</v>
      </c>
      <c r="AD11" t="s">
        <v>182</v>
      </c>
      <c r="AE11" t="s">
        <v>139</v>
      </c>
      <c r="AF11" t="b">
        <v>1</v>
      </c>
      <c r="AG11">
        <v>68425</v>
      </c>
      <c r="AH11">
        <v>0</v>
      </c>
      <c r="AM11">
        <v>1287053006734</v>
      </c>
      <c r="AN11">
        <v>14371</v>
      </c>
      <c r="AO11" t="s">
        <v>136</v>
      </c>
      <c r="AP11">
        <v>200</v>
      </c>
      <c r="AQ11" t="s">
        <v>137</v>
      </c>
      <c r="AR11" t="s">
        <v>219</v>
      </c>
      <c r="AS11" t="s">
        <v>139</v>
      </c>
      <c r="AT11" t="b">
        <v>1</v>
      </c>
      <c r="AU11">
        <v>73060</v>
      </c>
      <c r="AV11">
        <v>0</v>
      </c>
    </row>
    <row r="12" spans="1:48" hidden="1">
      <c r="A12" t="s">
        <v>78</v>
      </c>
      <c r="B12">
        <v>103</v>
      </c>
      <c r="C12">
        <v>654</v>
      </c>
      <c r="D12">
        <v>606</v>
      </c>
      <c r="E12">
        <v>1011</v>
      </c>
      <c r="F12">
        <v>202</v>
      </c>
      <c r="G12">
        <v>2383</v>
      </c>
      <c r="H12" s="22">
        <v>0</v>
      </c>
      <c r="I12" s="29">
        <v>1287052997917</v>
      </c>
      <c r="J12" s="31">
        <v>1402</v>
      </c>
      <c r="L12">
        <v>1287052992713</v>
      </c>
      <c r="M12">
        <v>4418</v>
      </c>
      <c r="N12" t="s">
        <v>70</v>
      </c>
      <c r="O12">
        <v>200</v>
      </c>
      <c r="P12" t="s">
        <v>141</v>
      </c>
      <c r="Q12" t="s">
        <v>145</v>
      </c>
      <c r="S12" t="b">
        <v>1</v>
      </c>
      <c r="T12">
        <v>10365</v>
      </c>
      <c r="U12" t="s">
        <v>142</v>
      </c>
      <c r="V12">
        <v>0</v>
      </c>
      <c r="W12" s="29">
        <v>1287053267643</v>
      </c>
      <c r="X12" s="30">
        <v>11457</v>
      </c>
      <c r="Z12">
        <v>16929</v>
      </c>
      <c r="AA12" t="s">
        <v>140</v>
      </c>
      <c r="AB12">
        <v>200</v>
      </c>
      <c r="AC12" t="s">
        <v>137</v>
      </c>
      <c r="AD12" t="s">
        <v>181</v>
      </c>
      <c r="AE12" t="s">
        <v>139</v>
      </c>
      <c r="AF12" t="b">
        <v>1</v>
      </c>
      <c r="AG12">
        <v>68425</v>
      </c>
      <c r="AH12">
        <v>0</v>
      </c>
      <c r="AM12">
        <v>1287053014525</v>
      </c>
      <c r="AN12">
        <v>10111</v>
      </c>
      <c r="AO12" t="s">
        <v>136</v>
      </c>
      <c r="AP12">
        <v>200</v>
      </c>
      <c r="AQ12" t="s">
        <v>137</v>
      </c>
      <c r="AR12" t="s">
        <v>220</v>
      </c>
      <c r="AS12" t="s">
        <v>139</v>
      </c>
      <c r="AT12" t="b">
        <v>1</v>
      </c>
      <c r="AU12">
        <v>73060</v>
      </c>
      <c r="AV12">
        <v>0</v>
      </c>
    </row>
    <row r="13" spans="1:48" hidden="1">
      <c r="A13" t="s">
        <v>80</v>
      </c>
      <c r="B13">
        <v>103</v>
      </c>
      <c r="C13">
        <v>759</v>
      </c>
      <c r="D13">
        <v>619</v>
      </c>
      <c r="E13">
        <v>1046</v>
      </c>
      <c r="F13">
        <v>213</v>
      </c>
      <c r="G13">
        <v>8042</v>
      </c>
      <c r="H13" s="22">
        <v>0</v>
      </c>
      <c r="I13" s="29">
        <v>1287052999761</v>
      </c>
      <c r="J13" s="31">
        <v>4023</v>
      </c>
      <c r="L13">
        <v>1287052990951</v>
      </c>
      <c r="M13">
        <v>6291</v>
      </c>
      <c r="N13" t="s">
        <v>136</v>
      </c>
      <c r="O13">
        <v>200</v>
      </c>
      <c r="P13" t="s">
        <v>137</v>
      </c>
      <c r="Q13" t="s">
        <v>143</v>
      </c>
      <c r="R13" t="s">
        <v>139</v>
      </c>
      <c r="S13" t="b">
        <v>1</v>
      </c>
      <c r="T13">
        <v>73060</v>
      </c>
      <c r="U13" t="s">
        <v>144</v>
      </c>
      <c r="V13">
        <v>0</v>
      </c>
      <c r="W13" s="29">
        <v>1287053275171</v>
      </c>
      <c r="X13" s="30">
        <v>8331</v>
      </c>
      <c r="Z13">
        <v>9050</v>
      </c>
      <c r="AA13" t="s">
        <v>140</v>
      </c>
      <c r="AB13">
        <v>200</v>
      </c>
      <c r="AC13" t="s">
        <v>137</v>
      </c>
      <c r="AD13" t="s">
        <v>183</v>
      </c>
      <c r="AE13" t="s">
        <v>139</v>
      </c>
      <c r="AF13" t="b">
        <v>1</v>
      </c>
      <c r="AG13">
        <v>68425</v>
      </c>
      <c r="AH13">
        <v>0</v>
      </c>
      <c r="AM13">
        <v>1287053018632</v>
      </c>
      <c r="AN13">
        <v>7298</v>
      </c>
      <c r="AO13" t="s">
        <v>136</v>
      </c>
      <c r="AP13">
        <v>200</v>
      </c>
      <c r="AQ13" t="s">
        <v>137</v>
      </c>
      <c r="AR13" t="s">
        <v>221</v>
      </c>
      <c r="AS13" t="s">
        <v>139</v>
      </c>
      <c r="AT13" t="b">
        <v>1</v>
      </c>
      <c r="AU13">
        <v>73060</v>
      </c>
      <c r="AV13">
        <v>0</v>
      </c>
    </row>
    <row r="14" spans="1:48" hidden="1">
      <c r="A14" t="s">
        <v>81</v>
      </c>
      <c r="B14">
        <v>103</v>
      </c>
      <c r="C14">
        <v>786</v>
      </c>
      <c r="D14">
        <v>626</v>
      </c>
      <c r="E14">
        <v>1515</v>
      </c>
      <c r="F14">
        <v>215</v>
      </c>
      <c r="G14">
        <v>5163</v>
      </c>
      <c r="H14" s="22">
        <v>0</v>
      </c>
      <c r="I14" s="29">
        <v>1287053620757</v>
      </c>
      <c r="J14" s="31">
        <v>941</v>
      </c>
      <c r="L14">
        <v>1287052992767</v>
      </c>
      <c r="M14">
        <v>6457</v>
      </c>
      <c r="N14" t="s">
        <v>146</v>
      </c>
      <c r="O14">
        <v>200</v>
      </c>
      <c r="P14" t="s">
        <v>137</v>
      </c>
      <c r="Q14" t="s">
        <v>138</v>
      </c>
      <c r="R14" t="s">
        <v>139</v>
      </c>
      <c r="S14" t="b">
        <v>1</v>
      </c>
      <c r="T14">
        <v>72782</v>
      </c>
      <c r="U14" t="s">
        <v>144</v>
      </c>
      <c r="V14">
        <v>1904</v>
      </c>
      <c r="W14" s="28" t="s">
        <v>173</v>
      </c>
      <c r="X14" t="s">
        <v>175</v>
      </c>
      <c r="Z14">
        <v>26609</v>
      </c>
      <c r="AA14" t="s">
        <v>144</v>
      </c>
      <c r="AB14">
        <v>200</v>
      </c>
      <c r="AC14" t="s">
        <v>137</v>
      </c>
      <c r="AD14" t="s">
        <v>179</v>
      </c>
      <c r="AE14" t="s">
        <v>139</v>
      </c>
      <c r="AF14" t="b">
        <v>1</v>
      </c>
      <c r="AG14">
        <v>169979</v>
      </c>
      <c r="AH14">
        <v>0</v>
      </c>
      <c r="AM14">
        <v>1287053005637</v>
      </c>
      <c r="AN14">
        <v>25487</v>
      </c>
      <c r="AO14" t="s">
        <v>200</v>
      </c>
      <c r="AP14">
        <v>200</v>
      </c>
      <c r="AQ14" t="s">
        <v>137</v>
      </c>
      <c r="AR14" t="s">
        <v>217</v>
      </c>
      <c r="AS14" t="s">
        <v>139</v>
      </c>
      <c r="AT14" t="b">
        <v>1</v>
      </c>
      <c r="AU14">
        <v>217291</v>
      </c>
      <c r="AV14">
        <v>9961</v>
      </c>
    </row>
    <row r="15" spans="1:48" hidden="1">
      <c r="A15" t="s">
        <v>82</v>
      </c>
      <c r="B15">
        <v>103</v>
      </c>
      <c r="C15">
        <v>884</v>
      </c>
      <c r="D15">
        <v>593</v>
      </c>
      <c r="E15">
        <v>2090</v>
      </c>
      <c r="F15">
        <v>206</v>
      </c>
      <c r="G15">
        <v>4992</v>
      </c>
      <c r="H15" s="22">
        <v>0</v>
      </c>
      <c r="I15" s="29">
        <v>1287053622060</v>
      </c>
      <c r="J15" s="31">
        <v>10047</v>
      </c>
      <c r="L15">
        <v>1287052997917</v>
      </c>
      <c r="M15">
        <v>1402</v>
      </c>
      <c r="N15" t="s">
        <v>136</v>
      </c>
      <c r="O15">
        <v>200</v>
      </c>
      <c r="P15" t="s">
        <v>137</v>
      </c>
      <c r="Q15" t="s">
        <v>147</v>
      </c>
      <c r="R15" t="s">
        <v>139</v>
      </c>
      <c r="S15" t="b">
        <v>1</v>
      </c>
      <c r="T15">
        <v>10365</v>
      </c>
      <c r="U15" t="s">
        <v>140</v>
      </c>
      <c r="V15">
        <v>1402</v>
      </c>
      <c r="W15" s="29">
        <v>1287052991912</v>
      </c>
      <c r="X15" s="30">
        <v>2650</v>
      </c>
      <c r="Z15">
        <v>3620</v>
      </c>
      <c r="AA15" t="s">
        <v>184</v>
      </c>
      <c r="AB15">
        <v>200</v>
      </c>
      <c r="AC15" t="s">
        <v>137</v>
      </c>
      <c r="AD15" t="s">
        <v>179</v>
      </c>
      <c r="AE15" t="s">
        <v>139</v>
      </c>
      <c r="AF15" t="b">
        <v>1</v>
      </c>
      <c r="AG15">
        <v>11448</v>
      </c>
      <c r="AH15">
        <v>3619</v>
      </c>
      <c r="AM15">
        <v>1287053006515</v>
      </c>
      <c r="AN15">
        <v>34503</v>
      </c>
      <c r="AO15" t="s">
        <v>200</v>
      </c>
      <c r="AP15">
        <v>200</v>
      </c>
      <c r="AQ15" t="s">
        <v>137</v>
      </c>
      <c r="AR15" t="s">
        <v>218</v>
      </c>
      <c r="AS15" t="s">
        <v>139</v>
      </c>
      <c r="AT15" t="b">
        <v>1</v>
      </c>
      <c r="AU15">
        <v>217291</v>
      </c>
      <c r="AV15">
        <v>8766</v>
      </c>
    </row>
    <row r="16" spans="1:48" hidden="1">
      <c r="A16" t="s">
        <v>83</v>
      </c>
      <c r="B16">
        <v>103</v>
      </c>
      <c r="C16">
        <v>803</v>
      </c>
      <c r="D16">
        <v>611</v>
      </c>
      <c r="E16">
        <v>1670</v>
      </c>
      <c r="F16">
        <v>216</v>
      </c>
      <c r="G16">
        <v>4261</v>
      </c>
      <c r="H16" s="22">
        <v>0</v>
      </c>
      <c r="I16" s="29">
        <v>1287053670011</v>
      </c>
      <c r="J16" s="31">
        <v>922</v>
      </c>
      <c r="L16">
        <v>1287052997726</v>
      </c>
      <c r="M16">
        <v>1596</v>
      </c>
      <c r="N16" t="s">
        <v>70</v>
      </c>
      <c r="O16">
        <v>200</v>
      </c>
      <c r="P16" t="s">
        <v>141</v>
      </c>
      <c r="Q16" t="s">
        <v>147</v>
      </c>
      <c r="S16" t="b">
        <v>1</v>
      </c>
      <c r="T16">
        <v>10365</v>
      </c>
      <c r="U16" t="s">
        <v>142</v>
      </c>
      <c r="V16">
        <v>0</v>
      </c>
      <c r="W16" s="29">
        <v>1287052994863</v>
      </c>
      <c r="X16" s="30">
        <v>7270</v>
      </c>
      <c r="Z16">
        <v>3296</v>
      </c>
      <c r="AA16" t="s">
        <v>184</v>
      </c>
      <c r="AB16">
        <v>200</v>
      </c>
      <c r="AC16" t="s">
        <v>137</v>
      </c>
      <c r="AD16" t="s">
        <v>179</v>
      </c>
      <c r="AE16" t="s">
        <v>139</v>
      </c>
      <c r="AF16" t="b">
        <v>1</v>
      </c>
      <c r="AG16">
        <v>28325</v>
      </c>
      <c r="AH16">
        <v>2437</v>
      </c>
      <c r="AM16">
        <v>1287053021400</v>
      </c>
      <c r="AN16">
        <v>37808</v>
      </c>
      <c r="AO16" t="s">
        <v>200</v>
      </c>
      <c r="AP16">
        <v>200</v>
      </c>
      <c r="AQ16" t="s">
        <v>137</v>
      </c>
      <c r="AR16" t="s">
        <v>219</v>
      </c>
      <c r="AS16" t="s">
        <v>139</v>
      </c>
      <c r="AT16" t="b">
        <v>1</v>
      </c>
      <c r="AU16">
        <v>217291</v>
      </c>
      <c r="AV16">
        <v>17374</v>
      </c>
    </row>
    <row r="17" spans="1:48">
      <c r="A17" t="s">
        <v>224</v>
      </c>
      <c r="B17">
        <v>18</v>
      </c>
      <c r="C17">
        <v>37397</v>
      </c>
      <c r="D17">
        <v>36064</v>
      </c>
      <c r="E17">
        <v>58001</v>
      </c>
      <c r="F17">
        <v>926</v>
      </c>
      <c r="G17">
        <v>58632</v>
      </c>
      <c r="H17" s="22">
        <v>0</v>
      </c>
      <c r="I17" s="29">
        <v>1287053671186</v>
      </c>
      <c r="J17" s="31">
        <v>16516</v>
      </c>
      <c r="L17">
        <v>1287052997517</v>
      </c>
      <c r="M17">
        <v>3453</v>
      </c>
      <c r="N17" t="s">
        <v>146</v>
      </c>
      <c r="O17">
        <v>200</v>
      </c>
      <c r="P17" t="s">
        <v>137</v>
      </c>
      <c r="Q17" t="s">
        <v>143</v>
      </c>
      <c r="R17" t="s">
        <v>139</v>
      </c>
      <c r="S17" t="b">
        <v>1</v>
      </c>
      <c r="T17">
        <v>72782</v>
      </c>
      <c r="U17" t="s">
        <v>144</v>
      </c>
      <c r="V17">
        <v>1405</v>
      </c>
      <c r="W17" s="29">
        <v>1287052995852</v>
      </c>
      <c r="X17" s="30">
        <v>3259</v>
      </c>
      <c r="Z17">
        <v>24013</v>
      </c>
      <c r="AA17" t="s">
        <v>144</v>
      </c>
      <c r="AB17">
        <v>200</v>
      </c>
      <c r="AC17" t="s">
        <v>137</v>
      </c>
      <c r="AD17" t="s">
        <v>182</v>
      </c>
      <c r="AE17" t="s">
        <v>139</v>
      </c>
      <c r="AF17" t="b">
        <v>1</v>
      </c>
      <c r="AG17">
        <v>169979</v>
      </c>
      <c r="AH17">
        <v>0</v>
      </c>
      <c r="AM17">
        <v>1287053025022</v>
      </c>
      <c r="AN17">
        <v>45888</v>
      </c>
      <c r="AO17" t="s">
        <v>200</v>
      </c>
      <c r="AP17">
        <v>200</v>
      </c>
      <c r="AQ17" t="s">
        <v>137</v>
      </c>
      <c r="AR17" t="s">
        <v>220</v>
      </c>
      <c r="AS17" t="s">
        <v>139</v>
      </c>
      <c r="AT17" t="b">
        <v>1</v>
      </c>
      <c r="AU17">
        <v>217291</v>
      </c>
      <c r="AV17">
        <v>21941</v>
      </c>
    </row>
    <row r="18" spans="1:48">
      <c r="A18" t="s">
        <v>88</v>
      </c>
      <c r="B18">
        <v>18</v>
      </c>
      <c r="C18">
        <v>6345</v>
      </c>
      <c r="D18">
        <v>5752</v>
      </c>
      <c r="E18">
        <v>14824</v>
      </c>
      <c r="F18">
        <v>1034</v>
      </c>
      <c r="G18">
        <v>15395</v>
      </c>
      <c r="H18" s="22">
        <v>0</v>
      </c>
      <c r="I18" s="29">
        <v>1287053682214</v>
      </c>
      <c r="J18" s="31">
        <v>1266</v>
      </c>
      <c r="L18">
        <v>1287052999761</v>
      </c>
      <c r="M18">
        <v>4023</v>
      </c>
      <c r="N18" t="s">
        <v>136</v>
      </c>
      <c r="O18">
        <v>200</v>
      </c>
      <c r="P18" t="s">
        <v>137</v>
      </c>
      <c r="Q18" t="s">
        <v>147</v>
      </c>
      <c r="R18" t="s">
        <v>139</v>
      </c>
      <c r="S18" t="b">
        <v>1</v>
      </c>
      <c r="T18">
        <v>73060</v>
      </c>
      <c r="U18" t="s">
        <v>144</v>
      </c>
      <c r="V18">
        <v>0</v>
      </c>
      <c r="W18" s="29">
        <v>1287052999630</v>
      </c>
      <c r="X18" s="30">
        <v>11861</v>
      </c>
      <c r="Z18">
        <v>28355</v>
      </c>
      <c r="AA18" t="s">
        <v>144</v>
      </c>
      <c r="AB18">
        <v>200</v>
      </c>
      <c r="AC18" t="s">
        <v>137</v>
      </c>
      <c r="AD18" t="s">
        <v>180</v>
      </c>
      <c r="AE18" t="s">
        <v>139</v>
      </c>
      <c r="AF18" t="b">
        <v>1</v>
      </c>
      <c r="AG18">
        <v>169979</v>
      </c>
      <c r="AH18">
        <v>0</v>
      </c>
      <c r="AM18">
        <v>1287053026086</v>
      </c>
      <c r="AN18">
        <v>44889</v>
      </c>
      <c r="AO18" t="s">
        <v>200</v>
      </c>
      <c r="AP18">
        <v>200</v>
      </c>
      <c r="AQ18" t="s">
        <v>137</v>
      </c>
      <c r="AR18" t="s">
        <v>221</v>
      </c>
      <c r="AS18" t="s">
        <v>139</v>
      </c>
      <c r="AT18" t="b">
        <v>1</v>
      </c>
      <c r="AU18">
        <v>217291</v>
      </c>
      <c r="AV18">
        <v>20719</v>
      </c>
    </row>
    <row r="19" spans="1:48">
      <c r="A19" t="s">
        <v>89</v>
      </c>
      <c r="B19">
        <v>72</v>
      </c>
      <c r="C19" s="5">
        <v>60899</v>
      </c>
      <c r="D19">
        <v>50306</v>
      </c>
      <c r="E19">
        <v>113933</v>
      </c>
      <c r="F19">
        <v>508</v>
      </c>
      <c r="G19">
        <v>145215</v>
      </c>
      <c r="H19" s="22">
        <v>0</v>
      </c>
      <c r="I19" s="29">
        <v>1287053683780</v>
      </c>
      <c r="J19" s="31">
        <v>14847</v>
      </c>
      <c r="L19">
        <v>1287052997486</v>
      </c>
      <c r="M19">
        <v>8132</v>
      </c>
      <c r="N19" t="s">
        <v>136</v>
      </c>
      <c r="O19">
        <v>200</v>
      </c>
      <c r="P19" t="s">
        <v>137</v>
      </c>
      <c r="Q19" t="s">
        <v>145</v>
      </c>
      <c r="R19" t="s">
        <v>139</v>
      </c>
      <c r="S19" t="b">
        <v>1</v>
      </c>
      <c r="T19">
        <v>73060</v>
      </c>
      <c r="U19" t="s">
        <v>144</v>
      </c>
      <c r="V19">
        <v>0</v>
      </c>
      <c r="W19" s="29">
        <v>1287053000156</v>
      </c>
      <c r="X19" s="30">
        <v>1015</v>
      </c>
      <c r="Z19">
        <v>22555</v>
      </c>
      <c r="AA19" t="s">
        <v>144</v>
      </c>
      <c r="AB19">
        <v>200</v>
      </c>
      <c r="AC19" t="s">
        <v>137</v>
      </c>
      <c r="AD19" t="s">
        <v>183</v>
      </c>
      <c r="AE19" t="s">
        <v>139</v>
      </c>
      <c r="AF19" t="b">
        <v>1</v>
      </c>
      <c r="AG19">
        <v>169979</v>
      </c>
      <c r="AH19">
        <v>0</v>
      </c>
      <c r="AM19">
        <v>1287053041299</v>
      </c>
      <c r="AN19">
        <v>30898</v>
      </c>
      <c r="AO19" t="s">
        <v>207</v>
      </c>
      <c r="AP19">
        <v>200</v>
      </c>
      <c r="AQ19" t="s">
        <v>137</v>
      </c>
      <c r="AR19" t="s">
        <v>218</v>
      </c>
      <c r="AS19" t="s">
        <v>139</v>
      </c>
      <c r="AT19" t="b">
        <v>1</v>
      </c>
      <c r="AU19">
        <v>184777</v>
      </c>
      <c r="AV19">
        <v>13667</v>
      </c>
    </row>
    <row r="20" spans="1:48" hidden="1">
      <c r="A20" t="s">
        <v>90</v>
      </c>
      <c r="B20">
        <v>43</v>
      </c>
      <c r="C20">
        <v>19398</v>
      </c>
      <c r="D20">
        <v>8326</v>
      </c>
      <c r="E20">
        <v>44110</v>
      </c>
      <c r="F20">
        <v>729</v>
      </c>
      <c r="G20">
        <v>78977</v>
      </c>
      <c r="H20" s="22">
        <v>0</v>
      </c>
      <c r="I20" s="29">
        <v>1287053704512</v>
      </c>
      <c r="J20" s="31">
        <v>796</v>
      </c>
      <c r="L20">
        <v>1287053001214</v>
      </c>
      <c r="M20">
        <v>7300</v>
      </c>
      <c r="N20" t="s">
        <v>146</v>
      </c>
      <c r="O20">
        <v>200</v>
      </c>
      <c r="P20" t="s">
        <v>137</v>
      </c>
      <c r="Q20" t="s">
        <v>143</v>
      </c>
      <c r="R20" t="s">
        <v>139</v>
      </c>
      <c r="S20" t="b">
        <v>1</v>
      </c>
      <c r="T20">
        <v>72782</v>
      </c>
      <c r="U20" t="s">
        <v>144</v>
      </c>
      <c r="V20">
        <v>1075</v>
      </c>
      <c r="W20" s="29">
        <v>1287053001536</v>
      </c>
      <c r="X20" s="30">
        <v>16929</v>
      </c>
      <c r="Z20">
        <v>3922</v>
      </c>
      <c r="AA20" t="s">
        <v>184</v>
      </c>
      <c r="AB20">
        <v>200</v>
      </c>
      <c r="AC20" t="s">
        <v>137</v>
      </c>
      <c r="AD20" t="s">
        <v>182</v>
      </c>
      <c r="AE20" t="s">
        <v>139</v>
      </c>
      <c r="AF20" t="b">
        <v>1</v>
      </c>
      <c r="AG20">
        <v>11448</v>
      </c>
      <c r="AH20">
        <v>3922</v>
      </c>
      <c r="AM20">
        <v>1287053031515</v>
      </c>
      <c r="AN20">
        <v>47115</v>
      </c>
      <c r="AO20" t="s">
        <v>207</v>
      </c>
      <c r="AP20">
        <v>200</v>
      </c>
      <c r="AQ20" t="s">
        <v>137</v>
      </c>
      <c r="AR20" t="s">
        <v>217</v>
      </c>
      <c r="AS20" t="s">
        <v>139</v>
      </c>
      <c r="AT20" t="b">
        <v>1</v>
      </c>
      <c r="AU20">
        <v>184777</v>
      </c>
      <c r="AV20">
        <v>21679</v>
      </c>
    </row>
    <row r="21" spans="1:48">
      <c r="I21" s="29">
        <v>1287053705733</v>
      </c>
      <c r="J21" s="31">
        <v>9256</v>
      </c>
      <c r="L21">
        <v>1287052999460</v>
      </c>
      <c r="M21">
        <v>9202</v>
      </c>
      <c r="N21" t="s">
        <v>146</v>
      </c>
      <c r="O21">
        <v>200</v>
      </c>
      <c r="P21" t="s">
        <v>137</v>
      </c>
      <c r="Q21" t="s">
        <v>138</v>
      </c>
      <c r="R21" t="s">
        <v>139</v>
      </c>
      <c r="S21" t="b">
        <v>1</v>
      </c>
      <c r="T21">
        <v>72782</v>
      </c>
      <c r="U21" t="s">
        <v>144</v>
      </c>
      <c r="V21">
        <v>3888</v>
      </c>
      <c r="W21" s="29">
        <v>1287053002641</v>
      </c>
      <c r="X21" s="30">
        <v>26609</v>
      </c>
      <c r="Z21">
        <v>1267</v>
      </c>
      <c r="AA21" t="s">
        <v>184</v>
      </c>
      <c r="AB21">
        <v>200</v>
      </c>
      <c r="AC21" t="s">
        <v>137</v>
      </c>
      <c r="AD21" t="s">
        <v>183</v>
      </c>
      <c r="AE21" t="s">
        <v>139</v>
      </c>
      <c r="AF21" t="b">
        <v>1</v>
      </c>
      <c r="AG21">
        <v>11448</v>
      </c>
      <c r="AH21">
        <v>1267</v>
      </c>
      <c r="AM21">
        <v>1287053059721</v>
      </c>
      <c r="AN21">
        <v>43628</v>
      </c>
      <c r="AO21" t="s">
        <v>207</v>
      </c>
      <c r="AP21">
        <v>200</v>
      </c>
      <c r="AQ21" t="s">
        <v>137</v>
      </c>
      <c r="AR21" t="s">
        <v>219</v>
      </c>
      <c r="AS21" t="s">
        <v>139</v>
      </c>
      <c r="AT21" t="b">
        <v>1</v>
      </c>
      <c r="AU21">
        <v>184777</v>
      </c>
      <c r="AV21">
        <v>23795</v>
      </c>
    </row>
    <row r="22" spans="1:48">
      <c r="A22" s="24" t="s">
        <v>100</v>
      </c>
      <c r="I22" s="29">
        <v>1287054151577</v>
      </c>
      <c r="J22" s="31">
        <v>1189</v>
      </c>
      <c r="L22">
        <v>1287053005997</v>
      </c>
      <c r="M22">
        <v>3901</v>
      </c>
      <c r="N22" t="s">
        <v>146</v>
      </c>
      <c r="O22">
        <v>200</v>
      </c>
      <c r="P22" t="s">
        <v>137</v>
      </c>
      <c r="Q22" t="s">
        <v>145</v>
      </c>
      <c r="R22" t="s">
        <v>139</v>
      </c>
      <c r="S22" t="b">
        <v>1</v>
      </c>
      <c r="T22">
        <v>72782</v>
      </c>
      <c r="U22" t="s">
        <v>144</v>
      </c>
      <c r="V22">
        <v>788</v>
      </c>
      <c r="W22" s="29">
        <v>1287053004075</v>
      </c>
      <c r="X22" s="30">
        <v>3390</v>
      </c>
      <c r="Z22">
        <v>2217</v>
      </c>
      <c r="AA22" t="s">
        <v>184</v>
      </c>
      <c r="AB22">
        <v>200</v>
      </c>
      <c r="AC22" t="s">
        <v>137</v>
      </c>
      <c r="AD22" t="s">
        <v>180</v>
      </c>
      <c r="AE22" t="s">
        <v>139</v>
      </c>
      <c r="AF22" t="b">
        <v>1</v>
      </c>
      <c r="AG22">
        <v>11448</v>
      </c>
      <c r="AH22">
        <v>2217</v>
      </c>
      <c r="AM22">
        <v>1287053071328</v>
      </c>
      <c r="AN22">
        <v>43890</v>
      </c>
      <c r="AO22" t="s">
        <v>207</v>
      </c>
      <c r="AP22">
        <v>200</v>
      </c>
      <c r="AQ22" t="s">
        <v>137</v>
      </c>
      <c r="AR22" t="s">
        <v>220</v>
      </c>
      <c r="AS22" t="s">
        <v>139</v>
      </c>
      <c r="AT22" t="b">
        <v>1</v>
      </c>
      <c r="AU22">
        <v>184777</v>
      </c>
      <c r="AV22">
        <v>27770</v>
      </c>
    </row>
    <row r="23" spans="1:48">
      <c r="A23" t="s">
        <v>92</v>
      </c>
      <c r="B23" t="s">
        <v>71</v>
      </c>
      <c r="C23" t="s">
        <v>69</v>
      </c>
      <c r="D23" t="s">
        <v>72</v>
      </c>
      <c r="E23" t="s">
        <v>73</v>
      </c>
      <c r="F23" t="s">
        <v>75</v>
      </c>
      <c r="G23" t="s">
        <v>76</v>
      </c>
      <c r="H23" t="s">
        <v>77</v>
      </c>
      <c r="I23" s="29">
        <v>1287054153298</v>
      </c>
      <c r="J23" s="31">
        <v>14079</v>
      </c>
      <c r="L23">
        <v>1287053003914</v>
      </c>
      <c r="M23">
        <v>8990</v>
      </c>
      <c r="N23" t="s">
        <v>146</v>
      </c>
      <c r="O23">
        <v>200</v>
      </c>
      <c r="P23" t="s">
        <v>137</v>
      </c>
      <c r="Q23" t="s">
        <v>147</v>
      </c>
      <c r="R23" t="s">
        <v>139</v>
      </c>
      <c r="S23" t="b">
        <v>1</v>
      </c>
      <c r="T23">
        <v>72782</v>
      </c>
      <c r="U23" t="s">
        <v>144</v>
      </c>
      <c r="V23">
        <v>2351</v>
      </c>
      <c r="W23" s="29">
        <v>1287053007660</v>
      </c>
      <c r="X23" s="30">
        <v>5255</v>
      </c>
      <c r="Z23">
        <v>2130</v>
      </c>
      <c r="AA23" t="s">
        <v>184</v>
      </c>
      <c r="AB23">
        <v>200</v>
      </c>
      <c r="AC23" t="s">
        <v>137</v>
      </c>
      <c r="AD23" t="s">
        <v>182</v>
      </c>
      <c r="AE23" t="s">
        <v>139</v>
      </c>
      <c r="AF23" t="b">
        <v>1</v>
      </c>
      <c r="AG23">
        <v>28325</v>
      </c>
      <c r="AH23">
        <v>1653</v>
      </c>
      <c r="AI23" t="s">
        <v>260</v>
      </c>
      <c r="AM23">
        <v>1287053072551</v>
      </c>
      <c r="AN23">
        <v>44679</v>
      </c>
      <c r="AO23" t="s">
        <v>208</v>
      </c>
      <c r="AP23">
        <v>200</v>
      </c>
      <c r="AQ23" t="s">
        <v>137</v>
      </c>
      <c r="AR23" t="s">
        <v>218</v>
      </c>
      <c r="AS23" t="s">
        <v>139</v>
      </c>
      <c r="AT23" t="b">
        <v>1</v>
      </c>
      <c r="AU23">
        <v>184806</v>
      </c>
      <c r="AV23">
        <v>27881</v>
      </c>
    </row>
    <row r="24" spans="1:48" ht="45">
      <c r="A24" t="s">
        <v>93</v>
      </c>
      <c r="B24">
        <v>72</v>
      </c>
      <c r="C24">
        <v>7290</v>
      </c>
      <c r="D24">
        <v>3892</v>
      </c>
      <c r="E24">
        <v>17748</v>
      </c>
      <c r="F24">
        <v>304</v>
      </c>
      <c r="G24">
        <v>27545</v>
      </c>
      <c r="H24">
        <v>0</v>
      </c>
      <c r="I24" s="29">
        <v>1287054182317</v>
      </c>
      <c r="J24" s="31">
        <v>1242</v>
      </c>
      <c r="L24">
        <v>1287053008900</v>
      </c>
      <c r="M24">
        <v>7475</v>
      </c>
      <c r="N24" t="s">
        <v>148</v>
      </c>
      <c r="O24">
        <v>200</v>
      </c>
      <c r="P24" t="s">
        <v>137</v>
      </c>
      <c r="Q24" t="s">
        <v>143</v>
      </c>
      <c r="R24" t="s">
        <v>139</v>
      </c>
      <c r="S24" t="b">
        <v>1</v>
      </c>
      <c r="T24">
        <v>99085</v>
      </c>
      <c r="U24" t="s">
        <v>149</v>
      </c>
      <c r="V24">
        <v>2436</v>
      </c>
      <c r="W24" s="29">
        <v>1287053008178</v>
      </c>
      <c r="X24" s="30">
        <v>1083</v>
      </c>
      <c r="Z24">
        <v>25656</v>
      </c>
      <c r="AA24" t="s">
        <v>144</v>
      </c>
      <c r="AB24">
        <v>200</v>
      </c>
      <c r="AC24" t="s">
        <v>137</v>
      </c>
      <c r="AD24" t="s">
        <v>181</v>
      </c>
      <c r="AE24" t="s">
        <v>139</v>
      </c>
      <c r="AF24" t="b">
        <v>1</v>
      </c>
      <c r="AG24">
        <v>169979</v>
      </c>
      <c r="AH24">
        <v>0</v>
      </c>
      <c r="AI24" s="23" t="s">
        <v>258</v>
      </c>
      <c r="AM24">
        <v>1287053078927</v>
      </c>
      <c r="AN24">
        <v>44896</v>
      </c>
      <c r="AO24" t="s">
        <v>208</v>
      </c>
      <c r="AP24">
        <v>200</v>
      </c>
      <c r="AQ24" t="s">
        <v>137</v>
      </c>
      <c r="AR24" t="s">
        <v>217</v>
      </c>
      <c r="AS24" t="s">
        <v>139</v>
      </c>
      <c r="AT24" t="b">
        <v>1</v>
      </c>
      <c r="AU24">
        <v>184806</v>
      </c>
      <c r="AV24">
        <v>24172</v>
      </c>
    </row>
    <row r="25" spans="1:48">
      <c r="A25" t="s">
        <v>98</v>
      </c>
      <c r="B25">
        <v>203</v>
      </c>
      <c r="C25" s="5">
        <v>31553</v>
      </c>
      <c r="D25">
        <v>32064</v>
      </c>
      <c r="E25">
        <v>49460</v>
      </c>
      <c r="F25">
        <v>1576</v>
      </c>
      <c r="G25">
        <v>93053</v>
      </c>
      <c r="H25">
        <v>0</v>
      </c>
      <c r="I25" s="28" t="s">
        <v>127</v>
      </c>
      <c r="J25" t="s">
        <v>148</v>
      </c>
      <c r="L25">
        <v>1287053010239</v>
      </c>
      <c r="M25">
        <v>6167</v>
      </c>
      <c r="N25" t="s">
        <v>146</v>
      </c>
      <c r="O25">
        <v>200</v>
      </c>
      <c r="P25" t="s">
        <v>137</v>
      </c>
      <c r="Q25" t="s">
        <v>145</v>
      </c>
      <c r="R25" t="s">
        <v>139</v>
      </c>
      <c r="S25" t="b">
        <v>1</v>
      </c>
      <c r="T25">
        <v>72782</v>
      </c>
      <c r="U25" t="s">
        <v>144</v>
      </c>
      <c r="V25">
        <v>3473</v>
      </c>
      <c r="W25" s="29">
        <v>1287053009534</v>
      </c>
      <c r="X25" s="30">
        <v>9050</v>
      </c>
      <c r="Z25">
        <v>1425</v>
      </c>
      <c r="AA25" t="s">
        <v>184</v>
      </c>
      <c r="AB25">
        <v>200</v>
      </c>
      <c r="AC25" t="s">
        <v>137</v>
      </c>
      <c r="AD25" t="s">
        <v>181</v>
      </c>
      <c r="AE25" t="s">
        <v>139</v>
      </c>
      <c r="AF25" t="b">
        <v>1</v>
      </c>
      <c r="AG25">
        <v>11448</v>
      </c>
      <c r="AH25">
        <v>1425</v>
      </c>
      <c r="AM25">
        <v>1287053071355</v>
      </c>
      <c r="AN25">
        <v>54392</v>
      </c>
      <c r="AO25" t="s">
        <v>207</v>
      </c>
      <c r="AP25">
        <v>200</v>
      </c>
      <c r="AQ25" t="s">
        <v>137</v>
      </c>
      <c r="AR25" t="s">
        <v>221</v>
      </c>
      <c r="AS25" t="s">
        <v>139</v>
      </c>
      <c r="AT25" t="b">
        <v>1</v>
      </c>
      <c r="AU25">
        <v>184777</v>
      </c>
      <c r="AV25">
        <v>28754</v>
      </c>
    </row>
    <row r="26" spans="1:48">
      <c r="A26" t="s">
        <v>97</v>
      </c>
      <c r="B26">
        <v>36</v>
      </c>
      <c r="C26">
        <v>22563</v>
      </c>
      <c r="D26">
        <v>22680</v>
      </c>
      <c r="E26">
        <v>34816</v>
      </c>
      <c r="F26">
        <v>2122</v>
      </c>
      <c r="G26">
        <v>44149</v>
      </c>
      <c r="H26">
        <v>0</v>
      </c>
      <c r="I26" s="28" t="s">
        <v>128</v>
      </c>
      <c r="J26" s="29">
        <v>200</v>
      </c>
      <c r="L26">
        <v>1287053013283</v>
      </c>
      <c r="M26">
        <v>4679</v>
      </c>
      <c r="N26" t="s">
        <v>146</v>
      </c>
      <c r="O26">
        <v>200</v>
      </c>
      <c r="P26" t="s">
        <v>137</v>
      </c>
      <c r="Q26" t="s">
        <v>147</v>
      </c>
      <c r="R26" t="s">
        <v>139</v>
      </c>
      <c r="S26" t="b">
        <v>1</v>
      </c>
      <c r="T26">
        <v>72782</v>
      </c>
      <c r="U26" t="s">
        <v>144</v>
      </c>
      <c r="V26">
        <v>2276</v>
      </c>
      <c r="W26" s="29">
        <v>1287053011967</v>
      </c>
      <c r="X26" s="30">
        <v>28355</v>
      </c>
      <c r="Z26">
        <v>3473</v>
      </c>
      <c r="AA26" t="s">
        <v>184</v>
      </c>
      <c r="AB26">
        <v>200</v>
      </c>
      <c r="AC26" t="s">
        <v>137</v>
      </c>
      <c r="AD26" t="s">
        <v>180</v>
      </c>
      <c r="AE26" t="s">
        <v>139</v>
      </c>
      <c r="AF26" t="b">
        <v>1</v>
      </c>
      <c r="AG26">
        <v>28325</v>
      </c>
      <c r="AH26">
        <v>1833</v>
      </c>
      <c r="AM26">
        <v>1287053103662</v>
      </c>
      <c r="AN26">
        <v>34115</v>
      </c>
      <c r="AO26" t="s">
        <v>208</v>
      </c>
      <c r="AP26">
        <v>200</v>
      </c>
      <c r="AQ26" t="s">
        <v>137</v>
      </c>
      <c r="AR26" t="s">
        <v>219</v>
      </c>
      <c r="AS26" t="s">
        <v>139</v>
      </c>
      <c r="AT26" t="b">
        <v>1</v>
      </c>
      <c r="AU26">
        <v>184806</v>
      </c>
      <c r="AV26">
        <v>15964</v>
      </c>
    </row>
    <row r="27" spans="1:48">
      <c r="A27" t="s">
        <v>96</v>
      </c>
      <c r="B27">
        <v>34</v>
      </c>
      <c r="C27">
        <v>23397</v>
      </c>
      <c r="D27">
        <v>23661</v>
      </c>
      <c r="E27">
        <v>36224</v>
      </c>
      <c r="F27">
        <v>1286</v>
      </c>
      <c r="G27">
        <v>46396</v>
      </c>
      <c r="H27">
        <v>0</v>
      </c>
      <c r="L27">
        <v>1287053008898</v>
      </c>
      <c r="M27">
        <v>12893</v>
      </c>
      <c r="N27" t="s">
        <v>148</v>
      </c>
      <c r="O27">
        <v>200</v>
      </c>
      <c r="P27" t="s">
        <v>137</v>
      </c>
      <c r="Q27" t="s">
        <v>138</v>
      </c>
      <c r="R27" t="s">
        <v>139</v>
      </c>
      <c r="S27" t="b">
        <v>1</v>
      </c>
      <c r="T27">
        <v>99085</v>
      </c>
      <c r="U27" t="s">
        <v>149</v>
      </c>
      <c r="V27">
        <v>3904</v>
      </c>
      <c r="W27" s="29">
        <v>1287053013233</v>
      </c>
      <c r="X27" s="30">
        <v>24013</v>
      </c>
      <c r="Z27">
        <v>4775</v>
      </c>
      <c r="AA27" t="s">
        <v>184</v>
      </c>
      <c r="AB27">
        <v>200</v>
      </c>
      <c r="AC27" t="s">
        <v>137</v>
      </c>
      <c r="AD27" t="s">
        <v>183</v>
      </c>
      <c r="AE27" t="s">
        <v>139</v>
      </c>
      <c r="AF27" t="b">
        <v>1</v>
      </c>
      <c r="AG27">
        <v>28325</v>
      </c>
      <c r="AH27">
        <v>3266</v>
      </c>
      <c r="AM27">
        <v>1287053124011</v>
      </c>
      <c r="AN27">
        <v>19001</v>
      </c>
      <c r="AO27" t="s">
        <v>209</v>
      </c>
      <c r="AP27">
        <v>200</v>
      </c>
      <c r="AQ27" t="s">
        <v>137</v>
      </c>
      <c r="AR27" t="s">
        <v>217</v>
      </c>
      <c r="AS27" t="s">
        <v>139</v>
      </c>
      <c r="AT27" t="b">
        <v>1</v>
      </c>
      <c r="AU27">
        <v>66168</v>
      </c>
      <c r="AV27">
        <v>15263</v>
      </c>
    </row>
    <row r="28" spans="1:48">
      <c r="A28" t="s">
        <v>95</v>
      </c>
      <c r="B28">
        <v>33</v>
      </c>
      <c r="C28" s="5">
        <v>27197</v>
      </c>
      <c r="D28">
        <v>24866</v>
      </c>
      <c r="E28">
        <v>38287</v>
      </c>
      <c r="F28">
        <v>18125</v>
      </c>
      <c r="G28">
        <v>45600</v>
      </c>
      <c r="H28">
        <v>0</v>
      </c>
      <c r="I28" s="28" t="s">
        <v>173</v>
      </c>
      <c r="J28" t="s">
        <v>175</v>
      </c>
      <c r="L28">
        <v>1287053016822</v>
      </c>
      <c r="M28">
        <v>10668</v>
      </c>
      <c r="N28" t="s">
        <v>148</v>
      </c>
      <c r="O28">
        <v>200</v>
      </c>
      <c r="P28" t="s">
        <v>137</v>
      </c>
      <c r="Q28" t="s">
        <v>145</v>
      </c>
      <c r="R28" t="s">
        <v>139</v>
      </c>
      <c r="S28" t="b">
        <v>1</v>
      </c>
      <c r="T28">
        <v>99085</v>
      </c>
      <c r="U28" t="s">
        <v>149</v>
      </c>
      <c r="V28">
        <v>2831</v>
      </c>
      <c r="W28" s="29">
        <v>1287053018678</v>
      </c>
      <c r="X28" s="30">
        <v>25656</v>
      </c>
      <c r="Z28">
        <v>3126</v>
      </c>
      <c r="AA28" t="s">
        <v>184</v>
      </c>
      <c r="AB28">
        <v>200</v>
      </c>
      <c r="AC28" t="s">
        <v>137</v>
      </c>
      <c r="AD28" t="s">
        <v>181</v>
      </c>
      <c r="AE28" t="s">
        <v>139</v>
      </c>
      <c r="AF28" t="b">
        <v>1</v>
      </c>
      <c r="AG28">
        <v>28325</v>
      </c>
      <c r="AH28">
        <v>2278</v>
      </c>
      <c r="AM28">
        <v>1287053117459</v>
      </c>
      <c r="AN28">
        <v>29141</v>
      </c>
      <c r="AO28" t="s">
        <v>209</v>
      </c>
      <c r="AP28">
        <v>200</v>
      </c>
      <c r="AQ28" t="s">
        <v>137</v>
      </c>
      <c r="AR28" t="s">
        <v>218</v>
      </c>
      <c r="AS28" t="s">
        <v>139</v>
      </c>
      <c r="AT28" t="b">
        <v>1</v>
      </c>
      <c r="AU28">
        <v>66168</v>
      </c>
      <c r="AV28">
        <v>20632</v>
      </c>
    </row>
    <row r="29" spans="1:48">
      <c r="A29" t="s">
        <v>94</v>
      </c>
      <c r="B29">
        <v>31</v>
      </c>
      <c r="C29">
        <v>28331</v>
      </c>
      <c r="D29">
        <v>26464</v>
      </c>
      <c r="E29">
        <v>39776</v>
      </c>
      <c r="F29">
        <v>15927</v>
      </c>
      <c r="G29">
        <v>55642</v>
      </c>
      <c r="H29">
        <v>0</v>
      </c>
      <c r="I29" s="29">
        <v>1287053008898</v>
      </c>
      <c r="J29" s="30">
        <v>12893</v>
      </c>
      <c r="L29">
        <v>1287053018223</v>
      </c>
      <c r="M29">
        <v>12222</v>
      </c>
      <c r="N29" t="s">
        <v>148</v>
      </c>
      <c r="O29">
        <v>200</v>
      </c>
      <c r="P29" t="s">
        <v>137</v>
      </c>
      <c r="Q29" t="s">
        <v>147</v>
      </c>
      <c r="R29" t="s">
        <v>139</v>
      </c>
      <c r="S29" t="b">
        <v>1</v>
      </c>
      <c r="T29">
        <v>99085</v>
      </c>
      <c r="U29" t="s">
        <v>149</v>
      </c>
      <c r="V29">
        <v>3948</v>
      </c>
      <c r="W29" s="29">
        <v>1287053018729</v>
      </c>
      <c r="X29" s="30">
        <v>22555</v>
      </c>
      <c r="Z29">
        <v>23051</v>
      </c>
      <c r="AA29" t="s">
        <v>185</v>
      </c>
      <c r="AB29">
        <v>200</v>
      </c>
      <c r="AC29" t="s">
        <v>137</v>
      </c>
      <c r="AD29" t="s">
        <v>179</v>
      </c>
      <c r="AE29" t="s">
        <v>139</v>
      </c>
      <c r="AF29" t="b">
        <v>1</v>
      </c>
      <c r="AG29">
        <v>170766</v>
      </c>
      <c r="AH29">
        <v>5099</v>
      </c>
      <c r="AM29">
        <v>1287053126075</v>
      </c>
      <c r="AN29">
        <v>25659</v>
      </c>
      <c r="AO29" t="s">
        <v>208</v>
      </c>
      <c r="AP29">
        <v>200</v>
      </c>
      <c r="AQ29" t="s">
        <v>137</v>
      </c>
      <c r="AR29" t="s">
        <v>221</v>
      </c>
      <c r="AS29" t="s">
        <v>139</v>
      </c>
      <c r="AT29" t="b">
        <v>1</v>
      </c>
      <c r="AU29">
        <v>184806</v>
      </c>
      <c r="AV29">
        <v>11140</v>
      </c>
    </row>
    <row r="30" spans="1:48">
      <c r="I30" s="29">
        <v>1287053008900</v>
      </c>
      <c r="J30" s="30">
        <v>7475</v>
      </c>
      <c r="L30">
        <v>1287053016683</v>
      </c>
      <c r="M30">
        <v>75457</v>
      </c>
      <c r="N30" t="s">
        <v>150</v>
      </c>
      <c r="O30">
        <v>200</v>
      </c>
      <c r="P30" t="s">
        <v>137</v>
      </c>
      <c r="Q30" t="s">
        <v>143</v>
      </c>
      <c r="R30" t="s">
        <v>139</v>
      </c>
      <c r="S30" t="b">
        <v>1</v>
      </c>
      <c r="T30">
        <v>596443</v>
      </c>
      <c r="U30" t="s">
        <v>149</v>
      </c>
      <c r="V30">
        <v>5601</v>
      </c>
      <c r="W30" s="29">
        <v>1287053029479</v>
      </c>
      <c r="X30" s="30">
        <v>3620</v>
      </c>
      <c r="Z30">
        <v>1042</v>
      </c>
      <c r="AA30" t="s">
        <v>186</v>
      </c>
      <c r="AB30">
        <v>200</v>
      </c>
      <c r="AC30" t="s">
        <v>137</v>
      </c>
      <c r="AD30" t="s">
        <v>179</v>
      </c>
      <c r="AE30" t="s">
        <v>139</v>
      </c>
      <c r="AF30" t="b">
        <v>1</v>
      </c>
      <c r="AG30">
        <v>8572</v>
      </c>
      <c r="AH30">
        <v>1042</v>
      </c>
      <c r="AM30">
        <v>1287053138368</v>
      </c>
      <c r="AN30">
        <v>19560</v>
      </c>
      <c r="AO30" t="s">
        <v>209</v>
      </c>
      <c r="AP30">
        <v>200</v>
      </c>
      <c r="AQ30" t="s">
        <v>137</v>
      </c>
      <c r="AR30" t="s">
        <v>219</v>
      </c>
      <c r="AS30" t="s">
        <v>139</v>
      </c>
      <c r="AT30" t="b">
        <v>1</v>
      </c>
      <c r="AU30">
        <v>66168</v>
      </c>
      <c r="AV30">
        <v>11741</v>
      </c>
    </row>
    <row r="31" spans="1:48">
      <c r="A31" s="24" t="s">
        <v>103</v>
      </c>
      <c r="I31" s="29">
        <v>1287053016822</v>
      </c>
      <c r="J31" s="30">
        <v>10668</v>
      </c>
      <c r="L31">
        <v>1287053092479</v>
      </c>
      <c r="M31">
        <v>198</v>
      </c>
      <c r="N31" t="s">
        <v>151</v>
      </c>
      <c r="O31">
        <v>200</v>
      </c>
      <c r="P31" t="s">
        <v>137</v>
      </c>
      <c r="Q31" t="s">
        <v>143</v>
      </c>
      <c r="R31" t="s">
        <v>152</v>
      </c>
      <c r="S31" t="b">
        <v>1</v>
      </c>
      <c r="T31">
        <v>363</v>
      </c>
      <c r="U31" t="s">
        <v>153</v>
      </c>
      <c r="V31">
        <v>198</v>
      </c>
      <c r="W31" s="29">
        <v>1287053033453</v>
      </c>
      <c r="X31" s="30">
        <v>3296</v>
      </c>
      <c r="Z31">
        <v>2419</v>
      </c>
      <c r="AA31" t="s">
        <v>186</v>
      </c>
      <c r="AB31">
        <v>200</v>
      </c>
      <c r="AC31" t="s">
        <v>137</v>
      </c>
      <c r="AD31" t="s">
        <v>179</v>
      </c>
      <c r="AE31" t="s">
        <v>139</v>
      </c>
      <c r="AF31" t="b">
        <v>1</v>
      </c>
      <c r="AG31">
        <v>28579</v>
      </c>
      <c r="AH31">
        <v>1789</v>
      </c>
      <c r="AM31">
        <v>1287053146787</v>
      </c>
      <c r="AN31">
        <v>16165</v>
      </c>
      <c r="AO31" t="s">
        <v>210</v>
      </c>
      <c r="AP31">
        <v>200</v>
      </c>
      <c r="AQ31" t="s">
        <v>137</v>
      </c>
      <c r="AR31" t="s">
        <v>218</v>
      </c>
      <c r="AS31" t="s">
        <v>139</v>
      </c>
      <c r="AT31" t="b">
        <v>1</v>
      </c>
      <c r="AU31">
        <v>64145</v>
      </c>
      <c r="AV31">
        <v>12796</v>
      </c>
    </row>
    <row r="32" spans="1:48">
      <c r="A32" t="s">
        <v>92</v>
      </c>
      <c r="B32" t="s">
        <v>91</v>
      </c>
      <c r="C32" t="s">
        <v>69</v>
      </c>
      <c r="D32" t="s">
        <v>72</v>
      </c>
      <c r="E32" t="s">
        <v>73</v>
      </c>
      <c r="F32" t="s">
        <v>75</v>
      </c>
      <c r="G32" t="s">
        <v>76</v>
      </c>
      <c r="H32" t="s">
        <v>77</v>
      </c>
      <c r="I32" s="29">
        <v>1287053018223</v>
      </c>
      <c r="J32" s="30">
        <v>12222</v>
      </c>
      <c r="L32">
        <v>1287053093034</v>
      </c>
      <c r="M32">
        <v>373</v>
      </c>
      <c r="N32" t="s">
        <v>154</v>
      </c>
      <c r="O32">
        <v>200</v>
      </c>
      <c r="P32" t="s">
        <v>137</v>
      </c>
      <c r="Q32" t="s">
        <v>143</v>
      </c>
      <c r="R32" t="s">
        <v>152</v>
      </c>
      <c r="S32" t="b">
        <v>1</v>
      </c>
      <c r="T32">
        <v>365</v>
      </c>
      <c r="U32" t="s">
        <v>155</v>
      </c>
      <c r="V32">
        <v>373</v>
      </c>
      <c r="W32" s="29">
        <v>1287053036995</v>
      </c>
      <c r="X32" s="30">
        <v>23051</v>
      </c>
      <c r="Y32">
        <v>1287053044252</v>
      </c>
      <c r="Z32">
        <v>20876</v>
      </c>
      <c r="AA32" t="s">
        <v>185</v>
      </c>
      <c r="AB32">
        <v>200</v>
      </c>
      <c r="AC32" t="s">
        <v>137</v>
      </c>
      <c r="AD32" t="s">
        <v>182</v>
      </c>
      <c r="AE32" t="s">
        <v>139</v>
      </c>
      <c r="AF32" t="b">
        <v>1</v>
      </c>
      <c r="AG32">
        <v>170766</v>
      </c>
      <c r="AH32">
        <v>3172</v>
      </c>
      <c r="AI32" t="s">
        <v>260</v>
      </c>
      <c r="AM32">
        <v>1287053143314</v>
      </c>
      <c r="AN32">
        <v>23740</v>
      </c>
      <c r="AO32" t="s">
        <v>210</v>
      </c>
      <c r="AP32">
        <v>200</v>
      </c>
      <c r="AQ32" t="s">
        <v>137</v>
      </c>
      <c r="AR32" t="s">
        <v>217</v>
      </c>
      <c r="AS32" t="s">
        <v>139</v>
      </c>
      <c r="AT32" t="b">
        <v>1</v>
      </c>
      <c r="AU32">
        <v>64145</v>
      </c>
      <c r="AV32">
        <v>17083</v>
      </c>
    </row>
    <row r="33" spans="1:48" ht="45">
      <c r="A33" t="s">
        <v>93</v>
      </c>
      <c r="B33">
        <v>216</v>
      </c>
      <c r="C33">
        <v>12925</v>
      </c>
      <c r="D33">
        <v>8339</v>
      </c>
      <c r="E33">
        <v>30291</v>
      </c>
      <c r="F33">
        <v>475</v>
      </c>
      <c r="G33">
        <v>48465</v>
      </c>
      <c r="H33" s="22">
        <v>4.6296296296296198E-3</v>
      </c>
      <c r="I33" s="29">
        <v>1287053660918</v>
      </c>
      <c r="J33" s="30">
        <v>40639</v>
      </c>
      <c r="L33">
        <v>1287053093716</v>
      </c>
      <c r="M33">
        <v>2285</v>
      </c>
      <c r="N33" t="s">
        <v>156</v>
      </c>
      <c r="O33">
        <v>200</v>
      </c>
      <c r="P33" t="s">
        <v>137</v>
      </c>
      <c r="Q33" t="s">
        <v>143</v>
      </c>
      <c r="R33" t="s">
        <v>152</v>
      </c>
      <c r="S33" t="b">
        <v>1</v>
      </c>
      <c r="T33">
        <v>91</v>
      </c>
      <c r="U33" t="s">
        <v>157</v>
      </c>
      <c r="V33">
        <v>2285</v>
      </c>
      <c r="W33" s="29">
        <v>1287053037524</v>
      </c>
      <c r="X33" s="30">
        <v>3922</v>
      </c>
      <c r="Y33">
        <v>1287053047268</v>
      </c>
      <c r="Z33">
        <v>18229</v>
      </c>
      <c r="AA33" t="s">
        <v>185</v>
      </c>
      <c r="AB33">
        <v>200</v>
      </c>
      <c r="AC33" t="s">
        <v>137</v>
      </c>
      <c r="AD33" t="s">
        <v>180</v>
      </c>
      <c r="AE33" t="s">
        <v>139</v>
      </c>
      <c r="AF33" t="b">
        <v>1</v>
      </c>
      <c r="AG33">
        <v>170766</v>
      </c>
      <c r="AH33">
        <v>3943</v>
      </c>
      <c r="AI33" s="23" t="s">
        <v>261</v>
      </c>
      <c r="AM33">
        <v>1287053152204</v>
      </c>
      <c r="AN33">
        <v>18463</v>
      </c>
      <c r="AO33" t="s">
        <v>209</v>
      </c>
      <c r="AP33">
        <v>200</v>
      </c>
      <c r="AQ33" t="s">
        <v>137</v>
      </c>
      <c r="AR33" t="s">
        <v>221</v>
      </c>
      <c r="AS33" t="s">
        <v>139</v>
      </c>
      <c r="AT33" t="b">
        <v>1</v>
      </c>
      <c r="AU33">
        <v>66168</v>
      </c>
      <c r="AV33">
        <v>8193</v>
      </c>
    </row>
    <row r="34" spans="1:48">
      <c r="A34" t="s">
        <v>102</v>
      </c>
      <c r="B34">
        <v>216</v>
      </c>
      <c r="C34" s="5">
        <v>97613</v>
      </c>
      <c r="D34">
        <v>6691</v>
      </c>
      <c r="E34">
        <v>74975</v>
      </c>
      <c r="F34">
        <v>1656</v>
      </c>
      <c r="G34">
        <v>3326439</v>
      </c>
      <c r="H34" s="22">
        <v>0</v>
      </c>
      <c r="I34" s="29">
        <v>1287053716856</v>
      </c>
      <c r="J34" s="30">
        <v>39769</v>
      </c>
      <c r="L34">
        <v>1287053096502</v>
      </c>
      <c r="M34">
        <v>426</v>
      </c>
      <c r="N34" t="s">
        <v>158</v>
      </c>
      <c r="O34">
        <v>200</v>
      </c>
      <c r="P34" t="s">
        <v>137</v>
      </c>
      <c r="Q34" t="s">
        <v>143</v>
      </c>
      <c r="R34" t="s">
        <v>152</v>
      </c>
      <c r="S34" t="b">
        <v>1</v>
      </c>
      <c r="T34">
        <v>110</v>
      </c>
      <c r="U34" t="s">
        <v>159</v>
      </c>
      <c r="V34">
        <v>426</v>
      </c>
      <c r="W34" s="29">
        <v>1287053040714</v>
      </c>
      <c r="X34" s="30">
        <v>2217</v>
      </c>
      <c r="Y34">
        <v>1287053065331</v>
      </c>
      <c r="Z34">
        <v>789</v>
      </c>
      <c r="AA34" t="s">
        <v>186</v>
      </c>
      <c r="AB34">
        <v>200</v>
      </c>
      <c r="AC34" t="s">
        <v>137</v>
      </c>
      <c r="AD34" t="s">
        <v>182</v>
      </c>
      <c r="AE34" t="s">
        <v>139</v>
      </c>
      <c r="AF34" t="b">
        <v>1</v>
      </c>
      <c r="AG34">
        <v>8572</v>
      </c>
      <c r="AH34">
        <v>789</v>
      </c>
      <c r="AM34">
        <v>1287053158226</v>
      </c>
      <c r="AN34">
        <v>13884</v>
      </c>
      <c r="AO34" t="s">
        <v>210</v>
      </c>
      <c r="AP34">
        <v>200</v>
      </c>
      <c r="AQ34" t="s">
        <v>137</v>
      </c>
      <c r="AR34" t="s">
        <v>219</v>
      </c>
      <c r="AS34" t="s">
        <v>139</v>
      </c>
      <c r="AT34" t="b">
        <v>1</v>
      </c>
      <c r="AU34">
        <v>64145</v>
      </c>
      <c r="AV34">
        <v>5530</v>
      </c>
    </row>
    <row r="35" spans="1:48">
      <c r="A35" t="s">
        <v>101</v>
      </c>
      <c r="B35">
        <v>108</v>
      </c>
      <c r="C35">
        <v>2724</v>
      </c>
      <c r="D35">
        <v>2190</v>
      </c>
      <c r="E35">
        <v>4730</v>
      </c>
      <c r="F35">
        <v>497</v>
      </c>
      <c r="G35">
        <v>9330</v>
      </c>
      <c r="H35" s="22">
        <v>0</v>
      </c>
      <c r="I35" s="29">
        <v>1287053719871</v>
      </c>
      <c r="J35" s="30">
        <v>36803</v>
      </c>
      <c r="L35">
        <v>1287053097272</v>
      </c>
      <c r="M35">
        <v>602</v>
      </c>
      <c r="N35" t="s">
        <v>160</v>
      </c>
      <c r="O35">
        <v>200</v>
      </c>
      <c r="P35" t="s">
        <v>137</v>
      </c>
      <c r="Q35" t="s">
        <v>143</v>
      </c>
      <c r="R35" t="s">
        <v>152</v>
      </c>
      <c r="S35" t="b">
        <v>1</v>
      </c>
      <c r="T35">
        <v>1078</v>
      </c>
      <c r="U35" t="s">
        <v>161</v>
      </c>
      <c r="V35">
        <v>602</v>
      </c>
      <c r="W35" s="29">
        <v>1287053041651</v>
      </c>
      <c r="X35" s="30">
        <v>1267</v>
      </c>
      <c r="Y35">
        <v>1287053065732</v>
      </c>
      <c r="Z35">
        <v>837</v>
      </c>
      <c r="AA35" t="s">
        <v>186</v>
      </c>
      <c r="AB35">
        <v>200</v>
      </c>
      <c r="AC35" t="s">
        <v>137</v>
      </c>
      <c r="AD35" t="s">
        <v>180</v>
      </c>
      <c r="AE35" t="s">
        <v>139</v>
      </c>
      <c r="AF35" t="b">
        <v>1</v>
      </c>
      <c r="AG35">
        <v>8572</v>
      </c>
      <c r="AH35">
        <v>837</v>
      </c>
      <c r="AM35">
        <v>1287053115442</v>
      </c>
      <c r="AN35">
        <v>58826</v>
      </c>
      <c r="AO35" t="s">
        <v>208</v>
      </c>
      <c r="AP35">
        <v>200</v>
      </c>
      <c r="AQ35" t="s">
        <v>137</v>
      </c>
      <c r="AR35" t="s">
        <v>220</v>
      </c>
      <c r="AS35" t="s">
        <v>139</v>
      </c>
      <c r="AT35" t="b">
        <v>1</v>
      </c>
      <c r="AU35">
        <v>184806</v>
      </c>
      <c r="AV35">
        <v>25405</v>
      </c>
    </row>
    <row r="36" spans="1:48">
      <c r="I36" s="29">
        <v>1287053744430</v>
      </c>
      <c r="J36" s="30">
        <v>39953</v>
      </c>
      <c r="L36">
        <v>1287053098245</v>
      </c>
      <c r="M36">
        <v>582</v>
      </c>
      <c r="N36" t="s">
        <v>162</v>
      </c>
      <c r="O36">
        <v>200</v>
      </c>
      <c r="P36" t="s">
        <v>137</v>
      </c>
      <c r="Q36" t="s">
        <v>143</v>
      </c>
      <c r="R36" t="s">
        <v>152</v>
      </c>
      <c r="S36" t="b">
        <v>1</v>
      </c>
      <c r="T36">
        <v>370</v>
      </c>
      <c r="U36" t="s">
        <v>163</v>
      </c>
      <c r="V36">
        <v>582</v>
      </c>
      <c r="W36" s="29">
        <v>1287053041714</v>
      </c>
      <c r="X36" s="30">
        <v>2130</v>
      </c>
      <c r="Y36">
        <v>1287053048328</v>
      </c>
      <c r="Z36">
        <v>19272</v>
      </c>
      <c r="AA36" t="s">
        <v>185</v>
      </c>
      <c r="AB36">
        <v>200</v>
      </c>
      <c r="AC36" t="s">
        <v>137</v>
      </c>
      <c r="AD36" t="s">
        <v>183</v>
      </c>
      <c r="AE36" t="s">
        <v>139</v>
      </c>
      <c r="AF36" t="b">
        <v>1</v>
      </c>
      <c r="AG36">
        <v>170766</v>
      </c>
      <c r="AH36">
        <v>5366</v>
      </c>
      <c r="AM36">
        <v>1287053163277</v>
      </c>
      <c r="AN36">
        <v>12575</v>
      </c>
      <c r="AO36" t="s">
        <v>200</v>
      </c>
      <c r="AP36">
        <v>200</v>
      </c>
      <c r="AQ36" t="s">
        <v>137</v>
      </c>
      <c r="AR36" t="s">
        <v>218</v>
      </c>
      <c r="AS36" t="s">
        <v>139</v>
      </c>
      <c r="AT36" t="b">
        <v>1</v>
      </c>
      <c r="AU36">
        <v>66132</v>
      </c>
      <c r="AV36">
        <v>6370</v>
      </c>
    </row>
    <row r="37" spans="1:48">
      <c r="A37" s="24" t="s">
        <v>104</v>
      </c>
      <c r="H37" s="21"/>
      <c r="I37" s="29">
        <v>1287054198399</v>
      </c>
      <c r="J37" s="30">
        <v>46022</v>
      </c>
      <c r="L37">
        <v>1287053021961</v>
      </c>
      <c r="M37">
        <v>78680</v>
      </c>
      <c r="N37" t="s">
        <v>150</v>
      </c>
      <c r="O37">
        <v>200</v>
      </c>
      <c r="P37" t="s">
        <v>137</v>
      </c>
      <c r="Q37" t="s">
        <v>138</v>
      </c>
      <c r="R37" t="s">
        <v>139</v>
      </c>
      <c r="S37" t="b">
        <v>1</v>
      </c>
      <c r="T37">
        <v>596443</v>
      </c>
      <c r="U37" t="s">
        <v>149</v>
      </c>
      <c r="V37">
        <v>5765</v>
      </c>
      <c r="W37" s="29">
        <v>1287053043340</v>
      </c>
      <c r="X37" s="30">
        <v>4775</v>
      </c>
      <c r="Y37">
        <v>1287053067906</v>
      </c>
      <c r="Z37">
        <v>1348</v>
      </c>
      <c r="AA37" t="s">
        <v>186</v>
      </c>
      <c r="AB37">
        <v>200</v>
      </c>
      <c r="AC37" t="s">
        <v>137</v>
      </c>
      <c r="AD37" t="s">
        <v>183</v>
      </c>
      <c r="AE37" t="s">
        <v>139</v>
      </c>
      <c r="AF37" t="b">
        <v>1</v>
      </c>
      <c r="AG37">
        <v>8572</v>
      </c>
      <c r="AH37">
        <v>1348</v>
      </c>
      <c r="AM37">
        <v>1287053170944</v>
      </c>
      <c r="AN37">
        <v>13984</v>
      </c>
      <c r="AO37" t="s">
        <v>210</v>
      </c>
      <c r="AP37">
        <v>200</v>
      </c>
      <c r="AQ37" t="s">
        <v>137</v>
      </c>
      <c r="AR37" t="s">
        <v>221</v>
      </c>
      <c r="AS37" t="s">
        <v>139</v>
      </c>
      <c r="AT37" t="b">
        <v>1</v>
      </c>
      <c r="AU37">
        <v>64145</v>
      </c>
      <c r="AV37">
        <v>9869</v>
      </c>
    </row>
    <row r="38" spans="1:48">
      <c r="A38" t="s">
        <v>92</v>
      </c>
      <c r="B38" t="s">
        <v>91</v>
      </c>
      <c r="C38" t="s">
        <v>69</v>
      </c>
      <c r="D38" t="s">
        <v>72</v>
      </c>
      <c r="E38" t="s">
        <v>73</v>
      </c>
      <c r="F38" t="s">
        <v>75</v>
      </c>
      <c r="G38" t="s">
        <v>76</v>
      </c>
      <c r="H38" t="s">
        <v>77</v>
      </c>
      <c r="I38" s="29">
        <v>1287054212067</v>
      </c>
      <c r="J38" s="30">
        <v>30281</v>
      </c>
      <c r="L38">
        <v>1287053101033</v>
      </c>
      <c r="M38">
        <v>246</v>
      </c>
      <c r="N38" t="s">
        <v>151</v>
      </c>
      <c r="O38">
        <v>200</v>
      </c>
      <c r="P38" t="s">
        <v>137</v>
      </c>
      <c r="Q38" t="s">
        <v>138</v>
      </c>
      <c r="R38" t="s">
        <v>152</v>
      </c>
      <c r="S38" t="b">
        <v>1</v>
      </c>
      <c r="T38">
        <v>363</v>
      </c>
      <c r="U38" t="s">
        <v>153</v>
      </c>
      <c r="V38">
        <v>246</v>
      </c>
      <c r="W38" s="29">
        <v>1287053043441</v>
      </c>
      <c r="X38" s="30">
        <v>3473</v>
      </c>
      <c r="Y38">
        <v>1287053066756</v>
      </c>
      <c r="Z38">
        <v>3103</v>
      </c>
      <c r="AA38" t="s">
        <v>186</v>
      </c>
      <c r="AB38">
        <v>200</v>
      </c>
      <c r="AC38" t="s">
        <v>137</v>
      </c>
      <c r="AD38" t="s">
        <v>180</v>
      </c>
      <c r="AE38" t="s">
        <v>139</v>
      </c>
      <c r="AF38" t="b">
        <v>1</v>
      </c>
      <c r="AG38">
        <v>28579</v>
      </c>
      <c r="AH38">
        <v>2091</v>
      </c>
      <c r="AI38" t="s">
        <v>260</v>
      </c>
      <c r="AM38">
        <v>1287053167388</v>
      </c>
      <c r="AN38">
        <v>17740</v>
      </c>
      <c r="AO38" t="s">
        <v>200</v>
      </c>
      <c r="AP38">
        <v>200</v>
      </c>
      <c r="AQ38" t="s">
        <v>137</v>
      </c>
      <c r="AR38" t="s">
        <v>217</v>
      </c>
      <c r="AS38" t="s">
        <v>139</v>
      </c>
      <c r="AT38" t="b">
        <v>1</v>
      </c>
      <c r="AU38">
        <v>66132</v>
      </c>
      <c r="AV38">
        <v>13246</v>
      </c>
    </row>
    <row r="39" spans="1:48" ht="45">
      <c r="A39" t="s">
        <v>93</v>
      </c>
      <c r="B39">
        <v>28</v>
      </c>
      <c r="C39">
        <v>14019</v>
      </c>
      <c r="D39">
        <v>13757</v>
      </c>
      <c r="E39">
        <v>25958</v>
      </c>
      <c r="F39">
        <v>3073</v>
      </c>
      <c r="G39">
        <v>32169</v>
      </c>
      <c r="H39" s="22">
        <f>0.0357142857142857*100</f>
        <v>3.5714285714285698</v>
      </c>
      <c r="I39" s="29">
        <v>1287054215078</v>
      </c>
      <c r="J39" s="30">
        <v>44327</v>
      </c>
      <c r="L39">
        <v>1287053101491</v>
      </c>
      <c r="M39">
        <v>236</v>
      </c>
      <c r="N39" t="s">
        <v>154</v>
      </c>
      <c r="O39">
        <v>200</v>
      </c>
      <c r="P39" t="s">
        <v>137</v>
      </c>
      <c r="Q39" t="s">
        <v>138</v>
      </c>
      <c r="R39" t="s">
        <v>152</v>
      </c>
      <c r="S39" t="b">
        <v>1</v>
      </c>
      <c r="T39">
        <v>365</v>
      </c>
      <c r="U39" t="s">
        <v>155</v>
      </c>
      <c r="V39">
        <v>236</v>
      </c>
      <c r="W39" s="29">
        <v>1287053044252</v>
      </c>
      <c r="X39" s="30">
        <v>20876</v>
      </c>
      <c r="Y39">
        <v>1287053049659</v>
      </c>
      <c r="Z39">
        <v>20955</v>
      </c>
      <c r="AA39" t="s">
        <v>185</v>
      </c>
      <c r="AB39">
        <v>200</v>
      </c>
      <c r="AC39" t="s">
        <v>137</v>
      </c>
      <c r="AD39" t="s">
        <v>181</v>
      </c>
      <c r="AE39" t="s">
        <v>139</v>
      </c>
      <c r="AF39" t="b">
        <v>1</v>
      </c>
      <c r="AG39">
        <v>170766</v>
      </c>
      <c r="AH39">
        <v>4752</v>
      </c>
      <c r="AI39" s="23" t="s">
        <v>261</v>
      </c>
      <c r="AM39">
        <v>1287053172220</v>
      </c>
      <c r="AN39">
        <v>18197</v>
      </c>
      <c r="AO39" t="s">
        <v>200</v>
      </c>
      <c r="AP39">
        <v>200</v>
      </c>
      <c r="AQ39" t="s">
        <v>137</v>
      </c>
      <c r="AR39" t="s">
        <v>219</v>
      </c>
      <c r="AS39" t="s">
        <v>139</v>
      </c>
      <c r="AT39" t="b">
        <v>1</v>
      </c>
      <c r="AU39">
        <v>66132</v>
      </c>
      <c r="AV39">
        <v>7263</v>
      </c>
    </row>
    <row r="40" spans="1:48">
      <c r="A40" t="s">
        <v>105</v>
      </c>
      <c r="B40">
        <v>28</v>
      </c>
      <c r="C40">
        <v>32366</v>
      </c>
      <c r="D40">
        <v>35567</v>
      </c>
      <c r="E40">
        <v>46513</v>
      </c>
      <c r="F40">
        <v>1793</v>
      </c>
      <c r="G40">
        <v>50219</v>
      </c>
      <c r="H40" s="22">
        <v>0</v>
      </c>
      <c r="I40" s="29">
        <v>1287054249061</v>
      </c>
      <c r="J40" s="30">
        <v>27727</v>
      </c>
      <c r="L40">
        <v>1287053030887</v>
      </c>
      <c r="M40">
        <v>71325</v>
      </c>
      <c r="N40" t="s">
        <v>150</v>
      </c>
      <c r="O40">
        <v>200</v>
      </c>
      <c r="P40" t="s">
        <v>137</v>
      </c>
      <c r="Q40" t="s">
        <v>147</v>
      </c>
      <c r="R40" t="s">
        <v>139</v>
      </c>
      <c r="S40" t="b">
        <v>1</v>
      </c>
      <c r="T40">
        <v>596443</v>
      </c>
      <c r="U40" t="s">
        <v>149</v>
      </c>
      <c r="V40">
        <v>8180</v>
      </c>
      <c r="W40" s="29">
        <v>1287053044541</v>
      </c>
      <c r="X40" s="30">
        <v>1425</v>
      </c>
      <c r="Y40">
        <v>1287053066424</v>
      </c>
      <c r="Z40">
        <v>4337</v>
      </c>
      <c r="AA40" t="s">
        <v>186</v>
      </c>
      <c r="AB40">
        <v>200</v>
      </c>
      <c r="AC40" t="s">
        <v>137</v>
      </c>
      <c r="AD40" t="s">
        <v>182</v>
      </c>
      <c r="AE40" t="s">
        <v>139</v>
      </c>
      <c r="AF40" t="b">
        <v>1</v>
      </c>
      <c r="AG40">
        <v>28579</v>
      </c>
      <c r="AH40">
        <v>3442</v>
      </c>
      <c r="AM40">
        <v>1287053174579</v>
      </c>
      <c r="AN40">
        <v>17772</v>
      </c>
      <c r="AO40" t="s">
        <v>209</v>
      </c>
      <c r="AP40">
        <v>200</v>
      </c>
      <c r="AQ40" t="s">
        <v>137</v>
      </c>
      <c r="AR40" t="s">
        <v>220</v>
      </c>
      <c r="AS40" t="s">
        <v>139</v>
      </c>
      <c r="AT40" t="b">
        <v>1</v>
      </c>
      <c r="AU40">
        <v>66168</v>
      </c>
      <c r="AV40">
        <v>9349</v>
      </c>
    </row>
    <row r="41" spans="1:48">
      <c r="A41" t="s">
        <v>104</v>
      </c>
      <c r="B41">
        <v>162</v>
      </c>
      <c r="C41" s="5">
        <v>65921</v>
      </c>
      <c r="D41">
        <v>31364</v>
      </c>
      <c r="E41">
        <v>198631</v>
      </c>
      <c r="F41">
        <v>1820</v>
      </c>
      <c r="G41">
        <v>597528</v>
      </c>
      <c r="H41" s="22">
        <f>0.00617283950617283*100</f>
        <v>0.61728395061728292</v>
      </c>
      <c r="I41" s="29">
        <v>1287054651885</v>
      </c>
      <c r="J41" s="30">
        <v>33269</v>
      </c>
      <c r="L41">
        <v>1287053101958</v>
      </c>
      <c r="M41">
        <v>405</v>
      </c>
      <c r="N41" t="s">
        <v>156</v>
      </c>
      <c r="O41">
        <v>200</v>
      </c>
      <c r="P41" t="s">
        <v>137</v>
      </c>
      <c r="Q41" t="s">
        <v>138</v>
      </c>
      <c r="R41" t="s">
        <v>152</v>
      </c>
      <c r="S41" t="b">
        <v>1</v>
      </c>
      <c r="T41">
        <v>91</v>
      </c>
      <c r="U41" t="s">
        <v>157</v>
      </c>
      <c r="V41">
        <v>405</v>
      </c>
      <c r="W41" s="29">
        <v>1287053046267</v>
      </c>
      <c r="X41" s="30">
        <v>3126</v>
      </c>
      <c r="Y41">
        <v>1287053069468</v>
      </c>
      <c r="Z41">
        <v>4047</v>
      </c>
      <c r="AA41" t="s">
        <v>186</v>
      </c>
      <c r="AB41">
        <v>200</v>
      </c>
      <c r="AC41" t="s">
        <v>137</v>
      </c>
      <c r="AD41" t="s">
        <v>183</v>
      </c>
      <c r="AE41" t="s">
        <v>139</v>
      </c>
      <c r="AF41" t="b">
        <v>1</v>
      </c>
      <c r="AG41">
        <v>28579</v>
      </c>
      <c r="AH41">
        <v>1943</v>
      </c>
      <c r="AI41" t="s">
        <v>262</v>
      </c>
      <c r="AM41">
        <v>1287053176144</v>
      </c>
      <c r="AN41">
        <v>17013</v>
      </c>
      <c r="AO41" t="s">
        <v>200</v>
      </c>
      <c r="AP41">
        <v>200</v>
      </c>
      <c r="AQ41" t="s">
        <v>137</v>
      </c>
      <c r="AR41" t="s">
        <v>218</v>
      </c>
      <c r="AS41" t="s">
        <v>139</v>
      </c>
      <c r="AT41" t="b">
        <v>1</v>
      </c>
      <c r="AU41">
        <v>66132</v>
      </c>
      <c r="AV41">
        <v>6020</v>
      </c>
    </row>
    <row r="42" spans="1:48">
      <c r="A42" t="s">
        <v>108</v>
      </c>
      <c r="B42">
        <v>28</v>
      </c>
      <c r="C42">
        <v>7525</v>
      </c>
      <c r="D42">
        <v>5999</v>
      </c>
      <c r="E42">
        <v>12699</v>
      </c>
      <c r="F42">
        <v>2840</v>
      </c>
      <c r="G42">
        <v>32681</v>
      </c>
      <c r="H42" s="22">
        <v>0</v>
      </c>
      <c r="I42" s="29">
        <v>1287054659586</v>
      </c>
      <c r="J42" s="30">
        <v>27740</v>
      </c>
      <c r="L42">
        <v>1287053102579</v>
      </c>
      <c r="M42">
        <v>208</v>
      </c>
      <c r="N42" t="s">
        <v>158</v>
      </c>
      <c r="O42">
        <v>200</v>
      </c>
      <c r="P42" t="s">
        <v>137</v>
      </c>
      <c r="Q42" t="s">
        <v>138</v>
      </c>
      <c r="R42" t="s">
        <v>152</v>
      </c>
      <c r="S42" t="b">
        <v>1</v>
      </c>
      <c r="T42">
        <v>110</v>
      </c>
      <c r="U42" t="s">
        <v>159</v>
      </c>
      <c r="V42">
        <v>208</v>
      </c>
      <c r="W42" s="29">
        <v>1287053047268</v>
      </c>
      <c r="X42" s="30">
        <v>18229</v>
      </c>
      <c r="Y42">
        <v>1287053070673</v>
      </c>
      <c r="Z42">
        <v>8558</v>
      </c>
      <c r="AA42" t="s">
        <v>186</v>
      </c>
      <c r="AB42">
        <v>200</v>
      </c>
      <c r="AC42" t="s">
        <v>137</v>
      </c>
      <c r="AD42" t="s">
        <v>181</v>
      </c>
      <c r="AE42" t="s">
        <v>139</v>
      </c>
      <c r="AF42" t="b">
        <v>1</v>
      </c>
      <c r="AG42">
        <v>8572</v>
      </c>
      <c r="AH42">
        <v>8558</v>
      </c>
      <c r="AM42">
        <v>1287053185387</v>
      </c>
      <c r="AN42">
        <v>8124</v>
      </c>
      <c r="AO42" t="s">
        <v>200</v>
      </c>
      <c r="AP42">
        <v>200</v>
      </c>
      <c r="AQ42" t="s">
        <v>137</v>
      </c>
      <c r="AR42" t="s">
        <v>221</v>
      </c>
      <c r="AS42" t="s">
        <v>139</v>
      </c>
      <c r="AT42" t="b">
        <v>1</v>
      </c>
      <c r="AU42">
        <v>66132</v>
      </c>
      <c r="AV42">
        <v>5005</v>
      </c>
    </row>
    <row r="43" spans="1:48">
      <c r="A43" t="s">
        <v>106</v>
      </c>
      <c r="B43">
        <v>42</v>
      </c>
      <c r="C43">
        <v>21824</v>
      </c>
      <c r="D43">
        <v>21354</v>
      </c>
      <c r="E43">
        <v>33004</v>
      </c>
      <c r="F43">
        <v>2376</v>
      </c>
      <c r="G43">
        <v>37386</v>
      </c>
      <c r="H43" s="22">
        <v>0</v>
      </c>
      <c r="I43" s="29">
        <v>1287054668473</v>
      </c>
      <c r="J43" s="30">
        <v>26552</v>
      </c>
      <c r="L43">
        <v>1287053103008</v>
      </c>
      <c r="M43">
        <v>236</v>
      </c>
      <c r="N43" t="s">
        <v>160</v>
      </c>
      <c r="O43">
        <v>200</v>
      </c>
      <c r="P43" t="s">
        <v>137</v>
      </c>
      <c r="Q43" t="s">
        <v>138</v>
      </c>
      <c r="R43" t="s">
        <v>152</v>
      </c>
      <c r="S43" t="b">
        <v>1</v>
      </c>
      <c r="T43">
        <v>1078</v>
      </c>
      <c r="U43" t="s">
        <v>161</v>
      </c>
      <c r="V43">
        <v>236</v>
      </c>
      <c r="W43" s="29">
        <v>1287053048328</v>
      </c>
      <c r="X43" s="30">
        <v>19272</v>
      </c>
      <c r="Y43">
        <v>1287053079463</v>
      </c>
      <c r="Z43">
        <v>4187</v>
      </c>
      <c r="AA43" t="s">
        <v>186</v>
      </c>
      <c r="AB43">
        <v>200</v>
      </c>
      <c r="AC43" t="s">
        <v>137</v>
      </c>
      <c r="AD43" t="s">
        <v>181</v>
      </c>
      <c r="AE43" t="s">
        <v>139</v>
      </c>
      <c r="AF43" t="b">
        <v>1</v>
      </c>
      <c r="AG43">
        <v>28579</v>
      </c>
      <c r="AH43">
        <v>2948</v>
      </c>
      <c r="AM43">
        <v>1287053185189</v>
      </c>
      <c r="AN43">
        <v>16503</v>
      </c>
      <c r="AO43" t="s">
        <v>200</v>
      </c>
      <c r="AP43">
        <v>200</v>
      </c>
      <c r="AQ43" t="s">
        <v>137</v>
      </c>
      <c r="AR43" t="s">
        <v>217</v>
      </c>
      <c r="AS43" t="s">
        <v>139</v>
      </c>
      <c r="AT43" t="b">
        <v>1</v>
      </c>
      <c r="AU43">
        <v>66132</v>
      </c>
      <c r="AV43">
        <v>7975</v>
      </c>
    </row>
    <row r="44" spans="1:48">
      <c r="A44" t="s">
        <v>107</v>
      </c>
      <c r="B44">
        <v>21</v>
      </c>
      <c r="C44">
        <v>26533</v>
      </c>
      <c r="D44">
        <v>27387</v>
      </c>
      <c r="E44">
        <v>39830</v>
      </c>
      <c r="F44">
        <v>14052</v>
      </c>
      <c r="G44">
        <v>44831</v>
      </c>
      <c r="H44" s="22">
        <v>0</v>
      </c>
      <c r="I44" s="29">
        <v>1287054672307</v>
      </c>
      <c r="J44" s="30">
        <v>22315</v>
      </c>
      <c r="L44">
        <v>1287053103332</v>
      </c>
      <c r="M44">
        <v>231</v>
      </c>
      <c r="N44" t="s">
        <v>162</v>
      </c>
      <c r="O44">
        <v>200</v>
      </c>
      <c r="P44" t="s">
        <v>137</v>
      </c>
      <c r="Q44" t="s">
        <v>138</v>
      </c>
      <c r="R44" t="s">
        <v>152</v>
      </c>
      <c r="S44" t="b">
        <v>1</v>
      </c>
      <c r="T44">
        <v>370</v>
      </c>
      <c r="U44" t="s">
        <v>163</v>
      </c>
      <c r="V44">
        <v>231</v>
      </c>
      <c r="W44" s="29">
        <v>1287053049659</v>
      </c>
      <c r="X44" s="30">
        <v>20955</v>
      </c>
      <c r="Y44">
        <v>1287053064342</v>
      </c>
      <c r="Z44">
        <v>25895</v>
      </c>
      <c r="AA44" t="s">
        <v>185</v>
      </c>
      <c r="AB44">
        <v>200</v>
      </c>
      <c r="AC44" t="s">
        <v>137</v>
      </c>
      <c r="AD44" t="s">
        <v>179</v>
      </c>
      <c r="AE44" t="s">
        <v>139</v>
      </c>
      <c r="AF44" t="b">
        <v>1</v>
      </c>
      <c r="AG44">
        <v>169717</v>
      </c>
      <c r="AH44">
        <v>4788</v>
      </c>
      <c r="AM44">
        <v>1287053193897</v>
      </c>
      <c r="AN44">
        <v>8645</v>
      </c>
      <c r="AO44" t="s">
        <v>200</v>
      </c>
      <c r="AP44">
        <v>200</v>
      </c>
      <c r="AQ44" t="s">
        <v>137</v>
      </c>
      <c r="AR44" t="s">
        <v>221</v>
      </c>
      <c r="AS44" t="s">
        <v>139</v>
      </c>
      <c r="AT44" t="b">
        <v>1</v>
      </c>
      <c r="AU44">
        <v>66132</v>
      </c>
      <c r="AV44">
        <v>5395</v>
      </c>
    </row>
    <row r="45" spans="1:48">
      <c r="I45" s="29" t="s">
        <v>174</v>
      </c>
      <c r="J45" s="30">
        <v>28665.9375</v>
      </c>
      <c r="L45">
        <v>1287053102643</v>
      </c>
      <c r="M45">
        <v>1498</v>
      </c>
      <c r="N45" t="s">
        <v>151</v>
      </c>
      <c r="O45">
        <v>200</v>
      </c>
      <c r="P45" t="s">
        <v>137</v>
      </c>
      <c r="Q45" t="s">
        <v>147</v>
      </c>
      <c r="R45" t="s">
        <v>152</v>
      </c>
      <c r="S45" t="b">
        <v>1</v>
      </c>
      <c r="T45">
        <v>363</v>
      </c>
      <c r="U45" t="s">
        <v>153</v>
      </c>
      <c r="V45">
        <v>1498</v>
      </c>
      <c r="W45" s="29">
        <v>1287053060344</v>
      </c>
      <c r="X45" s="30">
        <v>1042</v>
      </c>
      <c r="Y45">
        <v>1287053073711</v>
      </c>
      <c r="Z45">
        <v>18473</v>
      </c>
      <c r="AA45" t="s">
        <v>185</v>
      </c>
      <c r="AB45">
        <v>200</v>
      </c>
      <c r="AC45" t="s">
        <v>137</v>
      </c>
      <c r="AD45" t="s">
        <v>183</v>
      </c>
      <c r="AE45" t="s">
        <v>139</v>
      </c>
      <c r="AF45" t="b">
        <v>1</v>
      </c>
      <c r="AG45">
        <v>169717</v>
      </c>
      <c r="AH45">
        <v>7795</v>
      </c>
      <c r="AM45">
        <v>1287053190681</v>
      </c>
      <c r="AN45">
        <v>15002</v>
      </c>
      <c r="AO45" t="s">
        <v>200</v>
      </c>
      <c r="AP45">
        <v>200</v>
      </c>
      <c r="AQ45" t="s">
        <v>137</v>
      </c>
      <c r="AR45" t="s">
        <v>219</v>
      </c>
      <c r="AS45" t="s">
        <v>139</v>
      </c>
      <c r="AT45" t="b">
        <v>1</v>
      </c>
      <c r="AU45">
        <v>66132</v>
      </c>
      <c r="AV45">
        <v>3450</v>
      </c>
    </row>
    <row r="46" spans="1:48">
      <c r="A46" s="24" t="s">
        <v>109</v>
      </c>
      <c r="L46">
        <v>1287053104538</v>
      </c>
      <c r="M46">
        <v>344</v>
      </c>
      <c r="N46" t="s">
        <v>154</v>
      </c>
      <c r="O46">
        <v>200</v>
      </c>
      <c r="P46" t="s">
        <v>137</v>
      </c>
      <c r="Q46" t="s">
        <v>147</v>
      </c>
      <c r="R46" t="s">
        <v>152</v>
      </c>
      <c r="S46" t="b">
        <v>1</v>
      </c>
      <c r="T46">
        <v>365</v>
      </c>
      <c r="U46" t="s">
        <v>155</v>
      </c>
      <c r="V46">
        <v>344</v>
      </c>
      <c r="W46" s="29">
        <v>1287053061580</v>
      </c>
      <c r="X46" s="30">
        <v>2419</v>
      </c>
      <c r="Y46">
        <v>1287053070217</v>
      </c>
      <c r="Z46">
        <v>23635</v>
      </c>
      <c r="AA46" t="s">
        <v>185</v>
      </c>
      <c r="AB46">
        <v>200</v>
      </c>
      <c r="AC46" t="s">
        <v>137</v>
      </c>
      <c r="AD46" t="s">
        <v>180</v>
      </c>
      <c r="AE46" t="s">
        <v>139</v>
      </c>
      <c r="AF46" t="b">
        <v>1</v>
      </c>
      <c r="AG46">
        <v>169717</v>
      </c>
      <c r="AH46">
        <v>5090</v>
      </c>
      <c r="AM46">
        <v>1287053192652</v>
      </c>
      <c r="AN46">
        <v>15123</v>
      </c>
      <c r="AO46" t="s">
        <v>210</v>
      </c>
      <c r="AP46">
        <v>200</v>
      </c>
      <c r="AQ46" t="s">
        <v>137</v>
      </c>
      <c r="AR46" t="s">
        <v>220</v>
      </c>
      <c r="AS46" t="s">
        <v>139</v>
      </c>
      <c r="AT46" t="b">
        <v>1</v>
      </c>
      <c r="AU46">
        <v>64145</v>
      </c>
      <c r="AV46">
        <v>5471</v>
      </c>
    </row>
    <row r="47" spans="1:48">
      <c r="A47" t="s">
        <v>92</v>
      </c>
      <c r="B47" t="s">
        <v>91</v>
      </c>
      <c r="C47" t="s">
        <v>69</v>
      </c>
      <c r="D47" t="s">
        <v>72</v>
      </c>
      <c r="E47" t="s">
        <v>73</v>
      </c>
      <c r="F47" t="s">
        <v>75</v>
      </c>
      <c r="G47" t="s">
        <v>76</v>
      </c>
      <c r="H47" t="s">
        <v>77</v>
      </c>
      <c r="L47">
        <v>1287053105363</v>
      </c>
      <c r="M47">
        <v>228</v>
      </c>
      <c r="N47" t="s">
        <v>156</v>
      </c>
      <c r="O47">
        <v>200</v>
      </c>
      <c r="P47" t="s">
        <v>137</v>
      </c>
      <c r="Q47" t="s">
        <v>147</v>
      </c>
      <c r="R47" t="s">
        <v>152</v>
      </c>
      <c r="S47" t="b">
        <v>1</v>
      </c>
      <c r="T47">
        <v>91</v>
      </c>
      <c r="U47" t="s">
        <v>157</v>
      </c>
      <c r="V47">
        <v>228</v>
      </c>
      <c r="W47" s="29">
        <v>1287053064342</v>
      </c>
      <c r="X47" s="30">
        <v>25895</v>
      </c>
      <c r="Y47">
        <v>1287053071068</v>
      </c>
      <c r="Z47">
        <v>26098</v>
      </c>
      <c r="AA47" t="s">
        <v>185</v>
      </c>
      <c r="AB47">
        <v>200</v>
      </c>
      <c r="AC47" t="s">
        <v>137</v>
      </c>
      <c r="AD47" t="s">
        <v>182</v>
      </c>
      <c r="AE47" t="s">
        <v>139</v>
      </c>
      <c r="AF47" t="b">
        <v>1</v>
      </c>
      <c r="AG47">
        <v>169717</v>
      </c>
      <c r="AH47">
        <v>9914</v>
      </c>
      <c r="AI47" t="s">
        <v>260</v>
      </c>
      <c r="AM47">
        <v>1287053208243</v>
      </c>
      <c r="AN47">
        <v>7554</v>
      </c>
      <c r="AO47" t="s">
        <v>200</v>
      </c>
      <c r="AP47">
        <v>200</v>
      </c>
      <c r="AQ47" t="s">
        <v>137</v>
      </c>
      <c r="AR47" t="s">
        <v>220</v>
      </c>
      <c r="AS47" t="s">
        <v>139</v>
      </c>
      <c r="AT47" t="b">
        <v>1</v>
      </c>
      <c r="AU47">
        <v>66132</v>
      </c>
      <c r="AV47">
        <v>5415</v>
      </c>
    </row>
    <row r="48" spans="1:48" ht="45">
      <c r="A48" t="s">
        <v>93</v>
      </c>
      <c r="B48">
        <v>64</v>
      </c>
      <c r="C48">
        <v>7427</v>
      </c>
      <c r="D48">
        <v>5194</v>
      </c>
      <c r="E48">
        <v>16631</v>
      </c>
      <c r="F48">
        <v>482</v>
      </c>
      <c r="G48">
        <v>28827</v>
      </c>
      <c r="H48">
        <v>0</v>
      </c>
      <c r="I48" s="28" t="s">
        <v>127</v>
      </c>
      <c r="J48" t="s">
        <v>189</v>
      </c>
      <c r="L48">
        <v>1287053105889</v>
      </c>
      <c r="M48">
        <v>193</v>
      </c>
      <c r="N48" t="s">
        <v>158</v>
      </c>
      <c r="O48">
        <v>200</v>
      </c>
      <c r="P48" t="s">
        <v>137</v>
      </c>
      <c r="Q48" t="s">
        <v>147</v>
      </c>
      <c r="R48" t="s">
        <v>152</v>
      </c>
      <c r="S48" t="b">
        <v>1</v>
      </c>
      <c r="T48">
        <v>110</v>
      </c>
      <c r="U48" t="s">
        <v>159</v>
      </c>
      <c r="V48">
        <v>193</v>
      </c>
      <c r="W48" s="29">
        <v>1287053065331</v>
      </c>
      <c r="X48" s="30">
        <v>789</v>
      </c>
      <c r="Y48">
        <v>1287053094358</v>
      </c>
      <c r="Z48">
        <v>13997</v>
      </c>
      <c r="AA48" t="s">
        <v>185</v>
      </c>
      <c r="AB48">
        <v>200</v>
      </c>
      <c r="AC48" t="s">
        <v>137</v>
      </c>
      <c r="AD48" t="s">
        <v>180</v>
      </c>
      <c r="AE48" t="s">
        <v>139</v>
      </c>
      <c r="AF48" t="b">
        <v>1</v>
      </c>
      <c r="AG48">
        <v>171785</v>
      </c>
      <c r="AH48">
        <v>3992</v>
      </c>
      <c r="AI48" s="23" t="s">
        <v>261</v>
      </c>
      <c r="AM48">
        <v>1287053215991</v>
      </c>
      <c r="AN48">
        <v>5712</v>
      </c>
      <c r="AO48" t="s">
        <v>200</v>
      </c>
      <c r="AP48">
        <v>200</v>
      </c>
      <c r="AQ48" t="s">
        <v>137</v>
      </c>
      <c r="AR48" t="s">
        <v>220</v>
      </c>
      <c r="AS48" t="s">
        <v>139</v>
      </c>
      <c r="AT48" t="b">
        <v>1</v>
      </c>
      <c r="AU48">
        <v>66132</v>
      </c>
      <c r="AV48">
        <v>3096</v>
      </c>
    </row>
    <row r="49" spans="1:48">
      <c r="A49" t="s">
        <v>110</v>
      </c>
      <c r="B49">
        <v>224</v>
      </c>
      <c r="C49">
        <v>38136</v>
      </c>
      <c r="D49">
        <v>39202</v>
      </c>
      <c r="E49">
        <v>64986</v>
      </c>
      <c r="F49">
        <v>6843</v>
      </c>
      <c r="G49">
        <v>117521</v>
      </c>
      <c r="H49">
        <v>0</v>
      </c>
      <c r="I49" s="28" t="s">
        <v>128</v>
      </c>
      <c r="J49" s="29">
        <v>200</v>
      </c>
      <c r="L49">
        <v>1287053106218</v>
      </c>
      <c r="M49">
        <v>2399</v>
      </c>
      <c r="N49" t="s">
        <v>160</v>
      </c>
      <c r="O49">
        <v>200</v>
      </c>
      <c r="P49" t="s">
        <v>137</v>
      </c>
      <c r="Q49" t="s">
        <v>147</v>
      </c>
      <c r="R49" t="s">
        <v>152</v>
      </c>
      <c r="S49" t="b">
        <v>1</v>
      </c>
      <c r="T49">
        <v>1078</v>
      </c>
      <c r="U49" t="s">
        <v>161</v>
      </c>
      <c r="V49">
        <v>2399</v>
      </c>
      <c r="W49" s="29">
        <v>1287053065732</v>
      </c>
      <c r="X49" s="30">
        <v>837</v>
      </c>
      <c r="Y49">
        <v>1287053090420</v>
      </c>
      <c r="Z49">
        <v>19246</v>
      </c>
      <c r="AA49" t="s">
        <v>185</v>
      </c>
      <c r="AB49">
        <v>200</v>
      </c>
      <c r="AC49" t="s">
        <v>137</v>
      </c>
      <c r="AD49" t="s">
        <v>179</v>
      </c>
      <c r="AE49" t="s">
        <v>139</v>
      </c>
      <c r="AF49" t="b">
        <v>1</v>
      </c>
      <c r="AG49">
        <v>171785</v>
      </c>
      <c r="AH49">
        <v>4736</v>
      </c>
      <c r="AM49">
        <v>1287053193355</v>
      </c>
      <c r="AN49">
        <v>32605</v>
      </c>
      <c r="AO49" t="s">
        <v>200</v>
      </c>
      <c r="AP49">
        <v>200</v>
      </c>
      <c r="AQ49" t="s">
        <v>137</v>
      </c>
      <c r="AR49" t="s">
        <v>218</v>
      </c>
      <c r="AS49" t="s">
        <v>139</v>
      </c>
      <c r="AT49" t="b">
        <v>1</v>
      </c>
      <c r="AU49">
        <v>261340</v>
      </c>
      <c r="AV49">
        <v>4870</v>
      </c>
    </row>
    <row r="50" spans="1:48">
      <c r="A50" t="s">
        <v>113</v>
      </c>
      <c r="B50">
        <v>32</v>
      </c>
      <c r="C50" s="5">
        <v>88704</v>
      </c>
      <c r="D50">
        <v>70635</v>
      </c>
      <c r="E50">
        <v>174785</v>
      </c>
      <c r="F50">
        <v>43046</v>
      </c>
      <c r="G50">
        <v>184277</v>
      </c>
      <c r="H50">
        <v>0</v>
      </c>
      <c r="L50">
        <v>1287053108927</v>
      </c>
      <c r="M50">
        <v>675</v>
      </c>
      <c r="N50" t="s">
        <v>162</v>
      </c>
      <c r="O50">
        <v>200</v>
      </c>
      <c r="P50" t="s">
        <v>137</v>
      </c>
      <c r="Q50" t="s">
        <v>147</v>
      </c>
      <c r="R50" t="s">
        <v>152</v>
      </c>
      <c r="S50" t="b">
        <v>1</v>
      </c>
      <c r="T50">
        <v>370</v>
      </c>
      <c r="U50" t="s">
        <v>163</v>
      </c>
      <c r="V50">
        <v>675</v>
      </c>
      <c r="W50" s="29">
        <v>1287053066424</v>
      </c>
      <c r="X50" s="30">
        <v>4337</v>
      </c>
      <c r="Y50">
        <v>1287053092630</v>
      </c>
      <c r="Z50">
        <v>21412</v>
      </c>
      <c r="AA50" t="s">
        <v>185</v>
      </c>
      <c r="AB50">
        <v>200</v>
      </c>
      <c r="AC50" t="s">
        <v>137</v>
      </c>
      <c r="AD50" t="s">
        <v>183</v>
      </c>
      <c r="AE50" t="s">
        <v>139</v>
      </c>
      <c r="AF50" t="b">
        <v>1</v>
      </c>
      <c r="AG50">
        <v>171785</v>
      </c>
      <c r="AH50">
        <v>4489</v>
      </c>
      <c r="AM50">
        <v>1287053201987</v>
      </c>
      <c r="AN50">
        <v>35291</v>
      </c>
      <c r="AO50" t="s">
        <v>200</v>
      </c>
      <c r="AP50">
        <v>200</v>
      </c>
      <c r="AQ50" t="s">
        <v>137</v>
      </c>
      <c r="AR50" t="s">
        <v>217</v>
      </c>
      <c r="AS50" t="s">
        <v>139</v>
      </c>
      <c r="AT50" t="b">
        <v>1</v>
      </c>
      <c r="AU50">
        <v>261340</v>
      </c>
      <c r="AV50">
        <v>6661</v>
      </c>
    </row>
    <row r="51" spans="1:48">
      <c r="A51" t="s">
        <v>114</v>
      </c>
      <c r="B51">
        <v>26</v>
      </c>
      <c r="C51">
        <v>54507</v>
      </c>
      <c r="D51">
        <v>56476</v>
      </c>
      <c r="E51">
        <v>72219</v>
      </c>
      <c r="F51">
        <v>31751</v>
      </c>
      <c r="G51">
        <v>88619</v>
      </c>
      <c r="H51">
        <v>0</v>
      </c>
      <c r="I51" s="28" t="s">
        <v>173</v>
      </c>
      <c r="J51" t="s">
        <v>175</v>
      </c>
      <c r="L51">
        <v>1287053027687</v>
      </c>
      <c r="M51">
        <v>83797</v>
      </c>
      <c r="N51" t="s">
        <v>150</v>
      </c>
      <c r="O51">
        <v>200</v>
      </c>
      <c r="P51" t="s">
        <v>137</v>
      </c>
      <c r="Q51" t="s">
        <v>145</v>
      </c>
      <c r="R51" t="s">
        <v>139</v>
      </c>
      <c r="S51" t="b">
        <v>1</v>
      </c>
      <c r="T51">
        <v>596443</v>
      </c>
      <c r="U51" t="s">
        <v>149</v>
      </c>
      <c r="V51">
        <v>10225</v>
      </c>
      <c r="W51" s="29">
        <v>1287053066756</v>
      </c>
      <c r="X51" s="30">
        <v>3103</v>
      </c>
      <c r="Y51">
        <v>1287053097845</v>
      </c>
      <c r="Z51">
        <v>18664</v>
      </c>
      <c r="AA51" t="s">
        <v>185</v>
      </c>
      <c r="AB51">
        <v>200</v>
      </c>
      <c r="AC51" t="s">
        <v>137</v>
      </c>
      <c r="AD51" t="s">
        <v>182</v>
      </c>
      <c r="AE51" t="s">
        <v>139</v>
      </c>
      <c r="AF51" t="b">
        <v>1</v>
      </c>
      <c r="AG51">
        <v>171785</v>
      </c>
      <c r="AH51">
        <v>3819</v>
      </c>
      <c r="AM51">
        <v>1287053202784</v>
      </c>
      <c r="AN51">
        <v>38467</v>
      </c>
      <c r="AO51" t="s">
        <v>200</v>
      </c>
      <c r="AP51">
        <v>200</v>
      </c>
      <c r="AQ51" t="s">
        <v>137</v>
      </c>
      <c r="AR51" t="s">
        <v>221</v>
      </c>
      <c r="AS51" t="s">
        <v>139</v>
      </c>
      <c r="AT51" t="b">
        <v>1</v>
      </c>
      <c r="AU51">
        <v>261340</v>
      </c>
      <c r="AV51">
        <v>5435</v>
      </c>
    </row>
    <row r="52" spans="1:48">
      <c r="A52" t="s">
        <v>115</v>
      </c>
      <c r="B52">
        <v>24</v>
      </c>
      <c r="C52">
        <v>34668</v>
      </c>
      <c r="D52">
        <v>34688</v>
      </c>
      <c r="E52">
        <v>52317</v>
      </c>
      <c r="F52">
        <v>2397</v>
      </c>
      <c r="G52">
        <v>62383</v>
      </c>
      <c r="H52">
        <v>0</v>
      </c>
      <c r="I52" s="29">
        <v>1287053186289</v>
      </c>
      <c r="J52" s="30">
        <v>10187</v>
      </c>
      <c r="L52">
        <v>1287053111797</v>
      </c>
      <c r="M52">
        <v>464</v>
      </c>
      <c r="N52" t="s">
        <v>151</v>
      </c>
      <c r="O52">
        <v>200</v>
      </c>
      <c r="P52" t="s">
        <v>137</v>
      </c>
      <c r="Q52" t="s">
        <v>145</v>
      </c>
      <c r="R52" t="s">
        <v>152</v>
      </c>
      <c r="S52" t="b">
        <v>1</v>
      </c>
      <c r="T52">
        <v>363</v>
      </c>
      <c r="U52" t="s">
        <v>153</v>
      </c>
      <c r="V52">
        <v>464</v>
      </c>
      <c r="W52" s="29">
        <v>1287053067906</v>
      </c>
      <c r="X52" s="30">
        <v>1348</v>
      </c>
      <c r="Y52">
        <v>1287053083829</v>
      </c>
      <c r="Z52">
        <v>41360</v>
      </c>
      <c r="AA52" t="s">
        <v>185</v>
      </c>
      <c r="AB52">
        <v>200</v>
      </c>
      <c r="AC52" t="s">
        <v>137</v>
      </c>
      <c r="AD52" t="s">
        <v>181</v>
      </c>
      <c r="AE52" t="s">
        <v>139</v>
      </c>
      <c r="AF52" t="b">
        <v>1</v>
      </c>
      <c r="AG52">
        <v>169717</v>
      </c>
      <c r="AH52">
        <v>8199</v>
      </c>
      <c r="AM52">
        <v>1287053205952</v>
      </c>
      <c r="AN52">
        <v>44084</v>
      </c>
      <c r="AO52" t="s">
        <v>200</v>
      </c>
      <c r="AP52">
        <v>200</v>
      </c>
      <c r="AQ52" t="s">
        <v>137</v>
      </c>
      <c r="AR52" t="s">
        <v>219</v>
      </c>
      <c r="AS52" t="s">
        <v>139</v>
      </c>
      <c r="AT52" t="b">
        <v>1</v>
      </c>
      <c r="AU52">
        <v>261340</v>
      </c>
      <c r="AV52">
        <v>4311</v>
      </c>
    </row>
    <row r="53" spans="1:48">
      <c r="A53" t="s">
        <v>116</v>
      </c>
      <c r="B53">
        <v>24</v>
      </c>
      <c r="C53">
        <v>29285</v>
      </c>
      <c r="D53">
        <v>28075</v>
      </c>
      <c r="E53">
        <v>46597</v>
      </c>
      <c r="F53">
        <v>15463</v>
      </c>
      <c r="G53">
        <v>64008</v>
      </c>
      <c r="H53">
        <v>0</v>
      </c>
      <c r="I53" s="29">
        <v>1287053196871</v>
      </c>
      <c r="J53" s="30">
        <v>21582</v>
      </c>
      <c r="L53">
        <v>1287053112569</v>
      </c>
      <c r="M53">
        <v>288</v>
      </c>
      <c r="N53" t="s">
        <v>154</v>
      </c>
      <c r="O53">
        <v>200</v>
      </c>
      <c r="P53" t="s">
        <v>137</v>
      </c>
      <c r="Q53" t="s">
        <v>145</v>
      </c>
      <c r="R53" t="s">
        <v>152</v>
      </c>
      <c r="S53" t="b">
        <v>1</v>
      </c>
      <c r="T53">
        <v>365</v>
      </c>
      <c r="U53" t="s">
        <v>155</v>
      </c>
      <c r="V53">
        <v>288</v>
      </c>
      <c r="W53" s="29">
        <v>1287053069468</v>
      </c>
      <c r="X53" s="30">
        <v>4047</v>
      </c>
      <c r="Y53">
        <v>1287053108750</v>
      </c>
      <c r="Z53">
        <v>20900</v>
      </c>
      <c r="AA53" t="s">
        <v>185</v>
      </c>
      <c r="AB53">
        <v>200</v>
      </c>
      <c r="AC53" t="s">
        <v>137</v>
      </c>
      <c r="AD53" t="s">
        <v>180</v>
      </c>
      <c r="AE53" t="s">
        <v>139</v>
      </c>
      <c r="AF53" t="b">
        <v>1</v>
      </c>
      <c r="AG53">
        <v>172631</v>
      </c>
      <c r="AH53">
        <v>4560</v>
      </c>
      <c r="AM53">
        <v>1287053226291</v>
      </c>
      <c r="AN53">
        <v>28702</v>
      </c>
      <c r="AO53" t="s">
        <v>200</v>
      </c>
      <c r="AP53">
        <v>200</v>
      </c>
      <c r="AQ53" t="s">
        <v>137</v>
      </c>
      <c r="AR53" t="s">
        <v>218</v>
      </c>
      <c r="AS53" t="s">
        <v>139</v>
      </c>
      <c r="AT53" t="b">
        <v>1</v>
      </c>
      <c r="AU53">
        <v>195003</v>
      </c>
      <c r="AV53">
        <v>6819</v>
      </c>
    </row>
    <row r="54" spans="1:48">
      <c r="I54" s="29">
        <v>1287053204729</v>
      </c>
      <c r="J54" s="30">
        <v>17240</v>
      </c>
      <c r="L54">
        <v>1287053113180</v>
      </c>
      <c r="M54">
        <v>1004</v>
      </c>
      <c r="N54" t="s">
        <v>156</v>
      </c>
      <c r="O54">
        <v>200</v>
      </c>
      <c r="P54" t="s">
        <v>137</v>
      </c>
      <c r="Q54" t="s">
        <v>145</v>
      </c>
      <c r="R54" t="s">
        <v>152</v>
      </c>
      <c r="S54" t="b">
        <v>1</v>
      </c>
      <c r="T54">
        <v>91</v>
      </c>
      <c r="U54" t="s">
        <v>157</v>
      </c>
      <c r="V54">
        <v>1004</v>
      </c>
      <c r="W54" s="29">
        <v>1287053070217</v>
      </c>
      <c r="X54" s="30">
        <v>23635</v>
      </c>
      <c r="Y54">
        <v>1287053114543</v>
      </c>
      <c r="Z54">
        <v>15758</v>
      </c>
      <c r="AA54" t="s">
        <v>185</v>
      </c>
      <c r="AB54">
        <v>200</v>
      </c>
      <c r="AC54" t="s">
        <v>137</v>
      </c>
      <c r="AD54" t="s">
        <v>183</v>
      </c>
      <c r="AE54" t="s">
        <v>139</v>
      </c>
      <c r="AF54" t="b">
        <v>1</v>
      </c>
      <c r="AG54">
        <v>172631</v>
      </c>
      <c r="AH54">
        <v>3759</v>
      </c>
      <c r="AM54">
        <v>1287053222208</v>
      </c>
      <c r="AN54">
        <v>48595</v>
      </c>
      <c r="AO54" t="s">
        <v>200</v>
      </c>
      <c r="AP54">
        <v>200</v>
      </c>
      <c r="AQ54" t="s">
        <v>137</v>
      </c>
      <c r="AR54" t="s">
        <v>220</v>
      </c>
      <c r="AS54" t="s">
        <v>139</v>
      </c>
      <c r="AT54" t="b">
        <v>1</v>
      </c>
      <c r="AU54">
        <v>261340</v>
      </c>
      <c r="AV54">
        <v>4354</v>
      </c>
    </row>
    <row r="55" spans="1:48">
      <c r="A55" s="24" t="s">
        <v>117</v>
      </c>
      <c r="I55" s="29">
        <v>1287053218485</v>
      </c>
      <c r="J55" s="30">
        <v>15524</v>
      </c>
      <c r="L55">
        <v>1287053114451</v>
      </c>
      <c r="M55">
        <v>363</v>
      </c>
      <c r="N55" t="s">
        <v>158</v>
      </c>
      <c r="O55">
        <v>200</v>
      </c>
      <c r="P55" t="s">
        <v>137</v>
      </c>
      <c r="Q55" t="s">
        <v>145</v>
      </c>
      <c r="R55" t="s">
        <v>152</v>
      </c>
      <c r="S55" t="b">
        <v>1</v>
      </c>
      <c r="T55">
        <v>110</v>
      </c>
      <c r="U55" t="s">
        <v>159</v>
      </c>
      <c r="V55">
        <v>363</v>
      </c>
      <c r="W55" s="29">
        <v>1287053070673</v>
      </c>
      <c r="X55" s="30">
        <v>8558</v>
      </c>
      <c r="Y55">
        <v>1287053129980</v>
      </c>
      <c r="Z55">
        <v>519</v>
      </c>
      <c r="AA55" t="s">
        <v>187</v>
      </c>
      <c r="AB55">
        <v>200</v>
      </c>
      <c r="AC55" t="s">
        <v>137</v>
      </c>
      <c r="AD55" t="s">
        <v>180</v>
      </c>
      <c r="AE55" t="s">
        <v>139</v>
      </c>
      <c r="AF55" t="b">
        <v>1</v>
      </c>
      <c r="AG55">
        <v>248</v>
      </c>
      <c r="AH55">
        <v>519</v>
      </c>
      <c r="AM55">
        <v>1287053255267</v>
      </c>
      <c r="AN55">
        <v>20858</v>
      </c>
      <c r="AO55" t="s">
        <v>200</v>
      </c>
      <c r="AP55">
        <v>200</v>
      </c>
      <c r="AQ55" t="s">
        <v>137</v>
      </c>
      <c r="AR55" t="s">
        <v>218</v>
      </c>
      <c r="AS55" t="s">
        <v>139</v>
      </c>
      <c r="AT55" t="b">
        <v>1</v>
      </c>
      <c r="AU55">
        <v>194171</v>
      </c>
      <c r="AV55">
        <v>4942</v>
      </c>
    </row>
    <row r="56" spans="1:48">
      <c r="A56" t="s">
        <v>92</v>
      </c>
      <c r="B56" t="s">
        <v>91</v>
      </c>
      <c r="C56" t="s">
        <v>69</v>
      </c>
      <c r="D56" t="s">
        <v>72</v>
      </c>
      <c r="E56" t="s">
        <v>73</v>
      </c>
      <c r="F56" t="s">
        <v>75</v>
      </c>
      <c r="G56" t="s">
        <v>76</v>
      </c>
      <c r="H56" t="s">
        <v>77</v>
      </c>
      <c r="I56" s="29">
        <v>1287053222141</v>
      </c>
      <c r="J56" s="30">
        <v>15972</v>
      </c>
      <c r="L56">
        <v>1287053115145</v>
      </c>
      <c r="M56">
        <v>202</v>
      </c>
      <c r="N56" t="s">
        <v>160</v>
      </c>
      <c r="O56">
        <v>200</v>
      </c>
      <c r="P56" t="s">
        <v>137</v>
      </c>
      <c r="Q56" t="s">
        <v>145</v>
      </c>
      <c r="R56" t="s">
        <v>152</v>
      </c>
      <c r="S56" t="b">
        <v>1</v>
      </c>
      <c r="T56">
        <v>1078</v>
      </c>
      <c r="U56" t="s">
        <v>161</v>
      </c>
      <c r="V56">
        <v>202</v>
      </c>
      <c r="W56" s="29">
        <v>1287053071068</v>
      </c>
      <c r="X56" s="30">
        <v>26098</v>
      </c>
      <c r="Y56">
        <v>1287053130744</v>
      </c>
      <c r="Z56">
        <v>208</v>
      </c>
      <c r="AA56" t="s">
        <v>187</v>
      </c>
      <c r="AB56">
        <v>200</v>
      </c>
      <c r="AC56" t="s">
        <v>137</v>
      </c>
      <c r="AD56" t="s">
        <v>183</v>
      </c>
      <c r="AE56" t="s">
        <v>139</v>
      </c>
      <c r="AF56" t="b">
        <v>1</v>
      </c>
      <c r="AG56">
        <v>248</v>
      </c>
      <c r="AH56">
        <v>208</v>
      </c>
      <c r="AI56" t="s">
        <v>260</v>
      </c>
      <c r="AM56">
        <v>1287053250346</v>
      </c>
      <c r="AN56">
        <v>27554</v>
      </c>
      <c r="AO56" t="s">
        <v>200</v>
      </c>
      <c r="AP56">
        <v>200</v>
      </c>
      <c r="AQ56" t="s">
        <v>137</v>
      </c>
      <c r="AR56" t="s">
        <v>219</v>
      </c>
      <c r="AS56" t="s">
        <v>139</v>
      </c>
      <c r="AT56" t="b">
        <v>1</v>
      </c>
      <c r="AU56">
        <v>195003</v>
      </c>
      <c r="AV56">
        <v>8288</v>
      </c>
    </row>
    <row r="57" spans="1:48">
      <c r="A57" t="s">
        <v>93</v>
      </c>
      <c r="B57">
        <v>12</v>
      </c>
      <c r="C57">
        <v>6505</v>
      </c>
      <c r="D57">
        <v>2663</v>
      </c>
      <c r="E57">
        <v>13022</v>
      </c>
      <c r="F57">
        <v>405</v>
      </c>
      <c r="G57">
        <v>24036</v>
      </c>
      <c r="H57" s="22">
        <v>0</v>
      </c>
      <c r="I57" s="29">
        <v>1287053227761</v>
      </c>
      <c r="J57" s="30">
        <v>12612</v>
      </c>
      <c r="L57">
        <v>1287053115489</v>
      </c>
      <c r="M57">
        <v>236</v>
      </c>
      <c r="N57" t="s">
        <v>162</v>
      </c>
      <c r="O57">
        <v>200</v>
      </c>
      <c r="P57" t="s">
        <v>137</v>
      </c>
      <c r="Q57" t="s">
        <v>145</v>
      </c>
      <c r="R57" t="s">
        <v>152</v>
      </c>
      <c r="S57" t="b">
        <v>1</v>
      </c>
      <c r="T57">
        <v>370</v>
      </c>
      <c r="U57" t="s">
        <v>163</v>
      </c>
      <c r="V57">
        <v>235</v>
      </c>
      <c r="W57" s="29">
        <v>1287053073711</v>
      </c>
      <c r="X57" s="30">
        <v>18473</v>
      </c>
      <c r="Y57">
        <v>1287053131326</v>
      </c>
      <c r="Z57">
        <v>3491</v>
      </c>
      <c r="AA57" t="s">
        <v>188</v>
      </c>
      <c r="AB57">
        <v>200</v>
      </c>
      <c r="AC57" t="s">
        <v>137</v>
      </c>
      <c r="AD57" t="s">
        <v>183</v>
      </c>
      <c r="AE57" t="s">
        <v>139</v>
      </c>
      <c r="AF57" t="b">
        <v>1</v>
      </c>
      <c r="AG57">
        <v>37264</v>
      </c>
      <c r="AH57">
        <v>1664</v>
      </c>
      <c r="AM57">
        <v>1287053237514</v>
      </c>
      <c r="AN57">
        <v>47294</v>
      </c>
      <c r="AO57" t="s">
        <v>200</v>
      </c>
      <c r="AP57">
        <v>200</v>
      </c>
      <c r="AQ57" t="s">
        <v>137</v>
      </c>
      <c r="AR57" t="s">
        <v>217</v>
      </c>
      <c r="AS57" t="s">
        <v>139</v>
      </c>
      <c r="AT57" t="b">
        <v>1</v>
      </c>
      <c r="AU57">
        <v>195003</v>
      </c>
      <c r="AV57">
        <v>15204</v>
      </c>
    </row>
    <row r="58" spans="1:48">
      <c r="A58" t="s">
        <v>120</v>
      </c>
      <c r="B58">
        <v>6</v>
      </c>
      <c r="C58">
        <v>28954</v>
      </c>
      <c r="D58">
        <v>38343</v>
      </c>
      <c r="E58">
        <v>41038</v>
      </c>
      <c r="F58">
        <v>1349</v>
      </c>
      <c r="G58">
        <v>41038</v>
      </c>
      <c r="H58" s="22">
        <f>0.166666666666666*100</f>
        <v>16.6666666666666</v>
      </c>
      <c r="I58" s="29">
        <v>1287053234415</v>
      </c>
      <c r="J58" s="30">
        <v>19535</v>
      </c>
      <c r="L58">
        <v>1287053099197</v>
      </c>
      <c r="M58">
        <v>32141</v>
      </c>
      <c r="N58" t="s">
        <v>164</v>
      </c>
      <c r="O58">
        <v>200</v>
      </c>
      <c r="P58" t="s">
        <v>137</v>
      </c>
      <c r="Q58" t="s">
        <v>143</v>
      </c>
      <c r="R58" t="s">
        <v>139</v>
      </c>
      <c r="S58" t="b">
        <v>1</v>
      </c>
      <c r="T58">
        <v>199848</v>
      </c>
      <c r="U58" t="s">
        <v>149</v>
      </c>
      <c r="V58">
        <v>10705</v>
      </c>
      <c r="W58" s="29">
        <v>1287053079463</v>
      </c>
      <c r="X58" s="30">
        <v>4187</v>
      </c>
      <c r="Y58">
        <v>1287053130775</v>
      </c>
      <c r="Z58">
        <v>5388</v>
      </c>
      <c r="AA58" t="s">
        <v>188</v>
      </c>
      <c r="AB58">
        <v>200</v>
      </c>
      <c r="AC58" t="s">
        <v>137</v>
      </c>
      <c r="AD58" t="s">
        <v>180</v>
      </c>
      <c r="AE58" t="s">
        <v>139</v>
      </c>
      <c r="AF58" t="b">
        <v>1</v>
      </c>
      <c r="AG58">
        <v>37264</v>
      </c>
      <c r="AH58">
        <v>2655</v>
      </c>
      <c r="AM58">
        <v>1287053276530</v>
      </c>
      <c r="AN58">
        <v>11910</v>
      </c>
      <c r="AO58" t="s">
        <v>200</v>
      </c>
      <c r="AP58">
        <v>200</v>
      </c>
      <c r="AQ58" t="s">
        <v>137</v>
      </c>
      <c r="AR58" t="s">
        <v>218</v>
      </c>
      <c r="AS58" t="s">
        <v>139</v>
      </c>
      <c r="AT58" t="b">
        <v>1</v>
      </c>
      <c r="AU58">
        <v>64949</v>
      </c>
      <c r="AV58">
        <v>4125</v>
      </c>
    </row>
    <row r="59" spans="1:48">
      <c r="A59" t="s">
        <v>119</v>
      </c>
      <c r="B59">
        <v>54</v>
      </c>
      <c r="C59">
        <v>92635</v>
      </c>
      <c r="D59">
        <v>47680</v>
      </c>
      <c r="E59">
        <v>270338</v>
      </c>
      <c r="F59">
        <v>13957</v>
      </c>
      <c r="G59">
        <v>358383</v>
      </c>
      <c r="H59" s="22">
        <v>0</v>
      </c>
      <c r="I59" s="29">
        <v>1287053240723</v>
      </c>
      <c r="J59" s="30">
        <v>20629</v>
      </c>
      <c r="L59">
        <v>1287053131660</v>
      </c>
      <c r="M59">
        <v>234</v>
      </c>
      <c r="N59" t="s">
        <v>151</v>
      </c>
      <c r="O59">
        <v>200</v>
      </c>
      <c r="P59" t="s">
        <v>137</v>
      </c>
      <c r="Q59" t="s">
        <v>143</v>
      </c>
      <c r="R59" t="s">
        <v>152</v>
      </c>
      <c r="S59" t="b">
        <v>1</v>
      </c>
      <c r="T59">
        <v>363</v>
      </c>
      <c r="U59" t="s">
        <v>153</v>
      </c>
      <c r="V59">
        <v>234</v>
      </c>
      <c r="W59" s="29">
        <v>1287053083829</v>
      </c>
      <c r="X59" s="30">
        <v>41360</v>
      </c>
      <c r="Y59">
        <v>1287053109933</v>
      </c>
      <c r="Z59">
        <v>29512</v>
      </c>
      <c r="AA59" t="s">
        <v>185</v>
      </c>
      <c r="AB59">
        <v>200</v>
      </c>
      <c r="AC59" t="s">
        <v>137</v>
      </c>
      <c r="AD59" t="s">
        <v>179</v>
      </c>
      <c r="AE59" t="s">
        <v>139</v>
      </c>
      <c r="AF59" t="b">
        <v>1</v>
      </c>
      <c r="AG59">
        <v>172631</v>
      </c>
      <c r="AH59">
        <v>6624</v>
      </c>
      <c r="AM59">
        <v>1287053241728</v>
      </c>
      <c r="AN59">
        <v>54011</v>
      </c>
      <c r="AO59" t="s">
        <v>200</v>
      </c>
      <c r="AP59">
        <v>200</v>
      </c>
      <c r="AQ59" t="s">
        <v>137</v>
      </c>
      <c r="AR59" t="s">
        <v>221</v>
      </c>
      <c r="AS59" t="s">
        <v>139</v>
      </c>
      <c r="AT59" t="b">
        <v>1</v>
      </c>
      <c r="AU59">
        <v>195003</v>
      </c>
      <c r="AV59">
        <v>8968</v>
      </c>
    </row>
    <row r="60" spans="1:48">
      <c r="A60" t="s">
        <v>118</v>
      </c>
      <c r="B60">
        <v>42</v>
      </c>
      <c r="C60" s="5">
        <v>446728</v>
      </c>
      <c r="D60">
        <v>71450</v>
      </c>
      <c r="E60">
        <v>959256</v>
      </c>
      <c r="F60">
        <v>27712</v>
      </c>
      <c r="G60">
        <v>3352629</v>
      </c>
      <c r="H60" s="22">
        <v>0</v>
      </c>
      <c r="I60" s="29">
        <v>1287053277003</v>
      </c>
      <c r="J60" s="30">
        <v>12347</v>
      </c>
      <c r="L60">
        <v>1287053132263</v>
      </c>
      <c r="M60">
        <v>191</v>
      </c>
      <c r="N60" t="s">
        <v>154</v>
      </c>
      <c r="O60">
        <v>200</v>
      </c>
      <c r="P60" t="s">
        <v>137</v>
      </c>
      <c r="Q60" t="s">
        <v>143</v>
      </c>
      <c r="R60" t="s">
        <v>152</v>
      </c>
      <c r="S60" t="b">
        <v>1</v>
      </c>
      <c r="T60">
        <v>365</v>
      </c>
      <c r="U60" t="s">
        <v>155</v>
      </c>
      <c r="V60">
        <v>191</v>
      </c>
      <c r="W60" s="29">
        <v>1287053090420</v>
      </c>
      <c r="X60" s="30">
        <v>19246</v>
      </c>
      <c r="Y60">
        <v>1287053139692</v>
      </c>
      <c r="Z60">
        <v>371</v>
      </c>
      <c r="AA60" t="s">
        <v>187</v>
      </c>
      <c r="AB60">
        <v>200</v>
      </c>
      <c r="AC60" t="s">
        <v>137</v>
      </c>
      <c r="AD60" t="s">
        <v>179</v>
      </c>
      <c r="AE60" t="s">
        <v>139</v>
      </c>
      <c r="AF60" t="b">
        <v>1</v>
      </c>
      <c r="AG60">
        <v>248</v>
      </c>
      <c r="AH60">
        <v>371</v>
      </c>
      <c r="AM60">
        <v>1287053271043</v>
      </c>
      <c r="AN60">
        <v>27392</v>
      </c>
      <c r="AO60" t="s">
        <v>200</v>
      </c>
      <c r="AP60">
        <v>200</v>
      </c>
      <c r="AQ60" t="s">
        <v>137</v>
      </c>
      <c r="AR60" t="s">
        <v>220</v>
      </c>
      <c r="AS60" t="s">
        <v>139</v>
      </c>
      <c r="AT60" t="b">
        <v>1</v>
      </c>
      <c r="AU60">
        <v>195003</v>
      </c>
      <c r="AV60">
        <v>7706</v>
      </c>
    </row>
    <row r="61" spans="1:48">
      <c r="I61" s="29">
        <v>1287053289684</v>
      </c>
      <c r="J61" s="30">
        <v>14573</v>
      </c>
      <c r="L61">
        <v>1287053132675</v>
      </c>
      <c r="M61">
        <v>217</v>
      </c>
      <c r="N61" t="s">
        <v>156</v>
      </c>
      <c r="O61">
        <v>200</v>
      </c>
      <c r="P61" t="s">
        <v>137</v>
      </c>
      <c r="Q61" t="s">
        <v>143</v>
      </c>
      <c r="R61" t="s">
        <v>152</v>
      </c>
      <c r="S61" t="b">
        <v>1</v>
      </c>
      <c r="T61">
        <v>91</v>
      </c>
      <c r="U61" t="s">
        <v>157</v>
      </c>
      <c r="V61">
        <v>217</v>
      </c>
      <c r="W61" s="29">
        <v>1287053092630</v>
      </c>
      <c r="X61" s="30">
        <v>21412</v>
      </c>
      <c r="Y61">
        <v>1287053140203</v>
      </c>
      <c r="Z61">
        <v>2832</v>
      </c>
      <c r="AA61" t="s">
        <v>188</v>
      </c>
      <c r="AB61">
        <v>200</v>
      </c>
      <c r="AC61" t="s">
        <v>137</v>
      </c>
      <c r="AD61" t="s">
        <v>179</v>
      </c>
      <c r="AE61" t="s">
        <v>139</v>
      </c>
      <c r="AF61" t="b">
        <v>1</v>
      </c>
      <c r="AG61">
        <v>37264</v>
      </c>
      <c r="AH61">
        <v>1868</v>
      </c>
      <c r="AM61">
        <v>1287053288653</v>
      </c>
      <c r="AN61">
        <v>10919</v>
      </c>
      <c r="AO61" t="s">
        <v>200</v>
      </c>
      <c r="AP61">
        <v>200</v>
      </c>
      <c r="AQ61" t="s">
        <v>137</v>
      </c>
      <c r="AR61" t="s">
        <v>218</v>
      </c>
      <c r="AS61" t="s">
        <v>139</v>
      </c>
      <c r="AT61" t="b">
        <v>1</v>
      </c>
      <c r="AU61">
        <v>64949</v>
      </c>
      <c r="AV61">
        <v>5379</v>
      </c>
    </row>
    <row r="62" spans="1:48">
      <c r="A62" s="24" t="s">
        <v>121</v>
      </c>
      <c r="I62" s="29">
        <v>1287053552945</v>
      </c>
      <c r="J62" s="30">
        <v>12738</v>
      </c>
      <c r="L62">
        <v>1287053133264</v>
      </c>
      <c r="M62">
        <v>280</v>
      </c>
      <c r="N62" t="s">
        <v>158</v>
      </c>
      <c r="O62">
        <v>200</v>
      </c>
      <c r="P62" t="s">
        <v>137</v>
      </c>
      <c r="Q62" t="s">
        <v>143</v>
      </c>
      <c r="R62" t="s">
        <v>152</v>
      </c>
      <c r="S62" t="b">
        <v>1</v>
      </c>
      <c r="T62">
        <v>110</v>
      </c>
      <c r="U62" t="s">
        <v>159</v>
      </c>
      <c r="V62">
        <v>280</v>
      </c>
      <c r="W62" s="29">
        <v>1287053094358</v>
      </c>
      <c r="X62" s="30">
        <v>13997</v>
      </c>
      <c r="Y62">
        <v>1287053125496</v>
      </c>
      <c r="Z62">
        <v>27420</v>
      </c>
      <c r="AA62" t="s">
        <v>185</v>
      </c>
      <c r="AB62">
        <v>200</v>
      </c>
      <c r="AC62" t="s">
        <v>137</v>
      </c>
      <c r="AD62" t="s">
        <v>181</v>
      </c>
      <c r="AE62" t="s">
        <v>139</v>
      </c>
      <c r="AF62" t="b">
        <v>1</v>
      </c>
      <c r="AG62">
        <v>171785</v>
      </c>
      <c r="AH62">
        <v>7294</v>
      </c>
      <c r="AM62">
        <v>1287053278196</v>
      </c>
      <c r="AN62">
        <v>23290</v>
      </c>
      <c r="AO62" t="s">
        <v>200</v>
      </c>
      <c r="AP62">
        <v>200</v>
      </c>
      <c r="AQ62" t="s">
        <v>137</v>
      </c>
      <c r="AR62" t="s">
        <v>219</v>
      </c>
      <c r="AS62" t="s">
        <v>139</v>
      </c>
      <c r="AT62" t="b">
        <v>1</v>
      </c>
      <c r="AU62">
        <v>194171</v>
      </c>
      <c r="AV62">
        <v>7543</v>
      </c>
    </row>
    <row r="63" spans="1:48">
      <c r="A63" t="s">
        <v>92</v>
      </c>
      <c r="B63" t="s">
        <v>91</v>
      </c>
      <c r="C63" t="s">
        <v>69</v>
      </c>
      <c r="D63" t="s">
        <v>72</v>
      </c>
      <c r="E63" t="s">
        <v>73</v>
      </c>
      <c r="F63" t="s">
        <v>75</v>
      </c>
      <c r="G63" t="s">
        <v>76</v>
      </c>
      <c r="H63" t="s">
        <v>77</v>
      </c>
      <c r="I63" s="29">
        <v>1287053559296</v>
      </c>
      <c r="J63" s="30">
        <v>8027</v>
      </c>
      <c r="L63">
        <v>1287053133698</v>
      </c>
      <c r="M63">
        <v>358</v>
      </c>
      <c r="N63" t="s">
        <v>160</v>
      </c>
      <c r="O63">
        <v>200</v>
      </c>
      <c r="P63" t="s">
        <v>137</v>
      </c>
      <c r="Q63" t="s">
        <v>143</v>
      </c>
      <c r="R63" t="s">
        <v>152</v>
      </c>
      <c r="S63" t="b">
        <v>1</v>
      </c>
      <c r="T63">
        <v>1078</v>
      </c>
      <c r="U63" t="s">
        <v>161</v>
      </c>
      <c r="V63">
        <v>358</v>
      </c>
      <c r="W63" s="29">
        <v>1287053097845</v>
      </c>
      <c r="X63" s="30">
        <v>18664</v>
      </c>
      <c r="Y63">
        <v>1287053116850</v>
      </c>
      <c r="Z63">
        <v>38371</v>
      </c>
      <c r="AA63" t="s">
        <v>185</v>
      </c>
      <c r="AB63">
        <v>200</v>
      </c>
      <c r="AC63" t="s">
        <v>137</v>
      </c>
      <c r="AD63" t="s">
        <v>182</v>
      </c>
      <c r="AE63" t="s">
        <v>139</v>
      </c>
      <c r="AF63" t="b">
        <v>1</v>
      </c>
      <c r="AG63">
        <v>172631</v>
      </c>
      <c r="AH63">
        <v>7554</v>
      </c>
      <c r="AI63" t="s">
        <v>260</v>
      </c>
      <c r="AM63">
        <v>1287053301939</v>
      </c>
      <c r="AN63">
        <v>14108</v>
      </c>
      <c r="AO63" t="s">
        <v>200</v>
      </c>
      <c r="AP63">
        <v>200</v>
      </c>
      <c r="AQ63" t="s">
        <v>137</v>
      </c>
      <c r="AR63" t="s">
        <v>219</v>
      </c>
      <c r="AS63" t="s">
        <v>139</v>
      </c>
      <c r="AT63" t="b">
        <v>1</v>
      </c>
      <c r="AU63">
        <v>64949</v>
      </c>
      <c r="AV63">
        <v>5515</v>
      </c>
    </row>
    <row r="64" spans="1:48">
      <c r="A64" t="s">
        <v>93</v>
      </c>
      <c r="B64">
        <v>40</v>
      </c>
      <c r="C64">
        <v>15569</v>
      </c>
      <c r="D64">
        <v>14595</v>
      </c>
      <c r="E64">
        <v>23551</v>
      </c>
      <c r="F64">
        <v>3490</v>
      </c>
      <c r="G64">
        <v>36477</v>
      </c>
      <c r="H64" s="22">
        <f>0.025*100</f>
        <v>2.5</v>
      </c>
      <c r="I64" s="29">
        <v>1287053561410</v>
      </c>
      <c r="J64" s="30">
        <v>14498</v>
      </c>
      <c r="L64">
        <v>1287053134331</v>
      </c>
      <c r="M64">
        <v>306</v>
      </c>
      <c r="N64" t="s">
        <v>162</v>
      </c>
      <c r="O64">
        <v>200</v>
      </c>
      <c r="P64" t="s">
        <v>137</v>
      </c>
      <c r="Q64" t="s">
        <v>143</v>
      </c>
      <c r="R64" t="s">
        <v>152</v>
      </c>
      <c r="S64" t="b">
        <v>1</v>
      </c>
      <c r="T64">
        <v>370</v>
      </c>
      <c r="U64" t="s">
        <v>163</v>
      </c>
      <c r="V64">
        <v>306</v>
      </c>
      <c r="W64" s="29">
        <v>1287053108750</v>
      </c>
      <c r="X64" s="30">
        <v>20900</v>
      </c>
      <c r="Y64">
        <v>1287053155454</v>
      </c>
      <c r="Z64">
        <v>334</v>
      </c>
      <c r="AA64" t="s">
        <v>187</v>
      </c>
      <c r="AB64">
        <v>200</v>
      </c>
      <c r="AC64" t="s">
        <v>137</v>
      </c>
      <c r="AD64" t="s">
        <v>182</v>
      </c>
      <c r="AE64" t="s">
        <v>139</v>
      </c>
      <c r="AF64" t="b">
        <v>1</v>
      </c>
      <c r="AG64">
        <v>248</v>
      </c>
      <c r="AH64">
        <v>334</v>
      </c>
      <c r="AM64">
        <v>1287053296069</v>
      </c>
      <c r="AN64">
        <v>32906</v>
      </c>
      <c r="AO64" t="s">
        <v>200</v>
      </c>
      <c r="AP64">
        <v>200</v>
      </c>
      <c r="AQ64" t="s">
        <v>137</v>
      </c>
      <c r="AR64" t="s">
        <v>221</v>
      </c>
      <c r="AS64" t="s">
        <v>139</v>
      </c>
      <c r="AT64" t="b">
        <v>1</v>
      </c>
      <c r="AU64">
        <v>194171</v>
      </c>
      <c r="AV64">
        <v>9138</v>
      </c>
    </row>
    <row r="65" spans="1:48">
      <c r="A65" t="s">
        <v>123</v>
      </c>
      <c r="B65">
        <v>40</v>
      </c>
      <c r="C65" s="5">
        <v>40498</v>
      </c>
      <c r="D65">
        <v>35436</v>
      </c>
      <c r="E65">
        <v>72552</v>
      </c>
      <c r="F65">
        <v>20485</v>
      </c>
      <c r="G65">
        <v>88848</v>
      </c>
      <c r="H65" s="22">
        <v>0</v>
      </c>
      <c r="I65" s="29">
        <v>1287053566030</v>
      </c>
      <c r="J65" s="30">
        <v>21174</v>
      </c>
      <c r="L65">
        <v>1287053134973</v>
      </c>
      <c r="M65">
        <v>3572</v>
      </c>
      <c r="N65" t="s">
        <v>165</v>
      </c>
      <c r="O65">
        <v>200</v>
      </c>
      <c r="P65" t="s">
        <v>137</v>
      </c>
      <c r="Q65" t="s">
        <v>143</v>
      </c>
      <c r="R65" t="s">
        <v>139</v>
      </c>
      <c r="S65" t="b">
        <v>1</v>
      </c>
      <c r="T65">
        <v>13</v>
      </c>
      <c r="U65" t="s">
        <v>149</v>
      </c>
      <c r="V65">
        <v>3572</v>
      </c>
      <c r="W65" s="29">
        <v>1287053109933</v>
      </c>
      <c r="X65" s="30">
        <v>29512</v>
      </c>
      <c r="Y65">
        <v>1287053136300</v>
      </c>
      <c r="Z65">
        <v>22439</v>
      </c>
      <c r="AA65" t="s">
        <v>185</v>
      </c>
      <c r="AB65">
        <v>200</v>
      </c>
      <c r="AC65" t="s">
        <v>137</v>
      </c>
      <c r="AD65" t="s">
        <v>180</v>
      </c>
      <c r="AE65" t="s">
        <v>139</v>
      </c>
      <c r="AF65" t="b">
        <v>1</v>
      </c>
      <c r="AG65">
        <v>171872</v>
      </c>
      <c r="AH65">
        <v>3419</v>
      </c>
      <c r="AM65">
        <v>1287053298704</v>
      </c>
      <c r="AN65">
        <v>32571</v>
      </c>
      <c r="AO65" t="s">
        <v>200</v>
      </c>
      <c r="AP65">
        <v>200</v>
      </c>
      <c r="AQ65" t="s">
        <v>137</v>
      </c>
      <c r="AR65" t="s">
        <v>220</v>
      </c>
      <c r="AS65" t="s">
        <v>139</v>
      </c>
      <c r="AT65" t="b">
        <v>1</v>
      </c>
      <c r="AU65">
        <v>194171</v>
      </c>
      <c r="AV65">
        <v>8907</v>
      </c>
    </row>
    <row r="66" spans="1:48">
      <c r="A66" t="s">
        <v>25</v>
      </c>
      <c r="B66">
        <v>191</v>
      </c>
      <c r="C66">
        <v>26220</v>
      </c>
      <c r="D66">
        <v>23766</v>
      </c>
      <c r="E66">
        <v>41068</v>
      </c>
      <c r="F66">
        <v>5651</v>
      </c>
      <c r="G66">
        <v>76362</v>
      </c>
      <c r="H66" s="22">
        <f>0.00523560209424083*100</f>
        <v>0.52356020942408299</v>
      </c>
      <c r="I66" s="29">
        <v>1287053566162</v>
      </c>
      <c r="J66" s="30">
        <v>18608</v>
      </c>
      <c r="L66">
        <v>1287053103804</v>
      </c>
      <c r="M66">
        <v>35518</v>
      </c>
      <c r="N66" t="s">
        <v>164</v>
      </c>
      <c r="O66">
        <v>200</v>
      </c>
      <c r="P66" t="s">
        <v>137</v>
      </c>
      <c r="Q66" t="s">
        <v>138</v>
      </c>
      <c r="R66" t="s">
        <v>139</v>
      </c>
      <c r="S66" t="b">
        <v>1</v>
      </c>
      <c r="T66">
        <v>199848</v>
      </c>
      <c r="U66" t="s">
        <v>149</v>
      </c>
      <c r="V66">
        <v>16316</v>
      </c>
      <c r="W66" s="29">
        <v>1287053114543</v>
      </c>
      <c r="X66" s="30">
        <v>15758</v>
      </c>
      <c r="Y66">
        <v>1287053156294</v>
      </c>
      <c r="Z66">
        <v>7035</v>
      </c>
      <c r="AA66" t="s">
        <v>188</v>
      </c>
      <c r="AB66">
        <v>200</v>
      </c>
      <c r="AC66" t="s">
        <v>137</v>
      </c>
      <c r="AD66" t="s">
        <v>182</v>
      </c>
      <c r="AE66" t="s">
        <v>139</v>
      </c>
      <c r="AF66" t="b">
        <v>1</v>
      </c>
      <c r="AG66">
        <v>37264</v>
      </c>
      <c r="AH66">
        <v>3616</v>
      </c>
      <c r="AM66">
        <v>1287053316314</v>
      </c>
      <c r="AN66">
        <v>16612</v>
      </c>
      <c r="AO66" t="s">
        <v>200</v>
      </c>
      <c r="AP66">
        <v>200</v>
      </c>
      <c r="AQ66" t="s">
        <v>137</v>
      </c>
      <c r="AR66" t="s">
        <v>219</v>
      </c>
      <c r="AS66" t="s">
        <v>139</v>
      </c>
      <c r="AT66" t="b">
        <v>1</v>
      </c>
      <c r="AU66">
        <v>64949</v>
      </c>
      <c r="AV66">
        <v>4246</v>
      </c>
    </row>
    <row r="67" spans="1:48">
      <c r="A67" t="s">
        <v>107</v>
      </c>
      <c r="B67">
        <v>39</v>
      </c>
      <c r="C67">
        <v>27850</v>
      </c>
      <c r="D67">
        <v>27024</v>
      </c>
      <c r="E67">
        <v>38678</v>
      </c>
      <c r="F67">
        <v>14360</v>
      </c>
      <c r="G67">
        <v>45470</v>
      </c>
      <c r="H67" s="22">
        <v>0</v>
      </c>
      <c r="I67" s="29">
        <v>1287053567769</v>
      </c>
      <c r="J67" s="30">
        <v>24476</v>
      </c>
      <c r="L67">
        <v>1287053139677</v>
      </c>
      <c r="M67">
        <v>365</v>
      </c>
      <c r="N67" t="s">
        <v>151</v>
      </c>
      <c r="O67">
        <v>200</v>
      </c>
      <c r="P67" t="s">
        <v>137</v>
      </c>
      <c r="Q67" t="s">
        <v>138</v>
      </c>
      <c r="R67" t="s">
        <v>152</v>
      </c>
      <c r="S67" t="b">
        <v>1</v>
      </c>
      <c r="T67">
        <v>363</v>
      </c>
      <c r="U67" t="s">
        <v>153</v>
      </c>
      <c r="V67">
        <v>365</v>
      </c>
      <c r="W67" s="29">
        <v>1287053116850</v>
      </c>
      <c r="X67" s="30">
        <v>38371</v>
      </c>
      <c r="Y67">
        <v>1287053135107</v>
      </c>
      <c r="Z67">
        <v>30924</v>
      </c>
      <c r="AA67" t="s">
        <v>185</v>
      </c>
      <c r="AB67">
        <v>200</v>
      </c>
      <c r="AC67" t="s">
        <v>137</v>
      </c>
      <c r="AD67" t="s">
        <v>183</v>
      </c>
      <c r="AE67" t="s">
        <v>139</v>
      </c>
      <c r="AF67" t="b">
        <v>1</v>
      </c>
      <c r="AG67">
        <v>171872</v>
      </c>
      <c r="AH67">
        <v>7506</v>
      </c>
      <c r="AM67">
        <v>1287053300009</v>
      </c>
      <c r="AN67">
        <v>37471</v>
      </c>
      <c r="AO67" t="s">
        <v>200</v>
      </c>
      <c r="AP67">
        <v>200</v>
      </c>
      <c r="AQ67" t="s">
        <v>137</v>
      </c>
      <c r="AR67" t="s">
        <v>218</v>
      </c>
      <c r="AS67" t="s">
        <v>139</v>
      </c>
      <c r="AT67" t="b">
        <v>1</v>
      </c>
      <c r="AU67">
        <v>194171</v>
      </c>
      <c r="AV67">
        <v>12157</v>
      </c>
    </row>
    <row r="68" spans="1:48">
      <c r="A68" t="s">
        <v>122</v>
      </c>
      <c r="B68">
        <v>78</v>
      </c>
      <c r="C68">
        <v>9528</v>
      </c>
      <c r="D68">
        <v>6805</v>
      </c>
      <c r="E68">
        <v>20271</v>
      </c>
      <c r="F68">
        <v>895</v>
      </c>
      <c r="G68">
        <v>34081</v>
      </c>
      <c r="H68" s="22">
        <v>0</v>
      </c>
      <c r="I68" s="29">
        <v>1287053571044</v>
      </c>
      <c r="J68" s="30">
        <v>15960</v>
      </c>
      <c r="L68">
        <v>1287053140365</v>
      </c>
      <c r="M68">
        <v>275</v>
      </c>
      <c r="N68" t="s">
        <v>154</v>
      </c>
      <c r="O68">
        <v>200</v>
      </c>
      <c r="P68" t="s">
        <v>137</v>
      </c>
      <c r="Q68" t="s">
        <v>138</v>
      </c>
      <c r="R68" t="s">
        <v>152</v>
      </c>
      <c r="S68" t="b">
        <v>1</v>
      </c>
      <c r="T68">
        <v>365</v>
      </c>
      <c r="U68" t="s">
        <v>155</v>
      </c>
      <c r="V68">
        <v>275</v>
      </c>
      <c r="W68" s="29">
        <v>1287053125496</v>
      </c>
      <c r="X68" s="30">
        <v>27420</v>
      </c>
      <c r="Y68">
        <v>1287053159136</v>
      </c>
      <c r="Z68">
        <v>26857</v>
      </c>
      <c r="AA68" t="s">
        <v>185</v>
      </c>
      <c r="AB68">
        <v>200</v>
      </c>
      <c r="AC68" t="s">
        <v>137</v>
      </c>
      <c r="AD68" t="s">
        <v>180</v>
      </c>
      <c r="AE68" t="s">
        <v>139</v>
      </c>
      <c r="AF68" t="b">
        <v>1</v>
      </c>
      <c r="AG68">
        <v>172646</v>
      </c>
      <c r="AH68">
        <v>5380</v>
      </c>
      <c r="AI68" s="7"/>
      <c r="AM68">
        <v>1287053285115</v>
      </c>
      <c r="AN68">
        <v>55689</v>
      </c>
      <c r="AO68" t="s">
        <v>200</v>
      </c>
      <c r="AP68">
        <v>200</v>
      </c>
      <c r="AQ68" t="s">
        <v>137</v>
      </c>
      <c r="AR68" t="s">
        <v>217</v>
      </c>
      <c r="AS68" t="s">
        <v>139</v>
      </c>
      <c r="AT68" t="b">
        <v>1</v>
      </c>
      <c r="AU68">
        <v>194171</v>
      </c>
      <c r="AV68">
        <v>16875</v>
      </c>
    </row>
    <row r="69" spans="1:48">
      <c r="I69" s="29">
        <v>1287053576150</v>
      </c>
      <c r="J69" s="30">
        <v>20367</v>
      </c>
      <c r="L69">
        <v>1287053110041</v>
      </c>
      <c r="M69">
        <v>30703</v>
      </c>
      <c r="N69" t="s">
        <v>164</v>
      </c>
      <c r="O69">
        <v>200</v>
      </c>
      <c r="P69" t="s">
        <v>137</v>
      </c>
      <c r="Q69" t="s">
        <v>147</v>
      </c>
      <c r="R69" t="s">
        <v>139</v>
      </c>
      <c r="S69" t="b">
        <v>1</v>
      </c>
      <c r="T69">
        <v>199848</v>
      </c>
      <c r="U69" t="s">
        <v>149</v>
      </c>
      <c r="V69">
        <v>13043</v>
      </c>
      <c r="W69" s="29">
        <v>1287053129980</v>
      </c>
      <c r="X69" s="30">
        <v>519</v>
      </c>
      <c r="Y69">
        <v>1287053153228</v>
      </c>
      <c r="Z69">
        <v>35855</v>
      </c>
      <c r="AA69" t="s">
        <v>185</v>
      </c>
      <c r="AB69">
        <v>200</v>
      </c>
      <c r="AC69" t="s">
        <v>137</v>
      </c>
      <c r="AD69" t="s">
        <v>181</v>
      </c>
      <c r="AE69" t="s">
        <v>139</v>
      </c>
      <c r="AF69" t="b">
        <v>1</v>
      </c>
      <c r="AG69">
        <v>172631</v>
      </c>
      <c r="AH69">
        <v>5644</v>
      </c>
      <c r="AM69">
        <v>1287053331575</v>
      </c>
      <c r="AN69">
        <v>11116</v>
      </c>
      <c r="AO69" t="s">
        <v>200</v>
      </c>
      <c r="AP69">
        <v>200</v>
      </c>
      <c r="AQ69" t="s">
        <v>137</v>
      </c>
      <c r="AR69" t="s">
        <v>220</v>
      </c>
      <c r="AS69" t="s">
        <v>139</v>
      </c>
      <c r="AT69" t="b">
        <v>1</v>
      </c>
      <c r="AU69">
        <v>64949</v>
      </c>
      <c r="AV69">
        <v>5741</v>
      </c>
    </row>
    <row r="70" spans="1:48">
      <c r="I70" s="29">
        <v>1287053585001</v>
      </c>
      <c r="J70" s="30">
        <v>14799</v>
      </c>
      <c r="L70">
        <v>1287053141117</v>
      </c>
      <c r="M70">
        <v>197</v>
      </c>
      <c r="N70" t="s">
        <v>151</v>
      </c>
      <c r="O70">
        <v>200</v>
      </c>
      <c r="P70" t="s">
        <v>137</v>
      </c>
      <c r="Q70" t="s">
        <v>147</v>
      </c>
      <c r="R70" t="s">
        <v>152</v>
      </c>
      <c r="S70" t="b">
        <v>1</v>
      </c>
      <c r="T70">
        <v>363</v>
      </c>
      <c r="U70" t="s">
        <v>153</v>
      </c>
      <c r="V70">
        <v>197</v>
      </c>
      <c r="W70" s="29">
        <v>1287053130744</v>
      </c>
      <c r="X70" s="30">
        <v>208</v>
      </c>
      <c r="Y70">
        <v>1287053189335</v>
      </c>
      <c r="Z70">
        <v>288</v>
      </c>
      <c r="AA70" t="s">
        <v>187</v>
      </c>
      <c r="AB70">
        <v>200</v>
      </c>
      <c r="AC70" t="s">
        <v>137</v>
      </c>
      <c r="AD70" t="s">
        <v>181</v>
      </c>
      <c r="AE70" t="s">
        <v>139</v>
      </c>
      <c r="AF70" t="b">
        <v>1</v>
      </c>
      <c r="AG70">
        <v>248</v>
      </c>
      <c r="AH70">
        <v>288</v>
      </c>
      <c r="AM70">
        <v>1287053329427</v>
      </c>
      <c r="AN70">
        <v>13297</v>
      </c>
      <c r="AO70" t="s">
        <v>200</v>
      </c>
      <c r="AP70">
        <v>200</v>
      </c>
      <c r="AQ70" t="s">
        <v>137</v>
      </c>
      <c r="AR70" t="s">
        <v>221</v>
      </c>
      <c r="AS70" t="s">
        <v>139</v>
      </c>
      <c r="AT70" t="b">
        <v>1</v>
      </c>
      <c r="AU70">
        <v>64949</v>
      </c>
      <c r="AV70">
        <v>7659</v>
      </c>
    </row>
    <row r="71" spans="1:48">
      <c r="I71" s="29">
        <v>1287053587262</v>
      </c>
      <c r="J71" s="30">
        <v>25028</v>
      </c>
      <c r="L71">
        <v>1287053141731</v>
      </c>
      <c r="M71">
        <v>198</v>
      </c>
      <c r="N71" t="s">
        <v>154</v>
      </c>
      <c r="O71">
        <v>200</v>
      </c>
      <c r="P71" t="s">
        <v>137</v>
      </c>
      <c r="Q71" t="s">
        <v>147</v>
      </c>
      <c r="R71" t="s">
        <v>152</v>
      </c>
      <c r="S71" t="b">
        <v>1</v>
      </c>
      <c r="T71">
        <v>365</v>
      </c>
      <c r="U71" t="s">
        <v>155</v>
      </c>
      <c r="V71">
        <v>198</v>
      </c>
      <c r="W71" s="29">
        <v>1287053130775</v>
      </c>
      <c r="X71" s="30">
        <v>5388</v>
      </c>
      <c r="Y71">
        <v>1287053143265</v>
      </c>
      <c r="Z71">
        <v>48119</v>
      </c>
      <c r="AA71" t="s">
        <v>185</v>
      </c>
      <c r="AB71">
        <v>200</v>
      </c>
      <c r="AC71" t="s">
        <v>137</v>
      </c>
      <c r="AD71" t="s">
        <v>179</v>
      </c>
      <c r="AE71" t="s">
        <v>139</v>
      </c>
      <c r="AF71" t="b">
        <v>1</v>
      </c>
      <c r="AG71">
        <v>171872</v>
      </c>
      <c r="AH71">
        <v>7666</v>
      </c>
      <c r="AM71">
        <v>1287053337768</v>
      </c>
      <c r="AN71">
        <v>10000</v>
      </c>
      <c r="AO71" t="s">
        <v>136</v>
      </c>
      <c r="AP71">
        <v>200</v>
      </c>
      <c r="AQ71" t="s">
        <v>137</v>
      </c>
      <c r="AR71" t="s">
        <v>218</v>
      </c>
      <c r="AS71" t="s">
        <v>139</v>
      </c>
      <c r="AT71" t="b">
        <v>1</v>
      </c>
      <c r="AU71">
        <v>10365</v>
      </c>
      <c r="AV71">
        <v>9999</v>
      </c>
    </row>
    <row r="72" spans="1:48">
      <c r="I72" s="29">
        <v>1287053832362</v>
      </c>
      <c r="J72" s="30">
        <v>12150</v>
      </c>
      <c r="L72">
        <v>1287053140973</v>
      </c>
      <c r="M72">
        <v>1160</v>
      </c>
      <c r="N72" t="s">
        <v>156</v>
      </c>
      <c r="O72">
        <v>200</v>
      </c>
      <c r="P72" t="s">
        <v>137</v>
      </c>
      <c r="Q72" t="s">
        <v>138</v>
      </c>
      <c r="R72" t="s">
        <v>152</v>
      </c>
      <c r="S72" t="b">
        <v>1</v>
      </c>
      <c r="T72">
        <v>91</v>
      </c>
      <c r="U72" t="s">
        <v>157</v>
      </c>
      <c r="V72">
        <v>1159</v>
      </c>
      <c r="W72" s="29">
        <v>1287053131326</v>
      </c>
      <c r="X72" s="30">
        <v>3491</v>
      </c>
      <c r="Y72">
        <v>1287053163640</v>
      </c>
      <c r="Z72">
        <v>30766</v>
      </c>
      <c r="AA72" t="s">
        <v>185</v>
      </c>
      <c r="AB72">
        <v>200</v>
      </c>
      <c r="AC72" t="s">
        <v>137</v>
      </c>
      <c r="AD72" t="s">
        <v>182</v>
      </c>
      <c r="AE72" t="s">
        <v>139</v>
      </c>
      <c r="AF72" t="b">
        <v>1</v>
      </c>
      <c r="AG72">
        <v>171872</v>
      </c>
      <c r="AH72">
        <v>2753</v>
      </c>
      <c r="AM72">
        <v>1287053342914</v>
      </c>
      <c r="AN72">
        <v>8655</v>
      </c>
      <c r="AO72" t="s">
        <v>200</v>
      </c>
      <c r="AP72">
        <v>200</v>
      </c>
      <c r="AQ72" t="s">
        <v>137</v>
      </c>
      <c r="AR72" t="s">
        <v>221</v>
      </c>
      <c r="AS72" t="s">
        <v>139</v>
      </c>
      <c r="AT72" t="b">
        <v>1</v>
      </c>
      <c r="AU72">
        <v>64949</v>
      </c>
      <c r="AV72">
        <v>6491</v>
      </c>
    </row>
    <row r="73" spans="1:48">
      <c r="I73" s="29">
        <v>1287053844906</v>
      </c>
      <c r="J73" s="30">
        <v>29840</v>
      </c>
      <c r="L73">
        <v>1287053142480</v>
      </c>
      <c r="M73">
        <v>251</v>
      </c>
      <c r="N73" t="s">
        <v>156</v>
      </c>
      <c r="O73">
        <v>200</v>
      </c>
      <c r="P73" t="s">
        <v>137</v>
      </c>
      <c r="Q73" t="s">
        <v>147</v>
      </c>
      <c r="R73" t="s">
        <v>152</v>
      </c>
      <c r="S73" t="b">
        <v>1</v>
      </c>
      <c r="T73">
        <v>91</v>
      </c>
      <c r="U73" t="s">
        <v>157</v>
      </c>
      <c r="V73">
        <v>251</v>
      </c>
      <c r="W73" s="29">
        <v>1287053135107</v>
      </c>
      <c r="X73" s="30">
        <v>30924</v>
      </c>
      <c r="Y73">
        <v>1287053186289</v>
      </c>
      <c r="Z73">
        <v>10187</v>
      </c>
      <c r="AA73" t="s">
        <v>189</v>
      </c>
      <c r="AB73">
        <v>200</v>
      </c>
      <c r="AC73" t="s">
        <v>137</v>
      </c>
      <c r="AD73" t="s">
        <v>180</v>
      </c>
      <c r="AE73" t="s">
        <v>139</v>
      </c>
      <c r="AF73" t="b">
        <v>1</v>
      </c>
      <c r="AG73">
        <v>96496</v>
      </c>
      <c r="AH73">
        <v>2812</v>
      </c>
      <c r="AM73">
        <v>1287053341113</v>
      </c>
      <c r="AN73">
        <v>10613</v>
      </c>
      <c r="AO73" t="s">
        <v>200</v>
      </c>
      <c r="AP73">
        <v>200</v>
      </c>
      <c r="AQ73" t="s">
        <v>137</v>
      </c>
      <c r="AR73" t="s">
        <v>217</v>
      </c>
      <c r="AS73" t="s">
        <v>139</v>
      </c>
      <c r="AT73" t="b">
        <v>1</v>
      </c>
      <c r="AU73">
        <v>64949</v>
      </c>
      <c r="AV73">
        <v>5762</v>
      </c>
    </row>
    <row r="74" spans="1:48">
      <c r="I74" s="29">
        <v>1287053845063</v>
      </c>
      <c r="J74" s="30">
        <v>16129</v>
      </c>
      <c r="L74">
        <v>1287053142534</v>
      </c>
      <c r="M74">
        <v>230</v>
      </c>
      <c r="N74" t="s">
        <v>158</v>
      </c>
      <c r="O74">
        <v>200</v>
      </c>
      <c r="P74" t="s">
        <v>137</v>
      </c>
      <c r="Q74" t="s">
        <v>138</v>
      </c>
      <c r="R74" t="s">
        <v>152</v>
      </c>
      <c r="S74" t="b">
        <v>1</v>
      </c>
      <c r="T74">
        <v>110</v>
      </c>
      <c r="U74" t="s">
        <v>159</v>
      </c>
      <c r="V74">
        <v>230</v>
      </c>
      <c r="W74" s="29">
        <v>1287053136300</v>
      </c>
      <c r="X74" s="30">
        <v>22439</v>
      </c>
      <c r="Y74">
        <v>1287053189911</v>
      </c>
      <c r="Z74">
        <v>8895</v>
      </c>
      <c r="AA74" t="s">
        <v>188</v>
      </c>
      <c r="AB74">
        <v>200</v>
      </c>
      <c r="AC74" t="s">
        <v>137</v>
      </c>
      <c r="AD74" t="s">
        <v>181</v>
      </c>
      <c r="AE74" t="s">
        <v>139</v>
      </c>
      <c r="AF74" t="b">
        <v>1</v>
      </c>
      <c r="AG74">
        <v>37264</v>
      </c>
      <c r="AH74">
        <v>3784</v>
      </c>
      <c r="AM74">
        <v>1287053343005</v>
      </c>
      <c r="AN74">
        <v>11140</v>
      </c>
      <c r="AO74" t="s">
        <v>200</v>
      </c>
      <c r="AP74">
        <v>200</v>
      </c>
      <c r="AQ74" t="s">
        <v>137</v>
      </c>
      <c r="AR74" t="s">
        <v>220</v>
      </c>
      <c r="AS74" t="s">
        <v>139</v>
      </c>
      <c r="AT74" t="b">
        <v>1</v>
      </c>
      <c r="AU74">
        <v>64949</v>
      </c>
      <c r="AV74">
        <v>6179</v>
      </c>
    </row>
    <row r="75" spans="1:48">
      <c r="I75" s="29">
        <v>1287053846962</v>
      </c>
      <c r="J75" s="30">
        <v>20151</v>
      </c>
      <c r="L75">
        <v>1287053143007</v>
      </c>
      <c r="M75">
        <v>225</v>
      </c>
      <c r="N75" t="s">
        <v>160</v>
      </c>
      <c r="O75">
        <v>200</v>
      </c>
      <c r="P75" t="s">
        <v>137</v>
      </c>
      <c r="Q75" t="s">
        <v>138</v>
      </c>
      <c r="R75" t="s">
        <v>152</v>
      </c>
      <c r="S75" t="b">
        <v>1</v>
      </c>
      <c r="T75">
        <v>1078</v>
      </c>
      <c r="U75" t="s">
        <v>161</v>
      </c>
      <c r="V75">
        <v>225</v>
      </c>
      <c r="W75" s="29">
        <v>1287053139692</v>
      </c>
      <c r="X75" s="30">
        <v>371</v>
      </c>
      <c r="Y75">
        <v>1287053166330</v>
      </c>
      <c r="Z75">
        <v>38112</v>
      </c>
      <c r="AA75" t="s">
        <v>185</v>
      </c>
      <c r="AB75">
        <v>200</v>
      </c>
      <c r="AC75" t="s">
        <v>137</v>
      </c>
      <c r="AD75" t="s">
        <v>183</v>
      </c>
      <c r="AE75" t="s">
        <v>139</v>
      </c>
      <c r="AF75" t="b">
        <v>1</v>
      </c>
      <c r="AG75">
        <v>172646</v>
      </c>
      <c r="AH75">
        <v>8488</v>
      </c>
      <c r="AM75">
        <v>1287053347985</v>
      </c>
      <c r="AN75">
        <v>7291</v>
      </c>
      <c r="AO75" t="s">
        <v>136</v>
      </c>
      <c r="AP75">
        <v>200</v>
      </c>
      <c r="AQ75" t="s">
        <v>137</v>
      </c>
      <c r="AR75" t="s">
        <v>218</v>
      </c>
      <c r="AS75" t="s">
        <v>139</v>
      </c>
      <c r="AT75" t="b">
        <v>1</v>
      </c>
      <c r="AU75">
        <v>73060</v>
      </c>
      <c r="AV75">
        <v>0</v>
      </c>
    </row>
    <row r="76" spans="1:48">
      <c r="I76" s="29">
        <v>1287053848939</v>
      </c>
      <c r="J76" s="30">
        <v>15968</v>
      </c>
      <c r="L76">
        <v>1287053143102</v>
      </c>
      <c r="M76">
        <v>192</v>
      </c>
      <c r="N76" t="s">
        <v>158</v>
      </c>
      <c r="O76">
        <v>200</v>
      </c>
      <c r="P76" t="s">
        <v>137</v>
      </c>
      <c r="Q76" t="s">
        <v>147</v>
      </c>
      <c r="R76" t="s">
        <v>152</v>
      </c>
      <c r="S76" t="b">
        <v>1</v>
      </c>
      <c r="T76">
        <v>110</v>
      </c>
      <c r="U76" t="s">
        <v>159</v>
      </c>
      <c r="V76">
        <v>192</v>
      </c>
      <c r="W76" s="29">
        <v>1287053140203</v>
      </c>
      <c r="X76" s="30">
        <v>2832</v>
      </c>
      <c r="Y76">
        <v>1287053191740</v>
      </c>
      <c r="Z76">
        <v>26435</v>
      </c>
      <c r="AA76" t="s">
        <v>185</v>
      </c>
      <c r="AB76">
        <v>200</v>
      </c>
      <c r="AC76" t="s">
        <v>137</v>
      </c>
      <c r="AD76" t="s">
        <v>179</v>
      </c>
      <c r="AE76" t="s">
        <v>139</v>
      </c>
      <c r="AF76" t="b">
        <v>1</v>
      </c>
      <c r="AG76">
        <v>172646</v>
      </c>
      <c r="AH76">
        <v>4264</v>
      </c>
      <c r="AM76">
        <v>1287053333106</v>
      </c>
      <c r="AN76">
        <v>29849</v>
      </c>
      <c r="AO76" t="s">
        <v>200</v>
      </c>
      <c r="AP76">
        <v>200</v>
      </c>
      <c r="AQ76" t="s">
        <v>137</v>
      </c>
      <c r="AR76" t="s">
        <v>219</v>
      </c>
      <c r="AS76" t="s">
        <v>139</v>
      </c>
      <c r="AT76" t="b">
        <v>1</v>
      </c>
      <c r="AU76">
        <v>194171</v>
      </c>
      <c r="AV76">
        <v>12239</v>
      </c>
    </row>
    <row r="77" spans="1:48">
      <c r="I77" s="29">
        <v>1287053851540</v>
      </c>
      <c r="J77" s="30">
        <v>20681</v>
      </c>
      <c r="L77">
        <v>1287053143564</v>
      </c>
      <c r="M77">
        <v>634</v>
      </c>
      <c r="N77" t="s">
        <v>162</v>
      </c>
      <c r="O77">
        <v>200</v>
      </c>
      <c r="P77" t="s">
        <v>137</v>
      </c>
      <c r="Q77" t="s">
        <v>138</v>
      </c>
      <c r="R77" t="s">
        <v>152</v>
      </c>
      <c r="S77" t="b">
        <v>1</v>
      </c>
      <c r="T77">
        <v>370</v>
      </c>
      <c r="U77" t="s">
        <v>163</v>
      </c>
      <c r="V77">
        <v>634</v>
      </c>
      <c r="W77" s="29">
        <v>1287053143265</v>
      </c>
      <c r="X77" s="30">
        <v>48119</v>
      </c>
      <c r="Y77">
        <v>1287053196871</v>
      </c>
      <c r="Z77">
        <v>21582</v>
      </c>
      <c r="AA77" t="s">
        <v>189</v>
      </c>
      <c r="AB77">
        <v>200</v>
      </c>
      <c r="AC77" t="s">
        <v>137</v>
      </c>
      <c r="AD77" t="s">
        <v>180</v>
      </c>
      <c r="AE77" t="s">
        <v>139</v>
      </c>
      <c r="AF77" t="b">
        <v>1</v>
      </c>
      <c r="AG77">
        <v>97327</v>
      </c>
      <c r="AH77">
        <v>9754</v>
      </c>
      <c r="AM77">
        <v>1287053352108</v>
      </c>
      <c r="AN77">
        <v>11019</v>
      </c>
      <c r="AO77" t="s">
        <v>200</v>
      </c>
      <c r="AP77">
        <v>200</v>
      </c>
      <c r="AQ77" t="s">
        <v>137</v>
      </c>
      <c r="AR77" t="s">
        <v>217</v>
      </c>
      <c r="AS77" t="s">
        <v>139</v>
      </c>
      <c r="AT77" t="b">
        <v>1</v>
      </c>
      <c r="AU77">
        <v>64949</v>
      </c>
      <c r="AV77">
        <v>7512</v>
      </c>
    </row>
    <row r="78" spans="1:48">
      <c r="I78" s="29">
        <v>1287053865178</v>
      </c>
      <c r="J78" s="30">
        <v>19038</v>
      </c>
      <c r="L78">
        <v>1287053143689</v>
      </c>
      <c r="M78">
        <v>552</v>
      </c>
      <c r="N78" t="s">
        <v>160</v>
      </c>
      <c r="O78">
        <v>200</v>
      </c>
      <c r="P78" t="s">
        <v>137</v>
      </c>
      <c r="Q78" t="s">
        <v>147</v>
      </c>
      <c r="R78" t="s">
        <v>152</v>
      </c>
      <c r="S78" t="b">
        <v>1</v>
      </c>
      <c r="T78">
        <v>1078</v>
      </c>
      <c r="U78" t="s">
        <v>161</v>
      </c>
      <c r="V78">
        <v>552</v>
      </c>
      <c r="W78" s="29">
        <v>1287053153228</v>
      </c>
      <c r="X78" s="30">
        <v>35855</v>
      </c>
      <c r="Y78">
        <v>1287053204729</v>
      </c>
      <c r="Z78">
        <v>17240</v>
      </c>
      <c r="AA78" t="s">
        <v>189</v>
      </c>
      <c r="AB78">
        <v>200</v>
      </c>
      <c r="AC78" t="s">
        <v>137</v>
      </c>
      <c r="AD78" t="s">
        <v>183</v>
      </c>
      <c r="AE78" t="s">
        <v>139</v>
      </c>
      <c r="AF78" t="b">
        <v>1</v>
      </c>
      <c r="AG78">
        <v>96496</v>
      </c>
      <c r="AH78">
        <v>3359</v>
      </c>
      <c r="AM78">
        <v>1287053363335</v>
      </c>
      <c r="AN78">
        <v>1566</v>
      </c>
      <c r="AO78" t="s">
        <v>136</v>
      </c>
      <c r="AP78">
        <v>200</v>
      </c>
      <c r="AQ78" t="s">
        <v>137</v>
      </c>
      <c r="AR78" t="s">
        <v>219</v>
      </c>
      <c r="AS78" t="s">
        <v>139</v>
      </c>
      <c r="AT78" t="b">
        <v>1</v>
      </c>
      <c r="AU78">
        <v>10365</v>
      </c>
      <c r="AV78">
        <v>1566</v>
      </c>
    </row>
    <row r="79" spans="1:48">
      <c r="I79" s="29">
        <v>1287053867428</v>
      </c>
      <c r="J79" s="30">
        <v>18783</v>
      </c>
      <c r="L79">
        <v>1287053144487</v>
      </c>
      <c r="M79">
        <v>323</v>
      </c>
      <c r="N79" t="s">
        <v>162</v>
      </c>
      <c r="O79">
        <v>200</v>
      </c>
      <c r="P79" t="s">
        <v>137</v>
      </c>
      <c r="Q79" t="s">
        <v>147</v>
      </c>
      <c r="R79" t="s">
        <v>152</v>
      </c>
      <c r="S79" t="b">
        <v>1</v>
      </c>
      <c r="T79">
        <v>370</v>
      </c>
      <c r="U79" t="s">
        <v>163</v>
      </c>
      <c r="V79">
        <v>323</v>
      </c>
      <c r="W79" s="29">
        <v>1287053155454</v>
      </c>
      <c r="X79" s="30">
        <v>334</v>
      </c>
      <c r="Y79">
        <v>1287053194813</v>
      </c>
      <c r="Z79">
        <v>32508</v>
      </c>
      <c r="AA79" t="s">
        <v>185</v>
      </c>
      <c r="AB79">
        <v>200</v>
      </c>
      <c r="AC79" t="s">
        <v>137</v>
      </c>
      <c r="AD79" t="s">
        <v>182</v>
      </c>
      <c r="AE79" t="s">
        <v>139</v>
      </c>
      <c r="AF79" t="b">
        <v>1</v>
      </c>
      <c r="AG79">
        <v>172646</v>
      </c>
      <c r="AH79">
        <v>4395</v>
      </c>
      <c r="AM79">
        <v>1287053365198</v>
      </c>
      <c r="AN79">
        <v>5473</v>
      </c>
      <c r="AO79" t="s">
        <v>136</v>
      </c>
      <c r="AP79">
        <v>200</v>
      </c>
      <c r="AQ79" t="s">
        <v>137</v>
      </c>
      <c r="AR79" t="s">
        <v>219</v>
      </c>
      <c r="AS79" t="s">
        <v>139</v>
      </c>
      <c r="AT79" t="b">
        <v>1</v>
      </c>
      <c r="AU79">
        <v>73060</v>
      </c>
      <c r="AV79">
        <v>0</v>
      </c>
    </row>
    <row r="80" spans="1:48">
      <c r="I80" s="29">
        <v>1287053872476</v>
      </c>
      <c r="J80" s="30">
        <v>17339</v>
      </c>
      <c r="L80">
        <v>1287053144575</v>
      </c>
      <c r="M80">
        <v>1379</v>
      </c>
      <c r="N80" t="s">
        <v>165</v>
      </c>
      <c r="O80">
        <v>200</v>
      </c>
      <c r="P80" t="s">
        <v>137</v>
      </c>
      <c r="Q80" t="s">
        <v>138</v>
      </c>
      <c r="R80" t="s">
        <v>139</v>
      </c>
      <c r="S80" t="b">
        <v>1</v>
      </c>
      <c r="T80">
        <v>13</v>
      </c>
      <c r="U80" t="s">
        <v>149</v>
      </c>
      <c r="V80">
        <v>1379</v>
      </c>
      <c r="W80" s="29">
        <v>1287053156294</v>
      </c>
      <c r="X80" s="30">
        <v>7035</v>
      </c>
      <c r="Y80">
        <v>1287053218827</v>
      </c>
      <c r="Z80">
        <v>12591</v>
      </c>
      <c r="AA80" t="s">
        <v>190</v>
      </c>
      <c r="AB80">
        <v>200</v>
      </c>
      <c r="AC80" t="s">
        <v>137</v>
      </c>
      <c r="AD80" t="s">
        <v>180</v>
      </c>
      <c r="AE80" t="s">
        <v>139</v>
      </c>
      <c r="AF80" t="b">
        <v>1</v>
      </c>
      <c r="AG80">
        <v>145821</v>
      </c>
      <c r="AH80">
        <v>2300</v>
      </c>
      <c r="AM80">
        <v>1287053351847</v>
      </c>
      <c r="AN80">
        <v>26409</v>
      </c>
      <c r="AO80" t="s">
        <v>200</v>
      </c>
      <c r="AP80">
        <v>200</v>
      </c>
      <c r="AQ80" t="s">
        <v>137</v>
      </c>
      <c r="AR80" t="s">
        <v>221</v>
      </c>
      <c r="AS80" t="s">
        <v>139</v>
      </c>
      <c r="AT80" t="b">
        <v>1</v>
      </c>
      <c r="AU80">
        <v>194171</v>
      </c>
      <c r="AV80">
        <v>7182</v>
      </c>
    </row>
    <row r="81" spans="9:48">
      <c r="I81" s="29">
        <v>1287053875222</v>
      </c>
      <c r="J81" s="30">
        <v>20112</v>
      </c>
      <c r="L81">
        <v>1287053145179</v>
      </c>
      <c r="M81">
        <v>1891</v>
      </c>
      <c r="N81" t="s">
        <v>165</v>
      </c>
      <c r="O81">
        <v>200</v>
      </c>
      <c r="P81" t="s">
        <v>137</v>
      </c>
      <c r="Q81" t="s">
        <v>147</v>
      </c>
      <c r="R81" t="s">
        <v>139</v>
      </c>
      <c r="S81" t="b">
        <v>1</v>
      </c>
      <c r="T81">
        <v>13</v>
      </c>
      <c r="U81" t="s">
        <v>149</v>
      </c>
      <c r="V81">
        <v>1891</v>
      </c>
      <c r="W81" s="29">
        <v>1287053159136</v>
      </c>
      <c r="X81" s="30">
        <v>26857</v>
      </c>
      <c r="Y81">
        <v>1287053231712</v>
      </c>
      <c r="Z81">
        <v>2157</v>
      </c>
      <c r="AA81" t="s">
        <v>178</v>
      </c>
      <c r="AB81">
        <v>200</v>
      </c>
      <c r="AC81" t="s">
        <v>137</v>
      </c>
      <c r="AD81" t="s">
        <v>180</v>
      </c>
      <c r="AE81" t="s">
        <v>139</v>
      </c>
      <c r="AF81" t="b">
        <v>1</v>
      </c>
      <c r="AG81">
        <v>7684</v>
      </c>
      <c r="AH81">
        <v>2157</v>
      </c>
      <c r="AM81">
        <v>1287053378749</v>
      </c>
      <c r="AN81">
        <v>1146</v>
      </c>
      <c r="AO81" t="s">
        <v>136</v>
      </c>
      <c r="AP81">
        <v>200</v>
      </c>
      <c r="AQ81" t="s">
        <v>137</v>
      </c>
      <c r="AR81" t="s">
        <v>221</v>
      </c>
      <c r="AS81" t="s">
        <v>139</v>
      </c>
      <c r="AT81" t="b">
        <v>1</v>
      </c>
      <c r="AU81">
        <v>10365</v>
      </c>
      <c r="AV81">
        <v>1146</v>
      </c>
    </row>
    <row r="82" spans="9:48">
      <c r="I82" s="29">
        <v>1287054769072</v>
      </c>
      <c r="J82" s="30">
        <v>9667</v>
      </c>
      <c r="L82">
        <v>1287053115995</v>
      </c>
      <c r="M82">
        <v>34881</v>
      </c>
      <c r="N82" t="s">
        <v>164</v>
      </c>
      <c r="O82">
        <v>200</v>
      </c>
      <c r="P82" t="s">
        <v>137</v>
      </c>
      <c r="Q82" t="s">
        <v>145</v>
      </c>
      <c r="R82" t="s">
        <v>139</v>
      </c>
      <c r="S82" t="b">
        <v>1</v>
      </c>
      <c r="T82">
        <v>199848</v>
      </c>
      <c r="U82" t="s">
        <v>149</v>
      </c>
      <c r="V82">
        <v>15847</v>
      </c>
      <c r="W82" s="29">
        <v>1287053163640</v>
      </c>
      <c r="X82" s="30">
        <v>30766</v>
      </c>
      <c r="Y82">
        <v>1287053218485</v>
      </c>
      <c r="Z82">
        <v>15524</v>
      </c>
      <c r="AA82" t="s">
        <v>189</v>
      </c>
      <c r="AB82">
        <v>200</v>
      </c>
      <c r="AC82" t="s">
        <v>137</v>
      </c>
      <c r="AD82" t="s">
        <v>179</v>
      </c>
      <c r="AE82" t="s">
        <v>139</v>
      </c>
      <c r="AF82" t="b">
        <v>1</v>
      </c>
      <c r="AG82">
        <v>96496</v>
      </c>
      <c r="AH82">
        <v>3132</v>
      </c>
      <c r="AM82">
        <v>1287053355490</v>
      </c>
      <c r="AN82">
        <v>31997</v>
      </c>
      <c r="AO82" t="s">
        <v>200</v>
      </c>
      <c r="AP82">
        <v>200</v>
      </c>
      <c r="AQ82" t="s">
        <v>137</v>
      </c>
      <c r="AR82" t="s">
        <v>218</v>
      </c>
      <c r="AS82" t="s">
        <v>139</v>
      </c>
      <c r="AT82" t="b">
        <v>1</v>
      </c>
      <c r="AU82">
        <v>217204</v>
      </c>
      <c r="AV82">
        <v>7736</v>
      </c>
    </row>
    <row r="83" spans="9:48">
      <c r="I83" s="29">
        <v>1287054779167</v>
      </c>
      <c r="J83" s="30">
        <v>9098</v>
      </c>
      <c r="L83">
        <v>1287053151125</v>
      </c>
      <c r="M83">
        <v>492</v>
      </c>
      <c r="N83" t="s">
        <v>151</v>
      </c>
      <c r="O83">
        <v>200</v>
      </c>
      <c r="P83" t="s">
        <v>137</v>
      </c>
      <c r="Q83" t="s">
        <v>145</v>
      </c>
      <c r="R83" t="s">
        <v>152</v>
      </c>
      <c r="S83" t="b">
        <v>1</v>
      </c>
      <c r="T83">
        <v>363</v>
      </c>
      <c r="U83" t="s">
        <v>153</v>
      </c>
      <c r="V83">
        <v>492</v>
      </c>
      <c r="W83" s="29">
        <v>1287053166330</v>
      </c>
      <c r="X83" s="30">
        <v>38112</v>
      </c>
      <c r="Y83">
        <v>1287053222141</v>
      </c>
      <c r="Z83">
        <v>15972</v>
      </c>
      <c r="AA83" t="s">
        <v>189</v>
      </c>
      <c r="AB83">
        <v>200</v>
      </c>
      <c r="AC83" t="s">
        <v>137</v>
      </c>
      <c r="AD83" t="s">
        <v>183</v>
      </c>
      <c r="AE83" t="s">
        <v>139</v>
      </c>
      <c r="AF83" t="b">
        <v>1</v>
      </c>
      <c r="AG83">
        <v>97331</v>
      </c>
      <c r="AH83">
        <v>5721</v>
      </c>
      <c r="AM83">
        <v>1287053354452</v>
      </c>
      <c r="AN83">
        <v>37653</v>
      </c>
      <c r="AO83" t="s">
        <v>200</v>
      </c>
      <c r="AP83">
        <v>200</v>
      </c>
      <c r="AQ83" t="s">
        <v>137</v>
      </c>
      <c r="AR83" t="s">
        <v>220</v>
      </c>
      <c r="AS83" t="s">
        <v>139</v>
      </c>
      <c r="AT83" t="b">
        <v>1</v>
      </c>
      <c r="AU83">
        <v>194171</v>
      </c>
      <c r="AV83">
        <v>7948</v>
      </c>
    </row>
    <row r="84" spans="9:48">
      <c r="I84" s="29" t="s">
        <v>174</v>
      </c>
      <c r="J84" s="30">
        <v>17026</v>
      </c>
      <c r="L84">
        <v>1287053151801</v>
      </c>
      <c r="M84">
        <v>361</v>
      </c>
      <c r="N84" t="s">
        <v>154</v>
      </c>
      <c r="O84">
        <v>200</v>
      </c>
      <c r="P84" t="s">
        <v>137</v>
      </c>
      <c r="Q84" t="s">
        <v>145</v>
      </c>
      <c r="R84" t="s">
        <v>152</v>
      </c>
      <c r="S84" t="b">
        <v>1</v>
      </c>
      <c r="T84">
        <v>365</v>
      </c>
      <c r="U84" t="s">
        <v>155</v>
      </c>
      <c r="V84">
        <v>361</v>
      </c>
      <c r="W84" s="29">
        <v>1287053186289</v>
      </c>
      <c r="X84" s="30">
        <v>10187</v>
      </c>
      <c r="Y84">
        <v>1287053227761</v>
      </c>
      <c r="Z84">
        <v>12612</v>
      </c>
      <c r="AA84" t="s">
        <v>189</v>
      </c>
      <c r="AB84">
        <v>200</v>
      </c>
      <c r="AC84" t="s">
        <v>137</v>
      </c>
      <c r="AD84" t="s">
        <v>182</v>
      </c>
      <c r="AE84" t="s">
        <v>139</v>
      </c>
      <c r="AF84" t="b">
        <v>1</v>
      </c>
      <c r="AG84">
        <v>96492</v>
      </c>
      <c r="AH84">
        <v>3778</v>
      </c>
      <c r="AM84">
        <v>1287053363227</v>
      </c>
      <c r="AN84">
        <v>29920</v>
      </c>
      <c r="AO84" t="s">
        <v>200</v>
      </c>
      <c r="AP84">
        <v>200</v>
      </c>
      <c r="AQ84" t="s">
        <v>137</v>
      </c>
      <c r="AR84" t="s">
        <v>217</v>
      </c>
      <c r="AS84" t="s">
        <v>139</v>
      </c>
      <c r="AT84" t="b">
        <v>1</v>
      </c>
      <c r="AU84">
        <v>194171</v>
      </c>
      <c r="AV84">
        <v>11678</v>
      </c>
    </row>
    <row r="85" spans="9:48">
      <c r="L85">
        <v>1287053152294</v>
      </c>
      <c r="M85">
        <v>237</v>
      </c>
      <c r="N85" t="s">
        <v>156</v>
      </c>
      <c r="O85">
        <v>200</v>
      </c>
      <c r="P85" t="s">
        <v>137</v>
      </c>
      <c r="Q85" t="s">
        <v>145</v>
      </c>
      <c r="R85" t="s">
        <v>152</v>
      </c>
      <c r="S85" t="b">
        <v>1</v>
      </c>
      <c r="T85">
        <v>91</v>
      </c>
      <c r="U85" t="s">
        <v>157</v>
      </c>
      <c r="V85">
        <v>237</v>
      </c>
      <c r="W85" s="29">
        <v>1287053189335</v>
      </c>
      <c r="X85" s="30">
        <v>288</v>
      </c>
      <c r="Y85">
        <v>1287053199145</v>
      </c>
      <c r="Z85">
        <v>41266</v>
      </c>
      <c r="AA85" t="s">
        <v>185</v>
      </c>
      <c r="AB85">
        <v>200</v>
      </c>
      <c r="AC85" t="s">
        <v>137</v>
      </c>
      <c r="AD85" t="s">
        <v>181</v>
      </c>
      <c r="AE85" t="s">
        <v>139</v>
      </c>
      <c r="AF85" t="b">
        <v>1</v>
      </c>
      <c r="AG85">
        <v>171872</v>
      </c>
      <c r="AH85">
        <v>11754</v>
      </c>
      <c r="AM85">
        <v>1287053380240</v>
      </c>
      <c r="AN85">
        <v>13423</v>
      </c>
      <c r="AO85" t="s">
        <v>136</v>
      </c>
      <c r="AP85">
        <v>200</v>
      </c>
      <c r="AQ85" t="s">
        <v>137</v>
      </c>
      <c r="AR85" t="s">
        <v>221</v>
      </c>
      <c r="AS85" t="s">
        <v>139</v>
      </c>
      <c r="AT85" t="b">
        <v>1</v>
      </c>
      <c r="AU85">
        <v>73060</v>
      </c>
      <c r="AV85">
        <v>0</v>
      </c>
    </row>
    <row r="86" spans="9:48">
      <c r="L86">
        <v>1287053152952</v>
      </c>
      <c r="M86">
        <v>422</v>
      </c>
      <c r="N86" t="s">
        <v>158</v>
      </c>
      <c r="O86">
        <v>200</v>
      </c>
      <c r="P86" t="s">
        <v>137</v>
      </c>
      <c r="Q86" t="s">
        <v>145</v>
      </c>
      <c r="R86" t="s">
        <v>152</v>
      </c>
      <c r="S86" t="b">
        <v>1</v>
      </c>
      <c r="T86">
        <v>110</v>
      </c>
      <c r="U86" t="s">
        <v>159</v>
      </c>
      <c r="V86">
        <v>422</v>
      </c>
      <c r="W86" s="29">
        <v>1287053189911</v>
      </c>
      <c r="X86" s="30">
        <v>8895</v>
      </c>
      <c r="Y86">
        <v>1287053234317</v>
      </c>
      <c r="Z86">
        <v>16414</v>
      </c>
      <c r="AA86" t="s">
        <v>140</v>
      </c>
      <c r="AB86">
        <v>200</v>
      </c>
      <c r="AC86" t="s">
        <v>137</v>
      </c>
      <c r="AD86" t="s">
        <v>180</v>
      </c>
      <c r="AE86" t="s">
        <v>139</v>
      </c>
      <c r="AF86" t="b">
        <v>1</v>
      </c>
      <c r="AG86">
        <v>68458</v>
      </c>
      <c r="AH86">
        <v>0</v>
      </c>
      <c r="AM86">
        <v>1287053392534</v>
      </c>
      <c r="AN86">
        <v>1611</v>
      </c>
      <c r="AO86" t="s">
        <v>136</v>
      </c>
      <c r="AP86">
        <v>200</v>
      </c>
      <c r="AQ86" t="s">
        <v>137</v>
      </c>
      <c r="AR86" t="s">
        <v>220</v>
      </c>
      <c r="AS86" t="s">
        <v>139</v>
      </c>
      <c r="AT86" t="b">
        <v>1</v>
      </c>
      <c r="AU86">
        <v>10365</v>
      </c>
      <c r="AV86">
        <v>1611</v>
      </c>
    </row>
    <row r="87" spans="9:48">
      <c r="L87">
        <v>1287053153612</v>
      </c>
      <c r="M87">
        <v>442</v>
      </c>
      <c r="N87" t="s">
        <v>160</v>
      </c>
      <c r="O87">
        <v>200</v>
      </c>
      <c r="P87" t="s">
        <v>137</v>
      </c>
      <c r="Q87" t="s">
        <v>145</v>
      </c>
      <c r="R87" t="s">
        <v>152</v>
      </c>
      <c r="S87" t="b">
        <v>1</v>
      </c>
      <c r="T87">
        <v>1078</v>
      </c>
      <c r="U87" t="s">
        <v>161</v>
      </c>
      <c r="V87">
        <v>442</v>
      </c>
      <c r="W87" s="29">
        <v>1287053191740</v>
      </c>
      <c r="X87" s="30">
        <v>26435</v>
      </c>
      <c r="Y87">
        <v>1287053234415</v>
      </c>
      <c r="Z87">
        <v>19535</v>
      </c>
      <c r="AA87" t="s">
        <v>189</v>
      </c>
      <c r="AB87">
        <v>200</v>
      </c>
      <c r="AC87" t="s">
        <v>137</v>
      </c>
      <c r="AD87" t="s">
        <v>179</v>
      </c>
      <c r="AE87" t="s">
        <v>139</v>
      </c>
      <c r="AF87" t="b">
        <v>1</v>
      </c>
      <c r="AG87">
        <v>97331</v>
      </c>
      <c r="AH87">
        <v>2296</v>
      </c>
      <c r="AM87">
        <v>1287053393630</v>
      </c>
      <c r="AN87">
        <v>1049</v>
      </c>
      <c r="AO87" t="s">
        <v>136</v>
      </c>
      <c r="AP87">
        <v>200</v>
      </c>
      <c r="AQ87" t="s">
        <v>137</v>
      </c>
      <c r="AR87" t="s">
        <v>217</v>
      </c>
      <c r="AS87" t="s">
        <v>139</v>
      </c>
      <c r="AT87" t="b">
        <v>1</v>
      </c>
      <c r="AU87">
        <v>10365</v>
      </c>
      <c r="AV87">
        <v>1049</v>
      </c>
    </row>
    <row r="88" spans="9:48">
      <c r="L88">
        <v>1287053154344</v>
      </c>
      <c r="M88">
        <v>397</v>
      </c>
      <c r="N88" t="s">
        <v>162</v>
      </c>
      <c r="O88">
        <v>200</v>
      </c>
      <c r="P88" t="s">
        <v>137</v>
      </c>
      <c r="Q88" t="s">
        <v>145</v>
      </c>
      <c r="R88" t="s">
        <v>152</v>
      </c>
      <c r="S88" t="b">
        <v>1</v>
      </c>
      <c r="T88">
        <v>370</v>
      </c>
      <c r="U88" t="s">
        <v>163</v>
      </c>
      <c r="V88">
        <v>397</v>
      </c>
      <c r="W88" s="29">
        <v>1287053194813</v>
      </c>
      <c r="X88" s="30">
        <v>32508</v>
      </c>
      <c r="Y88">
        <v>1287053240723</v>
      </c>
      <c r="Z88">
        <v>20629</v>
      </c>
      <c r="AA88" t="s">
        <v>189</v>
      </c>
      <c r="AB88">
        <v>200</v>
      </c>
      <c r="AC88" t="s">
        <v>137</v>
      </c>
      <c r="AD88" t="s">
        <v>182</v>
      </c>
      <c r="AE88" t="s">
        <v>139</v>
      </c>
      <c r="AF88" t="b">
        <v>1</v>
      </c>
      <c r="AG88">
        <v>97331</v>
      </c>
      <c r="AH88">
        <v>5805</v>
      </c>
      <c r="AM88">
        <v>1287053394293</v>
      </c>
      <c r="AN88">
        <v>4875</v>
      </c>
      <c r="AO88" t="s">
        <v>136</v>
      </c>
      <c r="AP88">
        <v>200</v>
      </c>
      <c r="AQ88" t="s">
        <v>137</v>
      </c>
      <c r="AR88" t="s">
        <v>220</v>
      </c>
      <c r="AS88" t="s">
        <v>139</v>
      </c>
      <c r="AT88" t="b">
        <v>1</v>
      </c>
      <c r="AU88">
        <v>73060</v>
      </c>
      <c r="AV88">
        <v>0</v>
      </c>
    </row>
    <row r="89" spans="9:48">
      <c r="L89">
        <v>1287053154969</v>
      </c>
      <c r="M89">
        <v>921</v>
      </c>
      <c r="N89" t="s">
        <v>165</v>
      </c>
      <c r="O89">
        <v>200</v>
      </c>
      <c r="P89" t="s">
        <v>137</v>
      </c>
      <c r="Q89" t="s">
        <v>145</v>
      </c>
      <c r="R89" t="s">
        <v>139</v>
      </c>
      <c r="S89" t="b">
        <v>1</v>
      </c>
      <c r="T89">
        <v>13</v>
      </c>
      <c r="U89" t="s">
        <v>149</v>
      </c>
      <c r="V89">
        <v>921</v>
      </c>
      <c r="W89" s="29">
        <v>1287053196871</v>
      </c>
      <c r="X89" s="30">
        <v>21582</v>
      </c>
      <c r="Y89">
        <v>1287053238478</v>
      </c>
      <c r="Z89">
        <v>23616</v>
      </c>
      <c r="AA89" t="s">
        <v>190</v>
      </c>
      <c r="AB89">
        <v>200</v>
      </c>
      <c r="AC89" t="s">
        <v>137</v>
      </c>
      <c r="AD89" t="s">
        <v>183</v>
      </c>
      <c r="AE89" t="s">
        <v>139</v>
      </c>
      <c r="AF89" t="b">
        <v>1</v>
      </c>
      <c r="AG89">
        <v>145821</v>
      </c>
      <c r="AH89">
        <v>6263</v>
      </c>
      <c r="AM89">
        <v>1287053370939</v>
      </c>
      <c r="AN89">
        <v>29783</v>
      </c>
      <c r="AO89" t="s">
        <v>200</v>
      </c>
      <c r="AP89">
        <v>200</v>
      </c>
      <c r="AQ89" t="s">
        <v>137</v>
      </c>
      <c r="AR89" t="s">
        <v>219</v>
      </c>
      <c r="AS89" t="s">
        <v>139</v>
      </c>
      <c r="AT89" t="b">
        <v>1</v>
      </c>
      <c r="AU89">
        <v>217204</v>
      </c>
      <c r="AV89">
        <v>4098</v>
      </c>
    </row>
    <row r="90" spans="9:48">
      <c r="L90">
        <v>1287053138916</v>
      </c>
      <c r="M90">
        <v>97166</v>
      </c>
      <c r="N90" t="s">
        <v>166</v>
      </c>
      <c r="O90">
        <v>200</v>
      </c>
      <c r="P90" t="s">
        <v>137</v>
      </c>
      <c r="Q90" t="s">
        <v>143</v>
      </c>
      <c r="R90" t="s">
        <v>139</v>
      </c>
      <c r="S90" t="b">
        <v>1</v>
      </c>
      <c r="T90">
        <v>596531</v>
      </c>
      <c r="U90" t="s">
        <v>149</v>
      </c>
      <c r="V90">
        <v>5582</v>
      </c>
      <c r="W90" s="29">
        <v>1287053199145</v>
      </c>
      <c r="X90" s="30">
        <v>41266</v>
      </c>
      <c r="Y90">
        <v>1287053262245</v>
      </c>
      <c r="Z90">
        <v>5162</v>
      </c>
      <c r="AA90" t="s">
        <v>178</v>
      </c>
      <c r="AB90">
        <v>200</v>
      </c>
      <c r="AC90" t="s">
        <v>137</v>
      </c>
      <c r="AD90" t="s">
        <v>183</v>
      </c>
      <c r="AE90" t="s">
        <v>139</v>
      </c>
      <c r="AF90" t="b">
        <v>1</v>
      </c>
      <c r="AG90">
        <v>7684</v>
      </c>
      <c r="AH90">
        <v>5162</v>
      </c>
      <c r="AM90">
        <v>1287053395137</v>
      </c>
      <c r="AN90">
        <v>5700</v>
      </c>
      <c r="AO90" t="s">
        <v>136</v>
      </c>
      <c r="AP90">
        <v>200</v>
      </c>
      <c r="AQ90" t="s">
        <v>137</v>
      </c>
      <c r="AR90" t="s">
        <v>217</v>
      </c>
      <c r="AS90" t="s">
        <v>139</v>
      </c>
      <c r="AT90" t="b">
        <v>1</v>
      </c>
      <c r="AU90">
        <v>73060</v>
      </c>
      <c r="AV90">
        <v>0</v>
      </c>
    </row>
    <row r="91" spans="9:48">
      <c r="L91">
        <v>1287053147285</v>
      </c>
      <c r="M91">
        <v>90630</v>
      </c>
      <c r="N91" t="s">
        <v>166</v>
      </c>
      <c r="O91">
        <v>200</v>
      </c>
      <c r="P91" t="s">
        <v>137</v>
      </c>
      <c r="Q91" t="s">
        <v>147</v>
      </c>
      <c r="R91" t="s">
        <v>139</v>
      </c>
      <c r="S91" t="b">
        <v>1</v>
      </c>
      <c r="T91">
        <v>596531</v>
      </c>
      <c r="U91" t="s">
        <v>149</v>
      </c>
      <c r="V91">
        <v>8672</v>
      </c>
      <c r="W91" s="29">
        <v>1287053204729</v>
      </c>
      <c r="X91" s="30">
        <v>17240</v>
      </c>
      <c r="Y91">
        <v>1287053254280</v>
      </c>
      <c r="Z91">
        <v>18996</v>
      </c>
      <c r="AA91" t="s">
        <v>190</v>
      </c>
      <c r="AB91">
        <v>200</v>
      </c>
      <c r="AC91" t="s">
        <v>137</v>
      </c>
      <c r="AD91" t="s">
        <v>179</v>
      </c>
      <c r="AE91" t="s">
        <v>139</v>
      </c>
      <c r="AF91" t="b">
        <v>1</v>
      </c>
      <c r="AG91">
        <v>145821</v>
      </c>
      <c r="AH91">
        <v>5689</v>
      </c>
      <c r="AM91">
        <v>1287053387725</v>
      </c>
      <c r="AN91">
        <v>38696</v>
      </c>
      <c r="AO91" t="s">
        <v>207</v>
      </c>
      <c r="AP91">
        <v>200</v>
      </c>
      <c r="AQ91" t="s">
        <v>137</v>
      </c>
      <c r="AR91" t="s">
        <v>218</v>
      </c>
      <c r="AS91" t="s">
        <v>139</v>
      </c>
      <c r="AT91" t="b">
        <v>1</v>
      </c>
      <c r="AU91">
        <v>184777</v>
      </c>
      <c r="AV91">
        <v>27048</v>
      </c>
    </row>
    <row r="92" spans="9:48">
      <c r="L92">
        <v>1287053236131</v>
      </c>
      <c r="M92">
        <v>3532</v>
      </c>
      <c r="N92" t="s">
        <v>167</v>
      </c>
      <c r="O92">
        <v>200</v>
      </c>
      <c r="P92" t="s">
        <v>137</v>
      </c>
      <c r="Q92" t="s">
        <v>143</v>
      </c>
      <c r="R92" t="s">
        <v>139</v>
      </c>
      <c r="S92" t="b">
        <v>1</v>
      </c>
      <c r="T92">
        <v>13</v>
      </c>
      <c r="U92" t="s">
        <v>149</v>
      </c>
      <c r="V92">
        <v>3532</v>
      </c>
      <c r="W92" s="29">
        <v>1287053218485</v>
      </c>
      <c r="X92" s="30">
        <v>15524</v>
      </c>
      <c r="Y92">
        <v>1287053273368</v>
      </c>
      <c r="Z92">
        <v>1412</v>
      </c>
      <c r="AA92" t="s">
        <v>178</v>
      </c>
      <c r="AB92">
        <v>200</v>
      </c>
      <c r="AC92" t="s">
        <v>137</v>
      </c>
      <c r="AD92" t="s">
        <v>179</v>
      </c>
      <c r="AE92" t="s">
        <v>139</v>
      </c>
      <c r="AF92" t="b">
        <v>1</v>
      </c>
      <c r="AG92">
        <v>7684</v>
      </c>
      <c r="AH92">
        <v>1412</v>
      </c>
      <c r="AM92">
        <v>1287053401007</v>
      </c>
      <c r="AN92">
        <v>33719</v>
      </c>
      <c r="AO92" t="s">
        <v>200</v>
      </c>
      <c r="AP92">
        <v>200</v>
      </c>
      <c r="AQ92" t="s">
        <v>137</v>
      </c>
      <c r="AR92" t="s">
        <v>217</v>
      </c>
      <c r="AS92" t="s">
        <v>139</v>
      </c>
      <c r="AT92" t="b">
        <v>1</v>
      </c>
      <c r="AU92">
        <v>217204</v>
      </c>
      <c r="AV92">
        <v>10997</v>
      </c>
    </row>
    <row r="93" spans="9:48">
      <c r="L93">
        <v>1287053238245</v>
      </c>
      <c r="M93">
        <v>2307</v>
      </c>
      <c r="N93" t="s">
        <v>167</v>
      </c>
      <c r="O93">
        <v>200</v>
      </c>
      <c r="P93" t="s">
        <v>137</v>
      </c>
      <c r="Q93" t="s">
        <v>147</v>
      </c>
      <c r="R93" t="s">
        <v>139</v>
      </c>
      <c r="S93" t="b">
        <v>1</v>
      </c>
      <c r="T93">
        <v>13</v>
      </c>
      <c r="U93" t="s">
        <v>149</v>
      </c>
      <c r="V93">
        <v>2307</v>
      </c>
      <c r="W93" s="29">
        <v>1287053218827</v>
      </c>
      <c r="X93" s="30">
        <v>12591</v>
      </c>
      <c r="Y93">
        <v>1287053240895</v>
      </c>
      <c r="Z93">
        <v>35810</v>
      </c>
      <c r="AA93" t="s">
        <v>185</v>
      </c>
      <c r="AB93">
        <v>200</v>
      </c>
      <c r="AC93" t="s">
        <v>137</v>
      </c>
      <c r="AD93" t="s">
        <v>181</v>
      </c>
      <c r="AE93" t="s">
        <v>139</v>
      </c>
      <c r="AF93" t="b">
        <v>1</v>
      </c>
      <c r="AG93">
        <v>172646</v>
      </c>
      <c r="AH93">
        <v>15298</v>
      </c>
      <c r="AM93">
        <v>1287053394156</v>
      </c>
      <c r="AN93">
        <v>42019</v>
      </c>
      <c r="AO93" t="s">
        <v>200</v>
      </c>
      <c r="AP93">
        <v>200</v>
      </c>
      <c r="AQ93" t="s">
        <v>137</v>
      </c>
      <c r="AR93" t="s">
        <v>221</v>
      </c>
      <c r="AS93" t="s">
        <v>139</v>
      </c>
      <c r="AT93" t="b">
        <v>1</v>
      </c>
      <c r="AU93">
        <v>217204</v>
      </c>
      <c r="AV93">
        <v>19015</v>
      </c>
    </row>
    <row r="94" spans="9:48">
      <c r="L94">
        <v>1287053240770</v>
      </c>
      <c r="M94">
        <v>2789</v>
      </c>
      <c r="N94" t="s">
        <v>168</v>
      </c>
      <c r="O94">
        <v>200</v>
      </c>
      <c r="P94" t="s">
        <v>137</v>
      </c>
      <c r="Q94" t="s">
        <v>147</v>
      </c>
      <c r="R94" t="s">
        <v>139</v>
      </c>
      <c r="S94" t="b">
        <v>1</v>
      </c>
      <c r="T94">
        <v>13</v>
      </c>
      <c r="U94" t="s">
        <v>149</v>
      </c>
      <c r="V94">
        <v>2789</v>
      </c>
      <c r="W94" s="29">
        <v>1287053222141</v>
      </c>
      <c r="X94" s="30">
        <v>15972</v>
      </c>
      <c r="Y94">
        <v>1287053267643</v>
      </c>
      <c r="Z94">
        <v>11457</v>
      </c>
      <c r="AA94" t="s">
        <v>140</v>
      </c>
      <c r="AB94">
        <v>200</v>
      </c>
      <c r="AC94" t="s">
        <v>137</v>
      </c>
      <c r="AD94" t="s">
        <v>183</v>
      </c>
      <c r="AE94" t="s">
        <v>139</v>
      </c>
      <c r="AF94" t="b">
        <v>1</v>
      </c>
      <c r="AG94">
        <v>68458</v>
      </c>
      <c r="AH94">
        <v>0</v>
      </c>
      <c r="AM94">
        <v>1287053399256</v>
      </c>
      <c r="AN94">
        <v>49657</v>
      </c>
      <c r="AO94" t="s">
        <v>200</v>
      </c>
      <c r="AP94">
        <v>200</v>
      </c>
      <c r="AQ94" t="s">
        <v>137</v>
      </c>
      <c r="AR94" t="s">
        <v>220</v>
      </c>
      <c r="AS94" t="s">
        <v>139</v>
      </c>
      <c r="AT94" t="b">
        <v>1</v>
      </c>
      <c r="AU94">
        <v>217204</v>
      </c>
      <c r="AV94">
        <v>14842</v>
      </c>
    </row>
    <row r="95" spans="9:48">
      <c r="L95">
        <v>1287053243738</v>
      </c>
      <c r="M95">
        <v>373</v>
      </c>
      <c r="N95" t="s">
        <v>151</v>
      </c>
      <c r="O95">
        <v>200</v>
      </c>
      <c r="P95" t="s">
        <v>137</v>
      </c>
      <c r="Q95" t="s">
        <v>147</v>
      </c>
      <c r="R95" t="s">
        <v>152</v>
      </c>
      <c r="S95" t="b">
        <v>1</v>
      </c>
      <c r="T95">
        <v>363</v>
      </c>
      <c r="U95" t="s">
        <v>153</v>
      </c>
      <c r="V95">
        <v>373</v>
      </c>
      <c r="W95" s="29">
        <v>1287053227761</v>
      </c>
      <c r="X95" s="30">
        <v>12612</v>
      </c>
      <c r="Y95">
        <v>1287053251224</v>
      </c>
      <c r="Z95">
        <v>29306</v>
      </c>
      <c r="AA95" t="s">
        <v>144</v>
      </c>
      <c r="AB95">
        <v>200</v>
      </c>
      <c r="AC95" t="s">
        <v>137</v>
      </c>
      <c r="AD95" t="s">
        <v>180</v>
      </c>
      <c r="AE95" t="s">
        <v>139</v>
      </c>
      <c r="AF95" t="b">
        <v>1</v>
      </c>
      <c r="AG95">
        <v>169979</v>
      </c>
      <c r="AH95">
        <v>0</v>
      </c>
      <c r="AM95">
        <v>1287053401092</v>
      </c>
      <c r="AN95">
        <v>50013</v>
      </c>
      <c r="AO95" t="s">
        <v>207</v>
      </c>
      <c r="AP95">
        <v>200</v>
      </c>
      <c r="AQ95" t="s">
        <v>137</v>
      </c>
      <c r="AR95" t="s">
        <v>219</v>
      </c>
      <c r="AS95" t="s">
        <v>139</v>
      </c>
      <c r="AT95" t="b">
        <v>1</v>
      </c>
      <c r="AU95">
        <v>184777</v>
      </c>
      <c r="AV95">
        <v>22354</v>
      </c>
    </row>
    <row r="96" spans="9:48">
      <c r="L96">
        <v>1287053244363</v>
      </c>
      <c r="M96">
        <v>557</v>
      </c>
      <c r="N96" t="s">
        <v>154</v>
      </c>
      <c r="O96">
        <v>200</v>
      </c>
      <c r="P96" t="s">
        <v>137</v>
      </c>
      <c r="Q96" t="s">
        <v>147</v>
      </c>
      <c r="R96" t="s">
        <v>152</v>
      </c>
      <c r="S96" t="b">
        <v>1</v>
      </c>
      <c r="T96">
        <v>365</v>
      </c>
      <c r="U96" t="s">
        <v>155</v>
      </c>
      <c r="V96">
        <v>557</v>
      </c>
      <c r="W96" s="29">
        <v>1287053231712</v>
      </c>
      <c r="X96" s="30">
        <v>2157</v>
      </c>
      <c r="Y96">
        <v>1287053280848</v>
      </c>
      <c r="Z96">
        <v>1434</v>
      </c>
      <c r="AA96" t="s">
        <v>184</v>
      </c>
      <c r="AB96">
        <v>200</v>
      </c>
      <c r="AC96" t="s">
        <v>137</v>
      </c>
      <c r="AD96" t="s">
        <v>180</v>
      </c>
      <c r="AE96" t="s">
        <v>139</v>
      </c>
      <c r="AF96" t="b">
        <v>1</v>
      </c>
      <c r="AG96">
        <v>11448</v>
      </c>
      <c r="AH96">
        <v>1434</v>
      </c>
      <c r="AM96">
        <v>1287053426847</v>
      </c>
      <c r="AN96">
        <v>38374</v>
      </c>
      <c r="AO96" t="s">
        <v>208</v>
      </c>
      <c r="AP96">
        <v>200</v>
      </c>
      <c r="AQ96" t="s">
        <v>137</v>
      </c>
      <c r="AR96" t="s">
        <v>218</v>
      </c>
      <c r="AS96" t="s">
        <v>139</v>
      </c>
      <c r="AT96" t="b">
        <v>1</v>
      </c>
      <c r="AU96">
        <v>184806</v>
      </c>
      <c r="AV96">
        <v>13895</v>
      </c>
    </row>
    <row r="97" spans="12:48">
      <c r="L97">
        <v>1287053245243</v>
      </c>
      <c r="M97">
        <v>1792</v>
      </c>
      <c r="N97" t="s">
        <v>156</v>
      </c>
      <c r="O97">
        <v>200</v>
      </c>
      <c r="P97" t="s">
        <v>137</v>
      </c>
      <c r="Q97" t="s">
        <v>147</v>
      </c>
      <c r="R97" t="s">
        <v>152</v>
      </c>
      <c r="S97" t="b">
        <v>1</v>
      </c>
      <c r="T97">
        <v>91</v>
      </c>
      <c r="U97" t="s">
        <v>157</v>
      </c>
      <c r="V97">
        <v>1792</v>
      </c>
      <c r="W97" s="29">
        <v>1287053234317</v>
      </c>
      <c r="X97" s="30">
        <v>16414</v>
      </c>
      <c r="Y97">
        <v>1287053275171</v>
      </c>
      <c r="Z97">
        <v>8331</v>
      </c>
      <c r="AA97" t="s">
        <v>140</v>
      </c>
      <c r="AB97">
        <v>200</v>
      </c>
      <c r="AC97" t="s">
        <v>137</v>
      </c>
      <c r="AD97" t="s">
        <v>179</v>
      </c>
      <c r="AE97" t="s">
        <v>139</v>
      </c>
      <c r="AF97" t="b">
        <v>1</v>
      </c>
      <c r="AG97">
        <v>68458</v>
      </c>
      <c r="AH97">
        <v>0</v>
      </c>
      <c r="AM97">
        <v>1287053435154</v>
      </c>
      <c r="AN97">
        <v>32129</v>
      </c>
      <c r="AO97" t="s">
        <v>207</v>
      </c>
      <c r="AP97">
        <v>200</v>
      </c>
      <c r="AQ97" t="s">
        <v>137</v>
      </c>
      <c r="AR97" t="s">
        <v>217</v>
      </c>
      <c r="AS97" t="s">
        <v>139</v>
      </c>
      <c r="AT97" t="b">
        <v>1</v>
      </c>
      <c r="AU97">
        <v>184777</v>
      </c>
      <c r="AV97">
        <v>13448</v>
      </c>
    </row>
    <row r="98" spans="12:48">
      <c r="L98">
        <v>1287053146340</v>
      </c>
      <c r="M98">
        <v>101158</v>
      </c>
      <c r="N98" t="s">
        <v>166</v>
      </c>
      <c r="O98">
        <v>200</v>
      </c>
      <c r="P98" t="s">
        <v>137</v>
      </c>
      <c r="Q98" t="s">
        <v>138</v>
      </c>
      <c r="R98" t="s">
        <v>139</v>
      </c>
      <c r="S98" t="b">
        <v>1</v>
      </c>
      <c r="T98">
        <v>596531</v>
      </c>
      <c r="U98" t="s">
        <v>149</v>
      </c>
      <c r="V98">
        <v>8130</v>
      </c>
      <c r="W98" s="29">
        <v>1287053234415</v>
      </c>
      <c r="X98" s="30">
        <v>19535</v>
      </c>
      <c r="Y98">
        <v>1287053261646</v>
      </c>
      <c r="Z98">
        <v>23035</v>
      </c>
      <c r="AA98" t="s">
        <v>190</v>
      </c>
      <c r="AB98">
        <v>200</v>
      </c>
      <c r="AC98" t="s">
        <v>137</v>
      </c>
      <c r="AD98" t="s">
        <v>182</v>
      </c>
      <c r="AE98" t="s">
        <v>139</v>
      </c>
      <c r="AF98" t="b">
        <v>1</v>
      </c>
      <c r="AG98">
        <v>145821</v>
      </c>
      <c r="AH98">
        <v>4061</v>
      </c>
      <c r="AM98">
        <v>1287053436490</v>
      </c>
      <c r="AN98">
        <v>36732</v>
      </c>
      <c r="AO98" t="s">
        <v>207</v>
      </c>
      <c r="AP98">
        <v>200</v>
      </c>
      <c r="AQ98" t="s">
        <v>137</v>
      </c>
      <c r="AR98" t="s">
        <v>221</v>
      </c>
      <c r="AS98" t="s">
        <v>139</v>
      </c>
      <c r="AT98" t="b">
        <v>1</v>
      </c>
      <c r="AU98">
        <v>184777</v>
      </c>
      <c r="AV98">
        <v>20945</v>
      </c>
    </row>
    <row r="99" spans="12:48">
      <c r="L99">
        <v>1287053247335</v>
      </c>
      <c r="M99">
        <v>385</v>
      </c>
      <c r="N99" t="s">
        <v>158</v>
      </c>
      <c r="O99">
        <v>200</v>
      </c>
      <c r="P99" t="s">
        <v>137</v>
      </c>
      <c r="Q99" t="s">
        <v>147</v>
      </c>
      <c r="R99" t="s">
        <v>152</v>
      </c>
      <c r="S99" t="b">
        <v>1</v>
      </c>
      <c r="T99">
        <v>110</v>
      </c>
      <c r="U99" t="s">
        <v>159</v>
      </c>
      <c r="V99">
        <v>385</v>
      </c>
      <c r="W99" s="29">
        <v>1287053238478</v>
      </c>
      <c r="X99" s="30">
        <v>23616</v>
      </c>
      <c r="Y99">
        <v>1287053282785</v>
      </c>
      <c r="Z99">
        <v>2035</v>
      </c>
      <c r="AA99" t="s">
        <v>184</v>
      </c>
      <c r="AB99">
        <v>200</v>
      </c>
      <c r="AC99" t="s">
        <v>137</v>
      </c>
      <c r="AD99" t="s">
        <v>180</v>
      </c>
      <c r="AE99" t="s">
        <v>139</v>
      </c>
      <c r="AF99" t="b">
        <v>1</v>
      </c>
      <c r="AG99">
        <v>28325</v>
      </c>
      <c r="AH99">
        <v>1530</v>
      </c>
      <c r="AM99">
        <v>1287053451468</v>
      </c>
      <c r="AN99">
        <v>24981</v>
      </c>
      <c r="AO99" t="s">
        <v>208</v>
      </c>
      <c r="AP99">
        <v>200</v>
      </c>
      <c r="AQ99" t="s">
        <v>137</v>
      </c>
      <c r="AR99" t="s">
        <v>219</v>
      </c>
      <c r="AS99" t="s">
        <v>139</v>
      </c>
      <c r="AT99" t="b">
        <v>1</v>
      </c>
      <c r="AU99">
        <v>184806</v>
      </c>
      <c r="AV99">
        <v>11883</v>
      </c>
    </row>
    <row r="100" spans="12:48">
      <c r="L100">
        <v>1287053156278</v>
      </c>
      <c r="M100">
        <v>91570</v>
      </c>
      <c r="N100" t="s">
        <v>166</v>
      </c>
      <c r="O100">
        <v>200</v>
      </c>
      <c r="P100" t="s">
        <v>137</v>
      </c>
      <c r="Q100" t="s">
        <v>145</v>
      </c>
      <c r="R100" t="s">
        <v>139</v>
      </c>
      <c r="S100" t="b">
        <v>1</v>
      </c>
      <c r="T100">
        <v>596531</v>
      </c>
      <c r="U100" t="s">
        <v>149</v>
      </c>
      <c r="V100">
        <v>4014</v>
      </c>
      <c r="W100" s="29">
        <v>1287053240723</v>
      </c>
      <c r="X100" s="30">
        <v>20629</v>
      </c>
      <c r="Y100">
        <v>1287053285101</v>
      </c>
      <c r="Z100">
        <v>4201</v>
      </c>
      <c r="AA100" t="s">
        <v>178</v>
      </c>
      <c r="AB100">
        <v>200</v>
      </c>
      <c r="AC100" t="s">
        <v>137</v>
      </c>
      <c r="AD100" t="s">
        <v>182</v>
      </c>
      <c r="AE100" t="s">
        <v>139</v>
      </c>
      <c r="AF100" t="b">
        <v>1</v>
      </c>
      <c r="AG100">
        <v>7684</v>
      </c>
      <c r="AH100">
        <v>4201</v>
      </c>
      <c r="AM100">
        <v>1287053465789</v>
      </c>
      <c r="AN100">
        <v>13475</v>
      </c>
      <c r="AO100" t="s">
        <v>209</v>
      </c>
      <c r="AP100">
        <v>200</v>
      </c>
      <c r="AQ100" t="s">
        <v>137</v>
      </c>
      <c r="AR100" t="s">
        <v>218</v>
      </c>
      <c r="AS100" t="s">
        <v>139</v>
      </c>
      <c r="AT100" t="b">
        <v>1</v>
      </c>
      <c r="AU100">
        <v>66168</v>
      </c>
      <c r="AV100">
        <v>9409</v>
      </c>
    </row>
    <row r="101" spans="12:48">
      <c r="L101">
        <v>1287053248042</v>
      </c>
      <c r="M101">
        <v>644</v>
      </c>
      <c r="N101" t="s">
        <v>160</v>
      </c>
      <c r="O101">
        <v>200</v>
      </c>
      <c r="P101" t="s">
        <v>137</v>
      </c>
      <c r="Q101" t="s">
        <v>147</v>
      </c>
      <c r="R101" t="s">
        <v>152</v>
      </c>
      <c r="S101" t="b">
        <v>1</v>
      </c>
      <c r="T101">
        <v>1078</v>
      </c>
      <c r="U101" t="s">
        <v>161</v>
      </c>
      <c r="V101">
        <v>644</v>
      </c>
      <c r="W101" s="29">
        <v>1287053240895</v>
      </c>
      <c r="X101" s="30">
        <v>35810</v>
      </c>
      <c r="Y101">
        <v>1287053277003</v>
      </c>
      <c r="Z101">
        <v>12347</v>
      </c>
      <c r="AA101" t="s">
        <v>189</v>
      </c>
      <c r="AB101">
        <v>200</v>
      </c>
      <c r="AC101" t="s">
        <v>137</v>
      </c>
      <c r="AD101" t="s">
        <v>181</v>
      </c>
      <c r="AE101" t="s">
        <v>139</v>
      </c>
      <c r="AF101" t="b">
        <v>1</v>
      </c>
      <c r="AG101">
        <v>96496</v>
      </c>
      <c r="AH101">
        <v>4370</v>
      </c>
      <c r="AM101">
        <v>1287053449194</v>
      </c>
      <c r="AN101">
        <v>32420</v>
      </c>
      <c r="AO101" t="s">
        <v>207</v>
      </c>
      <c r="AP101">
        <v>200</v>
      </c>
      <c r="AQ101" t="s">
        <v>137</v>
      </c>
      <c r="AR101" t="s">
        <v>220</v>
      </c>
      <c r="AS101" t="s">
        <v>139</v>
      </c>
      <c r="AT101" t="b">
        <v>1</v>
      </c>
      <c r="AU101">
        <v>184777</v>
      </c>
      <c r="AV101">
        <v>14405</v>
      </c>
    </row>
    <row r="102" spans="12:48">
      <c r="L102">
        <v>1287053248905</v>
      </c>
      <c r="M102">
        <v>848</v>
      </c>
      <c r="N102" t="s">
        <v>162</v>
      </c>
      <c r="O102">
        <v>200</v>
      </c>
      <c r="P102" t="s">
        <v>137</v>
      </c>
      <c r="Q102" t="s">
        <v>147</v>
      </c>
      <c r="R102" t="s">
        <v>152</v>
      </c>
      <c r="S102" t="b">
        <v>1</v>
      </c>
      <c r="T102">
        <v>370</v>
      </c>
      <c r="U102" t="s">
        <v>163</v>
      </c>
      <c r="V102">
        <v>848</v>
      </c>
      <c r="W102" s="29">
        <v>1287053251224</v>
      </c>
      <c r="X102" s="30">
        <v>29306</v>
      </c>
      <c r="Y102">
        <v>1287053279407</v>
      </c>
      <c r="Z102">
        <v>20627</v>
      </c>
      <c r="AA102" t="s">
        <v>144</v>
      </c>
      <c r="AB102">
        <v>200</v>
      </c>
      <c r="AC102" t="s">
        <v>137</v>
      </c>
      <c r="AD102" t="s">
        <v>183</v>
      </c>
      <c r="AE102" t="s">
        <v>139</v>
      </c>
      <c r="AF102" t="b">
        <v>1</v>
      </c>
      <c r="AG102">
        <v>169979</v>
      </c>
      <c r="AH102">
        <v>0</v>
      </c>
      <c r="AM102">
        <v>1287053476576</v>
      </c>
      <c r="AN102">
        <v>10385</v>
      </c>
      <c r="AO102" t="s">
        <v>209</v>
      </c>
      <c r="AP102">
        <v>200</v>
      </c>
      <c r="AQ102" t="s">
        <v>137</v>
      </c>
      <c r="AR102" t="s">
        <v>219</v>
      </c>
      <c r="AS102" t="s">
        <v>139</v>
      </c>
      <c r="AT102" t="b">
        <v>1</v>
      </c>
      <c r="AU102">
        <v>66168</v>
      </c>
      <c r="AV102">
        <v>6763</v>
      </c>
    </row>
    <row r="103" spans="12:48">
      <c r="L103">
        <v>1287053240274</v>
      </c>
      <c r="M103">
        <v>9869</v>
      </c>
      <c r="N103" t="s">
        <v>168</v>
      </c>
      <c r="O103">
        <v>200</v>
      </c>
      <c r="P103" t="s">
        <v>137</v>
      </c>
      <c r="Q103" t="s">
        <v>143</v>
      </c>
      <c r="R103" t="s">
        <v>139</v>
      </c>
      <c r="S103" t="b">
        <v>1</v>
      </c>
      <c r="T103">
        <v>13</v>
      </c>
      <c r="U103" t="s">
        <v>149</v>
      </c>
      <c r="V103">
        <v>9869</v>
      </c>
      <c r="W103" s="29">
        <v>1287053254280</v>
      </c>
      <c r="X103" s="30">
        <v>18996</v>
      </c>
      <c r="Y103">
        <v>1287053283799</v>
      </c>
      <c r="Z103">
        <v>17734</v>
      </c>
      <c r="AA103" t="s">
        <v>144</v>
      </c>
      <c r="AB103">
        <v>200</v>
      </c>
      <c r="AC103" t="s">
        <v>137</v>
      </c>
      <c r="AD103" t="s">
        <v>179</v>
      </c>
      <c r="AE103" t="s">
        <v>139</v>
      </c>
      <c r="AF103" t="b">
        <v>1</v>
      </c>
      <c r="AG103">
        <v>169979</v>
      </c>
      <c r="AH103">
        <v>0</v>
      </c>
      <c r="AM103">
        <v>1287053479650</v>
      </c>
      <c r="AN103">
        <v>10836</v>
      </c>
      <c r="AO103" t="s">
        <v>210</v>
      </c>
      <c r="AP103">
        <v>200</v>
      </c>
      <c r="AQ103" t="s">
        <v>137</v>
      </c>
      <c r="AR103" t="s">
        <v>218</v>
      </c>
      <c r="AS103" t="s">
        <v>139</v>
      </c>
      <c r="AT103" t="b">
        <v>1</v>
      </c>
      <c r="AU103">
        <v>64145</v>
      </c>
      <c r="AV103">
        <v>8743</v>
      </c>
    </row>
    <row r="104" spans="12:48">
      <c r="L104">
        <v>1287053248230</v>
      </c>
      <c r="M104">
        <v>2506</v>
      </c>
      <c r="N104" t="s">
        <v>167</v>
      </c>
      <c r="O104">
        <v>200</v>
      </c>
      <c r="P104" t="s">
        <v>137</v>
      </c>
      <c r="Q104" t="s">
        <v>145</v>
      </c>
      <c r="R104" t="s">
        <v>139</v>
      </c>
      <c r="S104" t="b">
        <v>1</v>
      </c>
      <c r="T104">
        <v>13</v>
      </c>
      <c r="U104" t="s">
        <v>149</v>
      </c>
      <c r="V104">
        <v>2506</v>
      </c>
      <c r="W104" s="29">
        <v>1287053261646</v>
      </c>
      <c r="X104" s="30">
        <v>23035</v>
      </c>
      <c r="Y104">
        <v>1287053301849</v>
      </c>
      <c r="Z104">
        <v>748</v>
      </c>
      <c r="AA104" t="s">
        <v>184</v>
      </c>
      <c r="AB104">
        <v>200</v>
      </c>
      <c r="AC104" t="s">
        <v>137</v>
      </c>
      <c r="AD104" t="s">
        <v>179</v>
      </c>
      <c r="AE104" t="s">
        <v>139</v>
      </c>
      <c r="AF104" t="b">
        <v>1</v>
      </c>
      <c r="AG104">
        <v>11448</v>
      </c>
      <c r="AH104">
        <v>748</v>
      </c>
      <c r="AM104">
        <v>1287053490843</v>
      </c>
      <c r="AN104">
        <v>6976</v>
      </c>
      <c r="AO104" t="s">
        <v>200</v>
      </c>
      <c r="AP104">
        <v>200</v>
      </c>
      <c r="AQ104" t="s">
        <v>137</v>
      </c>
      <c r="AR104" t="s">
        <v>218</v>
      </c>
      <c r="AS104" t="s">
        <v>139</v>
      </c>
      <c r="AT104" t="b">
        <v>1</v>
      </c>
      <c r="AU104">
        <v>66045</v>
      </c>
      <c r="AV104">
        <v>2886</v>
      </c>
    </row>
    <row r="105" spans="12:48">
      <c r="L105">
        <v>1287053250620</v>
      </c>
      <c r="M105">
        <v>2242</v>
      </c>
      <c r="N105" t="s">
        <v>151</v>
      </c>
      <c r="O105">
        <v>200</v>
      </c>
      <c r="P105" t="s">
        <v>137</v>
      </c>
      <c r="Q105" t="s">
        <v>143</v>
      </c>
      <c r="R105" t="s">
        <v>152</v>
      </c>
      <c r="S105" t="b">
        <v>1</v>
      </c>
      <c r="T105">
        <v>363</v>
      </c>
      <c r="U105" t="s">
        <v>153</v>
      </c>
      <c r="V105">
        <v>2242</v>
      </c>
      <c r="W105" s="29">
        <v>1287053262245</v>
      </c>
      <c r="X105" s="30">
        <v>5162</v>
      </c>
      <c r="Y105">
        <v>1287053289628</v>
      </c>
      <c r="Z105">
        <v>13145</v>
      </c>
      <c r="AA105" t="s">
        <v>140</v>
      </c>
      <c r="AB105">
        <v>200</v>
      </c>
      <c r="AC105" t="s">
        <v>137</v>
      </c>
      <c r="AD105" t="s">
        <v>182</v>
      </c>
      <c r="AE105" t="s">
        <v>139</v>
      </c>
      <c r="AF105" t="b">
        <v>1</v>
      </c>
      <c r="AG105">
        <v>68458</v>
      </c>
      <c r="AH105">
        <v>0</v>
      </c>
      <c r="AM105">
        <v>1287053473512</v>
      </c>
      <c r="AN105">
        <v>26302</v>
      </c>
      <c r="AO105" t="s">
        <v>208</v>
      </c>
      <c r="AP105">
        <v>200</v>
      </c>
      <c r="AQ105" t="s">
        <v>137</v>
      </c>
      <c r="AR105" t="s">
        <v>221</v>
      </c>
      <c r="AS105" t="s">
        <v>139</v>
      </c>
      <c r="AT105" t="b">
        <v>1</v>
      </c>
      <c r="AU105">
        <v>184806</v>
      </c>
      <c r="AV105">
        <v>8196</v>
      </c>
    </row>
    <row r="106" spans="12:48">
      <c r="L106">
        <v>1287053253162</v>
      </c>
      <c r="M106">
        <v>316</v>
      </c>
      <c r="N106" t="s">
        <v>154</v>
      </c>
      <c r="O106">
        <v>200</v>
      </c>
      <c r="P106" t="s">
        <v>137</v>
      </c>
      <c r="Q106" t="s">
        <v>143</v>
      </c>
      <c r="R106" t="s">
        <v>152</v>
      </c>
      <c r="S106" t="b">
        <v>1</v>
      </c>
      <c r="T106">
        <v>365</v>
      </c>
      <c r="U106" t="s">
        <v>155</v>
      </c>
      <c r="V106">
        <v>316</v>
      </c>
      <c r="W106" s="29">
        <v>1287053267643</v>
      </c>
      <c r="X106" s="30">
        <v>11457</v>
      </c>
      <c r="Y106">
        <v>1287053289684</v>
      </c>
      <c r="Z106">
        <v>14573</v>
      </c>
      <c r="AA106" t="s">
        <v>189</v>
      </c>
      <c r="AB106">
        <v>200</v>
      </c>
      <c r="AC106" t="s">
        <v>137</v>
      </c>
      <c r="AD106" t="s">
        <v>181</v>
      </c>
      <c r="AE106" t="s">
        <v>139</v>
      </c>
      <c r="AF106" t="b">
        <v>1</v>
      </c>
      <c r="AG106">
        <v>97331</v>
      </c>
      <c r="AH106">
        <v>8114</v>
      </c>
      <c r="AM106">
        <v>1287053487234</v>
      </c>
      <c r="AN106">
        <v>12615</v>
      </c>
      <c r="AO106" t="s">
        <v>210</v>
      </c>
      <c r="AP106">
        <v>200</v>
      </c>
      <c r="AQ106" t="s">
        <v>137</v>
      </c>
      <c r="AR106" t="s">
        <v>219</v>
      </c>
      <c r="AS106" t="s">
        <v>139</v>
      </c>
      <c r="AT106" t="b">
        <v>1</v>
      </c>
      <c r="AU106">
        <v>64145</v>
      </c>
      <c r="AV106">
        <v>6281</v>
      </c>
    </row>
    <row r="107" spans="12:48">
      <c r="L107">
        <v>1287053247824</v>
      </c>
      <c r="M107">
        <v>6236</v>
      </c>
      <c r="N107" t="s">
        <v>167</v>
      </c>
      <c r="O107">
        <v>200</v>
      </c>
      <c r="P107" t="s">
        <v>137</v>
      </c>
      <c r="Q107" t="s">
        <v>138</v>
      </c>
      <c r="R107" t="s">
        <v>139</v>
      </c>
      <c r="S107" t="b">
        <v>1</v>
      </c>
      <c r="T107">
        <v>13</v>
      </c>
      <c r="U107" t="s">
        <v>149</v>
      </c>
      <c r="V107">
        <v>6236</v>
      </c>
      <c r="W107" s="29">
        <v>1287053273368</v>
      </c>
      <c r="X107" s="30">
        <v>1412</v>
      </c>
      <c r="Y107">
        <v>1287053300396</v>
      </c>
      <c r="Z107">
        <v>4376</v>
      </c>
      <c r="AA107" t="s">
        <v>184</v>
      </c>
      <c r="AB107">
        <v>200</v>
      </c>
      <c r="AC107" t="s">
        <v>137</v>
      </c>
      <c r="AD107" t="s">
        <v>183</v>
      </c>
      <c r="AE107" t="s">
        <v>139</v>
      </c>
      <c r="AF107" t="b">
        <v>1</v>
      </c>
      <c r="AG107">
        <v>11448</v>
      </c>
      <c r="AH107">
        <v>4376</v>
      </c>
      <c r="AM107">
        <v>1287053498149</v>
      </c>
      <c r="AN107">
        <v>7096</v>
      </c>
      <c r="AO107" t="s">
        <v>200</v>
      </c>
      <c r="AP107">
        <v>200</v>
      </c>
      <c r="AQ107" t="s">
        <v>137</v>
      </c>
      <c r="AR107" t="s">
        <v>218</v>
      </c>
      <c r="AS107" t="s">
        <v>139</v>
      </c>
      <c r="AT107" t="b">
        <v>1</v>
      </c>
      <c r="AU107">
        <v>66132</v>
      </c>
      <c r="AV107">
        <v>4144</v>
      </c>
    </row>
    <row r="108" spans="12:48">
      <c r="L108">
        <v>1287053253754</v>
      </c>
      <c r="M108">
        <v>341</v>
      </c>
      <c r="N108" t="s">
        <v>156</v>
      </c>
      <c r="O108">
        <v>200</v>
      </c>
      <c r="P108" t="s">
        <v>137</v>
      </c>
      <c r="Q108" t="s">
        <v>143</v>
      </c>
      <c r="R108" t="s">
        <v>152</v>
      </c>
      <c r="S108" t="b">
        <v>1</v>
      </c>
      <c r="T108">
        <v>91</v>
      </c>
      <c r="U108" t="s">
        <v>157</v>
      </c>
      <c r="V108">
        <v>341</v>
      </c>
      <c r="W108" s="29">
        <v>1287053275171</v>
      </c>
      <c r="X108" s="30">
        <v>8331</v>
      </c>
      <c r="Y108">
        <v>1287053303113</v>
      </c>
      <c r="Z108">
        <v>2147</v>
      </c>
      <c r="AA108" t="s">
        <v>184</v>
      </c>
      <c r="AB108">
        <v>200</v>
      </c>
      <c r="AC108" t="s">
        <v>137</v>
      </c>
      <c r="AD108" t="s">
        <v>179</v>
      </c>
      <c r="AE108" t="s">
        <v>139</v>
      </c>
      <c r="AF108" t="b">
        <v>1</v>
      </c>
      <c r="AG108">
        <v>28325</v>
      </c>
      <c r="AH108">
        <v>1420</v>
      </c>
      <c r="AM108">
        <v>1287053467637</v>
      </c>
      <c r="AN108">
        <v>41723</v>
      </c>
      <c r="AO108" t="s">
        <v>208</v>
      </c>
      <c r="AP108">
        <v>200</v>
      </c>
      <c r="AQ108" t="s">
        <v>137</v>
      </c>
      <c r="AR108" t="s">
        <v>217</v>
      </c>
      <c r="AS108" t="s">
        <v>139</v>
      </c>
      <c r="AT108" t="b">
        <v>1</v>
      </c>
      <c r="AU108">
        <v>184806</v>
      </c>
      <c r="AV108">
        <v>8017</v>
      </c>
    </row>
    <row r="109" spans="12:48">
      <c r="L109">
        <v>1287053254375</v>
      </c>
      <c r="M109">
        <v>430</v>
      </c>
      <c r="N109" t="s">
        <v>158</v>
      </c>
      <c r="O109">
        <v>200</v>
      </c>
      <c r="P109" t="s">
        <v>137</v>
      </c>
      <c r="Q109" t="s">
        <v>143</v>
      </c>
      <c r="R109" t="s">
        <v>152</v>
      </c>
      <c r="S109" t="b">
        <v>1</v>
      </c>
      <c r="T109">
        <v>110</v>
      </c>
      <c r="U109" t="s">
        <v>159</v>
      </c>
      <c r="V109">
        <v>430</v>
      </c>
      <c r="W109" s="29">
        <v>1287053277003</v>
      </c>
      <c r="X109" s="30">
        <v>12347</v>
      </c>
      <c r="Y109">
        <v>1287053285082</v>
      </c>
      <c r="Z109">
        <v>22084</v>
      </c>
      <c r="AA109" t="s">
        <v>185</v>
      </c>
      <c r="AB109">
        <v>200</v>
      </c>
      <c r="AC109" t="s">
        <v>137</v>
      </c>
      <c r="AD109" t="s">
        <v>180</v>
      </c>
      <c r="AE109" t="s">
        <v>139</v>
      </c>
      <c r="AF109" t="b">
        <v>1</v>
      </c>
      <c r="AG109">
        <v>170766</v>
      </c>
      <c r="AH109">
        <v>3517</v>
      </c>
      <c r="AM109">
        <v>1287053500208</v>
      </c>
      <c r="AN109">
        <v>11683</v>
      </c>
      <c r="AO109" t="s">
        <v>200</v>
      </c>
      <c r="AP109">
        <v>200</v>
      </c>
      <c r="AQ109" t="s">
        <v>137</v>
      </c>
      <c r="AR109" t="s">
        <v>219</v>
      </c>
      <c r="AS109" t="s">
        <v>139</v>
      </c>
      <c r="AT109" t="b">
        <v>1</v>
      </c>
      <c r="AU109">
        <v>66045</v>
      </c>
      <c r="AV109">
        <v>6461</v>
      </c>
    </row>
    <row r="110" spans="12:48">
      <c r="L110">
        <v>1287053255086</v>
      </c>
      <c r="M110">
        <v>475</v>
      </c>
      <c r="N110" t="s">
        <v>160</v>
      </c>
      <c r="O110">
        <v>200</v>
      </c>
      <c r="P110" t="s">
        <v>137</v>
      </c>
      <c r="Q110" t="s">
        <v>143</v>
      </c>
      <c r="R110" t="s">
        <v>152</v>
      </c>
      <c r="S110" t="b">
        <v>1</v>
      </c>
      <c r="T110">
        <v>1078</v>
      </c>
      <c r="U110" t="s">
        <v>161</v>
      </c>
      <c r="V110">
        <v>475</v>
      </c>
      <c r="W110" s="29">
        <v>1287053279407</v>
      </c>
      <c r="X110" s="30">
        <v>20627</v>
      </c>
      <c r="Y110">
        <v>1287053305103</v>
      </c>
      <c r="Z110">
        <v>2243</v>
      </c>
      <c r="AA110" t="s">
        <v>184</v>
      </c>
      <c r="AB110">
        <v>200</v>
      </c>
      <c r="AC110" t="s">
        <v>137</v>
      </c>
      <c r="AD110" t="s">
        <v>183</v>
      </c>
      <c r="AE110" t="s">
        <v>139</v>
      </c>
      <c r="AF110" t="b">
        <v>1</v>
      </c>
      <c r="AG110">
        <v>28325</v>
      </c>
      <c r="AH110">
        <v>2008</v>
      </c>
      <c r="AM110">
        <v>1287053500201</v>
      </c>
      <c r="AN110">
        <v>11949</v>
      </c>
      <c r="AO110" t="s">
        <v>209</v>
      </c>
      <c r="AP110">
        <v>200</v>
      </c>
      <c r="AQ110" t="s">
        <v>137</v>
      </c>
      <c r="AR110" t="s">
        <v>221</v>
      </c>
      <c r="AS110" t="s">
        <v>139</v>
      </c>
      <c r="AT110" t="b">
        <v>1</v>
      </c>
      <c r="AU110">
        <v>66168</v>
      </c>
      <c r="AV110">
        <v>8984</v>
      </c>
    </row>
    <row r="111" spans="12:48">
      <c r="L111">
        <v>1287053250169</v>
      </c>
      <c r="M111">
        <v>5581</v>
      </c>
      <c r="N111" t="s">
        <v>169</v>
      </c>
      <c r="O111">
        <v>200</v>
      </c>
      <c r="P111" t="s">
        <v>137</v>
      </c>
      <c r="Q111" t="s">
        <v>147</v>
      </c>
      <c r="R111" t="s">
        <v>139</v>
      </c>
      <c r="S111" t="b">
        <v>1</v>
      </c>
      <c r="T111">
        <v>13</v>
      </c>
      <c r="U111" t="s">
        <v>149</v>
      </c>
      <c r="V111">
        <v>5581</v>
      </c>
      <c r="W111" s="29">
        <v>1287053280848</v>
      </c>
      <c r="X111" s="30">
        <v>1434</v>
      </c>
      <c r="Y111">
        <v>1287053307356</v>
      </c>
      <c r="Z111">
        <v>2526</v>
      </c>
      <c r="AA111" t="s">
        <v>186</v>
      </c>
      <c r="AB111">
        <v>200</v>
      </c>
      <c r="AC111" t="s">
        <v>137</v>
      </c>
      <c r="AD111" t="s">
        <v>180</v>
      </c>
      <c r="AE111" t="s">
        <v>139</v>
      </c>
      <c r="AF111" t="b">
        <v>1</v>
      </c>
      <c r="AG111">
        <v>8572</v>
      </c>
      <c r="AH111">
        <v>2526</v>
      </c>
      <c r="AM111">
        <v>1287053512115</v>
      </c>
      <c r="AN111">
        <v>7984</v>
      </c>
      <c r="AO111" t="s">
        <v>200</v>
      </c>
      <c r="AP111">
        <v>200</v>
      </c>
      <c r="AQ111" t="s">
        <v>137</v>
      </c>
      <c r="AR111" t="s">
        <v>219</v>
      </c>
      <c r="AS111" t="s">
        <v>139</v>
      </c>
      <c r="AT111" t="b">
        <v>1</v>
      </c>
      <c r="AU111">
        <v>66132</v>
      </c>
      <c r="AV111">
        <v>4753</v>
      </c>
    </row>
    <row r="112" spans="12:48">
      <c r="L112">
        <v>1287053256092</v>
      </c>
      <c r="M112">
        <v>661</v>
      </c>
      <c r="N112" t="s">
        <v>162</v>
      </c>
      <c r="O112">
        <v>200</v>
      </c>
      <c r="P112" t="s">
        <v>137</v>
      </c>
      <c r="Q112" t="s">
        <v>143</v>
      </c>
      <c r="R112" t="s">
        <v>152</v>
      </c>
      <c r="S112" t="b">
        <v>1</v>
      </c>
      <c r="T112">
        <v>370</v>
      </c>
      <c r="U112" t="s">
        <v>163</v>
      </c>
      <c r="V112">
        <v>661</v>
      </c>
      <c r="W112" s="29">
        <v>1287053282785</v>
      </c>
      <c r="X112" s="30">
        <v>2035</v>
      </c>
      <c r="Y112">
        <v>1287053310094</v>
      </c>
      <c r="Z112">
        <v>3803</v>
      </c>
      <c r="AA112" t="s">
        <v>186</v>
      </c>
      <c r="AB112">
        <v>200</v>
      </c>
      <c r="AC112" t="s">
        <v>137</v>
      </c>
      <c r="AD112" t="s">
        <v>180</v>
      </c>
      <c r="AE112" t="s">
        <v>139</v>
      </c>
      <c r="AF112" t="b">
        <v>1</v>
      </c>
      <c r="AG112">
        <v>28579</v>
      </c>
      <c r="AH112">
        <v>2847</v>
      </c>
      <c r="AM112">
        <v>1287053509560</v>
      </c>
      <c r="AN112">
        <v>14182</v>
      </c>
      <c r="AO112" t="s">
        <v>209</v>
      </c>
      <c r="AP112">
        <v>200</v>
      </c>
      <c r="AQ112" t="s">
        <v>137</v>
      </c>
      <c r="AR112" t="s">
        <v>217</v>
      </c>
      <c r="AS112" t="s">
        <v>139</v>
      </c>
      <c r="AT112" t="b">
        <v>1</v>
      </c>
      <c r="AU112">
        <v>66168</v>
      </c>
      <c r="AV112">
        <v>7935</v>
      </c>
    </row>
    <row r="113" spans="12:48">
      <c r="L113">
        <v>1287053251104</v>
      </c>
      <c r="M113">
        <v>7010</v>
      </c>
      <c r="N113" t="s">
        <v>168</v>
      </c>
      <c r="O113">
        <v>200</v>
      </c>
      <c r="P113" t="s">
        <v>137</v>
      </c>
      <c r="Q113" t="s">
        <v>145</v>
      </c>
      <c r="R113" t="s">
        <v>139</v>
      </c>
      <c r="S113" t="b">
        <v>1</v>
      </c>
      <c r="T113">
        <v>13</v>
      </c>
      <c r="U113" t="s">
        <v>149</v>
      </c>
      <c r="V113">
        <v>7010</v>
      </c>
      <c r="W113" s="29">
        <v>1287053283799</v>
      </c>
      <c r="X113" s="30">
        <v>17734</v>
      </c>
      <c r="Y113">
        <v>1287053303108</v>
      </c>
      <c r="Z113">
        <v>20472</v>
      </c>
      <c r="AA113" t="s">
        <v>144</v>
      </c>
      <c r="AB113">
        <v>200</v>
      </c>
      <c r="AC113" t="s">
        <v>137</v>
      </c>
      <c r="AD113" t="s">
        <v>182</v>
      </c>
      <c r="AE113" t="s">
        <v>139</v>
      </c>
      <c r="AF113" t="b">
        <v>1</v>
      </c>
      <c r="AG113">
        <v>169979</v>
      </c>
      <c r="AH113">
        <v>0</v>
      </c>
      <c r="AM113">
        <v>1287053512731</v>
      </c>
      <c r="AN113">
        <v>15148</v>
      </c>
      <c r="AO113" t="s">
        <v>210</v>
      </c>
      <c r="AP113">
        <v>200</v>
      </c>
      <c r="AQ113" t="s">
        <v>137</v>
      </c>
      <c r="AR113" t="s">
        <v>221</v>
      </c>
      <c r="AS113" t="s">
        <v>139</v>
      </c>
      <c r="AT113" t="b">
        <v>1</v>
      </c>
      <c r="AU113">
        <v>64145</v>
      </c>
      <c r="AV113">
        <v>10493</v>
      </c>
    </row>
    <row r="114" spans="12:48">
      <c r="L114">
        <v>1287053258498</v>
      </c>
      <c r="M114">
        <v>637</v>
      </c>
      <c r="N114" t="s">
        <v>151</v>
      </c>
      <c r="O114">
        <v>200</v>
      </c>
      <c r="P114" t="s">
        <v>137</v>
      </c>
      <c r="Q114" t="s">
        <v>145</v>
      </c>
      <c r="R114" t="s">
        <v>152</v>
      </c>
      <c r="S114" t="b">
        <v>1</v>
      </c>
      <c r="T114">
        <v>363</v>
      </c>
      <c r="U114" t="s">
        <v>153</v>
      </c>
      <c r="V114">
        <v>637</v>
      </c>
      <c r="W114" s="29">
        <v>1287053285082</v>
      </c>
      <c r="X114" s="30">
        <v>22084</v>
      </c>
      <c r="Y114">
        <v>1287053305513</v>
      </c>
      <c r="Z114">
        <v>21100</v>
      </c>
      <c r="AA114" t="s">
        <v>185</v>
      </c>
      <c r="AB114">
        <v>200</v>
      </c>
      <c r="AC114" t="s">
        <v>137</v>
      </c>
      <c r="AD114" t="s">
        <v>179</v>
      </c>
      <c r="AE114" t="s">
        <v>139</v>
      </c>
      <c r="AF114" t="b">
        <v>1</v>
      </c>
      <c r="AG114">
        <v>170766</v>
      </c>
      <c r="AH114">
        <v>5880</v>
      </c>
      <c r="AM114">
        <v>1287053523943</v>
      </c>
      <c r="AN114">
        <v>14953</v>
      </c>
      <c r="AO114" t="s">
        <v>210</v>
      </c>
      <c r="AP114">
        <v>200</v>
      </c>
      <c r="AQ114" t="s">
        <v>137</v>
      </c>
      <c r="AR114" t="s">
        <v>217</v>
      </c>
      <c r="AS114" t="s">
        <v>139</v>
      </c>
      <c r="AT114" t="b">
        <v>1</v>
      </c>
      <c r="AU114">
        <v>64145</v>
      </c>
      <c r="AV114">
        <v>10337</v>
      </c>
    </row>
    <row r="115" spans="12:48">
      <c r="L115">
        <v>1287053254260</v>
      </c>
      <c r="M115">
        <v>5789</v>
      </c>
      <c r="N115" t="s">
        <v>168</v>
      </c>
      <c r="O115">
        <v>200</v>
      </c>
      <c r="P115" t="s">
        <v>137</v>
      </c>
      <c r="Q115" t="s">
        <v>138</v>
      </c>
      <c r="R115" t="s">
        <v>139</v>
      </c>
      <c r="S115" t="b">
        <v>1</v>
      </c>
      <c r="T115">
        <v>13</v>
      </c>
      <c r="U115" t="s">
        <v>149</v>
      </c>
      <c r="V115">
        <v>5789</v>
      </c>
      <c r="W115" s="29">
        <v>1287053285101</v>
      </c>
      <c r="X115" s="30">
        <v>4201</v>
      </c>
      <c r="Y115">
        <v>1287053323645</v>
      </c>
      <c r="Z115">
        <v>4331</v>
      </c>
      <c r="AA115" t="s">
        <v>184</v>
      </c>
      <c r="AB115">
        <v>200</v>
      </c>
      <c r="AC115" t="s">
        <v>137</v>
      </c>
      <c r="AD115" t="s">
        <v>182</v>
      </c>
      <c r="AE115" t="s">
        <v>139</v>
      </c>
      <c r="AF115" t="b">
        <v>1</v>
      </c>
      <c r="AG115">
        <v>11448</v>
      </c>
      <c r="AH115">
        <v>4331</v>
      </c>
      <c r="AM115">
        <v>1287053481772</v>
      </c>
      <c r="AN115">
        <v>59175</v>
      </c>
      <c r="AO115" t="s">
        <v>208</v>
      </c>
      <c r="AP115">
        <v>200</v>
      </c>
      <c r="AQ115" t="s">
        <v>137</v>
      </c>
      <c r="AR115" t="s">
        <v>220</v>
      </c>
      <c r="AS115" t="s">
        <v>139</v>
      </c>
      <c r="AT115" t="b">
        <v>1</v>
      </c>
      <c r="AU115">
        <v>184806</v>
      </c>
      <c r="AV115">
        <v>40273</v>
      </c>
    </row>
    <row r="116" spans="12:48">
      <c r="L116">
        <v>1287053259417</v>
      </c>
      <c r="M116">
        <v>665</v>
      </c>
      <c r="N116" t="s">
        <v>154</v>
      </c>
      <c r="O116">
        <v>200</v>
      </c>
      <c r="P116" t="s">
        <v>137</v>
      </c>
      <c r="Q116" t="s">
        <v>145</v>
      </c>
      <c r="R116" t="s">
        <v>152</v>
      </c>
      <c r="S116" t="b">
        <v>1</v>
      </c>
      <c r="T116">
        <v>365</v>
      </c>
      <c r="U116" t="s">
        <v>155</v>
      </c>
      <c r="V116">
        <v>665</v>
      </c>
      <c r="W116" s="29">
        <v>1287053289628</v>
      </c>
      <c r="X116" s="30">
        <v>13145</v>
      </c>
      <c r="Y116">
        <v>1287053326952</v>
      </c>
      <c r="Z116">
        <v>4056</v>
      </c>
      <c r="AA116" t="s">
        <v>186</v>
      </c>
      <c r="AB116">
        <v>200</v>
      </c>
      <c r="AC116" t="s">
        <v>137</v>
      </c>
      <c r="AD116" t="s">
        <v>179</v>
      </c>
      <c r="AE116" t="s">
        <v>139</v>
      </c>
      <c r="AF116" t="b">
        <v>1</v>
      </c>
      <c r="AG116">
        <v>8572</v>
      </c>
      <c r="AH116">
        <v>4056</v>
      </c>
      <c r="AM116">
        <v>1287053505541</v>
      </c>
      <c r="AN116">
        <v>38029</v>
      </c>
      <c r="AO116" t="s">
        <v>200</v>
      </c>
      <c r="AP116">
        <v>200</v>
      </c>
      <c r="AQ116" t="s">
        <v>137</v>
      </c>
      <c r="AR116" t="s">
        <v>218</v>
      </c>
      <c r="AS116" t="s">
        <v>139</v>
      </c>
      <c r="AT116" t="b">
        <v>1</v>
      </c>
      <c r="AU116">
        <v>261340</v>
      </c>
      <c r="AV116">
        <v>5825</v>
      </c>
    </row>
    <row r="117" spans="12:48">
      <c r="L117">
        <v>1287053260387</v>
      </c>
      <c r="M117">
        <v>699</v>
      </c>
      <c r="N117" t="s">
        <v>151</v>
      </c>
      <c r="O117">
        <v>200</v>
      </c>
      <c r="P117" t="s">
        <v>137</v>
      </c>
      <c r="Q117" t="s">
        <v>138</v>
      </c>
      <c r="R117" t="s">
        <v>152</v>
      </c>
      <c r="S117" t="b">
        <v>1</v>
      </c>
      <c r="T117">
        <v>363</v>
      </c>
      <c r="U117" t="s">
        <v>153</v>
      </c>
      <c r="V117">
        <v>699</v>
      </c>
      <c r="W117" s="29">
        <v>1287053289684</v>
      </c>
      <c r="X117" s="30">
        <v>14573</v>
      </c>
      <c r="Y117">
        <v>1287053307616</v>
      </c>
      <c r="Z117">
        <v>23647</v>
      </c>
      <c r="AA117" t="s">
        <v>185</v>
      </c>
      <c r="AB117">
        <v>200</v>
      </c>
      <c r="AC117" t="s">
        <v>137</v>
      </c>
      <c r="AD117" t="s">
        <v>183</v>
      </c>
      <c r="AE117" t="s">
        <v>139</v>
      </c>
      <c r="AF117" t="b">
        <v>1</v>
      </c>
      <c r="AG117">
        <v>170766</v>
      </c>
      <c r="AH117">
        <v>4666</v>
      </c>
      <c r="AM117">
        <v>1287053528231</v>
      </c>
      <c r="AN117">
        <v>16225</v>
      </c>
      <c r="AO117" t="s">
        <v>200</v>
      </c>
      <c r="AP117">
        <v>200</v>
      </c>
      <c r="AQ117" t="s">
        <v>137</v>
      </c>
      <c r="AR117" t="s">
        <v>221</v>
      </c>
      <c r="AS117" t="s">
        <v>139</v>
      </c>
      <c r="AT117" t="b">
        <v>1</v>
      </c>
      <c r="AU117">
        <v>66045</v>
      </c>
      <c r="AV117">
        <v>5971</v>
      </c>
    </row>
    <row r="118" spans="12:48">
      <c r="L118">
        <v>1287053260435</v>
      </c>
      <c r="M118">
        <v>654</v>
      </c>
      <c r="N118" t="s">
        <v>156</v>
      </c>
      <c r="O118">
        <v>200</v>
      </c>
      <c r="P118" t="s">
        <v>137</v>
      </c>
      <c r="Q118" t="s">
        <v>145</v>
      </c>
      <c r="R118" t="s">
        <v>152</v>
      </c>
      <c r="S118" t="b">
        <v>1</v>
      </c>
      <c r="T118">
        <v>91</v>
      </c>
      <c r="U118" t="s">
        <v>157</v>
      </c>
      <c r="V118">
        <v>654</v>
      </c>
      <c r="W118" s="29">
        <v>1287053300396</v>
      </c>
      <c r="X118" s="30">
        <v>4376</v>
      </c>
      <c r="Y118">
        <v>1287053331587</v>
      </c>
      <c r="Z118">
        <v>1319</v>
      </c>
      <c r="AA118" t="s">
        <v>186</v>
      </c>
      <c r="AB118">
        <v>200</v>
      </c>
      <c r="AC118" t="s">
        <v>137</v>
      </c>
      <c r="AD118" t="s">
        <v>183</v>
      </c>
      <c r="AE118" t="s">
        <v>139</v>
      </c>
      <c r="AF118" t="b">
        <v>1</v>
      </c>
      <c r="AG118">
        <v>8572</v>
      </c>
      <c r="AH118">
        <v>1319</v>
      </c>
      <c r="AM118">
        <v>1287053539239</v>
      </c>
      <c r="AN118">
        <v>14544</v>
      </c>
      <c r="AO118" t="s">
        <v>200</v>
      </c>
      <c r="AP118">
        <v>200</v>
      </c>
      <c r="AQ118" t="s">
        <v>137</v>
      </c>
      <c r="AR118" t="s">
        <v>217</v>
      </c>
      <c r="AS118" t="s">
        <v>139</v>
      </c>
      <c r="AT118" t="b">
        <v>1</v>
      </c>
      <c r="AU118">
        <v>66045</v>
      </c>
      <c r="AV118">
        <v>5971</v>
      </c>
    </row>
    <row r="119" spans="12:48">
      <c r="L119">
        <v>1287053261346</v>
      </c>
      <c r="M119">
        <v>600</v>
      </c>
      <c r="N119" t="s">
        <v>154</v>
      </c>
      <c r="O119">
        <v>200</v>
      </c>
      <c r="P119" t="s">
        <v>137</v>
      </c>
      <c r="Q119" t="s">
        <v>138</v>
      </c>
      <c r="R119" t="s">
        <v>152</v>
      </c>
      <c r="S119" t="b">
        <v>1</v>
      </c>
      <c r="T119">
        <v>365</v>
      </c>
      <c r="U119" t="s">
        <v>155</v>
      </c>
      <c r="V119">
        <v>600</v>
      </c>
      <c r="W119" s="29">
        <v>1287053301849</v>
      </c>
      <c r="X119" s="30">
        <v>748</v>
      </c>
      <c r="Y119">
        <v>1287053328288</v>
      </c>
      <c r="Z119">
        <v>5104</v>
      </c>
      <c r="AA119" t="s">
        <v>184</v>
      </c>
      <c r="AB119">
        <v>200</v>
      </c>
      <c r="AC119" t="s">
        <v>137</v>
      </c>
      <c r="AD119" t="s">
        <v>182</v>
      </c>
      <c r="AE119" t="s">
        <v>139</v>
      </c>
      <c r="AF119" t="b">
        <v>1</v>
      </c>
      <c r="AG119">
        <v>28325</v>
      </c>
      <c r="AH119">
        <v>2785</v>
      </c>
      <c r="AM119">
        <v>1287053544669</v>
      </c>
      <c r="AN119">
        <v>15059</v>
      </c>
      <c r="AO119" t="s">
        <v>200</v>
      </c>
      <c r="AP119">
        <v>200</v>
      </c>
      <c r="AQ119" t="s">
        <v>137</v>
      </c>
      <c r="AR119" t="s">
        <v>221</v>
      </c>
      <c r="AS119" t="s">
        <v>139</v>
      </c>
      <c r="AT119" t="b">
        <v>1</v>
      </c>
      <c r="AU119">
        <v>66132</v>
      </c>
      <c r="AV119">
        <v>7384</v>
      </c>
    </row>
    <row r="120" spans="12:48">
      <c r="L120">
        <v>1287053261379</v>
      </c>
      <c r="M120">
        <v>570</v>
      </c>
      <c r="N120" t="s">
        <v>158</v>
      </c>
      <c r="O120">
        <v>200</v>
      </c>
      <c r="P120" t="s">
        <v>137</v>
      </c>
      <c r="Q120" t="s">
        <v>145</v>
      </c>
      <c r="R120" t="s">
        <v>152</v>
      </c>
      <c r="S120" t="b">
        <v>1</v>
      </c>
      <c r="T120">
        <v>110</v>
      </c>
      <c r="U120" t="s">
        <v>159</v>
      </c>
      <c r="V120">
        <v>570</v>
      </c>
      <c r="W120" s="29">
        <v>1287053303108</v>
      </c>
      <c r="X120" s="30">
        <v>20472</v>
      </c>
      <c r="Y120">
        <v>1287053314091</v>
      </c>
      <c r="Z120">
        <v>21334</v>
      </c>
      <c r="AA120" t="s">
        <v>185</v>
      </c>
      <c r="AB120">
        <v>200</v>
      </c>
      <c r="AC120" t="s">
        <v>137</v>
      </c>
      <c r="AD120" t="s">
        <v>180</v>
      </c>
      <c r="AE120" t="s">
        <v>139</v>
      </c>
      <c r="AF120" t="b">
        <v>1</v>
      </c>
      <c r="AG120">
        <v>169717</v>
      </c>
      <c r="AH120">
        <v>3945</v>
      </c>
      <c r="AM120">
        <v>1287053541101</v>
      </c>
      <c r="AN120">
        <v>20147</v>
      </c>
      <c r="AO120" t="s">
        <v>209</v>
      </c>
      <c r="AP120">
        <v>200</v>
      </c>
      <c r="AQ120" t="s">
        <v>137</v>
      </c>
      <c r="AR120" t="s">
        <v>220</v>
      </c>
      <c r="AS120" t="s">
        <v>139</v>
      </c>
      <c r="AT120" t="b">
        <v>1</v>
      </c>
      <c r="AU120">
        <v>66168</v>
      </c>
      <c r="AV120">
        <v>9452</v>
      </c>
    </row>
    <row r="121" spans="12:48">
      <c r="L121">
        <v>1287053256969</v>
      </c>
      <c r="M121">
        <v>5539</v>
      </c>
      <c r="N121" t="s">
        <v>169</v>
      </c>
      <c r="O121">
        <v>200</v>
      </c>
      <c r="P121" t="s">
        <v>137</v>
      </c>
      <c r="Q121" t="s">
        <v>143</v>
      </c>
      <c r="R121" t="s">
        <v>139</v>
      </c>
      <c r="S121" t="b">
        <v>1</v>
      </c>
      <c r="T121">
        <v>13</v>
      </c>
      <c r="U121" t="s">
        <v>149</v>
      </c>
      <c r="V121">
        <v>5539</v>
      </c>
      <c r="W121" s="29">
        <v>1287053303113</v>
      </c>
      <c r="X121" s="30">
        <v>2147</v>
      </c>
      <c r="Y121">
        <v>1287053333100</v>
      </c>
      <c r="Z121">
        <v>4983</v>
      </c>
      <c r="AA121" t="s">
        <v>186</v>
      </c>
      <c r="AB121">
        <v>200</v>
      </c>
      <c r="AC121" t="s">
        <v>137</v>
      </c>
      <c r="AD121" t="s">
        <v>183</v>
      </c>
      <c r="AE121" t="s">
        <v>139</v>
      </c>
      <c r="AF121" t="b">
        <v>1</v>
      </c>
      <c r="AG121">
        <v>28579</v>
      </c>
      <c r="AH121">
        <v>2451</v>
      </c>
      <c r="AM121">
        <v>1287053520360</v>
      </c>
      <c r="AN121">
        <v>44050</v>
      </c>
      <c r="AO121" t="s">
        <v>200</v>
      </c>
      <c r="AP121">
        <v>200</v>
      </c>
      <c r="AQ121" t="s">
        <v>137</v>
      </c>
      <c r="AR121" t="s">
        <v>219</v>
      </c>
      <c r="AS121" t="s">
        <v>139</v>
      </c>
      <c r="AT121" t="b">
        <v>1</v>
      </c>
      <c r="AU121">
        <v>261340</v>
      </c>
      <c r="AV121">
        <v>5331</v>
      </c>
    </row>
    <row r="122" spans="12:48">
      <c r="L122">
        <v>1287053262242</v>
      </c>
      <c r="M122">
        <v>273</v>
      </c>
      <c r="N122" t="s">
        <v>160</v>
      </c>
      <c r="O122">
        <v>200</v>
      </c>
      <c r="P122" t="s">
        <v>137</v>
      </c>
      <c r="Q122" t="s">
        <v>145</v>
      </c>
      <c r="R122" t="s">
        <v>152</v>
      </c>
      <c r="S122" t="b">
        <v>1</v>
      </c>
      <c r="T122">
        <v>1078</v>
      </c>
      <c r="U122" t="s">
        <v>161</v>
      </c>
      <c r="V122">
        <v>273</v>
      </c>
      <c r="W122" s="29">
        <v>1287053304444</v>
      </c>
      <c r="X122" s="30">
        <v>37349</v>
      </c>
      <c r="Y122">
        <v>1287053331418</v>
      </c>
      <c r="Z122">
        <v>6803</v>
      </c>
      <c r="AA122" t="s">
        <v>186</v>
      </c>
      <c r="AB122">
        <v>200</v>
      </c>
      <c r="AC122" t="s">
        <v>137</v>
      </c>
      <c r="AD122" t="s">
        <v>179</v>
      </c>
      <c r="AE122" t="s">
        <v>139</v>
      </c>
      <c r="AF122" t="b">
        <v>1</v>
      </c>
      <c r="AG122">
        <v>28579</v>
      </c>
      <c r="AH122">
        <v>5370</v>
      </c>
      <c r="AM122">
        <v>1287053554074</v>
      </c>
      <c r="AN122">
        <v>11026</v>
      </c>
      <c r="AO122" t="s">
        <v>200</v>
      </c>
      <c r="AP122">
        <v>200</v>
      </c>
      <c r="AQ122" t="s">
        <v>137</v>
      </c>
      <c r="AR122" t="s">
        <v>217</v>
      </c>
      <c r="AS122" t="s">
        <v>139</v>
      </c>
      <c r="AT122" t="b">
        <v>1</v>
      </c>
      <c r="AU122">
        <v>66132</v>
      </c>
      <c r="AV122">
        <v>5680</v>
      </c>
    </row>
    <row r="123" spans="12:48">
      <c r="L123">
        <v>1287053262347</v>
      </c>
      <c r="M123">
        <v>264</v>
      </c>
      <c r="N123" t="s">
        <v>156</v>
      </c>
      <c r="O123">
        <v>200</v>
      </c>
      <c r="P123" t="s">
        <v>137</v>
      </c>
      <c r="Q123" t="s">
        <v>138</v>
      </c>
      <c r="R123" t="s">
        <v>152</v>
      </c>
      <c r="S123" t="b">
        <v>1</v>
      </c>
      <c r="T123">
        <v>91</v>
      </c>
      <c r="U123" t="s">
        <v>157</v>
      </c>
      <c r="V123">
        <v>264</v>
      </c>
      <c r="W123" s="29">
        <v>1287053305103</v>
      </c>
      <c r="X123" s="30">
        <v>2243</v>
      </c>
      <c r="Y123">
        <v>1287053304444</v>
      </c>
      <c r="Z123">
        <v>37349</v>
      </c>
      <c r="AA123" t="s">
        <v>190</v>
      </c>
      <c r="AB123">
        <v>200</v>
      </c>
      <c r="AC123" t="s">
        <v>137</v>
      </c>
      <c r="AD123" t="s">
        <v>181</v>
      </c>
      <c r="AE123" t="s">
        <v>139</v>
      </c>
      <c r="AF123" t="b">
        <v>1</v>
      </c>
      <c r="AG123">
        <v>145821</v>
      </c>
      <c r="AH123">
        <v>2737</v>
      </c>
      <c r="AM123">
        <v>1287053561635</v>
      </c>
      <c r="AN123">
        <v>18954</v>
      </c>
      <c r="AO123" t="s">
        <v>210</v>
      </c>
      <c r="AP123">
        <v>200</v>
      </c>
      <c r="AQ123" t="s">
        <v>137</v>
      </c>
      <c r="AR123" t="s">
        <v>220</v>
      </c>
      <c r="AS123" t="s">
        <v>139</v>
      </c>
      <c r="AT123" t="b">
        <v>1</v>
      </c>
      <c r="AU123">
        <v>64145</v>
      </c>
      <c r="AV123">
        <v>9771</v>
      </c>
    </row>
    <row r="124" spans="12:48">
      <c r="L124">
        <v>1287053262567</v>
      </c>
      <c r="M124">
        <v>316</v>
      </c>
      <c r="N124" t="s">
        <v>162</v>
      </c>
      <c r="O124">
        <v>200</v>
      </c>
      <c r="P124" t="s">
        <v>137</v>
      </c>
      <c r="Q124" t="s">
        <v>145</v>
      </c>
      <c r="R124" t="s">
        <v>152</v>
      </c>
      <c r="S124" t="b">
        <v>1</v>
      </c>
      <c r="T124">
        <v>370</v>
      </c>
      <c r="U124" t="s">
        <v>163</v>
      </c>
      <c r="V124">
        <v>316</v>
      </c>
      <c r="W124" s="29">
        <v>1287053305513</v>
      </c>
      <c r="X124" s="30">
        <v>21100</v>
      </c>
      <c r="Y124">
        <v>1287053342026</v>
      </c>
      <c r="Z124">
        <v>928</v>
      </c>
      <c r="AA124" t="s">
        <v>178</v>
      </c>
      <c r="AB124">
        <v>200</v>
      </c>
      <c r="AC124" t="s">
        <v>137</v>
      </c>
      <c r="AD124" t="s">
        <v>181</v>
      </c>
      <c r="AE124" t="s">
        <v>139</v>
      </c>
      <c r="AF124" t="b">
        <v>1</v>
      </c>
      <c r="AG124">
        <v>7684</v>
      </c>
      <c r="AH124">
        <v>928</v>
      </c>
      <c r="AM124">
        <v>1287053543887</v>
      </c>
      <c r="AN124">
        <v>36804</v>
      </c>
      <c r="AO124" t="s">
        <v>200</v>
      </c>
      <c r="AP124">
        <v>200</v>
      </c>
      <c r="AQ124" t="s">
        <v>137</v>
      </c>
      <c r="AR124" t="s">
        <v>218</v>
      </c>
      <c r="AS124" t="s">
        <v>139</v>
      </c>
      <c r="AT124" t="b">
        <v>1</v>
      </c>
      <c r="AU124">
        <v>195106</v>
      </c>
      <c r="AV124">
        <v>9114</v>
      </c>
    </row>
    <row r="125" spans="12:48">
      <c r="L125">
        <v>1287053262959</v>
      </c>
      <c r="M125">
        <v>314</v>
      </c>
      <c r="N125" t="s">
        <v>158</v>
      </c>
      <c r="O125">
        <v>200</v>
      </c>
      <c r="P125" t="s">
        <v>137</v>
      </c>
      <c r="Q125" t="s">
        <v>138</v>
      </c>
      <c r="R125" t="s">
        <v>152</v>
      </c>
      <c r="S125" t="b">
        <v>1</v>
      </c>
      <c r="T125">
        <v>110</v>
      </c>
      <c r="U125" t="s">
        <v>159</v>
      </c>
      <c r="V125">
        <v>314</v>
      </c>
      <c r="W125" s="29">
        <v>1287053307356</v>
      </c>
      <c r="X125" s="30">
        <v>2526</v>
      </c>
      <c r="Y125">
        <v>1287053333625</v>
      </c>
      <c r="Z125">
        <v>25511</v>
      </c>
      <c r="AA125" t="s">
        <v>185</v>
      </c>
      <c r="AB125">
        <v>200</v>
      </c>
      <c r="AC125" t="s">
        <v>137</v>
      </c>
      <c r="AD125" t="s">
        <v>182</v>
      </c>
      <c r="AE125" t="s">
        <v>139</v>
      </c>
      <c r="AF125" t="b">
        <v>1</v>
      </c>
      <c r="AG125">
        <v>170766</v>
      </c>
      <c r="AH125">
        <v>7591</v>
      </c>
      <c r="AM125">
        <v>1287053580851</v>
      </c>
      <c r="AN125">
        <v>11320</v>
      </c>
      <c r="AO125" t="s">
        <v>200</v>
      </c>
      <c r="AP125">
        <v>200</v>
      </c>
      <c r="AQ125" t="s">
        <v>137</v>
      </c>
      <c r="AR125" t="s">
        <v>220</v>
      </c>
      <c r="AS125" t="s">
        <v>139</v>
      </c>
      <c r="AT125" t="b">
        <v>1</v>
      </c>
      <c r="AU125">
        <v>66045</v>
      </c>
      <c r="AV125">
        <v>6303</v>
      </c>
    </row>
    <row r="126" spans="12:48">
      <c r="L126">
        <v>1287053263754</v>
      </c>
      <c r="M126">
        <v>399</v>
      </c>
      <c r="N126" t="s">
        <v>160</v>
      </c>
      <c r="O126">
        <v>200</v>
      </c>
      <c r="P126" t="s">
        <v>137</v>
      </c>
      <c r="Q126" t="s">
        <v>138</v>
      </c>
      <c r="R126" t="s">
        <v>152</v>
      </c>
      <c r="S126" t="b">
        <v>1</v>
      </c>
      <c r="T126">
        <v>1078</v>
      </c>
      <c r="U126" t="s">
        <v>161</v>
      </c>
      <c r="V126">
        <v>399</v>
      </c>
      <c r="W126" s="29">
        <v>1287053307616</v>
      </c>
      <c r="X126" s="30">
        <v>23647</v>
      </c>
      <c r="Y126">
        <v>1287053343441</v>
      </c>
      <c r="Z126">
        <v>15844</v>
      </c>
      <c r="AA126" t="s">
        <v>140</v>
      </c>
      <c r="AB126">
        <v>200</v>
      </c>
      <c r="AC126" t="s">
        <v>137</v>
      </c>
      <c r="AD126" t="s">
        <v>181</v>
      </c>
      <c r="AE126" t="s">
        <v>139</v>
      </c>
      <c r="AF126" t="b">
        <v>1</v>
      </c>
      <c r="AG126">
        <v>68458</v>
      </c>
      <c r="AH126">
        <v>0</v>
      </c>
      <c r="AM126">
        <v>1287053560104</v>
      </c>
      <c r="AN126">
        <v>36801</v>
      </c>
      <c r="AO126" t="s">
        <v>200</v>
      </c>
      <c r="AP126">
        <v>200</v>
      </c>
      <c r="AQ126" t="s">
        <v>137</v>
      </c>
      <c r="AR126" t="s">
        <v>221</v>
      </c>
      <c r="AS126" t="s">
        <v>139</v>
      </c>
      <c r="AT126" t="b">
        <v>1</v>
      </c>
      <c r="AU126">
        <v>261340</v>
      </c>
      <c r="AV126">
        <v>5789</v>
      </c>
    </row>
    <row r="127" spans="12:48">
      <c r="L127">
        <v>1287053264390</v>
      </c>
      <c r="M127">
        <v>350</v>
      </c>
      <c r="N127" t="s">
        <v>162</v>
      </c>
      <c r="O127">
        <v>200</v>
      </c>
      <c r="P127" t="s">
        <v>137</v>
      </c>
      <c r="Q127" t="s">
        <v>138</v>
      </c>
      <c r="R127" t="s">
        <v>152</v>
      </c>
      <c r="S127" t="b">
        <v>1</v>
      </c>
      <c r="T127">
        <v>370</v>
      </c>
      <c r="U127" t="s">
        <v>163</v>
      </c>
      <c r="V127">
        <v>350</v>
      </c>
      <c r="W127" s="29">
        <v>1287053310094</v>
      </c>
      <c r="X127" s="30">
        <v>3803</v>
      </c>
      <c r="Y127">
        <v>1287053338391</v>
      </c>
      <c r="Z127">
        <v>23616</v>
      </c>
      <c r="AA127" t="s">
        <v>185</v>
      </c>
      <c r="AB127">
        <v>200</v>
      </c>
      <c r="AC127" t="s">
        <v>137</v>
      </c>
      <c r="AD127" t="s">
        <v>183</v>
      </c>
      <c r="AE127" t="s">
        <v>139</v>
      </c>
      <c r="AF127" t="b">
        <v>1</v>
      </c>
      <c r="AG127">
        <v>169717</v>
      </c>
      <c r="AH127">
        <v>7742</v>
      </c>
      <c r="AM127">
        <v>1287053564807</v>
      </c>
      <c r="AN127">
        <v>35645</v>
      </c>
      <c r="AO127" t="s">
        <v>200</v>
      </c>
      <c r="AP127">
        <v>200</v>
      </c>
      <c r="AQ127" t="s">
        <v>137</v>
      </c>
      <c r="AR127" t="s">
        <v>219</v>
      </c>
      <c r="AS127" t="s">
        <v>139</v>
      </c>
      <c r="AT127" t="b">
        <v>1</v>
      </c>
      <c r="AU127">
        <v>195106</v>
      </c>
      <c r="AV127">
        <v>14894</v>
      </c>
    </row>
    <row r="128" spans="12:48">
      <c r="L128">
        <v>1287053263289</v>
      </c>
      <c r="M128">
        <v>1735</v>
      </c>
      <c r="N128" t="s">
        <v>169</v>
      </c>
      <c r="O128">
        <v>200</v>
      </c>
      <c r="P128" t="s">
        <v>137</v>
      </c>
      <c r="Q128" t="s">
        <v>145</v>
      </c>
      <c r="R128" t="s">
        <v>139</v>
      </c>
      <c r="S128" t="b">
        <v>1</v>
      </c>
      <c r="T128">
        <v>13</v>
      </c>
      <c r="U128" t="s">
        <v>149</v>
      </c>
      <c r="V128">
        <v>1735</v>
      </c>
      <c r="W128" s="29">
        <v>1287053314091</v>
      </c>
      <c r="X128" s="30">
        <v>21334</v>
      </c>
      <c r="Y128">
        <v>1287053359541</v>
      </c>
      <c r="Z128">
        <v>4557</v>
      </c>
      <c r="AA128" t="s">
        <v>186</v>
      </c>
      <c r="AB128">
        <v>200</v>
      </c>
      <c r="AC128" t="s">
        <v>137</v>
      </c>
      <c r="AD128" t="s">
        <v>182</v>
      </c>
      <c r="AE128" t="s">
        <v>139</v>
      </c>
      <c r="AF128" t="b">
        <v>1</v>
      </c>
      <c r="AG128">
        <v>8572</v>
      </c>
      <c r="AH128">
        <v>4557</v>
      </c>
      <c r="AM128">
        <v>1287053565396</v>
      </c>
      <c r="AN128">
        <v>44071</v>
      </c>
      <c r="AO128" t="s">
        <v>200</v>
      </c>
      <c r="AP128">
        <v>200</v>
      </c>
      <c r="AQ128" t="s">
        <v>137</v>
      </c>
      <c r="AR128" t="s">
        <v>217</v>
      </c>
      <c r="AS128" t="s">
        <v>139</v>
      </c>
      <c r="AT128" t="b">
        <v>1</v>
      </c>
      <c r="AU128">
        <v>261340</v>
      </c>
      <c r="AV128">
        <v>11328</v>
      </c>
    </row>
    <row r="129" spans="12:48">
      <c r="L129">
        <v>1287053265129</v>
      </c>
      <c r="M129">
        <v>1683</v>
      </c>
      <c r="N129" t="s">
        <v>169</v>
      </c>
      <c r="O129">
        <v>200</v>
      </c>
      <c r="P129" t="s">
        <v>137</v>
      </c>
      <c r="Q129" t="s">
        <v>138</v>
      </c>
      <c r="R129" t="s">
        <v>139</v>
      </c>
      <c r="S129" t="b">
        <v>1</v>
      </c>
      <c r="T129">
        <v>13</v>
      </c>
      <c r="U129" t="s">
        <v>149</v>
      </c>
      <c r="V129">
        <v>1683</v>
      </c>
      <c r="W129" s="29">
        <v>1287053323645</v>
      </c>
      <c r="X129" s="30">
        <v>4331</v>
      </c>
      <c r="Y129">
        <v>1287053335631</v>
      </c>
      <c r="Z129">
        <v>28772</v>
      </c>
      <c r="AA129" t="s">
        <v>185</v>
      </c>
      <c r="AB129">
        <v>200</v>
      </c>
      <c r="AC129" t="s">
        <v>137</v>
      </c>
      <c r="AD129" t="s">
        <v>180</v>
      </c>
      <c r="AE129" t="s">
        <v>139</v>
      </c>
      <c r="AF129" t="b">
        <v>1</v>
      </c>
      <c r="AG129">
        <v>171785</v>
      </c>
      <c r="AH129">
        <v>7127</v>
      </c>
      <c r="AM129">
        <v>1287053592359</v>
      </c>
      <c r="AN129">
        <v>23825</v>
      </c>
      <c r="AO129" t="s">
        <v>200</v>
      </c>
      <c r="AP129">
        <v>200</v>
      </c>
      <c r="AQ129" t="s">
        <v>137</v>
      </c>
      <c r="AR129" t="s">
        <v>220</v>
      </c>
      <c r="AS129" t="s">
        <v>139</v>
      </c>
      <c r="AT129" t="b">
        <v>1</v>
      </c>
      <c r="AU129">
        <v>66132</v>
      </c>
      <c r="AV129">
        <v>6905</v>
      </c>
    </row>
    <row r="130" spans="12:48">
      <c r="L130">
        <v>1287053262888</v>
      </c>
      <c r="M130">
        <v>45969</v>
      </c>
      <c r="N130" t="s">
        <v>166</v>
      </c>
      <c r="O130">
        <v>200</v>
      </c>
      <c r="P130" t="s">
        <v>137</v>
      </c>
      <c r="Q130" t="s">
        <v>143</v>
      </c>
      <c r="R130" t="s">
        <v>139</v>
      </c>
      <c r="S130" t="b">
        <v>1</v>
      </c>
      <c r="T130">
        <v>596715</v>
      </c>
      <c r="U130" t="s">
        <v>149</v>
      </c>
      <c r="V130">
        <v>2967</v>
      </c>
      <c r="W130" s="29">
        <v>1287053326952</v>
      </c>
      <c r="X130" s="30">
        <v>4056</v>
      </c>
      <c r="Y130">
        <v>1287053338567</v>
      </c>
      <c r="Z130">
        <v>27218</v>
      </c>
      <c r="AA130" t="s">
        <v>185</v>
      </c>
      <c r="AB130">
        <v>200</v>
      </c>
      <c r="AC130" t="s">
        <v>137</v>
      </c>
      <c r="AD130" t="s">
        <v>179</v>
      </c>
      <c r="AE130" t="s">
        <v>139</v>
      </c>
      <c r="AF130" t="b">
        <v>1</v>
      </c>
      <c r="AG130">
        <v>169717</v>
      </c>
      <c r="AH130">
        <v>7445</v>
      </c>
      <c r="AM130">
        <v>1287053581050</v>
      </c>
      <c r="AN130">
        <v>36343</v>
      </c>
      <c r="AO130" t="s">
        <v>200</v>
      </c>
      <c r="AP130">
        <v>200</v>
      </c>
      <c r="AQ130" t="s">
        <v>137</v>
      </c>
      <c r="AR130" t="s">
        <v>218</v>
      </c>
      <c r="AS130" t="s">
        <v>139</v>
      </c>
      <c r="AT130" t="b">
        <v>1</v>
      </c>
      <c r="AU130">
        <v>194191</v>
      </c>
      <c r="AV130">
        <v>6344</v>
      </c>
    </row>
    <row r="131" spans="12:48">
      <c r="L131">
        <v>1287053309182</v>
      </c>
      <c r="M131">
        <v>1898</v>
      </c>
      <c r="N131" t="s">
        <v>167</v>
      </c>
      <c r="O131">
        <v>200</v>
      </c>
      <c r="P131" t="s">
        <v>137</v>
      </c>
      <c r="Q131" t="s">
        <v>143</v>
      </c>
      <c r="R131" t="s">
        <v>139</v>
      </c>
      <c r="S131" t="b">
        <v>1</v>
      </c>
      <c r="T131">
        <v>13</v>
      </c>
      <c r="U131" t="s">
        <v>149</v>
      </c>
      <c r="V131">
        <v>1898</v>
      </c>
      <c r="W131" s="29">
        <v>1287053328288</v>
      </c>
      <c r="X131" s="30">
        <v>5104</v>
      </c>
      <c r="Y131">
        <v>1287053364537</v>
      </c>
      <c r="Z131">
        <v>4254</v>
      </c>
      <c r="AA131" t="s">
        <v>186</v>
      </c>
      <c r="AB131">
        <v>200</v>
      </c>
      <c r="AC131" t="s">
        <v>137</v>
      </c>
      <c r="AD131" t="s">
        <v>182</v>
      </c>
      <c r="AE131" t="s">
        <v>139</v>
      </c>
      <c r="AF131" t="b">
        <v>1</v>
      </c>
      <c r="AG131">
        <v>28579</v>
      </c>
      <c r="AH131">
        <v>2783</v>
      </c>
      <c r="AM131">
        <v>1287053597480</v>
      </c>
      <c r="AN131">
        <v>28130</v>
      </c>
      <c r="AO131" t="s">
        <v>200</v>
      </c>
      <c r="AP131">
        <v>200</v>
      </c>
      <c r="AQ131" t="s">
        <v>137</v>
      </c>
      <c r="AR131" t="s">
        <v>221</v>
      </c>
      <c r="AS131" t="s">
        <v>139</v>
      </c>
      <c r="AT131" t="b">
        <v>1</v>
      </c>
      <c r="AU131">
        <v>195106</v>
      </c>
      <c r="AV131">
        <v>8471</v>
      </c>
    </row>
    <row r="132" spans="12:48">
      <c r="L132">
        <v>1287053311331</v>
      </c>
      <c r="M132">
        <v>1016</v>
      </c>
      <c r="N132" t="s">
        <v>168</v>
      </c>
      <c r="O132">
        <v>200</v>
      </c>
      <c r="P132" t="s">
        <v>137</v>
      </c>
      <c r="Q132" t="s">
        <v>143</v>
      </c>
      <c r="R132" t="s">
        <v>139</v>
      </c>
      <c r="S132" t="b">
        <v>1</v>
      </c>
      <c r="T132">
        <v>13</v>
      </c>
      <c r="U132" t="s">
        <v>149</v>
      </c>
      <c r="V132">
        <v>1016</v>
      </c>
      <c r="W132" s="29">
        <v>1287053331418</v>
      </c>
      <c r="X132" s="30">
        <v>6803</v>
      </c>
      <c r="Y132">
        <v>1287053364903</v>
      </c>
      <c r="Z132">
        <v>18524</v>
      </c>
      <c r="AA132" t="s">
        <v>185</v>
      </c>
      <c r="AB132">
        <v>200</v>
      </c>
      <c r="AC132" t="s">
        <v>137</v>
      </c>
      <c r="AD132" t="s">
        <v>180</v>
      </c>
      <c r="AE132" t="s">
        <v>139</v>
      </c>
      <c r="AF132" t="b">
        <v>1</v>
      </c>
      <c r="AG132">
        <v>172631</v>
      </c>
      <c r="AH132">
        <v>5622</v>
      </c>
      <c r="AM132">
        <v>1287053617917</v>
      </c>
      <c r="AN132">
        <v>8571</v>
      </c>
      <c r="AO132" t="s">
        <v>200</v>
      </c>
      <c r="AP132">
        <v>200</v>
      </c>
      <c r="AQ132" t="s">
        <v>137</v>
      </c>
      <c r="AR132" t="s">
        <v>218</v>
      </c>
      <c r="AS132" t="s">
        <v>139</v>
      </c>
      <c r="AT132" t="b">
        <v>1</v>
      </c>
      <c r="AU132">
        <v>64862</v>
      </c>
      <c r="AV132">
        <v>4988</v>
      </c>
    </row>
    <row r="133" spans="12:48">
      <c r="L133">
        <v>1287053312610</v>
      </c>
      <c r="M133">
        <v>1405</v>
      </c>
      <c r="N133" t="s">
        <v>151</v>
      </c>
      <c r="O133">
        <v>200</v>
      </c>
      <c r="P133" t="s">
        <v>137</v>
      </c>
      <c r="Q133" t="s">
        <v>143</v>
      </c>
      <c r="R133" t="s">
        <v>152</v>
      </c>
      <c r="S133" t="b">
        <v>1</v>
      </c>
      <c r="T133">
        <v>363</v>
      </c>
      <c r="U133" t="s">
        <v>153</v>
      </c>
      <c r="V133">
        <v>1405</v>
      </c>
      <c r="W133" s="29">
        <v>1287053331587</v>
      </c>
      <c r="X133" s="30">
        <v>1319</v>
      </c>
      <c r="Y133">
        <v>1287053383784</v>
      </c>
      <c r="Z133">
        <v>230</v>
      </c>
      <c r="AA133" t="s">
        <v>187</v>
      </c>
      <c r="AB133">
        <v>200</v>
      </c>
      <c r="AC133" t="s">
        <v>137</v>
      </c>
      <c r="AD133" t="s">
        <v>180</v>
      </c>
      <c r="AE133" t="s">
        <v>139</v>
      </c>
      <c r="AF133" t="b">
        <v>1</v>
      </c>
      <c r="AG133">
        <v>248</v>
      </c>
      <c r="AH133">
        <v>230</v>
      </c>
      <c r="AM133">
        <v>1287053626770</v>
      </c>
      <c r="AN133">
        <v>12061</v>
      </c>
      <c r="AO133" t="s">
        <v>200</v>
      </c>
      <c r="AP133">
        <v>200</v>
      </c>
      <c r="AQ133" t="s">
        <v>137</v>
      </c>
      <c r="AR133" t="s">
        <v>218</v>
      </c>
      <c r="AS133" t="s">
        <v>139</v>
      </c>
      <c r="AT133" t="b">
        <v>1</v>
      </c>
      <c r="AU133">
        <v>64862</v>
      </c>
      <c r="AV133">
        <v>4948</v>
      </c>
    </row>
    <row r="134" spans="12:48">
      <c r="L134">
        <v>1287053314307</v>
      </c>
      <c r="M134">
        <v>200</v>
      </c>
      <c r="N134" t="s">
        <v>154</v>
      </c>
      <c r="O134">
        <v>200</v>
      </c>
      <c r="P134" t="s">
        <v>137</v>
      </c>
      <c r="Q134" t="s">
        <v>143</v>
      </c>
      <c r="R134" t="s">
        <v>152</v>
      </c>
      <c r="S134" t="b">
        <v>1</v>
      </c>
      <c r="T134">
        <v>365</v>
      </c>
      <c r="U134" t="s">
        <v>155</v>
      </c>
      <c r="V134">
        <v>200</v>
      </c>
      <c r="W134" s="29">
        <v>1287053333100</v>
      </c>
      <c r="X134" s="30">
        <v>4983</v>
      </c>
      <c r="Y134">
        <v>1287053369092</v>
      </c>
      <c r="Z134">
        <v>17181</v>
      </c>
      <c r="AA134" t="s">
        <v>185</v>
      </c>
      <c r="AB134">
        <v>200</v>
      </c>
      <c r="AC134" t="s">
        <v>137</v>
      </c>
      <c r="AD134" t="s">
        <v>182</v>
      </c>
      <c r="AE134" t="s">
        <v>139</v>
      </c>
      <c r="AF134" t="b">
        <v>1</v>
      </c>
      <c r="AG134">
        <v>169717</v>
      </c>
      <c r="AH134">
        <v>6764</v>
      </c>
      <c r="AM134">
        <v>1287053609676</v>
      </c>
      <c r="AN134">
        <v>32278</v>
      </c>
      <c r="AO134" t="s">
        <v>200</v>
      </c>
      <c r="AP134">
        <v>200</v>
      </c>
      <c r="AQ134" t="s">
        <v>137</v>
      </c>
      <c r="AR134" t="s">
        <v>217</v>
      </c>
      <c r="AS134" t="s">
        <v>139</v>
      </c>
      <c r="AT134" t="b">
        <v>1</v>
      </c>
      <c r="AU134">
        <v>195106</v>
      </c>
      <c r="AV134">
        <v>9569</v>
      </c>
    </row>
    <row r="135" spans="12:48">
      <c r="L135">
        <v>1287053314753</v>
      </c>
      <c r="M135">
        <v>208</v>
      </c>
      <c r="N135" t="s">
        <v>156</v>
      </c>
      <c r="O135">
        <v>200</v>
      </c>
      <c r="P135" t="s">
        <v>137</v>
      </c>
      <c r="Q135" t="s">
        <v>143</v>
      </c>
      <c r="R135" t="s">
        <v>152</v>
      </c>
      <c r="S135" t="b">
        <v>1</v>
      </c>
      <c r="T135">
        <v>91</v>
      </c>
      <c r="U135" t="s">
        <v>157</v>
      </c>
      <c r="V135">
        <v>208</v>
      </c>
      <c r="W135" s="29">
        <v>1287053333625</v>
      </c>
      <c r="X135" s="30">
        <v>25511</v>
      </c>
      <c r="Y135">
        <v>1287053366071</v>
      </c>
      <c r="Z135">
        <v>22261</v>
      </c>
      <c r="AA135" t="s">
        <v>185</v>
      </c>
      <c r="AB135">
        <v>200</v>
      </c>
      <c r="AC135" t="s">
        <v>137</v>
      </c>
      <c r="AD135" t="s">
        <v>179</v>
      </c>
      <c r="AE135" t="s">
        <v>139</v>
      </c>
      <c r="AF135" t="b">
        <v>1</v>
      </c>
      <c r="AG135">
        <v>171785</v>
      </c>
      <c r="AH135">
        <v>5087</v>
      </c>
      <c r="AM135">
        <v>1287053600682</v>
      </c>
      <c r="AN135">
        <v>42995</v>
      </c>
      <c r="AO135" t="s">
        <v>200</v>
      </c>
      <c r="AP135">
        <v>200</v>
      </c>
      <c r="AQ135" t="s">
        <v>137</v>
      </c>
      <c r="AR135" t="s">
        <v>219</v>
      </c>
      <c r="AS135" t="s">
        <v>139</v>
      </c>
      <c r="AT135" t="b">
        <v>1</v>
      </c>
      <c r="AU135">
        <v>194191</v>
      </c>
      <c r="AV135">
        <v>21278</v>
      </c>
    </row>
    <row r="136" spans="12:48">
      <c r="L136">
        <v>1287053315340</v>
      </c>
      <c r="M136">
        <v>253</v>
      </c>
      <c r="N136" t="s">
        <v>158</v>
      </c>
      <c r="O136">
        <v>200</v>
      </c>
      <c r="P136" t="s">
        <v>137</v>
      </c>
      <c r="Q136" t="s">
        <v>143</v>
      </c>
      <c r="R136" t="s">
        <v>152</v>
      </c>
      <c r="S136" t="b">
        <v>1</v>
      </c>
      <c r="T136">
        <v>110</v>
      </c>
      <c r="U136" t="s">
        <v>159</v>
      </c>
      <c r="V136">
        <v>253</v>
      </c>
      <c r="W136" s="29">
        <v>1287053335631</v>
      </c>
      <c r="X136" s="30">
        <v>28772</v>
      </c>
      <c r="Y136">
        <v>1287053384329</v>
      </c>
      <c r="Z136">
        <v>4797</v>
      </c>
      <c r="AA136" t="s">
        <v>188</v>
      </c>
      <c r="AB136">
        <v>200</v>
      </c>
      <c r="AC136" t="s">
        <v>137</v>
      </c>
      <c r="AD136" t="s">
        <v>180</v>
      </c>
      <c r="AE136" t="s">
        <v>139</v>
      </c>
      <c r="AF136" t="b">
        <v>1</v>
      </c>
      <c r="AG136">
        <v>37264</v>
      </c>
      <c r="AH136">
        <v>3189</v>
      </c>
      <c r="AM136">
        <v>1287053643933</v>
      </c>
      <c r="AN136">
        <v>8143</v>
      </c>
      <c r="AO136" t="s">
        <v>200</v>
      </c>
      <c r="AP136">
        <v>200</v>
      </c>
      <c r="AQ136" t="s">
        <v>137</v>
      </c>
      <c r="AR136" t="s">
        <v>219</v>
      </c>
      <c r="AS136" t="s">
        <v>139</v>
      </c>
      <c r="AT136" t="b">
        <v>1</v>
      </c>
      <c r="AU136">
        <v>64862</v>
      </c>
      <c r="AV136">
        <v>4665</v>
      </c>
    </row>
    <row r="137" spans="12:48">
      <c r="L137">
        <v>1287053315818</v>
      </c>
      <c r="M137">
        <v>5220</v>
      </c>
      <c r="N137" t="s">
        <v>160</v>
      </c>
      <c r="O137">
        <v>200</v>
      </c>
      <c r="P137" t="s">
        <v>137</v>
      </c>
      <c r="Q137" t="s">
        <v>143</v>
      </c>
      <c r="R137" t="s">
        <v>152</v>
      </c>
      <c r="S137" t="b">
        <v>1</v>
      </c>
      <c r="T137">
        <v>1078</v>
      </c>
      <c r="U137" t="s">
        <v>161</v>
      </c>
      <c r="V137">
        <v>5220</v>
      </c>
      <c r="W137" s="29">
        <v>1287053338391</v>
      </c>
      <c r="X137" s="30">
        <v>23616</v>
      </c>
      <c r="Y137">
        <v>1287053362269</v>
      </c>
      <c r="Z137">
        <v>32852</v>
      </c>
      <c r="AA137" t="s">
        <v>185</v>
      </c>
      <c r="AB137">
        <v>200</v>
      </c>
      <c r="AC137" t="s">
        <v>137</v>
      </c>
      <c r="AD137" t="s">
        <v>183</v>
      </c>
      <c r="AE137" t="s">
        <v>139</v>
      </c>
      <c r="AF137" t="b">
        <v>1</v>
      </c>
      <c r="AG137">
        <v>171785</v>
      </c>
      <c r="AH137">
        <v>6679</v>
      </c>
      <c r="AM137">
        <v>1287053616598</v>
      </c>
      <c r="AN137">
        <v>39428</v>
      </c>
      <c r="AO137" t="s">
        <v>200</v>
      </c>
      <c r="AP137">
        <v>200</v>
      </c>
      <c r="AQ137" t="s">
        <v>137</v>
      </c>
      <c r="AR137" t="s">
        <v>220</v>
      </c>
      <c r="AS137" t="s">
        <v>139</v>
      </c>
      <c r="AT137" t="b">
        <v>1</v>
      </c>
      <c r="AU137">
        <v>261340</v>
      </c>
      <c r="AV137">
        <v>4803</v>
      </c>
    </row>
    <row r="138" spans="12:48">
      <c r="L138">
        <v>1287053321398</v>
      </c>
      <c r="M138">
        <v>566</v>
      </c>
      <c r="N138" t="s">
        <v>162</v>
      </c>
      <c r="O138">
        <v>200</v>
      </c>
      <c r="P138" t="s">
        <v>137</v>
      </c>
      <c r="Q138" t="s">
        <v>143</v>
      </c>
      <c r="R138" t="s">
        <v>152</v>
      </c>
      <c r="S138" t="b">
        <v>1</v>
      </c>
      <c r="T138">
        <v>370</v>
      </c>
      <c r="U138" t="s">
        <v>163</v>
      </c>
      <c r="V138">
        <v>566</v>
      </c>
      <c r="W138" s="29">
        <v>1287053338567</v>
      </c>
      <c r="X138" s="30">
        <v>27218</v>
      </c>
      <c r="Y138">
        <v>1287053359529</v>
      </c>
      <c r="Z138">
        <v>38277</v>
      </c>
      <c r="AA138" t="s">
        <v>144</v>
      </c>
      <c r="AB138">
        <v>200</v>
      </c>
      <c r="AC138" t="s">
        <v>137</v>
      </c>
      <c r="AD138" t="s">
        <v>181</v>
      </c>
      <c r="AE138" t="s">
        <v>139</v>
      </c>
      <c r="AF138" t="b">
        <v>1</v>
      </c>
      <c r="AG138">
        <v>169979</v>
      </c>
      <c r="AH138">
        <v>0</v>
      </c>
      <c r="AM138">
        <v>1287053652449</v>
      </c>
      <c r="AN138">
        <v>12824</v>
      </c>
      <c r="AO138" t="s">
        <v>200</v>
      </c>
      <c r="AP138">
        <v>200</v>
      </c>
      <c r="AQ138" t="s">
        <v>137</v>
      </c>
      <c r="AR138" t="s">
        <v>219</v>
      </c>
      <c r="AS138" t="s">
        <v>139</v>
      </c>
      <c r="AT138" t="b">
        <v>1</v>
      </c>
      <c r="AU138">
        <v>64862</v>
      </c>
      <c r="AV138">
        <v>5649</v>
      </c>
    </row>
    <row r="139" spans="12:48">
      <c r="L139">
        <v>1287053322324</v>
      </c>
      <c r="M139">
        <v>1425</v>
      </c>
      <c r="N139" t="s">
        <v>169</v>
      </c>
      <c r="O139">
        <v>200</v>
      </c>
      <c r="P139" t="s">
        <v>137</v>
      </c>
      <c r="Q139" t="s">
        <v>143</v>
      </c>
      <c r="R139" t="s">
        <v>139</v>
      </c>
      <c r="S139" t="b">
        <v>1</v>
      </c>
      <c r="T139">
        <v>13</v>
      </c>
      <c r="U139" t="s">
        <v>149</v>
      </c>
      <c r="V139">
        <v>1425</v>
      </c>
      <c r="W139" s="29">
        <v>1287053342026</v>
      </c>
      <c r="X139" s="30">
        <v>928</v>
      </c>
      <c r="Y139">
        <v>1287053398119</v>
      </c>
      <c r="Z139">
        <v>1223</v>
      </c>
      <c r="AA139" t="s">
        <v>184</v>
      </c>
      <c r="AB139">
        <v>200</v>
      </c>
      <c r="AC139" t="s">
        <v>137</v>
      </c>
      <c r="AD139" t="s">
        <v>181</v>
      </c>
      <c r="AE139" t="s">
        <v>139</v>
      </c>
      <c r="AF139" t="b">
        <v>1</v>
      </c>
      <c r="AG139">
        <v>11448</v>
      </c>
      <c r="AH139">
        <v>1223</v>
      </c>
      <c r="AM139">
        <v>1287053625960</v>
      </c>
      <c r="AN139">
        <v>40507</v>
      </c>
      <c r="AO139" t="s">
        <v>200</v>
      </c>
      <c r="AP139">
        <v>200</v>
      </c>
      <c r="AQ139" t="s">
        <v>137</v>
      </c>
      <c r="AR139" t="s">
        <v>221</v>
      </c>
      <c r="AS139" t="s">
        <v>139</v>
      </c>
      <c r="AT139" t="b">
        <v>1</v>
      </c>
      <c r="AU139">
        <v>194191</v>
      </c>
      <c r="AV139">
        <v>10572</v>
      </c>
    </row>
    <row r="140" spans="12:48">
      <c r="L140">
        <v>1287053265280</v>
      </c>
      <c r="M140">
        <v>60976</v>
      </c>
      <c r="N140" t="s">
        <v>166</v>
      </c>
      <c r="O140">
        <v>200</v>
      </c>
      <c r="P140" t="s">
        <v>137</v>
      </c>
      <c r="Q140" t="s">
        <v>145</v>
      </c>
      <c r="R140" t="s">
        <v>139</v>
      </c>
      <c r="S140" t="b">
        <v>1</v>
      </c>
      <c r="T140">
        <v>596715</v>
      </c>
      <c r="U140" t="s">
        <v>149</v>
      </c>
      <c r="V140">
        <v>7642</v>
      </c>
      <c r="W140" s="29">
        <v>1287053343441</v>
      </c>
      <c r="X140" s="30">
        <v>15844</v>
      </c>
      <c r="Y140">
        <v>1287053399504</v>
      </c>
      <c r="Z140">
        <v>3595</v>
      </c>
      <c r="AA140" t="s">
        <v>184</v>
      </c>
      <c r="AB140">
        <v>200</v>
      </c>
      <c r="AC140" t="s">
        <v>137</v>
      </c>
      <c r="AD140" t="s">
        <v>181</v>
      </c>
      <c r="AE140" t="s">
        <v>139</v>
      </c>
      <c r="AF140" t="b">
        <v>1</v>
      </c>
      <c r="AG140">
        <v>28325</v>
      </c>
      <c r="AH140">
        <v>2303</v>
      </c>
      <c r="AM140">
        <v>1287053639318</v>
      </c>
      <c r="AN140">
        <v>30678</v>
      </c>
      <c r="AO140" t="s">
        <v>200</v>
      </c>
      <c r="AP140">
        <v>200</v>
      </c>
      <c r="AQ140" t="s">
        <v>137</v>
      </c>
      <c r="AR140" t="s">
        <v>218</v>
      </c>
      <c r="AS140" t="s">
        <v>139</v>
      </c>
      <c r="AT140" t="b">
        <v>1</v>
      </c>
      <c r="AU140">
        <v>194191</v>
      </c>
      <c r="AV140">
        <v>8767</v>
      </c>
    </row>
    <row r="141" spans="12:48">
      <c r="L141">
        <v>1287053326631</v>
      </c>
      <c r="M141">
        <v>1784</v>
      </c>
      <c r="N141" t="s">
        <v>167</v>
      </c>
      <c r="O141">
        <v>200</v>
      </c>
      <c r="P141" t="s">
        <v>137</v>
      </c>
      <c r="Q141" t="s">
        <v>145</v>
      </c>
      <c r="R141" t="s">
        <v>139</v>
      </c>
      <c r="S141" t="b">
        <v>1</v>
      </c>
      <c r="T141">
        <v>13</v>
      </c>
      <c r="U141" t="s">
        <v>149</v>
      </c>
      <c r="V141">
        <v>1784</v>
      </c>
      <c r="W141" s="29">
        <v>1287053359529</v>
      </c>
      <c r="X141" s="30">
        <v>38277</v>
      </c>
      <c r="Y141">
        <v>1287053386632</v>
      </c>
      <c r="Z141">
        <v>17969</v>
      </c>
      <c r="AA141" t="s">
        <v>185</v>
      </c>
      <c r="AB141">
        <v>200</v>
      </c>
      <c r="AC141" t="s">
        <v>137</v>
      </c>
      <c r="AD141" t="s">
        <v>182</v>
      </c>
      <c r="AE141" t="s">
        <v>139</v>
      </c>
      <c r="AF141" t="b">
        <v>1</v>
      </c>
      <c r="AG141">
        <v>171785</v>
      </c>
      <c r="AH141">
        <v>3853</v>
      </c>
      <c r="AM141">
        <v>1287053670298</v>
      </c>
      <c r="AN141">
        <v>2283</v>
      </c>
      <c r="AO141" t="s">
        <v>136</v>
      </c>
      <c r="AP141">
        <v>200</v>
      </c>
      <c r="AQ141" t="s">
        <v>137</v>
      </c>
      <c r="AR141" t="s">
        <v>218</v>
      </c>
      <c r="AS141" t="s">
        <v>139</v>
      </c>
      <c r="AT141" t="b">
        <v>1</v>
      </c>
      <c r="AU141">
        <v>10365</v>
      </c>
      <c r="AV141">
        <v>2283</v>
      </c>
    </row>
    <row r="142" spans="12:48">
      <c r="L142">
        <v>1287053256105</v>
      </c>
      <c r="M142">
        <v>72817</v>
      </c>
      <c r="N142" t="s">
        <v>166</v>
      </c>
      <c r="O142">
        <v>200</v>
      </c>
      <c r="P142" t="s">
        <v>137</v>
      </c>
      <c r="Q142" t="s">
        <v>147</v>
      </c>
      <c r="R142" t="s">
        <v>139</v>
      </c>
      <c r="S142" t="b">
        <v>1</v>
      </c>
      <c r="T142">
        <v>596715</v>
      </c>
      <c r="U142" t="s">
        <v>149</v>
      </c>
      <c r="V142">
        <v>6515</v>
      </c>
      <c r="W142" s="29">
        <v>1287053359541</v>
      </c>
      <c r="X142" s="30">
        <v>4557</v>
      </c>
      <c r="Y142">
        <v>1287053388576</v>
      </c>
      <c r="Z142">
        <v>26856</v>
      </c>
      <c r="AA142" t="s">
        <v>185</v>
      </c>
      <c r="AB142">
        <v>200</v>
      </c>
      <c r="AC142" t="s">
        <v>137</v>
      </c>
      <c r="AD142" t="s">
        <v>179</v>
      </c>
      <c r="AE142" t="s">
        <v>139</v>
      </c>
      <c r="AF142" t="b">
        <v>1</v>
      </c>
      <c r="AG142">
        <v>172631</v>
      </c>
      <c r="AH142">
        <v>4901</v>
      </c>
      <c r="AM142">
        <v>1287053642218</v>
      </c>
      <c r="AN142">
        <v>31892</v>
      </c>
      <c r="AO142" t="s">
        <v>200</v>
      </c>
      <c r="AP142">
        <v>200</v>
      </c>
      <c r="AQ142" t="s">
        <v>137</v>
      </c>
      <c r="AR142" t="s">
        <v>217</v>
      </c>
      <c r="AS142" t="s">
        <v>139</v>
      </c>
      <c r="AT142" t="b">
        <v>1</v>
      </c>
      <c r="AU142">
        <v>194191</v>
      </c>
      <c r="AV142">
        <v>6261</v>
      </c>
    </row>
    <row r="143" spans="12:48">
      <c r="L143">
        <v>1287053328799</v>
      </c>
      <c r="M143">
        <v>1164</v>
      </c>
      <c r="N143" t="s">
        <v>168</v>
      </c>
      <c r="O143">
        <v>200</v>
      </c>
      <c r="P143" t="s">
        <v>137</v>
      </c>
      <c r="Q143" t="s">
        <v>145</v>
      </c>
      <c r="R143" t="s">
        <v>139</v>
      </c>
      <c r="S143" t="b">
        <v>1</v>
      </c>
      <c r="T143">
        <v>13</v>
      </c>
      <c r="U143" t="s">
        <v>149</v>
      </c>
      <c r="V143">
        <v>1164</v>
      </c>
      <c r="W143" s="29">
        <v>1287053362269</v>
      </c>
      <c r="X143" s="30">
        <v>32852</v>
      </c>
      <c r="Y143">
        <v>1287053415670</v>
      </c>
      <c r="Z143">
        <v>340</v>
      </c>
      <c r="AA143" t="s">
        <v>187</v>
      </c>
      <c r="AB143">
        <v>200</v>
      </c>
      <c r="AC143" t="s">
        <v>137</v>
      </c>
      <c r="AD143" t="s">
        <v>179</v>
      </c>
      <c r="AE143" t="s">
        <v>139</v>
      </c>
      <c r="AF143" t="b">
        <v>1</v>
      </c>
      <c r="AG143">
        <v>248</v>
      </c>
      <c r="AH143">
        <v>340</v>
      </c>
      <c r="AM143">
        <v>1287053674414</v>
      </c>
      <c r="AN143">
        <v>8172</v>
      </c>
      <c r="AO143" t="s">
        <v>200</v>
      </c>
      <c r="AP143">
        <v>200</v>
      </c>
      <c r="AQ143" t="s">
        <v>137</v>
      </c>
      <c r="AR143" t="s">
        <v>217</v>
      </c>
      <c r="AS143" t="s">
        <v>139</v>
      </c>
      <c r="AT143" t="b">
        <v>1</v>
      </c>
      <c r="AU143">
        <v>64862</v>
      </c>
      <c r="AV143">
        <v>4217</v>
      </c>
    </row>
    <row r="144" spans="12:48">
      <c r="L144">
        <v>1287053330316</v>
      </c>
      <c r="M144">
        <v>501</v>
      </c>
      <c r="N144" t="s">
        <v>151</v>
      </c>
      <c r="O144">
        <v>200</v>
      </c>
      <c r="P144" t="s">
        <v>137</v>
      </c>
      <c r="Q144" t="s">
        <v>145</v>
      </c>
      <c r="R144" t="s">
        <v>152</v>
      </c>
      <c r="S144" t="b">
        <v>1</v>
      </c>
      <c r="T144">
        <v>363</v>
      </c>
      <c r="U144" t="s">
        <v>153</v>
      </c>
      <c r="V144">
        <v>501</v>
      </c>
      <c r="W144" s="29">
        <v>1287053364537</v>
      </c>
      <c r="X144" s="30">
        <v>4254</v>
      </c>
      <c r="Y144">
        <v>1287053416327</v>
      </c>
      <c r="Z144">
        <v>1577</v>
      </c>
      <c r="AA144" t="s">
        <v>188</v>
      </c>
      <c r="AB144">
        <v>200</v>
      </c>
      <c r="AC144" t="s">
        <v>137</v>
      </c>
      <c r="AD144" t="s">
        <v>179</v>
      </c>
      <c r="AE144" t="s">
        <v>139</v>
      </c>
      <c r="AF144" t="b">
        <v>1</v>
      </c>
      <c r="AG144">
        <v>37264</v>
      </c>
      <c r="AH144">
        <v>968</v>
      </c>
      <c r="AM144">
        <v>1287053672798</v>
      </c>
      <c r="AN144">
        <v>13282</v>
      </c>
      <c r="AO144" t="s">
        <v>136</v>
      </c>
      <c r="AP144">
        <v>200</v>
      </c>
      <c r="AQ144" t="s">
        <v>137</v>
      </c>
      <c r="AR144" t="s">
        <v>218</v>
      </c>
      <c r="AS144" t="s">
        <v>139</v>
      </c>
      <c r="AT144" t="b">
        <v>1</v>
      </c>
      <c r="AU144">
        <v>73060</v>
      </c>
      <c r="AV144">
        <v>0</v>
      </c>
    </row>
    <row r="145" spans="12:48">
      <c r="L145">
        <v>1287053331303</v>
      </c>
      <c r="M145">
        <v>340</v>
      </c>
      <c r="N145" t="s">
        <v>154</v>
      </c>
      <c r="O145">
        <v>200</v>
      </c>
      <c r="P145" t="s">
        <v>137</v>
      </c>
      <c r="Q145" t="s">
        <v>145</v>
      </c>
      <c r="R145" t="s">
        <v>152</v>
      </c>
      <c r="S145" t="b">
        <v>1</v>
      </c>
      <c r="T145">
        <v>365</v>
      </c>
      <c r="U145" t="s">
        <v>155</v>
      </c>
      <c r="V145">
        <v>340</v>
      </c>
      <c r="W145" s="29">
        <v>1287053364903</v>
      </c>
      <c r="X145" s="30">
        <v>18524</v>
      </c>
      <c r="Y145">
        <v>1287053395285</v>
      </c>
      <c r="Z145">
        <v>30405</v>
      </c>
      <c r="AA145" t="s">
        <v>185</v>
      </c>
      <c r="AB145">
        <v>200</v>
      </c>
      <c r="AC145" t="s">
        <v>137</v>
      </c>
      <c r="AD145" t="s">
        <v>183</v>
      </c>
      <c r="AE145" t="s">
        <v>139</v>
      </c>
      <c r="AF145" t="b">
        <v>1</v>
      </c>
      <c r="AG145">
        <v>172631</v>
      </c>
      <c r="AH145">
        <v>13420</v>
      </c>
      <c r="AM145">
        <v>1287053666789</v>
      </c>
      <c r="AN145">
        <v>21471</v>
      </c>
      <c r="AO145" t="s">
        <v>200</v>
      </c>
      <c r="AP145">
        <v>200</v>
      </c>
      <c r="AQ145" t="s">
        <v>137</v>
      </c>
      <c r="AR145" t="s">
        <v>221</v>
      </c>
      <c r="AS145" t="s">
        <v>139</v>
      </c>
      <c r="AT145" t="b">
        <v>1</v>
      </c>
      <c r="AU145">
        <v>64862</v>
      </c>
      <c r="AV145">
        <v>10321</v>
      </c>
    </row>
    <row r="146" spans="12:48">
      <c r="L146">
        <v>1287053329440</v>
      </c>
      <c r="M146">
        <v>2270</v>
      </c>
      <c r="N146" t="s">
        <v>167</v>
      </c>
      <c r="O146">
        <v>200</v>
      </c>
      <c r="P146" t="s">
        <v>137</v>
      </c>
      <c r="Q146" t="s">
        <v>147</v>
      </c>
      <c r="R146" t="s">
        <v>139</v>
      </c>
      <c r="S146" t="b">
        <v>1</v>
      </c>
      <c r="T146">
        <v>13</v>
      </c>
      <c r="U146" t="s">
        <v>149</v>
      </c>
      <c r="V146">
        <v>2270</v>
      </c>
      <c r="W146" s="29">
        <v>1287053366071</v>
      </c>
      <c r="X146" s="30">
        <v>22261</v>
      </c>
      <c r="Y146">
        <v>1287053426189</v>
      </c>
      <c r="Z146">
        <v>251</v>
      </c>
      <c r="AA146" t="s">
        <v>187</v>
      </c>
      <c r="AB146">
        <v>200</v>
      </c>
      <c r="AC146" t="s">
        <v>137</v>
      </c>
      <c r="AD146" t="s">
        <v>183</v>
      </c>
      <c r="AE146" t="s">
        <v>139</v>
      </c>
      <c r="AF146" t="b">
        <v>1</v>
      </c>
      <c r="AG146">
        <v>248</v>
      </c>
      <c r="AH146">
        <v>251</v>
      </c>
      <c r="AM146">
        <v>1287053656492</v>
      </c>
      <c r="AN146">
        <v>35288</v>
      </c>
      <c r="AO146" t="s">
        <v>200</v>
      </c>
      <c r="AP146">
        <v>200</v>
      </c>
      <c r="AQ146" t="s">
        <v>137</v>
      </c>
      <c r="AR146" t="s">
        <v>220</v>
      </c>
      <c r="AS146" t="s">
        <v>139</v>
      </c>
      <c r="AT146" t="b">
        <v>1</v>
      </c>
      <c r="AU146">
        <v>195106</v>
      </c>
      <c r="AV146">
        <v>10969</v>
      </c>
    </row>
    <row r="147" spans="12:48">
      <c r="L147">
        <v>1287053331908</v>
      </c>
      <c r="M147">
        <v>312</v>
      </c>
      <c r="N147" t="s">
        <v>156</v>
      </c>
      <c r="O147">
        <v>200</v>
      </c>
      <c r="P147" t="s">
        <v>137</v>
      </c>
      <c r="Q147" t="s">
        <v>145</v>
      </c>
      <c r="R147" t="s">
        <v>152</v>
      </c>
      <c r="S147" t="b">
        <v>1</v>
      </c>
      <c r="T147">
        <v>91</v>
      </c>
      <c r="U147" t="s">
        <v>157</v>
      </c>
      <c r="V147">
        <v>312</v>
      </c>
      <c r="W147" s="29">
        <v>1287053369092</v>
      </c>
      <c r="X147" s="30">
        <v>17181</v>
      </c>
      <c r="Y147">
        <v>1287053403246</v>
      </c>
      <c r="Z147">
        <v>23835</v>
      </c>
      <c r="AA147" t="s">
        <v>185</v>
      </c>
      <c r="AB147">
        <v>200</v>
      </c>
      <c r="AC147" t="s">
        <v>137</v>
      </c>
      <c r="AD147" t="s">
        <v>181</v>
      </c>
      <c r="AE147" t="s">
        <v>139</v>
      </c>
      <c r="AF147" t="b">
        <v>1</v>
      </c>
      <c r="AG147">
        <v>170766</v>
      </c>
      <c r="AH147">
        <v>6696</v>
      </c>
      <c r="AM147">
        <v>1287053682960</v>
      </c>
      <c r="AN147">
        <v>9054</v>
      </c>
      <c r="AO147" t="s">
        <v>200</v>
      </c>
      <c r="AP147">
        <v>200</v>
      </c>
      <c r="AQ147" t="s">
        <v>137</v>
      </c>
      <c r="AR147" t="s">
        <v>217</v>
      </c>
      <c r="AS147" t="s">
        <v>139</v>
      </c>
      <c r="AT147" t="b">
        <v>1</v>
      </c>
      <c r="AU147">
        <v>64862</v>
      </c>
      <c r="AV147">
        <v>3716</v>
      </c>
    </row>
    <row r="148" spans="12:48">
      <c r="L148">
        <v>1287053332527</v>
      </c>
      <c r="M148">
        <v>538</v>
      </c>
      <c r="N148" t="s">
        <v>158</v>
      </c>
      <c r="O148">
        <v>200</v>
      </c>
      <c r="P148" t="s">
        <v>137</v>
      </c>
      <c r="Q148" t="s">
        <v>145</v>
      </c>
      <c r="R148" t="s">
        <v>152</v>
      </c>
      <c r="S148" t="b">
        <v>1</v>
      </c>
      <c r="T148">
        <v>110</v>
      </c>
      <c r="U148" t="s">
        <v>159</v>
      </c>
      <c r="V148">
        <v>538</v>
      </c>
      <c r="W148" s="29">
        <v>1287053383784</v>
      </c>
      <c r="X148" s="30">
        <v>230</v>
      </c>
      <c r="Y148">
        <v>1287053426834</v>
      </c>
      <c r="Z148">
        <v>2738</v>
      </c>
      <c r="AA148" t="s">
        <v>188</v>
      </c>
      <c r="AB148">
        <v>200</v>
      </c>
      <c r="AC148" t="s">
        <v>137</v>
      </c>
      <c r="AD148" t="s">
        <v>183</v>
      </c>
      <c r="AE148" t="s">
        <v>139</v>
      </c>
      <c r="AF148" t="b">
        <v>1</v>
      </c>
      <c r="AG148">
        <v>37264</v>
      </c>
      <c r="AH148">
        <v>1630</v>
      </c>
      <c r="AM148">
        <v>1287053665633</v>
      </c>
      <c r="AN148">
        <v>34296</v>
      </c>
      <c r="AO148" t="s">
        <v>200</v>
      </c>
      <c r="AP148">
        <v>200</v>
      </c>
      <c r="AQ148" t="s">
        <v>137</v>
      </c>
      <c r="AR148" t="s">
        <v>219</v>
      </c>
      <c r="AS148" t="s">
        <v>139</v>
      </c>
      <c r="AT148" t="b">
        <v>1</v>
      </c>
      <c r="AU148">
        <v>194191</v>
      </c>
      <c r="AV148">
        <v>13417</v>
      </c>
    </row>
    <row r="149" spans="12:48">
      <c r="L149">
        <v>1287053333289</v>
      </c>
      <c r="M149">
        <v>492</v>
      </c>
      <c r="N149" t="s">
        <v>160</v>
      </c>
      <c r="O149">
        <v>200</v>
      </c>
      <c r="P149" t="s">
        <v>137</v>
      </c>
      <c r="Q149" t="s">
        <v>145</v>
      </c>
      <c r="R149" t="s">
        <v>152</v>
      </c>
      <c r="S149" t="b">
        <v>1</v>
      </c>
      <c r="T149">
        <v>1078</v>
      </c>
      <c r="U149" t="s">
        <v>161</v>
      </c>
      <c r="V149">
        <v>492</v>
      </c>
      <c r="W149" s="29">
        <v>1287053384329</v>
      </c>
      <c r="X149" s="30">
        <v>4797</v>
      </c>
      <c r="Y149">
        <v>1287053427269</v>
      </c>
      <c r="Z149">
        <v>2795</v>
      </c>
      <c r="AA149" t="s">
        <v>186</v>
      </c>
      <c r="AB149">
        <v>200</v>
      </c>
      <c r="AC149" t="s">
        <v>137</v>
      </c>
      <c r="AD149" t="s">
        <v>181</v>
      </c>
      <c r="AE149" t="s">
        <v>139</v>
      </c>
      <c r="AF149" t="b">
        <v>1</v>
      </c>
      <c r="AG149">
        <v>8572</v>
      </c>
      <c r="AH149">
        <v>2795</v>
      </c>
      <c r="AM149">
        <v>1287053700381</v>
      </c>
      <c r="AN149">
        <v>401</v>
      </c>
      <c r="AO149" t="s">
        <v>136</v>
      </c>
      <c r="AP149">
        <v>200</v>
      </c>
      <c r="AQ149" t="s">
        <v>137</v>
      </c>
      <c r="AR149" t="s">
        <v>219</v>
      </c>
      <c r="AS149" t="s">
        <v>139</v>
      </c>
      <c r="AT149" t="b">
        <v>1</v>
      </c>
      <c r="AU149">
        <v>10365</v>
      </c>
      <c r="AV149">
        <v>401</v>
      </c>
    </row>
    <row r="150" spans="12:48">
      <c r="L150">
        <v>1287053334034</v>
      </c>
      <c r="M150">
        <v>288</v>
      </c>
      <c r="N150" t="s">
        <v>162</v>
      </c>
      <c r="O150">
        <v>200</v>
      </c>
      <c r="P150" t="s">
        <v>137</v>
      </c>
      <c r="Q150" t="s">
        <v>145</v>
      </c>
      <c r="R150" t="s">
        <v>152</v>
      </c>
      <c r="S150" t="b">
        <v>1</v>
      </c>
      <c r="T150">
        <v>370</v>
      </c>
      <c r="U150" t="s">
        <v>163</v>
      </c>
      <c r="V150">
        <v>288</v>
      </c>
      <c r="W150" s="29">
        <v>1287053386632</v>
      </c>
      <c r="X150" s="30">
        <v>17969</v>
      </c>
      <c r="Y150">
        <v>1287053404769</v>
      </c>
      <c r="Z150">
        <v>25832</v>
      </c>
      <c r="AA150" t="s">
        <v>185</v>
      </c>
      <c r="AB150">
        <v>200</v>
      </c>
      <c r="AC150" t="s">
        <v>137</v>
      </c>
      <c r="AD150" t="s">
        <v>182</v>
      </c>
      <c r="AE150" t="s">
        <v>139</v>
      </c>
      <c r="AF150" t="b">
        <v>1</v>
      </c>
      <c r="AG150">
        <v>172631</v>
      </c>
      <c r="AH150">
        <v>7647</v>
      </c>
      <c r="AM150">
        <v>1287053688603</v>
      </c>
      <c r="AN150">
        <v>13038</v>
      </c>
      <c r="AO150" t="s">
        <v>200</v>
      </c>
      <c r="AP150">
        <v>200</v>
      </c>
      <c r="AQ150" t="s">
        <v>137</v>
      </c>
      <c r="AR150" t="s">
        <v>221</v>
      </c>
      <c r="AS150" t="s">
        <v>139</v>
      </c>
      <c r="AT150" t="b">
        <v>1</v>
      </c>
      <c r="AU150">
        <v>64862</v>
      </c>
      <c r="AV150">
        <v>9479</v>
      </c>
    </row>
    <row r="151" spans="12:48">
      <c r="L151">
        <v>1287053332036</v>
      </c>
      <c r="M151">
        <v>3073</v>
      </c>
      <c r="N151" t="s">
        <v>168</v>
      </c>
      <c r="O151">
        <v>200</v>
      </c>
      <c r="P151" t="s">
        <v>137</v>
      </c>
      <c r="Q151" t="s">
        <v>147</v>
      </c>
      <c r="R151" t="s">
        <v>139</v>
      </c>
      <c r="S151" t="b">
        <v>1</v>
      </c>
      <c r="T151">
        <v>13</v>
      </c>
      <c r="U151" t="s">
        <v>149</v>
      </c>
      <c r="V151">
        <v>3073</v>
      </c>
      <c r="W151" s="29">
        <v>1287053388576</v>
      </c>
      <c r="X151" s="30">
        <v>26856</v>
      </c>
      <c r="Y151">
        <v>1287053430946</v>
      </c>
      <c r="Z151">
        <v>778</v>
      </c>
      <c r="AA151" t="s">
        <v>187</v>
      </c>
      <c r="AB151">
        <v>200</v>
      </c>
      <c r="AC151" t="s">
        <v>137</v>
      </c>
      <c r="AD151" t="s">
        <v>182</v>
      </c>
      <c r="AE151" t="s">
        <v>139</v>
      </c>
      <c r="AF151" t="b">
        <v>1</v>
      </c>
      <c r="AG151">
        <v>248</v>
      </c>
      <c r="AH151">
        <v>778</v>
      </c>
      <c r="AM151">
        <v>1287053692407</v>
      </c>
      <c r="AN151">
        <v>23244</v>
      </c>
      <c r="AO151" t="s">
        <v>200</v>
      </c>
      <c r="AP151">
        <v>200</v>
      </c>
      <c r="AQ151" t="s">
        <v>137</v>
      </c>
      <c r="AR151" t="s">
        <v>220</v>
      </c>
      <c r="AS151" t="s">
        <v>139</v>
      </c>
      <c r="AT151" t="b">
        <v>1</v>
      </c>
      <c r="AU151">
        <v>194191</v>
      </c>
      <c r="AV151">
        <v>8319</v>
      </c>
    </row>
    <row r="152" spans="12:48">
      <c r="L152">
        <v>1287053335261</v>
      </c>
      <c r="M152">
        <v>288</v>
      </c>
      <c r="N152" t="s">
        <v>151</v>
      </c>
      <c r="O152">
        <v>200</v>
      </c>
      <c r="P152" t="s">
        <v>137</v>
      </c>
      <c r="Q152" t="s">
        <v>147</v>
      </c>
      <c r="R152" t="s">
        <v>152</v>
      </c>
      <c r="S152" t="b">
        <v>1</v>
      </c>
      <c r="T152">
        <v>363</v>
      </c>
      <c r="U152" t="s">
        <v>153</v>
      </c>
      <c r="V152">
        <v>288</v>
      </c>
      <c r="W152" s="29">
        <v>1287053389513</v>
      </c>
      <c r="X152" s="30">
        <v>163944</v>
      </c>
      <c r="Y152">
        <v>1287053430619</v>
      </c>
      <c r="Z152">
        <v>2842</v>
      </c>
      <c r="AA152" t="s">
        <v>186</v>
      </c>
      <c r="AB152">
        <v>200</v>
      </c>
      <c r="AC152" t="s">
        <v>137</v>
      </c>
      <c r="AD152" t="s">
        <v>181</v>
      </c>
      <c r="AE152" t="s">
        <v>139</v>
      </c>
      <c r="AF152" t="b">
        <v>1</v>
      </c>
      <c r="AG152">
        <v>28579</v>
      </c>
      <c r="AH152">
        <v>2357</v>
      </c>
      <c r="AM152">
        <v>1287053700965</v>
      </c>
      <c r="AN152">
        <v>17121</v>
      </c>
      <c r="AO152" t="s">
        <v>136</v>
      </c>
      <c r="AP152">
        <v>200</v>
      </c>
      <c r="AQ152" t="s">
        <v>137</v>
      </c>
      <c r="AR152" t="s">
        <v>219</v>
      </c>
      <c r="AS152" t="s">
        <v>139</v>
      </c>
      <c r="AT152" t="b">
        <v>1</v>
      </c>
      <c r="AU152">
        <v>73060</v>
      </c>
      <c r="AV152">
        <v>0</v>
      </c>
    </row>
    <row r="153" spans="12:48">
      <c r="L153">
        <v>1287053334608</v>
      </c>
      <c r="M153">
        <v>1114</v>
      </c>
      <c r="N153" t="s">
        <v>169</v>
      </c>
      <c r="O153">
        <v>200</v>
      </c>
      <c r="P153" t="s">
        <v>137</v>
      </c>
      <c r="Q153" t="s">
        <v>145</v>
      </c>
      <c r="R153" t="s">
        <v>139</v>
      </c>
      <c r="S153" t="b">
        <v>1</v>
      </c>
      <c r="T153">
        <v>13</v>
      </c>
      <c r="U153" t="s">
        <v>149</v>
      </c>
      <c r="V153">
        <v>1114</v>
      </c>
      <c r="W153" s="29">
        <v>1287053395285</v>
      </c>
      <c r="X153" s="30">
        <v>30405</v>
      </c>
      <c r="Y153">
        <v>1287053432098</v>
      </c>
      <c r="Z153">
        <v>5018</v>
      </c>
      <c r="AA153" t="s">
        <v>188</v>
      </c>
      <c r="AB153">
        <v>200</v>
      </c>
      <c r="AC153" t="s">
        <v>137</v>
      </c>
      <c r="AD153" t="s">
        <v>182</v>
      </c>
      <c r="AE153" t="s">
        <v>139</v>
      </c>
      <c r="AF153" t="b">
        <v>1</v>
      </c>
      <c r="AG153">
        <v>37264</v>
      </c>
      <c r="AH153">
        <v>1654</v>
      </c>
      <c r="AM153">
        <v>1287053686276</v>
      </c>
      <c r="AN153">
        <v>35689</v>
      </c>
      <c r="AO153" t="s">
        <v>200</v>
      </c>
      <c r="AP153">
        <v>200</v>
      </c>
      <c r="AQ153" t="s">
        <v>137</v>
      </c>
      <c r="AR153" t="s">
        <v>218</v>
      </c>
      <c r="AS153" t="s">
        <v>139</v>
      </c>
      <c r="AT153" t="b">
        <v>1</v>
      </c>
      <c r="AU153">
        <v>217204</v>
      </c>
      <c r="AV153">
        <v>5184</v>
      </c>
    </row>
    <row r="154" spans="12:48">
      <c r="L154">
        <v>1287053335796</v>
      </c>
      <c r="M154">
        <v>454</v>
      </c>
      <c r="N154" t="s">
        <v>154</v>
      </c>
      <c r="O154">
        <v>200</v>
      </c>
      <c r="P154" t="s">
        <v>137</v>
      </c>
      <c r="Q154" t="s">
        <v>147</v>
      </c>
      <c r="R154" t="s">
        <v>152</v>
      </c>
      <c r="S154" t="b">
        <v>1</v>
      </c>
      <c r="T154">
        <v>365</v>
      </c>
      <c r="U154" t="s">
        <v>155</v>
      </c>
      <c r="V154">
        <v>454</v>
      </c>
      <c r="W154" s="29">
        <v>1287053398119</v>
      </c>
      <c r="X154" s="30">
        <v>1223</v>
      </c>
      <c r="Y154">
        <v>1287053433521</v>
      </c>
      <c r="Z154">
        <v>27753</v>
      </c>
      <c r="AA154" t="s">
        <v>185</v>
      </c>
      <c r="AB154">
        <v>200</v>
      </c>
      <c r="AC154" t="s">
        <v>137</v>
      </c>
      <c r="AD154" t="s">
        <v>181</v>
      </c>
      <c r="AE154" t="s">
        <v>139</v>
      </c>
      <c r="AF154" t="b">
        <v>1</v>
      </c>
      <c r="AG154">
        <v>169717</v>
      </c>
      <c r="AH154">
        <v>10671</v>
      </c>
      <c r="AM154">
        <v>1287053692231</v>
      </c>
      <c r="AN154">
        <v>30407</v>
      </c>
      <c r="AO154" t="s">
        <v>200</v>
      </c>
      <c r="AP154">
        <v>200</v>
      </c>
      <c r="AQ154" t="s">
        <v>137</v>
      </c>
      <c r="AR154" t="s">
        <v>217</v>
      </c>
      <c r="AS154" t="s">
        <v>139</v>
      </c>
      <c r="AT154" t="b">
        <v>1</v>
      </c>
      <c r="AU154">
        <v>194191</v>
      </c>
      <c r="AV154">
        <v>9643</v>
      </c>
    </row>
    <row r="155" spans="12:48">
      <c r="L155">
        <v>1287053336541</v>
      </c>
      <c r="M155">
        <v>1109</v>
      </c>
      <c r="N155" t="s">
        <v>156</v>
      </c>
      <c r="O155">
        <v>200</v>
      </c>
      <c r="P155" t="s">
        <v>137</v>
      </c>
      <c r="Q155" t="s">
        <v>147</v>
      </c>
      <c r="R155" t="s">
        <v>152</v>
      </c>
      <c r="S155" t="b">
        <v>1</v>
      </c>
      <c r="T155">
        <v>91</v>
      </c>
      <c r="U155" t="s">
        <v>157</v>
      </c>
      <c r="V155">
        <v>1109</v>
      </c>
      <c r="W155" s="29">
        <v>1287053399504</v>
      </c>
      <c r="X155" s="30">
        <v>3595</v>
      </c>
      <c r="Y155">
        <v>1287053461636</v>
      </c>
      <c r="Z155">
        <v>20138</v>
      </c>
      <c r="AA155" t="s">
        <v>185</v>
      </c>
      <c r="AB155">
        <v>200</v>
      </c>
      <c r="AC155" t="s">
        <v>137</v>
      </c>
      <c r="AD155" t="s">
        <v>181</v>
      </c>
      <c r="AE155" t="s">
        <v>139</v>
      </c>
      <c r="AF155" t="b">
        <v>1</v>
      </c>
      <c r="AG155">
        <v>171785</v>
      </c>
      <c r="AH155">
        <v>4838</v>
      </c>
      <c r="AM155">
        <v>1287053722937</v>
      </c>
      <c r="AN155">
        <v>499</v>
      </c>
      <c r="AO155" t="s">
        <v>136</v>
      </c>
      <c r="AP155">
        <v>200</v>
      </c>
      <c r="AQ155" t="s">
        <v>137</v>
      </c>
      <c r="AR155" t="s">
        <v>217</v>
      </c>
      <c r="AS155" t="s">
        <v>139</v>
      </c>
      <c r="AT155" t="b">
        <v>1</v>
      </c>
      <c r="AU155">
        <v>10365</v>
      </c>
      <c r="AV155">
        <v>499</v>
      </c>
    </row>
    <row r="156" spans="12:48">
      <c r="L156">
        <v>1287053337851</v>
      </c>
      <c r="M156">
        <v>191</v>
      </c>
      <c r="N156" t="s">
        <v>158</v>
      </c>
      <c r="O156">
        <v>200</v>
      </c>
      <c r="P156" t="s">
        <v>137</v>
      </c>
      <c r="Q156" t="s">
        <v>147</v>
      </c>
      <c r="R156" t="s">
        <v>152</v>
      </c>
      <c r="S156" t="b">
        <v>1</v>
      </c>
      <c r="T156">
        <v>110</v>
      </c>
      <c r="U156" t="s">
        <v>159</v>
      </c>
      <c r="V156">
        <v>191</v>
      </c>
      <c r="W156" s="29">
        <v>1287053403246</v>
      </c>
      <c r="X156" s="30">
        <v>23835</v>
      </c>
      <c r="Y156">
        <v>1287053482196</v>
      </c>
      <c r="Z156">
        <v>19118</v>
      </c>
      <c r="AA156" t="s">
        <v>185</v>
      </c>
      <c r="AB156">
        <v>200</v>
      </c>
      <c r="AC156" t="s">
        <v>137</v>
      </c>
      <c r="AD156" t="s">
        <v>181</v>
      </c>
      <c r="AE156" t="s">
        <v>139</v>
      </c>
      <c r="AF156" t="b">
        <v>1</v>
      </c>
      <c r="AG156">
        <v>172631</v>
      </c>
      <c r="AH156">
        <v>3800</v>
      </c>
      <c r="AM156">
        <v>1287053701948</v>
      </c>
      <c r="AN156">
        <v>23157</v>
      </c>
      <c r="AO156" t="s">
        <v>200</v>
      </c>
      <c r="AP156">
        <v>200</v>
      </c>
      <c r="AQ156" t="s">
        <v>137</v>
      </c>
      <c r="AR156" t="s">
        <v>221</v>
      </c>
      <c r="AS156" t="s">
        <v>139</v>
      </c>
      <c r="AT156" t="b">
        <v>1</v>
      </c>
      <c r="AU156">
        <v>194191</v>
      </c>
      <c r="AV156">
        <v>6643</v>
      </c>
    </row>
    <row r="157" spans="12:48">
      <c r="L157">
        <v>1287053338273</v>
      </c>
      <c r="M157">
        <v>225</v>
      </c>
      <c r="N157" t="s">
        <v>160</v>
      </c>
      <c r="O157">
        <v>200</v>
      </c>
      <c r="P157" t="s">
        <v>137</v>
      </c>
      <c r="Q157" t="s">
        <v>147</v>
      </c>
      <c r="R157" t="s">
        <v>152</v>
      </c>
      <c r="S157" t="b">
        <v>1</v>
      </c>
      <c r="T157">
        <v>1078</v>
      </c>
      <c r="U157" t="s">
        <v>161</v>
      </c>
      <c r="V157">
        <v>225</v>
      </c>
      <c r="W157" s="29">
        <v>1287053404769</v>
      </c>
      <c r="X157" s="30">
        <v>25832</v>
      </c>
      <c r="Y157">
        <v>1287053501612</v>
      </c>
      <c r="Z157">
        <v>341</v>
      </c>
      <c r="AA157" t="s">
        <v>187</v>
      </c>
      <c r="AB157">
        <v>200</v>
      </c>
      <c r="AC157" t="s">
        <v>137</v>
      </c>
      <c r="AD157" t="s">
        <v>181</v>
      </c>
      <c r="AE157" t="s">
        <v>139</v>
      </c>
      <c r="AF157" t="b">
        <v>1</v>
      </c>
      <c r="AG157">
        <v>248</v>
      </c>
      <c r="AH157">
        <v>341</v>
      </c>
      <c r="AM157">
        <v>1287053725449</v>
      </c>
      <c r="AN157">
        <v>1073</v>
      </c>
      <c r="AO157" t="s">
        <v>136</v>
      </c>
      <c r="AP157">
        <v>200</v>
      </c>
      <c r="AQ157" t="s">
        <v>137</v>
      </c>
      <c r="AR157" t="s">
        <v>221</v>
      </c>
      <c r="AS157" t="s">
        <v>139</v>
      </c>
      <c r="AT157" t="b">
        <v>1</v>
      </c>
      <c r="AU157">
        <v>10365</v>
      </c>
      <c r="AV157">
        <v>1073</v>
      </c>
    </row>
    <row r="158" spans="12:48">
      <c r="L158">
        <v>1287053267095</v>
      </c>
      <c r="M158">
        <v>71369</v>
      </c>
      <c r="N158" t="s">
        <v>166</v>
      </c>
      <c r="O158">
        <v>200</v>
      </c>
      <c r="P158" t="s">
        <v>137</v>
      </c>
      <c r="Q158" t="s">
        <v>138</v>
      </c>
      <c r="R158" t="s">
        <v>139</v>
      </c>
      <c r="S158" t="b">
        <v>1</v>
      </c>
      <c r="T158">
        <v>596715</v>
      </c>
      <c r="U158" t="s">
        <v>149</v>
      </c>
      <c r="V158">
        <v>4652</v>
      </c>
      <c r="W158" s="29">
        <v>1287053415670</v>
      </c>
      <c r="X158" s="30">
        <v>340</v>
      </c>
      <c r="Y158">
        <v>1287053502232</v>
      </c>
      <c r="Z158">
        <v>9580</v>
      </c>
      <c r="AA158" t="s">
        <v>188</v>
      </c>
      <c r="AB158">
        <v>200</v>
      </c>
      <c r="AC158" t="s">
        <v>137</v>
      </c>
      <c r="AD158" t="s">
        <v>181</v>
      </c>
      <c r="AE158" t="s">
        <v>139</v>
      </c>
      <c r="AF158" t="b">
        <v>1</v>
      </c>
      <c r="AG158">
        <v>37264</v>
      </c>
      <c r="AH158">
        <v>1897</v>
      </c>
      <c r="AM158">
        <v>1287053716060</v>
      </c>
      <c r="AN158">
        <v>16913</v>
      </c>
      <c r="AO158" t="s">
        <v>200</v>
      </c>
      <c r="AP158">
        <v>200</v>
      </c>
      <c r="AQ158" t="s">
        <v>137</v>
      </c>
      <c r="AR158" t="s">
        <v>220</v>
      </c>
      <c r="AS158" t="s">
        <v>139</v>
      </c>
      <c r="AT158" t="b">
        <v>1</v>
      </c>
      <c r="AU158">
        <v>64862</v>
      </c>
      <c r="AV158">
        <v>5848</v>
      </c>
    </row>
    <row r="159" spans="12:48">
      <c r="L159">
        <v>1287053338900</v>
      </c>
      <c r="M159">
        <v>530</v>
      </c>
      <c r="N159" t="s">
        <v>162</v>
      </c>
      <c r="O159">
        <v>200</v>
      </c>
      <c r="P159" t="s">
        <v>137</v>
      </c>
      <c r="Q159" t="s">
        <v>147</v>
      </c>
      <c r="R159" t="s">
        <v>152</v>
      </c>
      <c r="S159" t="b">
        <v>1</v>
      </c>
      <c r="T159">
        <v>370</v>
      </c>
      <c r="U159" t="s">
        <v>163</v>
      </c>
      <c r="V159">
        <v>530</v>
      </c>
      <c r="W159" s="29">
        <v>1287053416327</v>
      </c>
      <c r="X159" s="30">
        <v>1577</v>
      </c>
      <c r="Y159">
        <v>1287053437539</v>
      </c>
      <c r="Z159">
        <v>96590</v>
      </c>
      <c r="AA159" t="s">
        <v>185</v>
      </c>
      <c r="AB159">
        <v>200</v>
      </c>
      <c r="AC159" t="s">
        <v>137</v>
      </c>
      <c r="AD159" t="s">
        <v>182</v>
      </c>
      <c r="AE159" t="s">
        <v>139</v>
      </c>
      <c r="AF159" t="b">
        <v>1</v>
      </c>
      <c r="AG159">
        <v>171840</v>
      </c>
      <c r="AH159">
        <v>86581</v>
      </c>
      <c r="AM159">
        <v>1287053726824</v>
      </c>
      <c r="AN159">
        <v>12312</v>
      </c>
      <c r="AO159" t="s">
        <v>136</v>
      </c>
      <c r="AP159">
        <v>200</v>
      </c>
      <c r="AQ159" t="s">
        <v>137</v>
      </c>
      <c r="AR159" t="s">
        <v>221</v>
      </c>
      <c r="AS159" t="s">
        <v>139</v>
      </c>
      <c r="AT159" t="b">
        <v>1</v>
      </c>
      <c r="AU159">
        <v>73060</v>
      </c>
      <c r="AV159">
        <v>0</v>
      </c>
    </row>
    <row r="160" spans="12:48">
      <c r="L160">
        <v>1287053338736</v>
      </c>
      <c r="M160">
        <v>1015</v>
      </c>
      <c r="N160" t="s">
        <v>167</v>
      </c>
      <c r="O160">
        <v>200</v>
      </c>
      <c r="P160" t="s">
        <v>137</v>
      </c>
      <c r="Q160" t="s">
        <v>138</v>
      </c>
      <c r="R160" t="s">
        <v>139</v>
      </c>
      <c r="S160" t="b">
        <v>1</v>
      </c>
      <c r="T160">
        <v>13</v>
      </c>
      <c r="U160" t="s">
        <v>149</v>
      </c>
      <c r="V160">
        <v>1015</v>
      </c>
      <c r="W160" s="29">
        <v>1287053418470</v>
      </c>
      <c r="X160" s="30">
        <v>126488</v>
      </c>
      <c r="Y160">
        <v>1287053418470</v>
      </c>
      <c r="Z160">
        <v>126488</v>
      </c>
      <c r="AA160" t="s">
        <v>185</v>
      </c>
      <c r="AB160">
        <v>200</v>
      </c>
      <c r="AC160" t="s">
        <v>137</v>
      </c>
      <c r="AD160" t="s">
        <v>179</v>
      </c>
      <c r="AE160" t="s">
        <v>139</v>
      </c>
      <c r="AF160" t="b">
        <v>1</v>
      </c>
      <c r="AG160">
        <v>171840</v>
      </c>
      <c r="AH160">
        <v>107126</v>
      </c>
      <c r="AM160">
        <v>1287053723802</v>
      </c>
      <c r="AN160">
        <v>20351</v>
      </c>
      <c r="AO160" t="s">
        <v>136</v>
      </c>
      <c r="AP160">
        <v>200</v>
      </c>
      <c r="AQ160" t="s">
        <v>137</v>
      </c>
      <c r="AR160" t="s">
        <v>217</v>
      </c>
      <c r="AS160" t="s">
        <v>139</v>
      </c>
      <c r="AT160" t="b">
        <v>1</v>
      </c>
      <c r="AU160">
        <v>73060</v>
      </c>
      <c r="AV160">
        <v>0</v>
      </c>
    </row>
    <row r="161" spans="12:48">
      <c r="L161">
        <v>1287053340002</v>
      </c>
      <c r="M161">
        <v>1215</v>
      </c>
      <c r="N161" t="s">
        <v>168</v>
      </c>
      <c r="O161">
        <v>200</v>
      </c>
      <c r="P161" t="s">
        <v>137</v>
      </c>
      <c r="Q161" t="s">
        <v>138</v>
      </c>
      <c r="R161" t="s">
        <v>139</v>
      </c>
      <c r="S161" t="b">
        <v>1</v>
      </c>
      <c r="T161">
        <v>13</v>
      </c>
      <c r="U161" t="s">
        <v>149</v>
      </c>
      <c r="V161">
        <v>1215</v>
      </c>
      <c r="W161" s="29">
        <v>1287053426189</v>
      </c>
      <c r="X161" s="30">
        <v>251</v>
      </c>
      <c r="Y161">
        <v>1287053429924</v>
      </c>
      <c r="Z161">
        <v>118479</v>
      </c>
      <c r="AA161" t="s">
        <v>185</v>
      </c>
      <c r="AB161">
        <v>200</v>
      </c>
      <c r="AC161" t="s">
        <v>137</v>
      </c>
      <c r="AD161" t="s">
        <v>183</v>
      </c>
      <c r="AE161" t="s">
        <v>139</v>
      </c>
      <c r="AF161" t="b">
        <v>1</v>
      </c>
      <c r="AG161">
        <v>171840</v>
      </c>
      <c r="AH161">
        <v>95264</v>
      </c>
      <c r="AM161">
        <v>1287053733379</v>
      </c>
      <c r="AN161">
        <v>11881</v>
      </c>
      <c r="AO161" t="s">
        <v>200</v>
      </c>
      <c r="AP161">
        <v>200</v>
      </c>
      <c r="AQ161" t="s">
        <v>137</v>
      </c>
      <c r="AR161" t="s">
        <v>220</v>
      </c>
      <c r="AS161" t="s">
        <v>139</v>
      </c>
      <c r="AT161" t="b">
        <v>1</v>
      </c>
      <c r="AU161">
        <v>64862</v>
      </c>
      <c r="AV161">
        <v>7518</v>
      </c>
    </row>
    <row r="162" spans="12:48">
      <c r="L162">
        <v>1287053339809</v>
      </c>
      <c r="M162">
        <v>1452</v>
      </c>
      <c r="N162" t="s">
        <v>169</v>
      </c>
      <c r="O162">
        <v>200</v>
      </c>
      <c r="P162" t="s">
        <v>137</v>
      </c>
      <c r="Q162" t="s">
        <v>147</v>
      </c>
      <c r="R162" t="s">
        <v>139</v>
      </c>
      <c r="S162" t="b">
        <v>1</v>
      </c>
      <c r="T162">
        <v>13</v>
      </c>
      <c r="U162" t="s">
        <v>149</v>
      </c>
      <c r="V162">
        <v>1451</v>
      </c>
      <c r="W162" s="29">
        <v>1287053426834</v>
      </c>
      <c r="X162" s="30">
        <v>2738</v>
      </c>
      <c r="Y162">
        <v>1287053512168</v>
      </c>
      <c r="Z162">
        <v>36688</v>
      </c>
      <c r="AA162" t="s">
        <v>185</v>
      </c>
      <c r="AB162">
        <v>200</v>
      </c>
      <c r="AC162" t="s">
        <v>137</v>
      </c>
      <c r="AD162" t="s">
        <v>181</v>
      </c>
      <c r="AE162" t="s">
        <v>139</v>
      </c>
      <c r="AF162" t="b">
        <v>1</v>
      </c>
      <c r="AG162">
        <v>171872</v>
      </c>
      <c r="AH162">
        <v>14147</v>
      </c>
      <c r="AM162">
        <v>1287053718461</v>
      </c>
      <c r="AN162">
        <v>30036</v>
      </c>
      <c r="AO162" t="s">
        <v>200</v>
      </c>
      <c r="AP162">
        <v>200</v>
      </c>
      <c r="AQ162" t="s">
        <v>137</v>
      </c>
      <c r="AR162" t="s">
        <v>219</v>
      </c>
      <c r="AS162" t="s">
        <v>139</v>
      </c>
      <c r="AT162" t="b">
        <v>1</v>
      </c>
      <c r="AU162">
        <v>217204</v>
      </c>
      <c r="AV162">
        <v>9795</v>
      </c>
    </row>
    <row r="163" spans="12:48">
      <c r="L163">
        <v>1287053341593</v>
      </c>
      <c r="M163">
        <v>1511</v>
      </c>
      <c r="N163" t="s">
        <v>151</v>
      </c>
      <c r="O163">
        <v>200</v>
      </c>
      <c r="P163" t="s">
        <v>137</v>
      </c>
      <c r="Q163" t="s">
        <v>138</v>
      </c>
      <c r="R163" t="s">
        <v>152</v>
      </c>
      <c r="S163" t="b">
        <v>1</v>
      </c>
      <c r="T163">
        <v>363</v>
      </c>
      <c r="U163" t="s">
        <v>153</v>
      </c>
      <c r="V163">
        <v>1511</v>
      </c>
      <c r="W163" s="29">
        <v>1287053427269</v>
      </c>
      <c r="X163" s="30">
        <v>2795</v>
      </c>
      <c r="Y163">
        <v>1287053534456</v>
      </c>
      <c r="Z163">
        <v>18278</v>
      </c>
      <c r="AA163" t="s">
        <v>185</v>
      </c>
      <c r="AB163">
        <v>200</v>
      </c>
      <c r="AC163" t="s">
        <v>137</v>
      </c>
      <c r="AD163" t="s">
        <v>182</v>
      </c>
      <c r="AE163" t="s">
        <v>139</v>
      </c>
      <c r="AF163" t="b">
        <v>1</v>
      </c>
      <c r="AG163">
        <v>96790</v>
      </c>
      <c r="AH163">
        <v>0</v>
      </c>
      <c r="AM163">
        <v>1287053722460</v>
      </c>
      <c r="AN163">
        <v>45775</v>
      </c>
      <c r="AO163" t="s">
        <v>207</v>
      </c>
      <c r="AP163">
        <v>200</v>
      </c>
      <c r="AQ163" t="s">
        <v>137</v>
      </c>
      <c r="AR163" t="s">
        <v>218</v>
      </c>
      <c r="AS163" t="s">
        <v>139</v>
      </c>
      <c r="AT163" t="b">
        <v>1</v>
      </c>
      <c r="AU163">
        <v>184777</v>
      </c>
      <c r="AV163">
        <v>22695</v>
      </c>
    </row>
    <row r="164" spans="12:48">
      <c r="L164">
        <v>1287053343494</v>
      </c>
      <c r="M164">
        <v>387</v>
      </c>
      <c r="N164" t="s">
        <v>154</v>
      </c>
      <c r="O164">
        <v>200</v>
      </c>
      <c r="P164" t="s">
        <v>137</v>
      </c>
      <c r="Q164" t="s">
        <v>138</v>
      </c>
      <c r="R164" t="s">
        <v>152</v>
      </c>
      <c r="S164" t="b">
        <v>1</v>
      </c>
      <c r="T164">
        <v>365</v>
      </c>
      <c r="U164" t="s">
        <v>155</v>
      </c>
      <c r="V164">
        <v>387</v>
      </c>
      <c r="W164" s="29">
        <v>1287053429924</v>
      </c>
      <c r="X164" s="30">
        <v>118479</v>
      </c>
      <c r="Y164">
        <v>1287053389513</v>
      </c>
      <c r="Z164">
        <v>163944</v>
      </c>
      <c r="AA164" t="s">
        <v>185</v>
      </c>
      <c r="AB164">
        <v>200</v>
      </c>
      <c r="AC164" t="s">
        <v>137</v>
      </c>
      <c r="AD164" t="s">
        <v>180</v>
      </c>
      <c r="AE164" t="s">
        <v>139</v>
      </c>
      <c r="AF164" t="b">
        <v>1</v>
      </c>
      <c r="AG164">
        <v>171840</v>
      </c>
      <c r="AH164">
        <v>136142</v>
      </c>
      <c r="AM164">
        <v>1287053739525</v>
      </c>
      <c r="AN164">
        <v>35940</v>
      </c>
      <c r="AO164" t="s">
        <v>200</v>
      </c>
      <c r="AP164">
        <v>200</v>
      </c>
      <c r="AQ164" t="s">
        <v>137</v>
      </c>
      <c r="AR164" t="s">
        <v>221</v>
      </c>
      <c r="AS164" t="s">
        <v>139</v>
      </c>
      <c r="AT164" t="b">
        <v>1</v>
      </c>
      <c r="AU164">
        <v>217204</v>
      </c>
      <c r="AV164">
        <v>6206</v>
      </c>
    </row>
    <row r="165" spans="12:48">
      <c r="L165">
        <v>1287053344252</v>
      </c>
      <c r="M165">
        <v>555</v>
      </c>
      <c r="N165" t="s">
        <v>156</v>
      </c>
      <c r="O165">
        <v>200</v>
      </c>
      <c r="P165" t="s">
        <v>137</v>
      </c>
      <c r="Q165" t="s">
        <v>138</v>
      </c>
      <c r="R165" t="s">
        <v>152</v>
      </c>
      <c r="S165" t="b">
        <v>1</v>
      </c>
      <c r="T165">
        <v>91</v>
      </c>
      <c r="U165" t="s">
        <v>157</v>
      </c>
      <c r="V165">
        <v>555</v>
      </c>
      <c r="W165" s="29">
        <v>1287053430619</v>
      </c>
      <c r="X165" s="30">
        <v>2842</v>
      </c>
      <c r="Y165">
        <v>1287053545282</v>
      </c>
      <c r="Z165">
        <v>13543</v>
      </c>
      <c r="AA165" t="s">
        <v>185</v>
      </c>
      <c r="AB165">
        <v>200</v>
      </c>
      <c r="AC165" t="s">
        <v>137</v>
      </c>
      <c r="AD165" t="s">
        <v>179</v>
      </c>
      <c r="AE165" t="s">
        <v>139</v>
      </c>
      <c r="AF165" t="b">
        <v>1</v>
      </c>
      <c r="AG165">
        <v>96790</v>
      </c>
      <c r="AH165">
        <v>0</v>
      </c>
      <c r="AM165">
        <v>1287053744394</v>
      </c>
      <c r="AN165">
        <v>35198</v>
      </c>
      <c r="AO165" t="s">
        <v>200</v>
      </c>
      <c r="AP165">
        <v>200</v>
      </c>
      <c r="AQ165" t="s">
        <v>137</v>
      </c>
      <c r="AR165" t="s">
        <v>217</v>
      </c>
      <c r="AS165" t="s">
        <v>139</v>
      </c>
      <c r="AT165" t="b">
        <v>1</v>
      </c>
      <c r="AU165">
        <v>217204</v>
      </c>
      <c r="AV165">
        <v>5553</v>
      </c>
    </row>
    <row r="166" spans="12:48">
      <c r="L166">
        <v>1287053344979</v>
      </c>
      <c r="M166">
        <v>370</v>
      </c>
      <c r="N166" t="s">
        <v>158</v>
      </c>
      <c r="O166">
        <v>200</v>
      </c>
      <c r="P166" t="s">
        <v>137</v>
      </c>
      <c r="Q166" t="s">
        <v>138</v>
      </c>
      <c r="R166" t="s">
        <v>152</v>
      </c>
      <c r="S166" t="b">
        <v>1</v>
      </c>
      <c r="T166">
        <v>110</v>
      </c>
      <c r="U166" t="s">
        <v>159</v>
      </c>
      <c r="V166">
        <v>370</v>
      </c>
      <c r="W166" s="29">
        <v>1287053430946</v>
      </c>
      <c r="X166" s="30">
        <v>778</v>
      </c>
      <c r="Y166">
        <v>1287053548574</v>
      </c>
      <c r="Z166">
        <v>12696</v>
      </c>
      <c r="AA166" t="s">
        <v>185</v>
      </c>
      <c r="AB166">
        <v>200</v>
      </c>
      <c r="AC166" t="s">
        <v>137</v>
      </c>
      <c r="AD166" t="s">
        <v>183</v>
      </c>
      <c r="AE166" t="s">
        <v>139</v>
      </c>
      <c r="AF166" t="b">
        <v>1</v>
      </c>
      <c r="AG166">
        <v>96790</v>
      </c>
      <c r="AH166">
        <v>0</v>
      </c>
      <c r="AM166">
        <v>1287053745582</v>
      </c>
      <c r="AN166">
        <v>34402</v>
      </c>
      <c r="AO166" t="s">
        <v>200</v>
      </c>
      <c r="AP166">
        <v>200</v>
      </c>
      <c r="AQ166" t="s">
        <v>137</v>
      </c>
      <c r="AR166" t="s">
        <v>220</v>
      </c>
      <c r="AS166" t="s">
        <v>139</v>
      </c>
      <c r="AT166" t="b">
        <v>1</v>
      </c>
      <c r="AU166">
        <v>194191</v>
      </c>
      <c r="AV166">
        <v>7781</v>
      </c>
    </row>
    <row r="167" spans="12:48">
      <c r="L167">
        <v>1287053345626</v>
      </c>
      <c r="M167">
        <v>209</v>
      </c>
      <c r="N167" t="s">
        <v>160</v>
      </c>
      <c r="O167">
        <v>200</v>
      </c>
      <c r="P167" t="s">
        <v>137</v>
      </c>
      <c r="Q167" t="s">
        <v>138</v>
      </c>
      <c r="R167" t="s">
        <v>152</v>
      </c>
      <c r="S167" t="b">
        <v>1</v>
      </c>
      <c r="T167">
        <v>1078</v>
      </c>
      <c r="U167" t="s">
        <v>161</v>
      </c>
      <c r="V167">
        <v>209</v>
      </c>
      <c r="W167" s="29">
        <v>1287053432098</v>
      </c>
      <c r="X167" s="30">
        <v>5018</v>
      </c>
      <c r="Y167">
        <v>1287053552945</v>
      </c>
      <c r="Z167">
        <v>12738</v>
      </c>
      <c r="AA167" t="s">
        <v>189</v>
      </c>
      <c r="AB167">
        <v>200</v>
      </c>
      <c r="AC167" t="s">
        <v>137</v>
      </c>
      <c r="AD167" t="s">
        <v>182</v>
      </c>
      <c r="AE167" t="s">
        <v>139</v>
      </c>
      <c r="AF167" t="b">
        <v>1</v>
      </c>
      <c r="AG167">
        <v>96492</v>
      </c>
      <c r="AH167">
        <v>2835</v>
      </c>
      <c r="AM167">
        <v>1287053780462</v>
      </c>
      <c r="AN167">
        <v>3706</v>
      </c>
      <c r="AO167" t="s">
        <v>136</v>
      </c>
      <c r="AP167">
        <v>200</v>
      </c>
      <c r="AQ167" t="s">
        <v>137</v>
      </c>
      <c r="AR167" t="s">
        <v>220</v>
      </c>
      <c r="AS167" t="s">
        <v>139</v>
      </c>
      <c r="AT167" t="b">
        <v>1</v>
      </c>
      <c r="AU167">
        <v>10365</v>
      </c>
      <c r="AV167">
        <v>3706</v>
      </c>
    </row>
    <row r="168" spans="12:48">
      <c r="L168">
        <v>1287053346155</v>
      </c>
      <c r="M168">
        <v>192</v>
      </c>
      <c r="N168" t="s">
        <v>162</v>
      </c>
      <c r="O168">
        <v>200</v>
      </c>
      <c r="P168" t="s">
        <v>137</v>
      </c>
      <c r="Q168" t="s">
        <v>138</v>
      </c>
      <c r="R168" t="s">
        <v>152</v>
      </c>
      <c r="S168" t="b">
        <v>1</v>
      </c>
      <c r="T168">
        <v>370</v>
      </c>
      <c r="U168" t="s">
        <v>163</v>
      </c>
      <c r="V168">
        <v>192</v>
      </c>
      <c r="W168" s="29">
        <v>1287053433521</v>
      </c>
      <c r="X168" s="30">
        <v>27753</v>
      </c>
      <c r="Y168">
        <v>1287053549294</v>
      </c>
      <c r="Z168">
        <v>16580</v>
      </c>
      <c r="AA168" t="s">
        <v>185</v>
      </c>
      <c r="AB168">
        <v>200</v>
      </c>
      <c r="AC168" t="s">
        <v>137</v>
      </c>
      <c r="AD168" t="s">
        <v>181</v>
      </c>
      <c r="AE168" t="s">
        <v>139</v>
      </c>
      <c r="AF168" t="b">
        <v>1</v>
      </c>
      <c r="AG168">
        <v>172646</v>
      </c>
      <c r="AH168">
        <v>4381</v>
      </c>
      <c r="AM168">
        <v>1287053748642</v>
      </c>
      <c r="AN168">
        <v>36885</v>
      </c>
      <c r="AO168" t="s">
        <v>207</v>
      </c>
      <c r="AP168">
        <v>200</v>
      </c>
      <c r="AQ168" t="s">
        <v>137</v>
      </c>
      <c r="AR168" t="s">
        <v>219</v>
      </c>
      <c r="AS168" t="s">
        <v>139</v>
      </c>
      <c r="AT168" t="b">
        <v>1</v>
      </c>
      <c r="AU168">
        <v>184777</v>
      </c>
      <c r="AV168">
        <v>14116</v>
      </c>
    </row>
    <row r="169" spans="12:48">
      <c r="L169">
        <v>1287053346712</v>
      </c>
      <c r="M169">
        <v>1047</v>
      </c>
      <c r="N169" t="s">
        <v>169</v>
      </c>
      <c r="O169">
        <v>200</v>
      </c>
      <c r="P169" t="s">
        <v>137</v>
      </c>
      <c r="Q169" t="s">
        <v>138</v>
      </c>
      <c r="R169" t="s">
        <v>139</v>
      </c>
      <c r="S169" t="b">
        <v>1</v>
      </c>
      <c r="T169">
        <v>13</v>
      </c>
      <c r="U169" t="s">
        <v>149</v>
      </c>
      <c r="V169">
        <v>1047</v>
      </c>
      <c r="W169" s="29">
        <v>1287053437539</v>
      </c>
      <c r="X169" s="30">
        <v>96590</v>
      </c>
      <c r="Y169">
        <v>1287053559296</v>
      </c>
      <c r="Z169">
        <v>8027</v>
      </c>
      <c r="AA169" t="s">
        <v>189</v>
      </c>
      <c r="AB169">
        <v>200</v>
      </c>
      <c r="AC169" t="s">
        <v>137</v>
      </c>
      <c r="AD169" t="s">
        <v>179</v>
      </c>
      <c r="AE169" t="s">
        <v>139</v>
      </c>
      <c r="AF169" t="b">
        <v>1</v>
      </c>
      <c r="AG169">
        <v>96496</v>
      </c>
      <c r="AH169">
        <v>1754</v>
      </c>
      <c r="AM169">
        <v>1287053784575</v>
      </c>
      <c r="AN169">
        <v>18717</v>
      </c>
      <c r="AO169" t="s">
        <v>136</v>
      </c>
      <c r="AP169">
        <v>200</v>
      </c>
      <c r="AQ169" t="s">
        <v>137</v>
      </c>
      <c r="AR169" t="s">
        <v>220</v>
      </c>
      <c r="AS169" t="s">
        <v>139</v>
      </c>
      <c r="AT169" t="b">
        <v>1</v>
      </c>
      <c r="AU169">
        <v>73060</v>
      </c>
      <c r="AV169">
        <v>0</v>
      </c>
    </row>
    <row r="170" spans="12:48">
      <c r="L170">
        <v>1287053324118</v>
      </c>
      <c r="M170">
        <v>75525</v>
      </c>
      <c r="N170" t="s">
        <v>166</v>
      </c>
      <c r="O170">
        <v>200</v>
      </c>
      <c r="P170" t="s">
        <v>137</v>
      </c>
      <c r="Q170" t="s">
        <v>143</v>
      </c>
      <c r="R170" t="s">
        <v>139</v>
      </c>
      <c r="S170" t="b">
        <v>1</v>
      </c>
      <c r="T170">
        <v>596715</v>
      </c>
      <c r="U170" t="s">
        <v>149</v>
      </c>
      <c r="V170">
        <v>12814</v>
      </c>
      <c r="W170" s="29">
        <v>1287053461636</v>
      </c>
      <c r="X170" s="30">
        <v>20138</v>
      </c>
      <c r="Y170">
        <v>1287053553933</v>
      </c>
      <c r="Z170">
        <v>16860</v>
      </c>
      <c r="AA170" t="s">
        <v>185</v>
      </c>
      <c r="AB170">
        <v>200</v>
      </c>
      <c r="AC170" t="s">
        <v>137</v>
      </c>
      <c r="AD170" t="s">
        <v>180</v>
      </c>
      <c r="AE170" t="s">
        <v>139</v>
      </c>
      <c r="AF170" t="b">
        <v>1</v>
      </c>
      <c r="AG170">
        <v>96790</v>
      </c>
      <c r="AH170">
        <v>0</v>
      </c>
      <c r="AM170">
        <v>1287053768722</v>
      </c>
      <c r="AN170">
        <v>44920</v>
      </c>
      <c r="AO170" t="s">
        <v>208</v>
      </c>
      <c r="AP170">
        <v>200</v>
      </c>
      <c r="AQ170" t="s">
        <v>137</v>
      </c>
      <c r="AR170" t="s">
        <v>218</v>
      </c>
      <c r="AS170" t="s">
        <v>139</v>
      </c>
      <c r="AT170" t="b">
        <v>1</v>
      </c>
      <c r="AU170">
        <v>184806</v>
      </c>
      <c r="AV170">
        <v>22001</v>
      </c>
    </row>
    <row r="171" spans="12:48">
      <c r="L171">
        <v>1287053399856</v>
      </c>
      <c r="M171">
        <v>893</v>
      </c>
      <c r="N171" t="s">
        <v>167</v>
      </c>
      <c r="O171">
        <v>200</v>
      </c>
      <c r="P171" t="s">
        <v>137</v>
      </c>
      <c r="Q171" t="s">
        <v>143</v>
      </c>
      <c r="R171" t="s">
        <v>139</v>
      </c>
      <c r="S171" t="b">
        <v>1</v>
      </c>
      <c r="T171">
        <v>13</v>
      </c>
      <c r="U171" t="s">
        <v>149</v>
      </c>
      <c r="V171">
        <v>893</v>
      </c>
      <c r="W171" s="29">
        <v>1287053482196</v>
      </c>
      <c r="X171" s="30">
        <v>19118</v>
      </c>
      <c r="Y171">
        <v>1287053561410</v>
      </c>
      <c r="Z171">
        <v>14498</v>
      </c>
      <c r="AA171" t="s">
        <v>189</v>
      </c>
      <c r="AB171">
        <v>200</v>
      </c>
      <c r="AC171" t="s">
        <v>137</v>
      </c>
      <c r="AD171" t="s">
        <v>183</v>
      </c>
      <c r="AE171" t="s">
        <v>139</v>
      </c>
      <c r="AF171" t="b">
        <v>1</v>
      </c>
      <c r="AG171">
        <v>96496</v>
      </c>
      <c r="AH171">
        <v>1868</v>
      </c>
      <c r="AM171">
        <v>1287053780049</v>
      </c>
      <c r="AN171">
        <v>37120</v>
      </c>
      <c r="AO171" t="s">
        <v>207</v>
      </c>
      <c r="AP171">
        <v>200</v>
      </c>
      <c r="AQ171" t="s">
        <v>137</v>
      </c>
      <c r="AR171" t="s">
        <v>217</v>
      </c>
      <c r="AS171" t="s">
        <v>139</v>
      </c>
      <c r="AT171" t="b">
        <v>1</v>
      </c>
      <c r="AU171">
        <v>184777</v>
      </c>
      <c r="AV171">
        <v>15381</v>
      </c>
    </row>
    <row r="172" spans="12:48">
      <c r="L172">
        <v>1287053401200</v>
      </c>
      <c r="M172">
        <v>2801</v>
      </c>
      <c r="N172" t="s">
        <v>168</v>
      </c>
      <c r="O172">
        <v>200</v>
      </c>
      <c r="P172" t="s">
        <v>137</v>
      </c>
      <c r="Q172" t="s">
        <v>143</v>
      </c>
      <c r="R172" t="s">
        <v>139</v>
      </c>
      <c r="S172" t="b">
        <v>1</v>
      </c>
      <c r="T172">
        <v>13</v>
      </c>
      <c r="U172" t="s">
        <v>149</v>
      </c>
      <c r="V172">
        <v>2801</v>
      </c>
      <c r="W172" s="29">
        <v>1287053501612</v>
      </c>
      <c r="X172" s="30">
        <v>341</v>
      </c>
      <c r="Y172">
        <v>1287053566162</v>
      </c>
      <c r="Z172">
        <v>18608</v>
      </c>
      <c r="AA172" t="s">
        <v>189</v>
      </c>
      <c r="AB172">
        <v>200</v>
      </c>
      <c r="AC172" t="s">
        <v>137</v>
      </c>
      <c r="AD172" t="s">
        <v>181</v>
      </c>
      <c r="AE172" t="s">
        <v>139</v>
      </c>
      <c r="AF172" t="b">
        <v>1</v>
      </c>
      <c r="AG172">
        <v>96496</v>
      </c>
      <c r="AH172">
        <v>7589</v>
      </c>
      <c r="AM172">
        <v>1287053775906</v>
      </c>
      <c r="AN172">
        <v>43411</v>
      </c>
      <c r="AO172" t="s">
        <v>207</v>
      </c>
      <c r="AP172">
        <v>200</v>
      </c>
      <c r="AQ172" t="s">
        <v>137</v>
      </c>
      <c r="AR172" t="s">
        <v>221</v>
      </c>
      <c r="AS172" t="s">
        <v>139</v>
      </c>
      <c r="AT172" t="b">
        <v>1</v>
      </c>
      <c r="AU172">
        <v>184777</v>
      </c>
      <c r="AV172">
        <v>18290</v>
      </c>
    </row>
    <row r="173" spans="12:48">
      <c r="L173">
        <v>1287053404570</v>
      </c>
      <c r="M173">
        <v>1659</v>
      </c>
      <c r="N173" t="s">
        <v>170</v>
      </c>
      <c r="O173">
        <v>200</v>
      </c>
      <c r="P173" t="s">
        <v>137</v>
      </c>
      <c r="Q173" t="s">
        <v>143</v>
      </c>
      <c r="R173" t="s">
        <v>139</v>
      </c>
      <c r="S173" t="b">
        <v>1</v>
      </c>
      <c r="T173">
        <v>13</v>
      </c>
      <c r="U173" t="s">
        <v>149</v>
      </c>
      <c r="V173">
        <v>1659</v>
      </c>
      <c r="W173" s="29">
        <v>1287053502232</v>
      </c>
      <c r="X173" s="30">
        <v>9580</v>
      </c>
      <c r="Y173">
        <v>1287053571044</v>
      </c>
      <c r="Z173">
        <v>15960</v>
      </c>
      <c r="AA173" t="s">
        <v>189</v>
      </c>
      <c r="AB173">
        <v>200</v>
      </c>
      <c r="AC173" t="s">
        <v>137</v>
      </c>
      <c r="AD173" t="s">
        <v>180</v>
      </c>
      <c r="AE173" t="s">
        <v>139</v>
      </c>
      <c r="AF173" t="b">
        <v>1</v>
      </c>
      <c r="AG173">
        <v>96496</v>
      </c>
      <c r="AH173">
        <v>5649</v>
      </c>
      <c r="AM173">
        <v>1287053814082</v>
      </c>
      <c r="AN173">
        <v>15564</v>
      </c>
      <c r="AO173" t="s">
        <v>209</v>
      </c>
      <c r="AP173">
        <v>200</v>
      </c>
      <c r="AQ173" t="s">
        <v>137</v>
      </c>
      <c r="AR173" t="s">
        <v>218</v>
      </c>
      <c r="AS173" t="s">
        <v>139</v>
      </c>
      <c r="AT173" t="b">
        <v>1</v>
      </c>
      <c r="AU173">
        <v>66168</v>
      </c>
      <c r="AV173">
        <v>9956</v>
      </c>
    </row>
    <row r="174" spans="12:48">
      <c r="L174">
        <v>1287053406509</v>
      </c>
      <c r="M174">
        <v>732</v>
      </c>
      <c r="N174" t="s">
        <v>151</v>
      </c>
      <c r="O174">
        <v>200</v>
      </c>
      <c r="P174" t="s">
        <v>137</v>
      </c>
      <c r="Q174" t="s">
        <v>143</v>
      </c>
      <c r="R174" t="s">
        <v>152</v>
      </c>
      <c r="S174" t="b">
        <v>1</v>
      </c>
      <c r="T174">
        <v>363</v>
      </c>
      <c r="U174" t="s">
        <v>153</v>
      </c>
      <c r="V174">
        <v>732</v>
      </c>
      <c r="W174" s="29">
        <v>1287053512168</v>
      </c>
      <c r="X174" s="30">
        <v>36688</v>
      </c>
      <c r="Y174">
        <v>1287053566030</v>
      </c>
      <c r="Z174">
        <v>21174</v>
      </c>
      <c r="AA174" t="s">
        <v>189</v>
      </c>
      <c r="AB174">
        <v>200</v>
      </c>
      <c r="AC174" t="s">
        <v>137</v>
      </c>
      <c r="AD174" t="s">
        <v>182</v>
      </c>
      <c r="AE174" t="s">
        <v>139</v>
      </c>
      <c r="AF174" t="b">
        <v>1</v>
      </c>
      <c r="AG174">
        <v>97331</v>
      </c>
      <c r="AH174">
        <v>14955</v>
      </c>
      <c r="AM174">
        <v>1287053785998</v>
      </c>
      <c r="AN174">
        <v>44007</v>
      </c>
      <c r="AO174" t="s">
        <v>208</v>
      </c>
      <c r="AP174">
        <v>200</v>
      </c>
      <c r="AQ174" t="s">
        <v>137</v>
      </c>
      <c r="AR174" t="s">
        <v>219</v>
      </c>
      <c r="AS174" t="s">
        <v>139</v>
      </c>
      <c r="AT174" t="b">
        <v>1</v>
      </c>
      <c r="AU174">
        <v>184806</v>
      </c>
      <c r="AV174">
        <v>20356</v>
      </c>
    </row>
    <row r="175" spans="12:48">
      <c r="L175">
        <v>1287053407503</v>
      </c>
      <c r="M175">
        <v>193</v>
      </c>
      <c r="N175" t="s">
        <v>154</v>
      </c>
      <c r="O175">
        <v>200</v>
      </c>
      <c r="P175" t="s">
        <v>137</v>
      </c>
      <c r="Q175" t="s">
        <v>143</v>
      </c>
      <c r="R175" t="s">
        <v>152</v>
      </c>
      <c r="S175" t="b">
        <v>1</v>
      </c>
      <c r="T175">
        <v>365</v>
      </c>
      <c r="U175" t="s">
        <v>155</v>
      </c>
      <c r="V175">
        <v>193</v>
      </c>
      <c r="W175" s="29">
        <v>1287053534456</v>
      </c>
      <c r="X175" s="30">
        <v>18278</v>
      </c>
      <c r="Y175">
        <v>1287053567769</v>
      </c>
      <c r="Z175">
        <v>24476</v>
      </c>
      <c r="AA175" t="s">
        <v>189</v>
      </c>
      <c r="AB175">
        <v>200</v>
      </c>
      <c r="AC175" t="s">
        <v>137</v>
      </c>
      <c r="AD175" t="s">
        <v>179</v>
      </c>
      <c r="AE175" t="s">
        <v>139</v>
      </c>
      <c r="AF175" t="b">
        <v>1</v>
      </c>
      <c r="AG175">
        <v>97327</v>
      </c>
      <c r="AH175">
        <v>7454</v>
      </c>
      <c r="AM175">
        <v>1287053803579</v>
      </c>
      <c r="AN175">
        <v>36430</v>
      </c>
      <c r="AO175" t="s">
        <v>200</v>
      </c>
      <c r="AP175">
        <v>200</v>
      </c>
      <c r="AQ175" t="s">
        <v>137</v>
      </c>
      <c r="AR175" t="s">
        <v>220</v>
      </c>
      <c r="AS175" t="s">
        <v>139</v>
      </c>
      <c r="AT175" t="b">
        <v>1</v>
      </c>
      <c r="AU175">
        <v>217204</v>
      </c>
      <c r="AV175">
        <v>4103</v>
      </c>
    </row>
    <row r="176" spans="12:48">
      <c r="L176">
        <v>1287053407898</v>
      </c>
      <c r="M176">
        <v>190</v>
      </c>
      <c r="N176" t="s">
        <v>156</v>
      </c>
      <c r="O176">
        <v>200</v>
      </c>
      <c r="P176" t="s">
        <v>137</v>
      </c>
      <c r="Q176" t="s">
        <v>143</v>
      </c>
      <c r="R176" t="s">
        <v>152</v>
      </c>
      <c r="S176" t="b">
        <v>1</v>
      </c>
      <c r="T176">
        <v>91</v>
      </c>
      <c r="U176" t="s">
        <v>157</v>
      </c>
      <c r="V176">
        <v>190</v>
      </c>
      <c r="W176" s="29">
        <v>1287053545282</v>
      </c>
      <c r="X176" s="30">
        <v>13543</v>
      </c>
      <c r="Y176">
        <v>1287053576150</v>
      </c>
      <c r="Z176">
        <v>20367</v>
      </c>
      <c r="AA176" t="s">
        <v>189</v>
      </c>
      <c r="AB176">
        <v>200</v>
      </c>
      <c r="AC176" t="s">
        <v>137</v>
      </c>
      <c r="AD176" t="s">
        <v>183</v>
      </c>
      <c r="AE176" t="s">
        <v>139</v>
      </c>
      <c r="AF176" t="b">
        <v>1</v>
      </c>
      <c r="AG176">
        <v>97331</v>
      </c>
      <c r="AH176">
        <v>4135</v>
      </c>
      <c r="AM176">
        <v>1287053830261</v>
      </c>
      <c r="AN176">
        <v>19713</v>
      </c>
      <c r="AO176" t="s">
        <v>209</v>
      </c>
      <c r="AP176">
        <v>200</v>
      </c>
      <c r="AQ176" t="s">
        <v>137</v>
      </c>
      <c r="AR176" t="s">
        <v>219</v>
      </c>
      <c r="AS176" t="s">
        <v>139</v>
      </c>
      <c r="AT176" t="b">
        <v>1</v>
      </c>
      <c r="AU176">
        <v>66168</v>
      </c>
      <c r="AV176">
        <v>10221</v>
      </c>
    </row>
    <row r="177" spans="12:48">
      <c r="L177">
        <v>1287053408437</v>
      </c>
      <c r="M177">
        <v>1374</v>
      </c>
      <c r="N177" t="s">
        <v>158</v>
      </c>
      <c r="O177">
        <v>200</v>
      </c>
      <c r="P177" t="s">
        <v>137</v>
      </c>
      <c r="Q177" t="s">
        <v>143</v>
      </c>
      <c r="R177" t="s">
        <v>152</v>
      </c>
      <c r="S177" t="b">
        <v>1</v>
      </c>
      <c r="T177">
        <v>110</v>
      </c>
      <c r="U177" t="s">
        <v>159</v>
      </c>
      <c r="V177">
        <v>1374</v>
      </c>
      <c r="W177" s="29">
        <v>1287053548574</v>
      </c>
      <c r="X177" s="30">
        <v>12696</v>
      </c>
      <c r="Y177">
        <v>1287053585001</v>
      </c>
      <c r="Z177">
        <v>14799</v>
      </c>
      <c r="AA177" t="s">
        <v>189</v>
      </c>
      <c r="AB177">
        <v>200</v>
      </c>
      <c r="AC177" t="s">
        <v>137</v>
      </c>
      <c r="AD177" t="s">
        <v>181</v>
      </c>
      <c r="AE177" t="s">
        <v>139</v>
      </c>
      <c r="AF177" t="b">
        <v>1</v>
      </c>
      <c r="AG177">
        <v>97331</v>
      </c>
      <c r="AH177">
        <v>5152</v>
      </c>
      <c r="AM177">
        <v>1287053829981</v>
      </c>
      <c r="AN177">
        <v>21279</v>
      </c>
      <c r="AO177" t="s">
        <v>210</v>
      </c>
      <c r="AP177">
        <v>200</v>
      </c>
      <c r="AQ177" t="s">
        <v>137</v>
      </c>
      <c r="AR177" t="s">
        <v>218</v>
      </c>
      <c r="AS177" t="s">
        <v>139</v>
      </c>
      <c r="AT177" t="b">
        <v>1</v>
      </c>
      <c r="AU177">
        <v>64145</v>
      </c>
      <c r="AV177">
        <v>16082</v>
      </c>
    </row>
    <row r="178" spans="12:48">
      <c r="L178">
        <v>1287053410049</v>
      </c>
      <c r="M178">
        <v>196</v>
      </c>
      <c r="N178" t="s">
        <v>160</v>
      </c>
      <c r="O178">
        <v>200</v>
      </c>
      <c r="P178" t="s">
        <v>137</v>
      </c>
      <c r="Q178" t="s">
        <v>143</v>
      </c>
      <c r="R178" t="s">
        <v>152</v>
      </c>
      <c r="S178" t="b">
        <v>1</v>
      </c>
      <c r="T178">
        <v>1078</v>
      </c>
      <c r="U178" t="s">
        <v>161</v>
      </c>
      <c r="V178">
        <v>196</v>
      </c>
      <c r="W178" s="29">
        <v>1287053549294</v>
      </c>
      <c r="X178" s="30">
        <v>16580</v>
      </c>
      <c r="Y178">
        <v>1287053587477</v>
      </c>
      <c r="Z178">
        <v>19341</v>
      </c>
      <c r="AA178" t="s">
        <v>190</v>
      </c>
      <c r="AB178">
        <v>200</v>
      </c>
      <c r="AC178" t="s">
        <v>137</v>
      </c>
      <c r="AD178" t="s">
        <v>182</v>
      </c>
      <c r="AE178" t="s">
        <v>139</v>
      </c>
      <c r="AF178" t="b">
        <v>1</v>
      </c>
      <c r="AG178">
        <v>145821</v>
      </c>
      <c r="AH178">
        <v>5087</v>
      </c>
      <c r="AM178">
        <v>1287053819599</v>
      </c>
      <c r="AN178">
        <v>41059</v>
      </c>
      <c r="AO178" t="s">
        <v>208</v>
      </c>
      <c r="AP178">
        <v>200</v>
      </c>
      <c r="AQ178" t="s">
        <v>137</v>
      </c>
      <c r="AR178" t="s">
        <v>221</v>
      </c>
      <c r="AS178" t="s">
        <v>139</v>
      </c>
      <c r="AT178" t="b">
        <v>1</v>
      </c>
      <c r="AU178">
        <v>184806</v>
      </c>
      <c r="AV178">
        <v>15059</v>
      </c>
    </row>
    <row r="179" spans="12:48">
      <c r="L179">
        <v>1287053410425</v>
      </c>
      <c r="M179">
        <v>230</v>
      </c>
      <c r="N179" t="s">
        <v>162</v>
      </c>
      <c r="O179">
        <v>200</v>
      </c>
      <c r="P179" t="s">
        <v>137</v>
      </c>
      <c r="Q179" t="s">
        <v>143</v>
      </c>
      <c r="R179" t="s">
        <v>152</v>
      </c>
      <c r="S179" t="b">
        <v>1</v>
      </c>
      <c r="T179">
        <v>370</v>
      </c>
      <c r="U179" t="s">
        <v>163</v>
      </c>
      <c r="V179">
        <v>230</v>
      </c>
      <c r="W179" s="29">
        <v>1287053552945</v>
      </c>
      <c r="X179" s="30">
        <v>12738</v>
      </c>
      <c r="Y179">
        <v>1287053607065</v>
      </c>
      <c r="Z179">
        <v>825</v>
      </c>
      <c r="AA179" t="s">
        <v>178</v>
      </c>
      <c r="AB179">
        <v>200</v>
      </c>
      <c r="AC179" t="s">
        <v>137</v>
      </c>
      <c r="AD179" t="s">
        <v>182</v>
      </c>
      <c r="AE179" t="s">
        <v>139</v>
      </c>
      <c r="AF179" t="b">
        <v>1</v>
      </c>
      <c r="AG179">
        <v>7684</v>
      </c>
      <c r="AH179">
        <v>825</v>
      </c>
      <c r="AM179">
        <v>1287053851420</v>
      </c>
      <c r="AN179">
        <v>10762</v>
      </c>
      <c r="AO179" t="s">
        <v>200</v>
      </c>
      <c r="AP179">
        <v>200</v>
      </c>
      <c r="AQ179" t="s">
        <v>137</v>
      </c>
      <c r="AR179" t="s">
        <v>218</v>
      </c>
      <c r="AS179" t="s">
        <v>139</v>
      </c>
      <c r="AT179" t="b">
        <v>1</v>
      </c>
      <c r="AU179">
        <v>66045</v>
      </c>
      <c r="AV179">
        <v>6312</v>
      </c>
    </row>
    <row r="180" spans="12:48">
      <c r="L180">
        <v>1287053410976</v>
      </c>
      <c r="M180">
        <v>1185</v>
      </c>
      <c r="N180" t="s">
        <v>169</v>
      </c>
      <c r="O180">
        <v>200</v>
      </c>
      <c r="P180" t="s">
        <v>137</v>
      </c>
      <c r="Q180" t="s">
        <v>143</v>
      </c>
      <c r="R180" t="s">
        <v>139</v>
      </c>
      <c r="S180" t="b">
        <v>1</v>
      </c>
      <c r="T180">
        <v>13</v>
      </c>
      <c r="U180" t="s">
        <v>149</v>
      </c>
      <c r="V180">
        <v>1185</v>
      </c>
      <c r="W180" s="29">
        <v>1287053553933</v>
      </c>
      <c r="X180" s="30">
        <v>16860</v>
      </c>
      <c r="Y180">
        <v>1287053587262</v>
      </c>
      <c r="Z180">
        <v>25028</v>
      </c>
      <c r="AA180" t="s">
        <v>189</v>
      </c>
      <c r="AB180">
        <v>200</v>
      </c>
      <c r="AC180" t="s">
        <v>137</v>
      </c>
      <c r="AD180" t="s">
        <v>180</v>
      </c>
      <c r="AE180" t="s">
        <v>139</v>
      </c>
      <c r="AF180" t="b">
        <v>1</v>
      </c>
      <c r="AG180">
        <v>97331</v>
      </c>
      <c r="AH180">
        <v>3462</v>
      </c>
      <c r="AM180">
        <v>1287053817427</v>
      </c>
      <c r="AN180">
        <v>53767</v>
      </c>
      <c r="AO180" t="s">
        <v>208</v>
      </c>
      <c r="AP180">
        <v>200</v>
      </c>
      <c r="AQ180" t="s">
        <v>137</v>
      </c>
      <c r="AR180" t="s">
        <v>217</v>
      </c>
      <c r="AS180" t="s">
        <v>139</v>
      </c>
      <c r="AT180" t="b">
        <v>1</v>
      </c>
      <c r="AU180">
        <v>184806</v>
      </c>
      <c r="AV180">
        <v>19207</v>
      </c>
    </row>
    <row r="181" spans="12:48">
      <c r="L181">
        <v>1287053336022</v>
      </c>
      <c r="M181">
        <v>90776</v>
      </c>
      <c r="N181" t="s">
        <v>166</v>
      </c>
      <c r="O181">
        <v>200</v>
      </c>
      <c r="P181" t="s">
        <v>137</v>
      </c>
      <c r="Q181" t="s">
        <v>145</v>
      </c>
      <c r="R181" t="s">
        <v>139</v>
      </c>
      <c r="S181" t="b">
        <v>1</v>
      </c>
      <c r="T181">
        <v>596715</v>
      </c>
      <c r="U181" t="s">
        <v>149</v>
      </c>
      <c r="V181">
        <v>14709</v>
      </c>
      <c r="W181" s="29">
        <v>1287053559296</v>
      </c>
      <c r="X181" s="30">
        <v>8027</v>
      </c>
      <c r="Y181">
        <v>1287053608229</v>
      </c>
      <c r="Z181">
        <v>9097</v>
      </c>
      <c r="AA181" t="s">
        <v>140</v>
      </c>
      <c r="AB181">
        <v>200</v>
      </c>
      <c r="AC181" t="s">
        <v>137</v>
      </c>
      <c r="AD181" t="s">
        <v>182</v>
      </c>
      <c r="AE181" t="s">
        <v>139</v>
      </c>
      <c r="AF181" t="b">
        <v>1</v>
      </c>
      <c r="AG181">
        <v>68458</v>
      </c>
      <c r="AH181">
        <v>0</v>
      </c>
      <c r="AM181">
        <v>1287053850474</v>
      </c>
      <c r="AN181">
        <v>20970</v>
      </c>
      <c r="AO181" t="s">
        <v>210</v>
      </c>
      <c r="AP181">
        <v>200</v>
      </c>
      <c r="AQ181" t="s">
        <v>137</v>
      </c>
      <c r="AR181" t="s">
        <v>219</v>
      </c>
      <c r="AS181" t="s">
        <v>139</v>
      </c>
      <c r="AT181" t="b">
        <v>1</v>
      </c>
      <c r="AU181">
        <v>64145</v>
      </c>
      <c r="AV181">
        <v>11683</v>
      </c>
    </row>
    <row r="182" spans="12:48">
      <c r="L182">
        <v>1287053427070</v>
      </c>
      <c r="M182">
        <v>1315</v>
      </c>
      <c r="N182" t="s">
        <v>167</v>
      </c>
      <c r="O182">
        <v>200</v>
      </c>
      <c r="P182" t="s">
        <v>137</v>
      </c>
      <c r="Q182" t="s">
        <v>145</v>
      </c>
      <c r="R182" t="s">
        <v>139</v>
      </c>
      <c r="S182" t="b">
        <v>1</v>
      </c>
      <c r="T182">
        <v>13</v>
      </c>
      <c r="U182" t="s">
        <v>149</v>
      </c>
      <c r="V182">
        <v>1315</v>
      </c>
      <c r="W182" s="29">
        <v>1287053561410</v>
      </c>
      <c r="X182" s="30">
        <v>14498</v>
      </c>
      <c r="Y182">
        <v>1287053592752</v>
      </c>
      <c r="Z182">
        <v>24834</v>
      </c>
      <c r="AA182" t="s">
        <v>190</v>
      </c>
      <c r="AB182">
        <v>200</v>
      </c>
      <c r="AC182" t="s">
        <v>137</v>
      </c>
      <c r="AD182" t="s">
        <v>179</v>
      </c>
      <c r="AE182" t="s">
        <v>139</v>
      </c>
      <c r="AF182" t="b">
        <v>1</v>
      </c>
      <c r="AG182">
        <v>145821</v>
      </c>
      <c r="AH182">
        <v>4114</v>
      </c>
      <c r="AM182">
        <v>1287053840452</v>
      </c>
      <c r="AN182">
        <v>39595</v>
      </c>
      <c r="AO182" t="s">
        <v>207</v>
      </c>
      <c r="AP182">
        <v>200</v>
      </c>
      <c r="AQ182" t="s">
        <v>137</v>
      </c>
      <c r="AR182" t="s">
        <v>220</v>
      </c>
      <c r="AS182" t="s">
        <v>139</v>
      </c>
      <c r="AT182" t="b">
        <v>1</v>
      </c>
      <c r="AU182">
        <v>184777</v>
      </c>
      <c r="AV182">
        <v>19142</v>
      </c>
    </row>
    <row r="183" spans="12:48">
      <c r="L183">
        <v>1287053341614</v>
      </c>
      <c r="M183">
        <v>88200</v>
      </c>
      <c r="N183" t="s">
        <v>166</v>
      </c>
      <c r="O183">
        <v>200</v>
      </c>
      <c r="P183" t="s">
        <v>137</v>
      </c>
      <c r="Q183" t="s">
        <v>147</v>
      </c>
      <c r="R183" t="s">
        <v>139</v>
      </c>
      <c r="S183" t="b">
        <v>1</v>
      </c>
      <c r="T183">
        <v>596715</v>
      </c>
      <c r="U183" t="s">
        <v>149</v>
      </c>
      <c r="V183">
        <v>10178</v>
      </c>
      <c r="W183" s="29">
        <v>1287053566030</v>
      </c>
      <c r="X183" s="30">
        <v>21174</v>
      </c>
      <c r="Y183">
        <v>1287053617809</v>
      </c>
      <c r="Z183">
        <v>1286</v>
      </c>
      <c r="AA183" t="s">
        <v>178</v>
      </c>
      <c r="AB183">
        <v>200</v>
      </c>
      <c r="AC183" t="s">
        <v>137</v>
      </c>
      <c r="AD183" t="s">
        <v>179</v>
      </c>
      <c r="AE183" t="s">
        <v>139</v>
      </c>
      <c r="AF183" t="b">
        <v>1</v>
      </c>
      <c r="AG183">
        <v>7684</v>
      </c>
      <c r="AH183">
        <v>1286</v>
      </c>
      <c r="AM183">
        <v>1287053861149</v>
      </c>
      <c r="AN183">
        <v>21924</v>
      </c>
      <c r="AO183" t="s">
        <v>209</v>
      </c>
      <c r="AP183">
        <v>200</v>
      </c>
      <c r="AQ183" t="s">
        <v>137</v>
      </c>
      <c r="AR183" t="s">
        <v>221</v>
      </c>
      <c r="AS183" t="s">
        <v>139</v>
      </c>
      <c r="AT183" t="b">
        <v>1</v>
      </c>
      <c r="AU183">
        <v>66168</v>
      </c>
      <c r="AV183">
        <v>16796</v>
      </c>
    </row>
    <row r="184" spans="12:48">
      <c r="L184">
        <v>1287053428450</v>
      </c>
      <c r="M184">
        <v>1828</v>
      </c>
      <c r="N184" t="s">
        <v>168</v>
      </c>
      <c r="O184">
        <v>200</v>
      </c>
      <c r="P184" t="s">
        <v>137</v>
      </c>
      <c r="Q184" t="s">
        <v>145</v>
      </c>
      <c r="R184" t="s">
        <v>139</v>
      </c>
      <c r="S184" t="b">
        <v>1</v>
      </c>
      <c r="T184">
        <v>13</v>
      </c>
      <c r="U184" t="s">
        <v>149</v>
      </c>
      <c r="V184">
        <v>1828</v>
      </c>
      <c r="W184" s="29">
        <v>1287053566162</v>
      </c>
      <c r="X184" s="30">
        <v>18608</v>
      </c>
      <c r="Y184">
        <v>1287053600092</v>
      </c>
      <c r="Z184">
        <v>19357</v>
      </c>
      <c r="AA184" t="s">
        <v>190</v>
      </c>
      <c r="AB184">
        <v>200</v>
      </c>
      <c r="AC184" t="s">
        <v>137</v>
      </c>
      <c r="AD184" t="s">
        <v>181</v>
      </c>
      <c r="AE184" t="s">
        <v>139</v>
      </c>
      <c r="AF184" t="b">
        <v>1</v>
      </c>
      <c r="AG184">
        <v>145821</v>
      </c>
      <c r="AH184">
        <v>3187</v>
      </c>
      <c r="AM184">
        <v>1287053862335</v>
      </c>
      <c r="AN184">
        <v>21674</v>
      </c>
      <c r="AO184" t="s">
        <v>200</v>
      </c>
      <c r="AP184">
        <v>200</v>
      </c>
      <c r="AQ184" t="s">
        <v>137</v>
      </c>
      <c r="AR184" t="s">
        <v>218</v>
      </c>
      <c r="AS184" t="s">
        <v>139</v>
      </c>
      <c r="AT184" t="b">
        <v>1</v>
      </c>
      <c r="AU184">
        <v>66132</v>
      </c>
      <c r="AV184">
        <v>12561</v>
      </c>
    </row>
    <row r="185" spans="12:48">
      <c r="L185">
        <v>1287053430134</v>
      </c>
      <c r="M185">
        <v>1835</v>
      </c>
      <c r="N185" t="s">
        <v>167</v>
      </c>
      <c r="O185">
        <v>200</v>
      </c>
      <c r="P185" t="s">
        <v>137</v>
      </c>
      <c r="Q185" t="s">
        <v>147</v>
      </c>
      <c r="R185" t="s">
        <v>139</v>
      </c>
      <c r="S185" t="b">
        <v>1</v>
      </c>
      <c r="T185">
        <v>13</v>
      </c>
      <c r="U185" t="s">
        <v>149</v>
      </c>
      <c r="V185">
        <v>1835</v>
      </c>
      <c r="W185" s="29">
        <v>1287053567769</v>
      </c>
      <c r="X185" s="30">
        <v>24476</v>
      </c>
      <c r="Y185">
        <v>1287053619704</v>
      </c>
      <c r="Z185">
        <v>1155</v>
      </c>
      <c r="AA185" t="s">
        <v>178</v>
      </c>
      <c r="AB185">
        <v>200</v>
      </c>
      <c r="AC185" t="s">
        <v>137</v>
      </c>
      <c r="AD185" t="s">
        <v>181</v>
      </c>
      <c r="AE185" t="s">
        <v>139</v>
      </c>
      <c r="AF185" t="b">
        <v>1</v>
      </c>
      <c r="AG185">
        <v>7684</v>
      </c>
      <c r="AH185">
        <v>1155</v>
      </c>
      <c r="AM185">
        <v>1287053871757</v>
      </c>
      <c r="AN185">
        <v>17906</v>
      </c>
      <c r="AO185" t="s">
        <v>200</v>
      </c>
      <c r="AP185">
        <v>200</v>
      </c>
      <c r="AQ185" t="s">
        <v>137</v>
      </c>
      <c r="AR185" t="s">
        <v>219</v>
      </c>
      <c r="AS185" t="s">
        <v>139</v>
      </c>
      <c r="AT185" t="b">
        <v>1</v>
      </c>
      <c r="AU185">
        <v>66045</v>
      </c>
      <c r="AV185">
        <v>12204</v>
      </c>
    </row>
    <row r="186" spans="12:48">
      <c r="L186">
        <v>1287053430572</v>
      </c>
      <c r="M186">
        <v>1524</v>
      </c>
      <c r="N186" t="s">
        <v>170</v>
      </c>
      <c r="O186">
        <v>200</v>
      </c>
      <c r="P186" t="s">
        <v>137</v>
      </c>
      <c r="Q186" t="s">
        <v>145</v>
      </c>
      <c r="R186" t="s">
        <v>139</v>
      </c>
      <c r="S186" t="b">
        <v>1</v>
      </c>
      <c r="T186">
        <v>13</v>
      </c>
      <c r="U186" t="s">
        <v>149</v>
      </c>
      <c r="V186">
        <v>1524</v>
      </c>
      <c r="W186" s="29">
        <v>1287053571044</v>
      </c>
      <c r="X186" s="30">
        <v>15960</v>
      </c>
      <c r="Y186">
        <v>1287053596859</v>
      </c>
      <c r="Z186">
        <v>30126</v>
      </c>
      <c r="AA186" t="s">
        <v>190</v>
      </c>
      <c r="AB186">
        <v>200</v>
      </c>
      <c r="AC186" t="s">
        <v>137</v>
      </c>
      <c r="AD186" t="s">
        <v>183</v>
      </c>
      <c r="AE186" t="s">
        <v>139</v>
      </c>
      <c r="AF186" t="b">
        <v>1</v>
      </c>
      <c r="AG186">
        <v>145821</v>
      </c>
      <c r="AH186">
        <v>3146</v>
      </c>
      <c r="AM186">
        <v>1287053871385</v>
      </c>
      <c r="AN186">
        <v>30936</v>
      </c>
      <c r="AO186" t="s">
        <v>209</v>
      </c>
      <c r="AP186">
        <v>200</v>
      </c>
      <c r="AQ186" t="s">
        <v>137</v>
      </c>
      <c r="AR186" t="s">
        <v>217</v>
      </c>
      <c r="AS186" t="s">
        <v>139</v>
      </c>
      <c r="AT186" t="b">
        <v>1</v>
      </c>
      <c r="AU186">
        <v>66168</v>
      </c>
      <c r="AV186">
        <v>26033</v>
      </c>
    </row>
    <row r="187" spans="12:48">
      <c r="L187">
        <v>1287053432425</v>
      </c>
      <c r="M187">
        <v>523</v>
      </c>
      <c r="N187" t="s">
        <v>151</v>
      </c>
      <c r="O187">
        <v>200</v>
      </c>
      <c r="P187" t="s">
        <v>137</v>
      </c>
      <c r="Q187" t="s">
        <v>145</v>
      </c>
      <c r="R187" t="s">
        <v>152</v>
      </c>
      <c r="S187" t="b">
        <v>1</v>
      </c>
      <c r="T187">
        <v>363</v>
      </c>
      <c r="U187" t="s">
        <v>153</v>
      </c>
      <c r="V187">
        <v>523</v>
      </c>
      <c r="W187" s="29">
        <v>1287053576150</v>
      </c>
      <c r="X187" s="30">
        <v>20367</v>
      </c>
      <c r="Y187">
        <v>1287053627288</v>
      </c>
      <c r="Z187">
        <v>2528</v>
      </c>
      <c r="AA187" t="s">
        <v>178</v>
      </c>
      <c r="AB187">
        <v>200</v>
      </c>
      <c r="AC187" t="s">
        <v>137</v>
      </c>
      <c r="AD187" t="s">
        <v>183</v>
      </c>
      <c r="AE187" t="s">
        <v>139</v>
      </c>
      <c r="AF187" t="b">
        <v>1</v>
      </c>
      <c r="AG187">
        <v>7684</v>
      </c>
      <c r="AH187">
        <v>2528</v>
      </c>
      <c r="AM187">
        <v>1287053883326</v>
      </c>
      <c r="AN187">
        <v>21278</v>
      </c>
      <c r="AO187" t="s">
        <v>210</v>
      </c>
      <c r="AP187">
        <v>200</v>
      </c>
      <c r="AQ187" t="s">
        <v>137</v>
      </c>
      <c r="AR187" t="s">
        <v>221</v>
      </c>
      <c r="AS187" t="s">
        <v>139</v>
      </c>
      <c r="AT187" t="b">
        <v>1</v>
      </c>
      <c r="AU187">
        <v>64145</v>
      </c>
      <c r="AV187">
        <v>16080</v>
      </c>
    </row>
    <row r="188" spans="12:48">
      <c r="L188">
        <v>1287053432365</v>
      </c>
      <c r="M188">
        <v>883</v>
      </c>
      <c r="N188" t="s">
        <v>168</v>
      </c>
      <c r="O188">
        <v>200</v>
      </c>
      <c r="P188" t="s">
        <v>137</v>
      </c>
      <c r="Q188" t="s">
        <v>147</v>
      </c>
      <c r="R188" t="s">
        <v>139</v>
      </c>
      <c r="S188" t="b">
        <v>1</v>
      </c>
      <c r="T188">
        <v>13</v>
      </c>
      <c r="U188" t="s">
        <v>149</v>
      </c>
      <c r="V188">
        <v>883</v>
      </c>
      <c r="W188" s="29">
        <v>1287053585001</v>
      </c>
      <c r="X188" s="30">
        <v>14799</v>
      </c>
      <c r="Y188">
        <v>1287053619516</v>
      </c>
      <c r="Z188">
        <v>14155</v>
      </c>
      <c r="AA188" t="s">
        <v>140</v>
      </c>
      <c r="AB188">
        <v>200</v>
      </c>
      <c r="AC188" t="s">
        <v>137</v>
      </c>
      <c r="AD188" t="s">
        <v>179</v>
      </c>
      <c r="AE188" t="s">
        <v>139</v>
      </c>
      <c r="AF188" t="b">
        <v>1</v>
      </c>
      <c r="AG188">
        <v>68458</v>
      </c>
      <c r="AH188">
        <v>0</v>
      </c>
      <c r="AM188">
        <v>1287053889934</v>
      </c>
      <c r="AN188">
        <v>20175</v>
      </c>
      <c r="AO188" t="s">
        <v>200</v>
      </c>
      <c r="AP188">
        <v>200</v>
      </c>
      <c r="AQ188" t="s">
        <v>137</v>
      </c>
      <c r="AR188" t="s">
        <v>219</v>
      </c>
      <c r="AS188" t="s">
        <v>139</v>
      </c>
      <c r="AT188" t="b">
        <v>1</v>
      </c>
      <c r="AU188">
        <v>66132</v>
      </c>
      <c r="AV188">
        <v>7387</v>
      </c>
    </row>
    <row r="189" spans="12:48">
      <c r="L189">
        <v>1287053433284</v>
      </c>
      <c r="M189">
        <v>199</v>
      </c>
      <c r="N189" t="s">
        <v>154</v>
      </c>
      <c r="O189">
        <v>200</v>
      </c>
      <c r="P189" t="s">
        <v>137</v>
      </c>
      <c r="Q189" t="s">
        <v>145</v>
      </c>
      <c r="R189" t="s">
        <v>152</v>
      </c>
      <c r="S189" t="b">
        <v>1</v>
      </c>
      <c r="T189">
        <v>365</v>
      </c>
      <c r="U189" t="s">
        <v>155</v>
      </c>
      <c r="V189">
        <v>199</v>
      </c>
      <c r="W189" s="29">
        <v>1287053587262</v>
      </c>
      <c r="X189" s="30">
        <v>25028</v>
      </c>
      <c r="Y189">
        <v>1287053612656</v>
      </c>
      <c r="Z189">
        <v>24643</v>
      </c>
      <c r="AA189" t="s">
        <v>190</v>
      </c>
      <c r="AB189">
        <v>200</v>
      </c>
      <c r="AC189" t="s">
        <v>137</v>
      </c>
      <c r="AD189" t="s">
        <v>180</v>
      </c>
      <c r="AE189" t="s">
        <v>139</v>
      </c>
      <c r="AF189" t="b">
        <v>1</v>
      </c>
      <c r="AG189">
        <v>145821</v>
      </c>
      <c r="AH189">
        <v>5246</v>
      </c>
      <c r="AM189">
        <v>1287053880390</v>
      </c>
      <c r="AN189">
        <v>36819</v>
      </c>
      <c r="AO189" t="s">
        <v>208</v>
      </c>
      <c r="AP189">
        <v>200</v>
      </c>
      <c r="AQ189" t="s">
        <v>137</v>
      </c>
      <c r="AR189" t="s">
        <v>220</v>
      </c>
      <c r="AS189" t="s">
        <v>139</v>
      </c>
      <c r="AT189" t="b">
        <v>1</v>
      </c>
      <c r="AU189">
        <v>184806</v>
      </c>
      <c r="AV189">
        <v>15759</v>
      </c>
    </row>
    <row r="190" spans="12:48">
      <c r="L190">
        <v>1287053433811</v>
      </c>
      <c r="M190">
        <v>614</v>
      </c>
      <c r="N190" t="s">
        <v>156</v>
      </c>
      <c r="O190">
        <v>200</v>
      </c>
      <c r="P190" t="s">
        <v>137</v>
      </c>
      <c r="Q190" t="s">
        <v>145</v>
      </c>
      <c r="R190" t="s">
        <v>152</v>
      </c>
      <c r="S190" t="b">
        <v>1</v>
      </c>
      <c r="T190">
        <v>91</v>
      </c>
      <c r="U190" t="s">
        <v>157</v>
      </c>
      <c r="V190">
        <v>614</v>
      </c>
      <c r="W190" s="29">
        <v>1287053587477</v>
      </c>
      <c r="X190" s="30">
        <v>19341</v>
      </c>
      <c r="Y190">
        <v>1287053621078</v>
      </c>
      <c r="Z190">
        <v>16304</v>
      </c>
      <c r="AA190" t="s">
        <v>140</v>
      </c>
      <c r="AB190">
        <v>200</v>
      </c>
      <c r="AC190" t="s">
        <v>137</v>
      </c>
      <c r="AD190" t="s">
        <v>181</v>
      </c>
      <c r="AE190" t="s">
        <v>139</v>
      </c>
      <c r="AF190" t="b">
        <v>1</v>
      </c>
      <c r="AG190">
        <v>68458</v>
      </c>
      <c r="AH190">
        <v>0</v>
      </c>
      <c r="AM190">
        <v>1287053905090</v>
      </c>
      <c r="AN190">
        <v>12169</v>
      </c>
      <c r="AO190" t="s">
        <v>200</v>
      </c>
      <c r="AP190">
        <v>200</v>
      </c>
      <c r="AQ190" t="s">
        <v>137</v>
      </c>
      <c r="AR190" t="s">
        <v>221</v>
      </c>
      <c r="AS190" t="s">
        <v>139</v>
      </c>
      <c r="AT190" t="b">
        <v>1</v>
      </c>
      <c r="AU190">
        <v>66045</v>
      </c>
      <c r="AV190">
        <v>7649</v>
      </c>
    </row>
    <row r="191" spans="12:48">
      <c r="L191">
        <v>1287053433707</v>
      </c>
      <c r="M191">
        <v>863</v>
      </c>
      <c r="N191" t="s">
        <v>170</v>
      </c>
      <c r="O191">
        <v>200</v>
      </c>
      <c r="P191" t="s">
        <v>137</v>
      </c>
      <c r="Q191" t="s">
        <v>147</v>
      </c>
      <c r="R191" t="s">
        <v>139</v>
      </c>
      <c r="S191" t="b">
        <v>1</v>
      </c>
      <c r="T191">
        <v>13</v>
      </c>
      <c r="U191" t="s">
        <v>149</v>
      </c>
      <c r="V191">
        <v>863</v>
      </c>
      <c r="W191" s="29">
        <v>1287053592752</v>
      </c>
      <c r="X191" s="30">
        <v>24834</v>
      </c>
      <c r="Y191">
        <v>1287053637672</v>
      </c>
      <c r="Z191">
        <v>860</v>
      </c>
      <c r="AA191" t="s">
        <v>178</v>
      </c>
      <c r="AB191">
        <v>200</v>
      </c>
      <c r="AC191" t="s">
        <v>137</v>
      </c>
      <c r="AD191" t="s">
        <v>180</v>
      </c>
      <c r="AE191" t="s">
        <v>139</v>
      </c>
      <c r="AF191" t="b">
        <v>1</v>
      </c>
      <c r="AG191">
        <v>7684</v>
      </c>
      <c r="AH191">
        <v>860</v>
      </c>
      <c r="AM191">
        <v>1287053884489</v>
      </c>
      <c r="AN191">
        <v>41054</v>
      </c>
      <c r="AO191" t="s">
        <v>200</v>
      </c>
      <c r="AP191">
        <v>200</v>
      </c>
      <c r="AQ191" t="s">
        <v>137</v>
      </c>
      <c r="AR191" t="s">
        <v>218</v>
      </c>
      <c r="AS191" t="s">
        <v>139</v>
      </c>
      <c r="AT191" t="b">
        <v>1</v>
      </c>
      <c r="AU191">
        <v>261340</v>
      </c>
      <c r="AV191">
        <v>5469</v>
      </c>
    </row>
    <row r="192" spans="12:48">
      <c r="L192">
        <v>1287053434746</v>
      </c>
      <c r="M192">
        <v>192</v>
      </c>
      <c r="N192" t="s">
        <v>158</v>
      </c>
      <c r="O192">
        <v>200</v>
      </c>
      <c r="P192" t="s">
        <v>137</v>
      </c>
      <c r="Q192" t="s">
        <v>145</v>
      </c>
      <c r="R192" t="s">
        <v>152</v>
      </c>
      <c r="S192" t="b">
        <v>1</v>
      </c>
      <c r="T192">
        <v>110</v>
      </c>
      <c r="U192" t="s">
        <v>159</v>
      </c>
      <c r="V192">
        <v>192</v>
      </c>
      <c r="W192" s="29">
        <v>1287053596859</v>
      </c>
      <c r="X192" s="30">
        <v>30126</v>
      </c>
      <c r="Y192">
        <v>1287053630237</v>
      </c>
      <c r="Z192">
        <v>9245</v>
      </c>
      <c r="AA192" t="s">
        <v>140</v>
      </c>
      <c r="AB192">
        <v>200</v>
      </c>
      <c r="AC192" t="s">
        <v>137</v>
      </c>
      <c r="AD192" t="s">
        <v>183</v>
      </c>
      <c r="AE192" t="s">
        <v>139</v>
      </c>
      <c r="AF192" t="b">
        <v>1</v>
      </c>
      <c r="AG192">
        <v>68458</v>
      </c>
      <c r="AH192">
        <v>0</v>
      </c>
      <c r="AM192">
        <v>1287053917469</v>
      </c>
      <c r="AN192">
        <v>12375</v>
      </c>
      <c r="AO192" t="s">
        <v>200</v>
      </c>
      <c r="AP192">
        <v>200</v>
      </c>
      <c r="AQ192" t="s">
        <v>137</v>
      </c>
      <c r="AR192" t="s">
        <v>221</v>
      </c>
      <c r="AS192" t="s">
        <v>139</v>
      </c>
      <c r="AT192" t="b">
        <v>1</v>
      </c>
      <c r="AU192">
        <v>66132</v>
      </c>
      <c r="AV192">
        <v>8224</v>
      </c>
    </row>
    <row r="193" spans="12:48">
      <c r="L193">
        <v>1287053434909</v>
      </c>
      <c r="M193">
        <v>192</v>
      </c>
      <c r="N193" t="s">
        <v>151</v>
      </c>
      <c r="O193">
        <v>200</v>
      </c>
      <c r="P193" t="s">
        <v>137</v>
      </c>
      <c r="Q193" t="s">
        <v>147</v>
      </c>
      <c r="R193" t="s">
        <v>152</v>
      </c>
      <c r="S193" t="b">
        <v>1</v>
      </c>
      <c r="T193">
        <v>363</v>
      </c>
      <c r="U193" t="s">
        <v>153</v>
      </c>
      <c r="V193">
        <v>192</v>
      </c>
      <c r="W193" s="29">
        <v>1287053600092</v>
      </c>
      <c r="X193" s="30">
        <v>19357</v>
      </c>
      <c r="Y193">
        <v>1287053638921</v>
      </c>
      <c r="Z193">
        <v>12313</v>
      </c>
      <c r="AA193" t="s">
        <v>140</v>
      </c>
      <c r="AB193">
        <v>200</v>
      </c>
      <c r="AC193" t="s">
        <v>137</v>
      </c>
      <c r="AD193" t="s">
        <v>180</v>
      </c>
      <c r="AE193" t="s">
        <v>139</v>
      </c>
      <c r="AF193" t="b">
        <v>1</v>
      </c>
      <c r="AG193">
        <v>68458</v>
      </c>
      <c r="AH193">
        <v>0</v>
      </c>
      <c r="AM193">
        <v>1287053910610</v>
      </c>
      <c r="AN193">
        <v>24191</v>
      </c>
      <c r="AO193" t="s">
        <v>200</v>
      </c>
      <c r="AP193">
        <v>200</v>
      </c>
      <c r="AQ193" t="s">
        <v>137</v>
      </c>
      <c r="AR193" t="s">
        <v>219</v>
      </c>
      <c r="AS193" t="s">
        <v>139</v>
      </c>
      <c r="AT193" t="b">
        <v>1</v>
      </c>
      <c r="AU193">
        <v>261340</v>
      </c>
      <c r="AV193">
        <v>3633</v>
      </c>
    </row>
    <row r="194" spans="12:48">
      <c r="L194">
        <v>1287053435340</v>
      </c>
      <c r="M194">
        <v>606</v>
      </c>
      <c r="N194" t="s">
        <v>154</v>
      </c>
      <c r="O194">
        <v>200</v>
      </c>
      <c r="P194" t="s">
        <v>137</v>
      </c>
      <c r="Q194" t="s">
        <v>147</v>
      </c>
      <c r="R194" t="s">
        <v>152</v>
      </c>
      <c r="S194" t="b">
        <v>1</v>
      </c>
      <c r="T194">
        <v>365</v>
      </c>
      <c r="U194" t="s">
        <v>155</v>
      </c>
      <c r="V194">
        <v>606</v>
      </c>
      <c r="W194" s="29">
        <v>1287053607065</v>
      </c>
      <c r="X194" s="30">
        <v>825</v>
      </c>
      <c r="Y194">
        <v>1287053634110</v>
      </c>
      <c r="Z194">
        <v>19751</v>
      </c>
      <c r="AA194" t="s">
        <v>144</v>
      </c>
      <c r="AB194">
        <v>200</v>
      </c>
      <c r="AC194" t="s">
        <v>137</v>
      </c>
      <c r="AD194" t="s">
        <v>179</v>
      </c>
      <c r="AE194" t="s">
        <v>139</v>
      </c>
      <c r="AF194" t="b">
        <v>1</v>
      </c>
      <c r="AG194">
        <v>169979</v>
      </c>
      <c r="AH194">
        <v>0</v>
      </c>
      <c r="AM194">
        <v>1287053902634</v>
      </c>
      <c r="AN194">
        <v>34312</v>
      </c>
      <c r="AO194" t="s">
        <v>210</v>
      </c>
      <c r="AP194">
        <v>200</v>
      </c>
      <c r="AQ194" t="s">
        <v>137</v>
      </c>
      <c r="AR194" t="s">
        <v>217</v>
      </c>
      <c r="AS194" t="s">
        <v>139</v>
      </c>
      <c r="AT194" t="b">
        <v>1</v>
      </c>
      <c r="AU194">
        <v>64145</v>
      </c>
      <c r="AV194">
        <v>28936</v>
      </c>
    </row>
    <row r="195" spans="12:48">
      <c r="L195">
        <v>1287053435419</v>
      </c>
      <c r="M195">
        <v>529</v>
      </c>
      <c r="N195" t="s">
        <v>160</v>
      </c>
      <c r="O195">
        <v>200</v>
      </c>
      <c r="P195" t="s">
        <v>137</v>
      </c>
      <c r="Q195" t="s">
        <v>145</v>
      </c>
      <c r="R195" t="s">
        <v>152</v>
      </c>
      <c r="S195" t="b">
        <v>1</v>
      </c>
      <c r="T195">
        <v>1078</v>
      </c>
      <c r="U195" t="s">
        <v>161</v>
      </c>
      <c r="V195">
        <v>529</v>
      </c>
      <c r="W195" s="29">
        <v>1287053608229</v>
      </c>
      <c r="X195" s="30">
        <v>9097</v>
      </c>
      <c r="Y195">
        <v>1287053617704</v>
      </c>
      <c r="Z195">
        <v>36403</v>
      </c>
      <c r="AA195" t="s">
        <v>144</v>
      </c>
      <c r="AB195">
        <v>200</v>
      </c>
      <c r="AC195" t="s">
        <v>137</v>
      </c>
      <c r="AD195" t="s">
        <v>182</v>
      </c>
      <c r="AE195" t="s">
        <v>139</v>
      </c>
      <c r="AF195" t="b">
        <v>1</v>
      </c>
      <c r="AG195">
        <v>169979</v>
      </c>
      <c r="AH195">
        <v>0</v>
      </c>
      <c r="AM195">
        <v>1287053917538</v>
      </c>
      <c r="AN195">
        <v>26491</v>
      </c>
      <c r="AO195" t="s">
        <v>209</v>
      </c>
      <c r="AP195">
        <v>200</v>
      </c>
      <c r="AQ195" t="s">
        <v>137</v>
      </c>
      <c r="AR195" t="s">
        <v>220</v>
      </c>
      <c r="AS195" t="s">
        <v>139</v>
      </c>
      <c r="AT195" t="b">
        <v>1</v>
      </c>
      <c r="AU195">
        <v>66168</v>
      </c>
      <c r="AV195">
        <v>20680</v>
      </c>
    </row>
    <row r="196" spans="12:48">
      <c r="L196">
        <v>1287053436171</v>
      </c>
      <c r="M196">
        <v>1163</v>
      </c>
      <c r="N196" t="s">
        <v>162</v>
      </c>
      <c r="O196">
        <v>200</v>
      </c>
      <c r="P196" t="s">
        <v>137</v>
      </c>
      <c r="Q196" t="s">
        <v>145</v>
      </c>
      <c r="R196" t="s">
        <v>152</v>
      </c>
      <c r="S196" t="b">
        <v>1</v>
      </c>
      <c r="T196">
        <v>370</v>
      </c>
      <c r="U196" t="s">
        <v>163</v>
      </c>
      <c r="V196">
        <v>1163</v>
      </c>
      <c r="W196" s="29">
        <v>1287053612656</v>
      </c>
      <c r="X196" s="30">
        <v>24643</v>
      </c>
      <c r="Y196">
        <v>1287053654239</v>
      </c>
      <c r="Z196">
        <v>2210</v>
      </c>
      <c r="AA196" t="s">
        <v>184</v>
      </c>
      <c r="AB196">
        <v>200</v>
      </c>
      <c r="AC196" t="s">
        <v>137</v>
      </c>
      <c r="AD196" t="s">
        <v>179</v>
      </c>
      <c r="AE196" t="s">
        <v>139</v>
      </c>
      <c r="AF196" t="b">
        <v>1</v>
      </c>
      <c r="AG196">
        <v>11448</v>
      </c>
      <c r="AH196">
        <v>2210</v>
      </c>
      <c r="AM196">
        <v>1287053937393</v>
      </c>
      <c r="AN196">
        <v>17126</v>
      </c>
      <c r="AO196" t="s">
        <v>200</v>
      </c>
      <c r="AP196">
        <v>200</v>
      </c>
      <c r="AQ196" t="s">
        <v>137</v>
      </c>
      <c r="AR196" t="s">
        <v>217</v>
      </c>
      <c r="AS196" t="s">
        <v>139</v>
      </c>
      <c r="AT196" t="b">
        <v>1</v>
      </c>
      <c r="AU196">
        <v>66045</v>
      </c>
      <c r="AV196">
        <v>8018</v>
      </c>
    </row>
    <row r="197" spans="12:48">
      <c r="L197">
        <v>1287053348049</v>
      </c>
      <c r="M197">
        <v>89251</v>
      </c>
      <c r="N197" t="s">
        <v>166</v>
      </c>
      <c r="O197">
        <v>200</v>
      </c>
      <c r="P197" t="s">
        <v>137</v>
      </c>
      <c r="Q197" t="s">
        <v>138</v>
      </c>
      <c r="R197" t="s">
        <v>139</v>
      </c>
      <c r="S197" t="b">
        <v>1</v>
      </c>
      <c r="T197">
        <v>596715</v>
      </c>
      <c r="U197" t="s">
        <v>149</v>
      </c>
      <c r="V197">
        <v>7740</v>
      </c>
      <c r="W197" s="29">
        <v>1287053617704</v>
      </c>
      <c r="X197" s="30">
        <v>36403</v>
      </c>
      <c r="Y197">
        <v>1287053654485</v>
      </c>
      <c r="Z197">
        <v>3292</v>
      </c>
      <c r="AA197" t="s">
        <v>184</v>
      </c>
      <c r="AB197">
        <v>200</v>
      </c>
      <c r="AC197" t="s">
        <v>137</v>
      </c>
      <c r="AD197" t="s">
        <v>182</v>
      </c>
      <c r="AE197" t="s">
        <v>139</v>
      </c>
      <c r="AF197" t="b">
        <v>1</v>
      </c>
      <c r="AG197">
        <v>11448</v>
      </c>
      <c r="AH197">
        <v>3292</v>
      </c>
      <c r="AM197">
        <v>1287053954886</v>
      </c>
      <c r="AN197">
        <v>7950</v>
      </c>
      <c r="AO197" t="s">
        <v>200</v>
      </c>
      <c r="AP197">
        <v>200</v>
      </c>
      <c r="AQ197" t="s">
        <v>137</v>
      </c>
      <c r="AR197" t="s">
        <v>217</v>
      </c>
      <c r="AS197" t="s">
        <v>139</v>
      </c>
      <c r="AT197" t="b">
        <v>1</v>
      </c>
      <c r="AU197">
        <v>66132</v>
      </c>
      <c r="AV197">
        <v>5158</v>
      </c>
    </row>
    <row r="198" spans="12:48">
      <c r="L198">
        <v>1287053436350</v>
      </c>
      <c r="M198">
        <v>1090</v>
      </c>
      <c r="N198" t="s">
        <v>156</v>
      </c>
      <c r="O198">
        <v>200</v>
      </c>
      <c r="P198" t="s">
        <v>137</v>
      </c>
      <c r="Q198" t="s">
        <v>147</v>
      </c>
      <c r="R198" t="s">
        <v>152</v>
      </c>
      <c r="S198" t="b">
        <v>1</v>
      </c>
      <c r="T198">
        <v>91</v>
      </c>
      <c r="U198" t="s">
        <v>157</v>
      </c>
      <c r="V198">
        <v>1090</v>
      </c>
      <c r="W198" s="29">
        <v>1287053617809</v>
      </c>
      <c r="X198" s="30">
        <v>1286</v>
      </c>
      <c r="Y198">
        <v>1287053656684</v>
      </c>
      <c r="Z198">
        <v>2847</v>
      </c>
      <c r="AA198" t="s">
        <v>184</v>
      </c>
      <c r="AB198">
        <v>200</v>
      </c>
      <c r="AC198" t="s">
        <v>137</v>
      </c>
      <c r="AD198" t="s">
        <v>179</v>
      </c>
      <c r="AE198" t="s">
        <v>139</v>
      </c>
      <c r="AF198" t="b">
        <v>1</v>
      </c>
      <c r="AG198">
        <v>28325</v>
      </c>
      <c r="AH198">
        <v>2153</v>
      </c>
      <c r="AM198">
        <v>1287053925664</v>
      </c>
      <c r="AN198">
        <v>37228</v>
      </c>
      <c r="AO198" t="s">
        <v>200</v>
      </c>
      <c r="AP198">
        <v>200</v>
      </c>
      <c r="AQ198" t="s">
        <v>137</v>
      </c>
      <c r="AR198" t="s">
        <v>218</v>
      </c>
      <c r="AS198" t="s">
        <v>139</v>
      </c>
      <c r="AT198" t="b">
        <v>1</v>
      </c>
      <c r="AU198">
        <v>195106</v>
      </c>
      <c r="AV198">
        <v>11811</v>
      </c>
    </row>
    <row r="199" spans="12:48">
      <c r="L199">
        <v>1287053437732</v>
      </c>
      <c r="M199">
        <v>1275</v>
      </c>
      <c r="N199" t="s">
        <v>158</v>
      </c>
      <c r="O199">
        <v>200</v>
      </c>
      <c r="P199" t="s">
        <v>137</v>
      </c>
      <c r="Q199" t="s">
        <v>147</v>
      </c>
      <c r="R199" t="s">
        <v>152</v>
      </c>
      <c r="S199" t="b">
        <v>1</v>
      </c>
      <c r="T199">
        <v>110</v>
      </c>
      <c r="U199" t="s">
        <v>159</v>
      </c>
      <c r="V199">
        <v>1275</v>
      </c>
      <c r="W199" s="29">
        <v>1287053619516</v>
      </c>
      <c r="X199" s="30">
        <v>14155</v>
      </c>
      <c r="Y199">
        <v>1287053658006</v>
      </c>
      <c r="Z199">
        <v>3458</v>
      </c>
      <c r="AA199" t="s">
        <v>184</v>
      </c>
      <c r="AB199">
        <v>200</v>
      </c>
      <c r="AC199" t="s">
        <v>137</v>
      </c>
      <c r="AD199" t="s">
        <v>182</v>
      </c>
      <c r="AE199" t="s">
        <v>139</v>
      </c>
      <c r="AF199" t="b">
        <v>1</v>
      </c>
      <c r="AG199">
        <v>28325</v>
      </c>
      <c r="AH199">
        <v>2630</v>
      </c>
      <c r="AM199">
        <v>1287053935038</v>
      </c>
      <c r="AN199">
        <v>40957</v>
      </c>
      <c r="AO199" t="s">
        <v>200</v>
      </c>
      <c r="AP199">
        <v>200</v>
      </c>
      <c r="AQ199" t="s">
        <v>137</v>
      </c>
      <c r="AR199" t="s">
        <v>219</v>
      </c>
      <c r="AS199" t="s">
        <v>139</v>
      </c>
      <c r="AT199" t="b">
        <v>1</v>
      </c>
      <c r="AU199">
        <v>195106</v>
      </c>
      <c r="AV199">
        <v>13836</v>
      </c>
    </row>
    <row r="200" spans="12:48">
      <c r="L200">
        <v>1287053439550</v>
      </c>
      <c r="M200">
        <v>886</v>
      </c>
      <c r="N200" t="s">
        <v>160</v>
      </c>
      <c r="O200">
        <v>200</v>
      </c>
      <c r="P200" t="s">
        <v>137</v>
      </c>
      <c r="Q200" t="s">
        <v>147</v>
      </c>
      <c r="R200" t="s">
        <v>152</v>
      </c>
      <c r="S200" t="b">
        <v>1</v>
      </c>
      <c r="T200">
        <v>1078</v>
      </c>
      <c r="U200" t="s">
        <v>161</v>
      </c>
      <c r="V200">
        <v>886</v>
      </c>
      <c r="W200" s="29">
        <v>1287053619704</v>
      </c>
      <c r="X200" s="30">
        <v>1155</v>
      </c>
      <c r="Y200">
        <v>1287053637741</v>
      </c>
      <c r="Z200">
        <v>25430</v>
      </c>
      <c r="AA200" t="s">
        <v>144</v>
      </c>
      <c r="AB200">
        <v>200</v>
      </c>
      <c r="AC200" t="s">
        <v>137</v>
      </c>
      <c r="AD200" t="s">
        <v>181</v>
      </c>
      <c r="AE200" t="s">
        <v>139</v>
      </c>
      <c r="AF200" t="b">
        <v>1</v>
      </c>
      <c r="AG200">
        <v>169979</v>
      </c>
      <c r="AH200">
        <v>0</v>
      </c>
      <c r="AM200">
        <v>1287053930083</v>
      </c>
      <c r="AN200">
        <v>47345</v>
      </c>
      <c r="AO200" t="s">
        <v>200</v>
      </c>
      <c r="AP200">
        <v>200</v>
      </c>
      <c r="AQ200" t="s">
        <v>137</v>
      </c>
      <c r="AR200" t="s">
        <v>221</v>
      </c>
      <c r="AS200" t="s">
        <v>139</v>
      </c>
      <c r="AT200" t="b">
        <v>1</v>
      </c>
      <c r="AU200">
        <v>261340</v>
      </c>
      <c r="AV200">
        <v>5862</v>
      </c>
    </row>
    <row r="201" spans="12:48">
      <c r="L201">
        <v>1287053440801</v>
      </c>
      <c r="M201">
        <v>331</v>
      </c>
      <c r="N201" t="s">
        <v>162</v>
      </c>
      <c r="O201">
        <v>200</v>
      </c>
      <c r="P201" t="s">
        <v>137</v>
      </c>
      <c r="Q201" t="s">
        <v>147</v>
      </c>
      <c r="R201" t="s">
        <v>152</v>
      </c>
      <c r="S201" t="b">
        <v>1</v>
      </c>
      <c r="T201">
        <v>370</v>
      </c>
      <c r="U201" t="s">
        <v>163</v>
      </c>
      <c r="V201">
        <v>331</v>
      </c>
      <c r="W201" s="29">
        <v>1287053621078</v>
      </c>
      <c r="X201" s="30">
        <v>16304</v>
      </c>
      <c r="Y201">
        <v>1287053663497</v>
      </c>
      <c r="Z201">
        <v>724</v>
      </c>
      <c r="AA201" t="s">
        <v>184</v>
      </c>
      <c r="AB201">
        <v>200</v>
      </c>
      <c r="AC201" t="s">
        <v>137</v>
      </c>
      <c r="AD201" t="s">
        <v>181</v>
      </c>
      <c r="AE201" t="s">
        <v>139</v>
      </c>
      <c r="AF201" t="b">
        <v>1</v>
      </c>
      <c r="AG201">
        <v>11448</v>
      </c>
      <c r="AH201">
        <v>724</v>
      </c>
      <c r="AM201">
        <v>1287053944324</v>
      </c>
      <c r="AN201">
        <v>41060</v>
      </c>
      <c r="AO201" t="s">
        <v>210</v>
      </c>
      <c r="AP201">
        <v>200</v>
      </c>
      <c r="AQ201" t="s">
        <v>137</v>
      </c>
      <c r="AR201" t="s">
        <v>220</v>
      </c>
      <c r="AS201" t="s">
        <v>139</v>
      </c>
      <c r="AT201" t="b">
        <v>1</v>
      </c>
      <c r="AU201">
        <v>64145</v>
      </c>
      <c r="AV201">
        <v>37638</v>
      </c>
    </row>
    <row r="202" spans="12:48">
      <c r="L202">
        <v>1287053437642</v>
      </c>
      <c r="M202">
        <v>5641</v>
      </c>
      <c r="N202" t="s">
        <v>167</v>
      </c>
      <c r="O202">
        <v>200</v>
      </c>
      <c r="P202" t="s">
        <v>137</v>
      </c>
      <c r="Q202" t="s">
        <v>138</v>
      </c>
      <c r="R202" t="s">
        <v>139</v>
      </c>
      <c r="S202" t="b">
        <v>1</v>
      </c>
      <c r="T202">
        <v>13</v>
      </c>
      <c r="U202" t="s">
        <v>149</v>
      </c>
      <c r="V202">
        <v>5641</v>
      </c>
      <c r="W202" s="29">
        <v>1287053627288</v>
      </c>
      <c r="X202" s="30">
        <v>2528</v>
      </c>
      <c r="Y202">
        <v>1287053664402</v>
      </c>
      <c r="Z202">
        <v>4020</v>
      </c>
      <c r="AA202" t="s">
        <v>184</v>
      </c>
      <c r="AB202">
        <v>200</v>
      </c>
      <c r="AC202" t="s">
        <v>137</v>
      </c>
      <c r="AD202" t="s">
        <v>181</v>
      </c>
      <c r="AE202" t="s">
        <v>139</v>
      </c>
      <c r="AF202" t="b">
        <v>1</v>
      </c>
      <c r="AG202">
        <v>28325</v>
      </c>
      <c r="AH202">
        <v>1860</v>
      </c>
      <c r="AM202">
        <v>1287053985475</v>
      </c>
      <c r="AN202">
        <v>9679</v>
      </c>
      <c r="AO202" t="s">
        <v>200</v>
      </c>
      <c r="AP202">
        <v>200</v>
      </c>
      <c r="AQ202" t="s">
        <v>137</v>
      </c>
      <c r="AR202" t="s">
        <v>220</v>
      </c>
      <c r="AS202" t="s">
        <v>139</v>
      </c>
      <c r="AT202" t="b">
        <v>1</v>
      </c>
      <c r="AU202">
        <v>66045</v>
      </c>
      <c r="AV202">
        <v>5450</v>
      </c>
    </row>
    <row r="203" spans="12:48">
      <c r="L203">
        <v>1287053437672</v>
      </c>
      <c r="M203">
        <v>5622</v>
      </c>
      <c r="N203" t="s">
        <v>169</v>
      </c>
      <c r="O203">
        <v>200</v>
      </c>
      <c r="P203" t="s">
        <v>137</v>
      </c>
      <c r="Q203" t="s">
        <v>145</v>
      </c>
      <c r="R203" t="s">
        <v>139</v>
      </c>
      <c r="S203" t="b">
        <v>1</v>
      </c>
      <c r="T203">
        <v>13</v>
      </c>
      <c r="U203" t="s">
        <v>149</v>
      </c>
      <c r="V203">
        <v>5622</v>
      </c>
      <c r="W203" s="29">
        <v>1287053630237</v>
      </c>
      <c r="X203" s="30">
        <v>9245</v>
      </c>
      <c r="Y203">
        <v>1287053651452</v>
      </c>
      <c r="Z203">
        <v>17783</v>
      </c>
      <c r="AA203" t="s">
        <v>144</v>
      </c>
      <c r="AB203">
        <v>200</v>
      </c>
      <c r="AC203" t="s">
        <v>137</v>
      </c>
      <c r="AD203" t="s">
        <v>180</v>
      </c>
      <c r="AE203" t="s">
        <v>139</v>
      </c>
      <c r="AF203" t="b">
        <v>1</v>
      </c>
      <c r="AG203">
        <v>169979</v>
      </c>
      <c r="AH203">
        <v>0</v>
      </c>
      <c r="AM203">
        <v>1287053995352</v>
      </c>
      <c r="AN203">
        <v>16230</v>
      </c>
      <c r="AO203" t="s">
        <v>200</v>
      </c>
      <c r="AP203">
        <v>200</v>
      </c>
      <c r="AQ203" t="s">
        <v>137</v>
      </c>
      <c r="AR203" t="s">
        <v>220</v>
      </c>
      <c r="AS203" t="s">
        <v>139</v>
      </c>
      <c r="AT203" t="b">
        <v>1</v>
      </c>
      <c r="AU203">
        <v>66132</v>
      </c>
      <c r="AV203">
        <v>8238</v>
      </c>
    </row>
    <row r="204" spans="12:48">
      <c r="L204">
        <v>1287053441544</v>
      </c>
      <c r="M204">
        <v>3922</v>
      </c>
      <c r="N204" t="s">
        <v>169</v>
      </c>
      <c r="O204">
        <v>200</v>
      </c>
      <c r="P204" t="s">
        <v>137</v>
      </c>
      <c r="Q204" t="s">
        <v>147</v>
      </c>
      <c r="R204" t="s">
        <v>139</v>
      </c>
      <c r="S204" t="b">
        <v>1</v>
      </c>
      <c r="T204">
        <v>13</v>
      </c>
      <c r="U204" t="s">
        <v>149</v>
      </c>
      <c r="V204">
        <v>3922</v>
      </c>
      <c r="W204" s="29">
        <v>1287053634110</v>
      </c>
      <c r="X204" s="30">
        <v>19751</v>
      </c>
      <c r="Y204">
        <v>1287053669310</v>
      </c>
      <c r="Z204">
        <v>2827</v>
      </c>
      <c r="AA204" t="s">
        <v>184</v>
      </c>
      <c r="AB204">
        <v>200</v>
      </c>
      <c r="AC204" t="s">
        <v>137</v>
      </c>
      <c r="AD204" t="s">
        <v>180</v>
      </c>
      <c r="AE204" t="s">
        <v>139</v>
      </c>
      <c r="AF204" t="b">
        <v>1</v>
      </c>
      <c r="AG204">
        <v>11448</v>
      </c>
      <c r="AH204">
        <v>2827</v>
      </c>
      <c r="AM204">
        <v>1287053963330</v>
      </c>
      <c r="AN204">
        <v>50171</v>
      </c>
      <c r="AO204" t="s">
        <v>200</v>
      </c>
      <c r="AP204">
        <v>200</v>
      </c>
      <c r="AQ204" t="s">
        <v>137</v>
      </c>
      <c r="AR204" t="s">
        <v>218</v>
      </c>
      <c r="AS204" t="s">
        <v>139</v>
      </c>
      <c r="AT204" t="b">
        <v>1</v>
      </c>
      <c r="AU204">
        <v>194191</v>
      </c>
      <c r="AV204">
        <v>21838</v>
      </c>
    </row>
    <row r="205" spans="12:48">
      <c r="L205">
        <v>1287053443626</v>
      </c>
      <c r="M205">
        <v>2480</v>
      </c>
      <c r="N205" t="s">
        <v>168</v>
      </c>
      <c r="O205">
        <v>200</v>
      </c>
      <c r="P205" t="s">
        <v>137</v>
      </c>
      <c r="Q205" t="s">
        <v>138</v>
      </c>
      <c r="R205" t="s">
        <v>139</v>
      </c>
      <c r="S205" t="b">
        <v>1</v>
      </c>
      <c r="T205">
        <v>13</v>
      </c>
      <c r="U205" t="s">
        <v>149</v>
      </c>
      <c r="V205">
        <v>2480</v>
      </c>
      <c r="W205" s="29">
        <v>1287053637672</v>
      </c>
      <c r="X205" s="30">
        <v>860</v>
      </c>
      <c r="Y205">
        <v>1287053639628</v>
      </c>
      <c r="Z205">
        <v>34363</v>
      </c>
      <c r="AA205" t="s">
        <v>144</v>
      </c>
      <c r="AB205">
        <v>200</v>
      </c>
      <c r="AC205" t="s">
        <v>137</v>
      </c>
      <c r="AD205" t="s">
        <v>183</v>
      </c>
      <c r="AE205" t="s">
        <v>139</v>
      </c>
      <c r="AF205" t="b">
        <v>1</v>
      </c>
      <c r="AG205">
        <v>169979</v>
      </c>
      <c r="AH205">
        <v>0</v>
      </c>
      <c r="AM205">
        <v>1287053977552</v>
      </c>
      <c r="AN205">
        <v>36167</v>
      </c>
      <c r="AO205" t="s">
        <v>200</v>
      </c>
      <c r="AP205">
        <v>200</v>
      </c>
      <c r="AQ205" t="s">
        <v>137</v>
      </c>
      <c r="AR205" t="s">
        <v>221</v>
      </c>
      <c r="AS205" t="s">
        <v>139</v>
      </c>
      <c r="AT205" t="b">
        <v>1</v>
      </c>
      <c r="AU205">
        <v>195106</v>
      </c>
      <c r="AV205">
        <v>11969</v>
      </c>
    </row>
    <row r="206" spans="12:48">
      <c r="L206">
        <v>1287053446426</v>
      </c>
      <c r="M206">
        <v>1854</v>
      </c>
      <c r="N206" t="s">
        <v>170</v>
      </c>
      <c r="O206">
        <v>200</v>
      </c>
      <c r="P206" t="s">
        <v>137</v>
      </c>
      <c r="Q206" t="s">
        <v>138</v>
      </c>
      <c r="R206" t="s">
        <v>139</v>
      </c>
      <c r="S206" t="b">
        <v>1</v>
      </c>
      <c r="T206">
        <v>13</v>
      </c>
      <c r="U206" t="s">
        <v>149</v>
      </c>
      <c r="V206">
        <v>1854</v>
      </c>
      <c r="W206" s="29">
        <v>1287053637741</v>
      </c>
      <c r="X206" s="30">
        <v>25430</v>
      </c>
      <c r="Y206">
        <v>1287053672466</v>
      </c>
      <c r="Z206">
        <v>3586</v>
      </c>
      <c r="AA206" t="s">
        <v>184</v>
      </c>
      <c r="AB206">
        <v>200</v>
      </c>
      <c r="AC206" t="s">
        <v>137</v>
      </c>
      <c r="AD206" t="s">
        <v>180</v>
      </c>
      <c r="AE206" t="s">
        <v>139</v>
      </c>
      <c r="AF206" t="b">
        <v>1</v>
      </c>
      <c r="AG206">
        <v>28325</v>
      </c>
      <c r="AH206">
        <v>2632</v>
      </c>
      <c r="AM206">
        <v>1287053963000</v>
      </c>
      <c r="AN206">
        <v>54512</v>
      </c>
      <c r="AO206" t="s">
        <v>200</v>
      </c>
      <c r="AP206">
        <v>200</v>
      </c>
      <c r="AQ206" t="s">
        <v>137</v>
      </c>
      <c r="AR206" t="s">
        <v>217</v>
      </c>
      <c r="AS206" t="s">
        <v>139</v>
      </c>
      <c r="AT206" t="b">
        <v>1</v>
      </c>
      <c r="AU206">
        <v>261340</v>
      </c>
      <c r="AV206">
        <v>7553</v>
      </c>
    </row>
    <row r="207" spans="12:48">
      <c r="L207">
        <v>1287053448605</v>
      </c>
      <c r="M207">
        <v>211</v>
      </c>
      <c r="N207" t="s">
        <v>151</v>
      </c>
      <c r="O207">
        <v>200</v>
      </c>
      <c r="P207" t="s">
        <v>137</v>
      </c>
      <c r="Q207" t="s">
        <v>138</v>
      </c>
      <c r="R207" t="s">
        <v>152</v>
      </c>
      <c r="S207" t="b">
        <v>1</v>
      </c>
      <c r="T207">
        <v>363</v>
      </c>
      <c r="U207" t="s">
        <v>153</v>
      </c>
      <c r="V207">
        <v>211</v>
      </c>
      <c r="W207" s="29">
        <v>1287053638921</v>
      </c>
      <c r="X207" s="30">
        <v>12313</v>
      </c>
      <c r="Y207">
        <v>1287053674272</v>
      </c>
      <c r="Z207">
        <v>2026</v>
      </c>
      <c r="AA207" t="s">
        <v>184</v>
      </c>
      <c r="AB207">
        <v>200</v>
      </c>
      <c r="AC207" t="s">
        <v>137</v>
      </c>
      <c r="AD207" t="s">
        <v>183</v>
      </c>
      <c r="AE207" t="s">
        <v>139</v>
      </c>
      <c r="AF207" t="b">
        <v>1</v>
      </c>
      <c r="AG207">
        <v>11448</v>
      </c>
      <c r="AH207">
        <v>2026</v>
      </c>
      <c r="AM207">
        <v>1287053976256</v>
      </c>
      <c r="AN207">
        <v>41764</v>
      </c>
      <c r="AO207" t="s">
        <v>200</v>
      </c>
      <c r="AP207">
        <v>200</v>
      </c>
      <c r="AQ207" t="s">
        <v>137</v>
      </c>
      <c r="AR207" t="s">
        <v>219</v>
      </c>
      <c r="AS207" t="s">
        <v>139</v>
      </c>
      <c r="AT207" t="b">
        <v>1</v>
      </c>
      <c r="AU207">
        <v>194191</v>
      </c>
      <c r="AV207">
        <v>14942</v>
      </c>
    </row>
    <row r="208" spans="12:48">
      <c r="L208">
        <v>1287053449053</v>
      </c>
      <c r="M208">
        <v>205</v>
      </c>
      <c r="N208" t="s">
        <v>154</v>
      </c>
      <c r="O208">
        <v>200</v>
      </c>
      <c r="P208" t="s">
        <v>137</v>
      </c>
      <c r="Q208" t="s">
        <v>138</v>
      </c>
      <c r="R208" t="s">
        <v>152</v>
      </c>
      <c r="S208" t="b">
        <v>1</v>
      </c>
      <c r="T208">
        <v>365</v>
      </c>
      <c r="U208" t="s">
        <v>155</v>
      </c>
      <c r="V208">
        <v>205</v>
      </c>
      <c r="W208" s="29">
        <v>1287053639628</v>
      </c>
      <c r="X208" s="30">
        <v>34363</v>
      </c>
      <c r="Y208">
        <v>1287053676719</v>
      </c>
      <c r="Z208">
        <v>2589</v>
      </c>
      <c r="AA208" t="s">
        <v>184</v>
      </c>
      <c r="AB208">
        <v>200</v>
      </c>
      <c r="AC208" t="s">
        <v>137</v>
      </c>
      <c r="AD208" t="s">
        <v>183</v>
      </c>
      <c r="AE208" t="s">
        <v>139</v>
      </c>
      <c r="AF208" t="b">
        <v>1</v>
      </c>
      <c r="AG208">
        <v>28325</v>
      </c>
      <c r="AH208">
        <v>1786</v>
      </c>
      <c r="AM208">
        <v>1287054018575</v>
      </c>
      <c r="AN208">
        <v>9618</v>
      </c>
      <c r="AO208" t="s">
        <v>200</v>
      </c>
      <c r="AP208">
        <v>200</v>
      </c>
      <c r="AQ208" t="s">
        <v>137</v>
      </c>
      <c r="AR208" t="s">
        <v>219</v>
      </c>
      <c r="AS208" t="s">
        <v>139</v>
      </c>
      <c r="AT208" t="b">
        <v>1</v>
      </c>
      <c r="AU208">
        <v>64862</v>
      </c>
      <c r="AV208">
        <v>3522</v>
      </c>
    </row>
    <row r="209" spans="12:48">
      <c r="L209">
        <v>1287053449555</v>
      </c>
      <c r="M209">
        <v>330</v>
      </c>
      <c r="N209" t="s">
        <v>156</v>
      </c>
      <c r="O209">
        <v>200</v>
      </c>
      <c r="P209" t="s">
        <v>137</v>
      </c>
      <c r="Q209" t="s">
        <v>138</v>
      </c>
      <c r="R209" t="s">
        <v>152</v>
      </c>
      <c r="S209" t="b">
        <v>1</v>
      </c>
      <c r="T209">
        <v>91</v>
      </c>
      <c r="U209" t="s">
        <v>157</v>
      </c>
      <c r="V209">
        <v>330</v>
      </c>
      <c r="W209" s="29">
        <v>1287053651452</v>
      </c>
      <c r="X209" s="30">
        <v>17783</v>
      </c>
      <c r="Y209">
        <v>1287053659762</v>
      </c>
      <c r="Z209">
        <v>28809</v>
      </c>
      <c r="AA209" t="s">
        <v>185</v>
      </c>
      <c r="AB209">
        <v>200</v>
      </c>
      <c r="AC209" t="s">
        <v>137</v>
      </c>
      <c r="AD209" t="s">
        <v>179</v>
      </c>
      <c r="AE209" t="s">
        <v>139</v>
      </c>
      <c r="AF209" t="b">
        <v>1</v>
      </c>
      <c r="AG209">
        <v>170766</v>
      </c>
      <c r="AH209">
        <v>6994</v>
      </c>
      <c r="AM209">
        <v>1287054013924</v>
      </c>
      <c r="AN209">
        <v>14551</v>
      </c>
      <c r="AO209" t="s">
        <v>200</v>
      </c>
      <c r="AP209">
        <v>200</v>
      </c>
      <c r="AQ209" t="s">
        <v>137</v>
      </c>
      <c r="AR209" t="s">
        <v>218</v>
      </c>
      <c r="AS209" t="s">
        <v>139</v>
      </c>
      <c r="AT209" t="b">
        <v>1</v>
      </c>
      <c r="AU209">
        <v>64862</v>
      </c>
      <c r="AV209">
        <v>10477</v>
      </c>
    </row>
    <row r="210" spans="12:48">
      <c r="L210">
        <v>1287053450109</v>
      </c>
      <c r="M210">
        <v>205</v>
      </c>
      <c r="N210" t="s">
        <v>158</v>
      </c>
      <c r="O210">
        <v>200</v>
      </c>
      <c r="P210" t="s">
        <v>137</v>
      </c>
      <c r="Q210" t="s">
        <v>138</v>
      </c>
      <c r="R210" t="s">
        <v>152</v>
      </c>
      <c r="S210" t="b">
        <v>1</v>
      </c>
      <c r="T210">
        <v>110</v>
      </c>
      <c r="U210" t="s">
        <v>159</v>
      </c>
      <c r="V210">
        <v>205</v>
      </c>
      <c r="W210" s="29">
        <v>1287053654239</v>
      </c>
      <c r="X210" s="30">
        <v>2210</v>
      </c>
      <c r="Y210">
        <v>1287053661693</v>
      </c>
      <c r="Z210">
        <v>27108</v>
      </c>
      <c r="AA210" t="s">
        <v>185</v>
      </c>
      <c r="AB210">
        <v>200</v>
      </c>
      <c r="AC210" t="s">
        <v>137</v>
      </c>
      <c r="AD210" t="s">
        <v>182</v>
      </c>
      <c r="AE210" t="s">
        <v>139</v>
      </c>
      <c r="AF210" t="b">
        <v>1</v>
      </c>
      <c r="AG210">
        <v>170766</v>
      </c>
      <c r="AH210">
        <v>5308</v>
      </c>
      <c r="AM210">
        <v>1287054014153</v>
      </c>
      <c r="AN210">
        <v>28287</v>
      </c>
      <c r="AO210" t="s">
        <v>200</v>
      </c>
      <c r="AP210">
        <v>200</v>
      </c>
      <c r="AQ210" t="s">
        <v>137</v>
      </c>
      <c r="AR210" t="s">
        <v>221</v>
      </c>
      <c r="AS210" t="s">
        <v>139</v>
      </c>
      <c r="AT210" t="b">
        <v>1</v>
      </c>
      <c r="AU210">
        <v>194191</v>
      </c>
      <c r="AV210">
        <v>7860</v>
      </c>
    </row>
    <row r="211" spans="12:48">
      <c r="L211">
        <v>1287053450604</v>
      </c>
      <c r="M211">
        <v>251</v>
      </c>
      <c r="N211" t="s">
        <v>160</v>
      </c>
      <c r="O211">
        <v>200</v>
      </c>
      <c r="P211" t="s">
        <v>137</v>
      </c>
      <c r="Q211" t="s">
        <v>138</v>
      </c>
      <c r="R211" t="s">
        <v>152</v>
      </c>
      <c r="S211" t="b">
        <v>1</v>
      </c>
      <c r="T211">
        <v>1078</v>
      </c>
      <c r="U211" t="s">
        <v>161</v>
      </c>
      <c r="V211">
        <v>251</v>
      </c>
      <c r="W211" s="29">
        <v>1287053654485</v>
      </c>
      <c r="X211" s="30">
        <v>3292</v>
      </c>
      <c r="Y211">
        <v>1287053688856</v>
      </c>
      <c r="Z211">
        <v>1034</v>
      </c>
      <c r="AA211" t="s">
        <v>186</v>
      </c>
      <c r="AB211">
        <v>200</v>
      </c>
      <c r="AC211" t="s">
        <v>137</v>
      </c>
      <c r="AD211" t="s">
        <v>179</v>
      </c>
      <c r="AE211" t="s">
        <v>139</v>
      </c>
      <c r="AF211" t="b">
        <v>1</v>
      </c>
      <c r="AG211">
        <v>8572</v>
      </c>
      <c r="AH211">
        <v>1034</v>
      </c>
      <c r="AM211">
        <v>1287054028650</v>
      </c>
      <c r="AN211">
        <v>22841</v>
      </c>
      <c r="AO211" t="s">
        <v>200</v>
      </c>
      <c r="AP211">
        <v>200</v>
      </c>
      <c r="AQ211" t="s">
        <v>137</v>
      </c>
      <c r="AR211" t="s">
        <v>218</v>
      </c>
      <c r="AS211" t="s">
        <v>139</v>
      </c>
      <c r="AT211" t="b">
        <v>1</v>
      </c>
      <c r="AU211">
        <v>64862</v>
      </c>
      <c r="AV211">
        <v>18442</v>
      </c>
    </row>
    <row r="212" spans="12:48">
      <c r="L212">
        <v>1287053451187</v>
      </c>
      <c r="M212">
        <v>2263</v>
      </c>
      <c r="N212" t="s">
        <v>162</v>
      </c>
      <c r="O212">
        <v>200</v>
      </c>
      <c r="P212" t="s">
        <v>137</v>
      </c>
      <c r="Q212" t="s">
        <v>138</v>
      </c>
      <c r="R212" t="s">
        <v>152</v>
      </c>
      <c r="S212" t="b">
        <v>1</v>
      </c>
      <c r="T212">
        <v>370</v>
      </c>
      <c r="U212" t="s">
        <v>163</v>
      </c>
      <c r="V212">
        <v>2263</v>
      </c>
      <c r="W212" s="29">
        <v>1287053656684</v>
      </c>
      <c r="X212" s="30">
        <v>2847</v>
      </c>
      <c r="Y212">
        <v>1287053668873</v>
      </c>
      <c r="Z212">
        <v>21303</v>
      </c>
      <c r="AA212" t="s">
        <v>185</v>
      </c>
      <c r="AB212">
        <v>200</v>
      </c>
      <c r="AC212" t="s">
        <v>137</v>
      </c>
      <c r="AD212" t="s">
        <v>181</v>
      </c>
      <c r="AE212" t="s">
        <v>139</v>
      </c>
      <c r="AF212" t="b">
        <v>1</v>
      </c>
      <c r="AG212">
        <v>170766</v>
      </c>
      <c r="AH212">
        <v>4996</v>
      </c>
      <c r="AM212">
        <v>1287054017861</v>
      </c>
      <c r="AN212">
        <v>36499</v>
      </c>
      <c r="AO212" t="s">
        <v>200</v>
      </c>
      <c r="AP212">
        <v>200</v>
      </c>
      <c r="AQ212" t="s">
        <v>137</v>
      </c>
      <c r="AR212" t="s">
        <v>217</v>
      </c>
      <c r="AS212" t="s">
        <v>139</v>
      </c>
      <c r="AT212" t="b">
        <v>1</v>
      </c>
      <c r="AU212">
        <v>195106</v>
      </c>
      <c r="AV212">
        <v>12709</v>
      </c>
    </row>
    <row r="213" spans="12:48">
      <c r="L213">
        <v>1287053453741</v>
      </c>
      <c r="M213">
        <v>1870</v>
      </c>
      <c r="N213" t="s">
        <v>169</v>
      </c>
      <c r="O213">
        <v>200</v>
      </c>
      <c r="P213" t="s">
        <v>137</v>
      </c>
      <c r="Q213" t="s">
        <v>138</v>
      </c>
      <c r="R213" t="s">
        <v>139</v>
      </c>
      <c r="S213" t="b">
        <v>1</v>
      </c>
      <c r="T213">
        <v>13</v>
      </c>
      <c r="U213" t="s">
        <v>149</v>
      </c>
      <c r="V213">
        <v>1870</v>
      </c>
      <c r="W213" s="29">
        <v>1287053658006</v>
      </c>
      <c r="X213" s="30">
        <v>3458</v>
      </c>
      <c r="Y213">
        <v>1287053690385</v>
      </c>
      <c r="Z213">
        <v>880</v>
      </c>
      <c r="AA213" t="s">
        <v>186</v>
      </c>
      <c r="AB213">
        <v>200</v>
      </c>
      <c r="AC213" t="s">
        <v>137</v>
      </c>
      <c r="AD213" t="s">
        <v>181</v>
      </c>
      <c r="AE213" t="s">
        <v>139</v>
      </c>
      <c r="AF213" t="b">
        <v>1</v>
      </c>
      <c r="AG213">
        <v>8572</v>
      </c>
      <c r="AH213">
        <v>880</v>
      </c>
      <c r="AM213">
        <v>1287054028479</v>
      </c>
      <c r="AN213">
        <v>31288</v>
      </c>
      <c r="AO213" t="s">
        <v>200</v>
      </c>
      <c r="AP213">
        <v>200</v>
      </c>
      <c r="AQ213" t="s">
        <v>137</v>
      </c>
      <c r="AR213" t="s">
        <v>219</v>
      </c>
      <c r="AS213" t="s">
        <v>139</v>
      </c>
      <c r="AT213" t="b">
        <v>1</v>
      </c>
      <c r="AU213">
        <v>64862</v>
      </c>
      <c r="AV213">
        <v>23250</v>
      </c>
    </row>
    <row r="214" spans="12:48">
      <c r="L214">
        <v>1287053412544</v>
      </c>
      <c r="M214">
        <v>75425</v>
      </c>
      <c r="N214" t="s">
        <v>166</v>
      </c>
      <c r="O214">
        <v>200</v>
      </c>
      <c r="P214" t="s">
        <v>137</v>
      </c>
      <c r="Q214" t="s">
        <v>143</v>
      </c>
      <c r="R214" t="s">
        <v>139</v>
      </c>
      <c r="S214" t="b">
        <v>1</v>
      </c>
      <c r="T214">
        <v>596715</v>
      </c>
      <c r="U214" t="s">
        <v>149</v>
      </c>
      <c r="V214">
        <v>10766</v>
      </c>
      <c r="W214" s="29">
        <v>1287053659762</v>
      </c>
      <c r="X214" s="30">
        <v>28809</v>
      </c>
      <c r="Y214">
        <v>1287053689178</v>
      </c>
      <c r="Z214">
        <v>4979</v>
      </c>
      <c r="AA214" t="s">
        <v>186</v>
      </c>
      <c r="AB214">
        <v>200</v>
      </c>
      <c r="AC214" t="s">
        <v>137</v>
      </c>
      <c r="AD214" t="s">
        <v>182</v>
      </c>
      <c r="AE214" t="s">
        <v>139</v>
      </c>
      <c r="AF214" t="b">
        <v>1</v>
      </c>
      <c r="AG214">
        <v>8572</v>
      </c>
      <c r="AH214">
        <v>4979</v>
      </c>
      <c r="AM214">
        <v>1287054042663</v>
      </c>
      <c r="AN214">
        <v>28637</v>
      </c>
      <c r="AO214" t="s">
        <v>200</v>
      </c>
      <c r="AP214">
        <v>200</v>
      </c>
      <c r="AQ214" t="s">
        <v>137</v>
      </c>
      <c r="AR214" t="s">
        <v>221</v>
      </c>
      <c r="AS214" t="s">
        <v>139</v>
      </c>
      <c r="AT214" t="b">
        <v>1</v>
      </c>
      <c r="AU214">
        <v>64862</v>
      </c>
      <c r="AV214">
        <v>21845</v>
      </c>
    </row>
    <row r="215" spans="12:48">
      <c r="L215">
        <v>1287053488401</v>
      </c>
      <c r="M215">
        <v>943</v>
      </c>
      <c r="N215" t="s">
        <v>171</v>
      </c>
      <c r="O215">
        <v>200</v>
      </c>
      <c r="P215" t="s">
        <v>137</v>
      </c>
      <c r="Q215" t="s">
        <v>143</v>
      </c>
      <c r="R215" t="s">
        <v>139</v>
      </c>
      <c r="S215" t="b">
        <v>1</v>
      </c>
      <c r="T215">
        <v>13</v>
      </c>
      <c r="U215" t="s">
        <v>149</v>
      </c>
      <c r="V215">
        <v>943</v>
      </c>
      <c r="W215" s="29">
        <v>1287053661693</v>
      </c>
      <c r="X215" s="30">
        <v>27108</v>
      </c>
      <c r="Y215">
        <v>1287053691580</v>
      </c>
      <c r="Z215">
        <v>2811</v>
      </c>
      <c r="AA215" t="s">
        <v>186</v>
      </c>
      <c r="AB215">
        <v>200</v>
      </c>
      <c r="AC215" t="s">
        <v>137</v>
      </c>
      <c r="AD215" t="s">
        <v>181</v>
      </c>
      <c r="AE215" t="s">
        <v>139</v>
      </c>
      <c r="AF215" t="b">
        <v>1</v>
      </c>
      <c r="AG215">
        <v>28579</v>
      </c>
      <c r="AH215">
        <v>2201</v>
      </c>
      <c r="AM215">
        <v>1287054011859</v>
      </c>
      <c r="AN215">
        <v>59607</v>
      </c>
      <c r="AO215" t="s">
        <v>200</v>
      </c>
      <c r="AP215">
        <v>200</v>
      </c>
      <c r="AQ215" t="s">
        <v>137</v>
      </c>
      <c r="AR215" t="s">
        <v>220</v>
      </c>
      <c r="AS215" t="s">
        <v>139</v>
      </c>
      <c r="AT215" t="b">
        <v>1</v>
      </c>
      <c r="AU215">
        <v>261340</v>
      </c>
      <c r="AV215">
        <v>8544</v>
      </c>
    </row>
    <row r="216" spans="12:48">
      <c r="L216">
        <v>1287053489769</v>
      </c>
      <c r="M216">
        <v>209</v>
      </c>
      <c r="N216" t="s">
        <v>151</v>
      </c>
      <c r="O216">
        <v>200</v>
      </c>
      <c r="P216" t="s">
        <v>137</v>
      </c>
      <c r="Q216" t="s">
        <v>143</v>
      </c>
      <c r="R216" t="s">
        <v>152</v>
      </c>
      <c r="S216" t="b">
        <v>1</v>
      </c>
      <c r="T216">
        <v>363</v>
      </c>
      <c r="U216" t="s">
        <v>153</v>
      </c>
      <c r="V216">
        <v>209</v>
      </c>
      <c r="W216" s="29">
        <v>1287053663497</v>
      </c>
      <c r="X216" s="30">
        <v>724</v>
      </c>
      <c r="Y216">
        <v>1287053690208</v>
      </c>
      <c r="Z216">
        <v>6648</v>
      </c>
      <c r="AA216" t="s">
        <v>186</v>
      </c>
      <c r="AB216">
        <v>200</v>
      </c>
      <c r="AC216" t="s">
        <v>137</v>
      </c>
      <c r="AD216" t="s">
        <v>179</v>
      </c>
      <c r="AE216" t="s">
        <v>139</v>
      </c>
      <c r="AF216" t="b">
        <v>1</v>
      </c>
      <c r="AG216">
        <v>28579</v>
      </c>
      <c r="AH216">
        <v>2384</v>
      </c>
      <c r="AM216">
        <v>1287054071698</v>
      </c>
      <c r="AN216">
        <v>15122</v>
      </c>
      <c r="AO216" t="s">
        <v>200</v>
      </c>
      <c r="AP216">
        <v>200</v>
      </c>
      <c r="AQ216" t="s">
        <v>137</v>
      </c>
      <c r="AR216" t="s">
        <v>221</v>
      </c>
      <c r="AS216" t="s">
        <v>139</v>
      </c>
      <c r="AT216" t="b">
        <v>1</v>
      </c>
      <c r="AU216">
        <v>64862</v>
      </c>
      <c r="AV216">
        <v>12280</v>
      </c>
    </row>
    <row r="217" spans="12:48">
      <c r="L217">
        <v>1287053490353</v>
      </c>
      <c r="M217">
        <v>195</v>
      </c>
      <c r="N217" t="s">
        <v>154</v>
      </c>
      <c r="O217">
        <v>200</v>
      </c>
      <c r="P217" t="s">
        <v>137</v>
      </c>
      <c r="Q217" t="s">
        <v>143</v>
      </c>
      <c r="R217" t="s">
        <v>152</v>
      </c>
      <c r="S217" t="b">
        <v>1</v>
      </c>
      <c r="T217">
        <v>365</v>
      </c>
      <c r="U217" t="s">
        <v>155</v>
      </c>
      <c r="V217">
        <v>195</v>
      </c>
      <c r="W217" s="29">
        <v>1287053664402</v>
      </c>
      <c r="X217" s="30">
        <v>4020</v>
      </c>
      <c r="Y217">
        <v>1287053694466</v>
      </c>
      <c r="Z217">
        <v>3600</v>
      </c>
      <c r="AA217" t="s">
        <v>186</v>
      </c>
      <c r="AB217">
        <v>200</v>
      </c>
      <c r="AC217" t="s">
        <v>137</v>
      </c>
      <c r="AD217" t="s">
        <v>182</v>
      </c>
      <c r="AE217" t="s">
        <v>139</v>
      </c>
      <c r="AF217" t="b">
        <v>1</v>
      </c>
      <c r="AG217">
        <v>28579</v>
      </c>
      <c r="AH217">
        <v>2439</v>
      </c>
      <c r="AM217">
        <v>1287054051913</v>
      </c>
      <c r="AN217">
        <v>47378</v>
      </c>
      <c r="AO217" t="s">
        <v>200</v>
      </c>
      <c r="AP217">
        <v>200</v>
      </c>
      <c r="AQ217" t="s">
        <v>137</v>
      </c>
      <c r="AR217" t="s">
        <v>218</v>
      </c>
      <c r="AS217" t="s">
        <v>139</v>
      </c>
      <c r="AT217" t="b">
        <v>1</v>
      </c>
      <c r="AU217">
        <v>194191</v>
      </c>
      <c r="AV217">
        <v>25456</v>
      </c>
    </row>
    <row r="218" spans="12:48">
      <c r="L218">
        <v>1287053490886</v>
      </c>
      <c r="M218">
        <v>601</v>
      </c>
      <c r="N218" t="s">
        <v>156</v>
      </c>
      <c r="O218">
        <v>200</v>
      </c>
      <c r="P218" t="s">
        <v>137</v>
      </c>
      <c r="Q218" t="s">
        <v>143</v>
      </c>
      <c r="R218" t="s">
        <v>152</v>
      </c>
      <c r="S218" t="b">
        <v>1</v>
      </c>
      <c r="T218">
        <v>91</v>
      </c>
      <c r="U218" t="s">
        <v>157</v>
      </c>
      <c r="V218">
        <v>601</v>
      </c>
      <c r="W218" s="29">
        <v>1287053668873</v>
      </c>
      <c r="X218" s="30">
        <v>21303</v>
      </c>
      <c r="Y218">
        <v>1287053676364</v>
      </c>
      <c r="Z218">
        <v>22441</v>
      </c>
      <c r="AA218" t="s">
        <v>185</v>
      </c>
      <c r="AB218">
        <v>200</v>
      </c>
      <c r="AC218" t="s">
        <v>137</v>
      </c>
      <c r="AD218" t="s">
        <v>180</v>
      </c>
      <c r="AE218" t="s">
        <v>139</v>
      </c>
      <c r="AF218" t="b">
        <v>1</v>
      </c>
      <c r="AG218">
        <v>170766</v>
      </c>
      <c r="AH218">
        <v>4035</v>
      </c>
      <c r="AM218">
        <v>1287054099521</v>
      </c>
      <c r="AN218">
        <v>490</v>
      </c>
      <c r="AO218" t="s">
        <v>136</v>
      </c>
      <c r="AP218">
        <v>200</v>
      </c>
      <c r="AQ218" t="s">
        <v>137</v>
      </c>
      <c r="AR218" t="s">
        <v>218</v>
      </c>
      <c r="AS218" t="s">
        <v>139</v>
      </c>
      <c r="AT218" t="b">
        <v>1</v>
      </c>
      <c r="AU218">
        <v>10365</v>
      </c>
      <c r="AV218">
        <v>489</v>
      </c>
    </row>
    <row r="219" spans="12:48">
      <c r="L219">
        <v>1287053491910</v>
      </c>
      <c r="M219">
        <v>267</v>
      </c>
      <c r="N219" t="s">
        <v>158</v>
      </c>
      <c r="O219">
        <v>200</v>
      </c>
      <c r="P219" t="s">
        <v>137</v>
      </c>
      <c r="Q219" t="s">
        <v>143</v>
      </c>
      <c r="R219" t="s">
        <v>152</v>
      </c>
      <c r="S219" t="b">
        <v>1</v>
      </c>
      <c r="T219">
        <v>110</v>
      </c>
      <c r="U219" t="s">
        <v>159</v>
      </c>
      <c r="V219">
        <v>267</v>
      </c>
      <c r="W219" s="29">
        <v>1287053669310</v>
      </c>
      <c r="X219" s="30">
        <v>2827</v>
      </c>
      <c r="Y219">
        <v>1287053699057</v>
      </c>
      <c r="Z219">
        <v>1440</v>
      </c>
      <c r="AA219" t="s">
        <v>186</v>
      </c>
      <c r="AB219">
        <v>200</v>
      </c>
      <c r="AC219" t="s">
        <v>137</v>
      </c>
      <c r="AD219" t="s">
        <v>180</v>
      </c>
      <c r="AE219" t="s">
        <v>139</v>
      </c>
      <c r="AF219" t="b">
        <v>1</v>
      </c>
      <c r="AG219">
        <v>8572</v>
      </c>
      <c r="AH219">
        <v>1440</v>
      </c>
      <c r="AM219">
        <v>1287054060101</v>
      </c>
      <c r="AN219">
        <v>43234</v>
      </c>
      <c r="AO219" t="s">
        <v>200</v>
      </c>
      <c r="AP219">
        <v>200</v>
      </c>
      <c r="AQ219" t="s">
        <v>137</v>
      </c>
      <c r="AR219" t="s">
        <v>219</v>
      </c>
      <c r="AS219" t="s">
        <v>139</v>
      </c>
      <c r="AT219" t="b">
        <v>1</v>
      </c>
      <c r="AU219">
        <v>194191</v>
      </c>
      <c r="AV219">
        <v>23824</v>
      </c>
    </row>
    <row r="220" spans="12:48">
      <c r="L220">
        <v>1287053492489</v>
      </c>
      <c r="M220">
        <v>484</v>
      </c>
      <c r="N220" t="s">
        <v>160</v>
      </c>
      <c r="O220">
        <v>200</v>
      </c>
      <c r="P220" t="s">
        <v>137</v>
      </c>
      <c r="Q220" t="s">
        <v>143</v>
      </c>
      <c r="R220" t="s">
        <v>152</v>
      </c>
      <c r="S220" t="b">
        <v>1</v>
      </c>
      <c r="T220">
        <v>1078</v>
      </c>
      <c r="U220" t="s">
        <v>161</v>
      </c>
      <c r="V220">
        <v>484</v>
      </c>
      <c r="W220" s="29">
        <v>1287053672466</v>
      </c>
      <c r="X220" s="30">
        <v>3586</v>
      </c>
      <c r="Y220">
        <v>1287053679645</v>
      </c>
      <c r="Z220">
        <v>24074</v>
      </c>
      <c r="AA220" t="s">
        <v>185</v>
      </c>
      <c r="AB220">
        <v>200</v>
      </c>
      <c r="AC220" t="s">
        <v>137</v>
      </c>
      <c r="AD220" t="s">
        <v>183</v>
      </c>
      <c r="AE220" t="s">
        <v>139</v>
      </c>
      <c r="AF220" t="b">
        <v>1</v>
      </c>
      <c r="AG220">
        <v>170766</v>
      </c>
      <c r="AH220">
        <v>3871</v>
      </c>
      <c r="AM220">
        <v>1287054103744</v>
      </c>
      <c r="AN220">
        <v>2433</v>
      </c>
      <c r="AO220" t="s">
        <v>136</v>
      </c>
      <c r="AP220">
        <v>200</v>
      </c>
      <c r="AQ220" t="s">
        <v>137</v>
      </c>
      <c r="AR220" t="s">
        <v>219</v>
      </c>
      <c r="AS220" t="s">
        <v>139</v>
      </c>
      <c r="AT220" t="b">
        <v>1</v>
      </c>
      <c r="AU220">
        <v>10365</v>
      </c>
      <c r="AV220">
        <v>2432</v>
      </c>
    </row>
    <row r="221" spans="12:48">
      <c r="L221">
        <v>1287053493356</v>
      </c>
      <c r="M221">
        <v>204</v>
      </c>
      <c r="N221" t="s">
        <v>162</v>
      </c>
      <c r="O221">
        <v>200</v>
      </c>
      <c r="P221" t="s">
        <v>137</v>
      </c>
      <c r="Q221" t="s">
        <v>143</v>
      </c>
      <c r="R221" t="s">
        <v>152</v>
      </c>
      <c r="S221" t="b">
        <v>1</v>
      </c>
      <c r="T221">
        <v>370</v>
      </c>
      <c r="U221" t="s">
        <v>163</v>
      </c>
      <c r="V221">
        <v>204</v>
      </c>
      <c r="W221" s="29">
        <v>1287053674272</v>
      </c>
      <c r="X221" s="30">
        <v>2026</v>
      </c>
      <c r="Y221">
        <v>1287053700912</v>
      </c>
      <c r="Z221">
        <v>3814</v>
      </c>
      <c r="AA221" t="s">
        <v>186</v>
      </c>
      <c r="AB221">
        <v>200</v>
      </c>
      <c r="AC221" t="s">
        <v>137</v>
      </c>
      <c r="AD221" t="s">
        <v>180</v>
      </c>
      <c r="AE221" t="s">
        <v>139</v>
      </c>
      <c r="AF221" t="b">
        <v>1</v>
      </c>
      <c r="AG221">
        <v>28579</v>
      </c>
      <c r="AH221">
        <v>2416</v>
      </c>
      <c r="AM221">
        <v>1287054100344</v>
      </c>
      <c r="AN221">
        <v>6823</v>
      </c>
      <c r="AO221" t="s">
        <v>136</v>
      </c>
      <c r="AP221">
        <v>200</v>
      </c>
      <c r="AQ221" t="s">
        <v>137</v>
      </c>
      <c r="AR221" t="s">
        <v>218</v>
      </c>
      <c r="AS221" t="s">
        <v>139</v>
      </c>
      <c r="AT221" t="b">
        <v>1</v>
      </c>
      <c r="AU221">
        <v>73060</v>
      </c>
      <c r="AV221">
        <v>0</v>
      </c>
    </row>
    <row r="222" spans="12:48">
      <c r="L222">
        <v>1287053494043</v>
      </c>
      <c r="M222">
        <v>1164</v>
      </c>
      <c r="N222" t="s">
        <v>169</v>
      </c>
      <c r="O222">
        <v>200</v>
      </c>
      <c r="P222" t="s">
        <v>137</v>
      </c>
      <c r="Q222" t="s">
        <v>143</v>
      </c>
      <c r="R222" t="s">
        <v>139</v>
      </c>
      <c r="S222" t="b">
        <v>1</v>
      </c>
      <c r="T222">
        <v>13</v>
      </c>
      <c r="U222" t="s">
        <v>149</v>
      </c>
      <c r="V222">
        <v>1164</v>
      </c>
      <c r="W222" s="29">
        <v>1287053676364</v>
      </c>
      <c r="X222" s="30">
        <v>22441</v>
      </c>
      <c r="Y222">
        <v>1287053703987</v>
      </c>
      <c r="Z222">
        <v>928</v>
      </c>
      <c r="AA222" t="s">
        <v>186</v>
      </c>
      <c r="AB222">
        <v>200</v>
      </c>
      <c r="AC222" t="s">
        <v>137</v>
      </c>
      <c r="AD222" t="s">
        <v>183</v>
      </c>
      <c r="AE222" t="s">
        <v>139</v>
      </c>
      <c r="AF222" t="b">
        <v>1</v>
      </c>
      <c r="AG222">
        <v>8572</v>
      </c>
      <c r="AH222">
        <v>928</v>
      </c>
      <c r="AM222">
        <v>1287054054727</v>
      </c>
      <c r="AN222">
        <v>55040</v>
      </c>
      <c r="AO222" t="s">
        <v>200</v>
      </c>
      <c r="AP222">
        <v>200</v>
      </c>
      <c r="AQ222" t="s">
        <v>137</v>
      </c>
      <c r="AR222" t="s">
        <v>217</v>
      </c>
      <c r="AS222" t="s">
        <v>139</v>
      </c>
      <c r="AT222" t="b">
        <v>1</v>
      </c>
      <c r="AU222">
        <v>194191</v>
      </c>
      <c r="AV222">
        <v>30772</v>
      </c>
    </row>
    <row r="223" spans="12:48">
      <c r="L223">
        <v>1287053443485</v>
      </c>
      <c r="M223">
        <v>94802</v>
      </c>
      <c r="N223" t="s">
        <v>166</v>
      </c>
      <c r="O223">
        <v>200</v>
      </c>
      <c r="P223" t="s">
        <v>137</v>
      </c>
      <c r="Q223" t="s">
        <v>145</v>
      </c>
      <c r="R223" t="s">
        <v>139</v>
      </c>
      <c r="S223" t="b">
        <v>1</v>
      </c>
      <c r="T223">
        <v>596715</v>
      </c>
      <c r="U223" t="s">
        <v>149</v>
      </c>
      <c r="V223">
        <v>9978</v>
      </c>
      <c r="W223" s="29">
        <v>1287053676719</v>
      </c>
      <c r="X223" s="30">
        <v>2589</v>
      </c>
      <c r="Y223">
        <v>1287053705296</v>
      </c>
      <c r="Z223">
        <v>2366</v>
      </c>
      <c r="AA223" t="s">
        <v>186</v>
      </c>
      <c r="AB223">
        <v>200</v>
      </c>
      <c r="AC223" t="s">
        <v>137</v>
      </c>
      <c r="AD223" t="s">
        <v>183</v>
      </c>
      <c r="AE223" t="s">
        <v>139</v>
      </c>
      <c r="AF223" t="b">
        <v>1</v>
      </c>
      <c r="AG223">
        <v>28579</v>
      </c>
      <c r="AH223">
        <v>1986</v>
      </c>
      <c r="AM223">
        <v>1287054106387</v>
      </c>
      <c r="AN223">
        <v>4988</v>
      </c>
      <c r="AO223" t="s">
        <v>136</v>
      </c>
      <c r="AP223">
        <v>200</v>
      </c>
      <c r="AQ223" t="s">
        <v>137</v>
      </c>
      <c r="AR223" t="s">
        <v>219</v>
      </c>
      <c r="AS223" t="s">
        <v>139</v>
      </c>
      <c r="AT223" t="b">
        <v>1</v>
      </c>
      <c r="AU223">
        <v>73060</v>
      </c>
      <c r="AV223">
        <v>0</v>
      </c>
    </row>
    <row r="224" spans="12:48">
      <c r="L224">
        <v>1287053445792</v>
      </c>
      <c r="M224">
        <v>94316</v>
      </c>
      <c r="N224" t="s">
        <v>166</v>
      </c>
      <c r="O224">
        <v>200</v>
      </c>
      <c r="P224" t="s">
        <v>137</v>
      </c>
      <c r="Q224" t="s">
        <v>147</v>
      </c>
      <c r="R224" t="s">
        <v>139</v>
      </c>
      <c r="S224" t="b">
        <v>1</v>
      </c>
      <c r="T224">
        <v>596715</v>
      </c>
      <c r="U224" t="s">
        <v>149</v>
      </c>
      <c r="V224">
        <v>7820</v>
      </c>
      <c r="W224" s="29">
        <v>1287053679645</v>
      </c>
      <c r="X224" s="30">
        <v>24074</v>
      </c>
      <c r="Y224">
        <v>1287053697067</v>
      </c>
      <c r="Z224">
        <v>26840</v>
      </c>
      <c r="AA224" t="s">
        <v>185</v>
      </c>
      <c r="AB224">
        <v>200</v>
      </c>
      <c r="AC224" t="s">
        <v>137</v>
      </c>
      <c r="AD224" t="s">
        <v>179</v>
      </c>
      <c r="AE224" t="s">
        <v>139</v>
      </c>
      <c r="AF224" t="b">
        <v>1</v>
      </c>
      <c r="AG224">
        <v>169717</v>
      </c>
      <c r="AH224">
        <v>8799</v>
      </c>
      <c r="AM224">
        <v>1287054109926</v>
      </c>
      <c r="AN224">
        <v>14783</v>
      </c>
      <c r="AO224" t="s">
        <v>200</v>
      </c>
      <c r="AP224">
        <v>200</v>
      </c>
      <c r="AQ224" t="s">
        <v>137</v>
      </c>
      <c r="AR224" t="s">
        <v>217</v>
      </c>
      <c r="AS224" t="s">
        <v>139</v>
      </c>
      <c r="AT224" t="b">
        <v>1</v>
      </c>
      <c r="AU224">
        <v>64862</v>
      </c>
      <c r="AV224">
        <v>6084</v>
      </c>
    </row>
    <row r="225" spans="12:48">
      <c r="L225">
        <v>1287053538651</v>
      </c>
      <c r="M225">
        <v>2493</v>
      </c>
      <c r="N225" t="s">
        <v>171</v>
      </c>
      <c r="O225">
        <v>200</v>
      </c>
      <c r="P225" t="s">
        <v>137</v>
      </c>
      <c r="Q225" t="s">
        <v>145</v>
      </c>
      <c r="R225" t="s">
        <v>139</v>
      </c>
      <c r="S225" t="b">
        <v>1</v>
      </c>
      <c r="T225">
        <v>13</v>
      </c>
      <c r="U225" t="s">
        <v>149</v>
      </c>
      <c r="V225">
        <v>2493</v>
      </c>
      <c r="W225" s="29">
        <v>1287053688856</v>
      </c>
      <c r="X225" s="30">
        <v>1034</v>
      </c>
      <c r="Y225">
        <v>1287053694465</v>
      </c>
      <c r="Z225">
        <v>34728</v>
      </c>
      <c r="AA225" t="s">
        <v>185</v>
      </c>
      <c r="AB225">
        <v>200</v>
      </c>
      <c r="AC225" t="s">
        <v>137</v>
      </c>
      <c r="AD225" t="s">
        <v>181</v>
      </c>
      <c r="AE225" t="s">
        <v>139</v>
      </c>
      <c r="AF225" t="b">
        <v>1</v>
      </c>
      <c r="AG225">
        <v>169717</v>
      </c>
      <c r="AH225">
        <v>6998</v>
      </c>
      <c r="AM225">
        <v>1287054071819</v>
      </c>
      <c r="AN225">
        <v>52944</v>
      </c>
      <c r="AO225" t="s">
        <v>200</v>
      </c>
      <c r="AP225">
        <v>200</v>
      </c>
      <c r="AQ225" t="s">
        <v>137</v>
      </c>
      <c r="AR225" t="s">
        <v>220</v>
      </c>
      <c r="AS225" t="s">
        <v>139</v>
      </c>
      <c r="AT225" t="b">
        <v>1</v>
      </c>
      <c r="AU225">
        <v>195106</v>
      </c>
      <c r="AV225">
        <v>27017</v>
      </c>
    </row>
    <row r="226" spans="12:48">
      <c r="L226">
        <v>1287053541394</v>
      </c>
      <c r="M226">
        <v>820</v>
      </c>
      <c r="N226" t="s">
        <v>151</v>
      </c>
      <c r="O226">
        <v>200</v>
      </c>
      <c r="P226" t="s">
        <v>137</v>
      </c>
      <c r="Q226" t="s">
        <v>145</v>
      </c>
      <c r="R226" t="s">
        <v>152</v>
      </c>
      <c r="S226" t="b">
        <v>1</v>
      </c>
      <c r="T226">
        <v>363</v>
      </c>
      <c r="U226" t="s">
        <v>153</v>
      </c>
      <c r="V226">
        <v>820</v>
      </c>
      <c r="W226" s="29">
        <v>1287053689178</v>
      </c>
      <c r="X226" s="30">
        <v>4979</v>
      </c>
      <c r="Y226">
        <v>1287053707958</v>
      </c>
      <c r="Z226">
        <v>22538</v>
      </c>
      <c r="AA226" t="s">
        <v>185</v>
      </c>
      <c r="AB226">
        <v>200</v>
      </c>
      <c r="AC226" t="s">
        <v>137</v>
      </c>
      <c r="AD226" t="s">
        <v>183</v>
      </c>
      <c r="AE226" t="s">
        <v>139</v>
      </c>
      <c r="AF226" t="b">
        <v>1</v>
      </c>
      <c r="AG226">
        <v>169717</v>
      </c>
      <c r="AH226">
        <v>3697</v>
      </c>
      <c r="AM226">
        <v>1287054111795</v>
      </c>
      <c r="AN226">
        <v>24301</v>
      </c>
      <c r="AO226" t="s">
        <v>200</v>
      </c>
      <c r="AP226">
        <v>200</v>
      </c>
      <c r="AQ226" t="s">
        <v>137</v>
      </c>
      <c r="AR226" t="s">
        <v>219</v>
      </c>
      <c r="AS226" t="s">
        <v>139</v>
      </c>
      <c r="AT226" t="b">
        <v>1</v>
      </c>
      <c r="AU226">
        <v>217204</v>
      </c>
      <c r="AV226">
        <v>4025</v>
      </c>
    </row>
    <row r="227" spans="12:48">
      <c r="L227">
        <v>1287053540481</v>
      </c>
      <c r="M227">
        <v>2396</v>
      </c>
      <c r="N227" t="s">
        <v>171</v>
      </c>
      <c r="O227">
        <v>200</v>
      </c>
      <c r="P227" t="s">
        <v>137</v>
      </c>
      <c r="Q227" t="s">
        <v>147</v>
      </c>
      <c r="R227" t="s">
        <v>139</v>
      </c>
      <c r="S227" t="b">
        <v>1</v>
      </c>
      <c r="T227">
        <v>13</v>
      </c>
      <c r="U227" t="s">
        <v>149</v>
      </c>
      <c r="V227">
        <v>2396</v>
      </c>
      <c r="W227" s="29">
        <v>1287053690208</v>
      </c>
      <c r="X227" s="30">
        <v>6648</v>
      </c>
      <c r="Y227">
        <v>1287053705012</v>
      </c>
      <c r="Z227">
        <v>28139</v>
      </c>
      <c r="AA227" t="s">
        <v>185</v>
      </c>
      <c r="AB227">
        <v>200</v>
      </c>
      <c r="AC227" t="s">
        <v>137</v>
      </c>
      <c r="AD227" t="s">
        <v>180</v>
      </c>
      <c r="AE227" t="s">
        <v>139</v>
      </c>
      <c r="AF227" t="b">
        <v>1</v>
      </c>
      <c r="AG227">
        <v>169717</v>
      </c>
      <c r="AH227">
        <v>5338</v>
      </c>
      <c r="AM227">
        <v>1287054125108</v>
      </c>
      <c r="AN227">
        <v>11272</v>
      </c>
      <c r="AO227" t="s">
        <v>200</v>
      </c>
      <c r="AP227">
        <v>200</v>
      </c>
      <c r="AQ227" t="s">
        <v>137</v>
      </c>
      <c r="AR227" t="s">
        <v>217</v>
      </c>
      <c r="AS227" t="s">
        <v>139</v>
      </c>
      <c r="AT227" t="b">
        <v>1</v>
      </c>
      <c r="AU227">
        <v>64862</v>
      </c>
      <c r="AV227">
        <v>5593</v>
      </c>
    </row>
    <row r="228" spans="12:48">
      <c r="L228">
        <v>1287053542525</v>
      </c>
      <c r="M228">
        <v>533</v>
      </c>
      <c r="N228" t="s">
        <v>154</v>
      </c>
      <c r="O228">
        <v>200</v>
      </c>
      <c r="P228" t="s">
        <v>137</v>
      </c>
      <c r="Q228" t="s">
        <v>145</v>
      </c>
      <c r="R228" t="s">
        <v>152</v>
      </c>
      <c r="S228" t="b">
        <v>1</v>
      </c>
      <c r="T228">
        <v>365</v>
      </c>
      <c r="U228" t="s">
        <v>155</v>
      </c>
      <c r="V228">
        <v>533</v>
      </c>
      <c r="W228" s="29">
        <v>1287053690385</v>
      </c>
      <c r="X228" s="30">
        <v>880</v>
      </c>
      <c r="Y228">
        <v>1287053698238</v>
      </c>
      <c r="Z228">
        <v>36108</v>
      </c>
      <c r="AA228" t="s">
        <v>185</v>
      </c>
      <c r="AB228">
        <v>200</v>
      </c>
      <c r="AC228" t="s">
        <v>137</v>
      </c>
      <c r="AD228" t="s">
        <v>182</v>
      </c>
      <c r="AE228" t="s">
        <v>139</v>
      </c>
      <c r="AF228" t="b">
        <v>1</v>
      </c>
      <c r="AG228">
        <v>169717</v>
      </c>
      <c r="AH228">
        <v>5408</v>
      </c>
      <c r="AM228">
        <v>1287054087142</v>
      </c>
      <c r="AN228">
        <v>50580</v>
      </c>
      <c r="AO228" t="s">
        <v>200</v>
      </c>
      <c r="AP228">
        <v>200</v>
      </c>
      <c r="AQ228" t="s">
        <v>137</v>
      </c>
      <c r="AR228" t="s">
        <v>221</v>
      </c>
      <c r="AS228" t="s">
        <v>139</v>
      </c>
      <c r="AT228" t="b">
        <v>1</v>
      </c>
      <c r="AU228">
        <v>194191</v>
      </c>
      <c r="AV228">
        <v>28851</v>
      </c>
    </row>
    <row r="229" spans="12:48">
      <c r="L229">
        <v>1287053543278</v>
      </c>
      <c r="M229">
        <v>596</v>
      </c>
      <c r="N229" t="s">
        <v>151</v>
      </c>
      <c r="O229">
        <v>200</v>
      </c>
      <c r="P229" t="s">
        <v>137</v>
      </c>
      <c r="Q229" t="s">
        <v>147</v>
      </c>
      <c r="R229" t="s">
        <v>152</v>
      </c>
      <c r="S229" t="b">
        <v>1</v>
      </c>
      <c r="T229">
        <v>363</v>
      </c>
      <c r="U229" t="s">
        <v>153</v>
      </c>
      <c r="V229">
        <v>596</v>
      </c>
      <c r="W229" s="29">
        <v>1287053691580</v>
      </c>
      <c r="X229" s="30">
        <v>2811</v>
      </c>
      <c r="Y229">
        <v>1287053724073</v>
      </c>
      <c r="Z229">
        <v>25708</v>
      </c>
      <c r="AA229" t="s">
        <v>185</v>
      </c>
      <c r="AB229">
        <v>200</v>
      </c>
      <c r="AC229" t="s">
        <v>137</v>
      </c>
      <c r="AD229" t="s">
        <v>179</v>
      </c>
      <c r="AE229" t="s">
        <v>139</v>
      </c>
      <c r="AF229" t="b">
        <v>1</v>
      </c>
      <c r="AG229">
        <v>171785</v>
      </c>
      <c r="AH229">
        <v>5397</v>
      </c>
      <c r="AM229">
        <v>1287054138018</v>
      </c>
      <c r="AN229">
        <v>1982</v>
      </c>
      <c r="AO229" t="s">
        <v>136</v>
      </c>
      <c r="AP229">
        <v>200</v>
      </c>
      <c r="AQ229" t="s">
        <v>137</v>
      </c>
      <c r="AR229" t="s">
        <v>221</v>
      </c>
      <c r="AS229" t="s">
        <v>139</v>
      </c>
      <c r="AT229" t="b">
        <v>1</v>
      </c>
      <c r="AU229">
        <v>10365</v>
      </c>
      <c r="AV229">
        <v>1982</v>
      </c>
    </row>
    <row r="230" spans="12:48">
      <c r="L230">
        <v>1287053544165</v>
      </c>
      <c r="M230">
        <v>503</v>
      </c>
      <c r="N230" t="s">
        <v>154</v>
      </c>
      <c r="O230">
        <v>200</v>
      </c>
      <c r="P230" t="s">
        <v>137</v>
      </c>
      <c r="Q230" t="s">
        <v>147</v>
      </c>
      <c r="R230" t="s">
        <v>152</v>
      </c>
      <c r="S230" t="b">
        <v>1</v>
      </c>
      <c r="T230">
        <v>365</v>
      </c>
      <c r="U230" t="s">
        <v>155</v>
      </c>
      <c r="V230">
        <v>503</v>
      </c>
      <c r="W230" s="29">
        <v>1287053694465</v>
      </c>
      <c r="X230" s="30">
        <v>34728</v>
      </c>
      <c r="Y230">
        <v>1287053729568</v>
      </c>
      <c r="Z230">
        <v>21437</v>
      </c>
      <c r="AA230" t="s">
        <v>185</v>
      </c>
      <c r="AB230">
        <v>200</v>
      </c>
      <c r="AC230" t="s">
        <v>137</v>
      </c>
      <c r="AD230" t="s">
        <v>181</v>
      </c>
      <c r="AE230" t="s">
        <v>139</v>
      </c>
      <c r="AF230" t="b">
        <v>1</v>
      </c>
      <c r="AG230">
        <v>171785</v>
      </c>
      <c r="AH230">
        <v>7012</v>
      </c>
      <c r="AM230">
        <v>1287054107559</v>
      </c>
      <c r="AN230">
        <v>33710</v>
      </c>
      <c r="AO230" t="s">
        <v>200</v>
      </c>
      <c r="AP230">
        <v>200</v>
      </c>
      <c r="AQ230" t="s">
        <v>137</v>
      </c>
      <c r="AR230" t="s">
        <v>218</v>
      </c>
      <c r="AS230" t="s">
        <v>139</v>
      </c>
      <c r="AT230" t="b">
        <v>1</v>
      </c>
      <c r="AU230">
        <v>217204</v>
      </c>
      <c r="AV230">
        <v>8657</v>
      </c>
    </row>
    <row r="231" spans="12:48">
      <c r="L231">
        <v>1287053543491</v>
      </c>
      <c r="M231">
        <v>1665</v>
      </c>
      <c r="N231" t="s">
        <v>156</v>
      </c>
      <c r="O231">
        <v>200</v>
      </c>
      <c r="P231" t="s">
        <v>137</v>
      </c>
      <c r="Q231" t="s">
        <v>145</v>
      </c>
      <c r="R231" t="s">
        <v>152</v>
      </c>
      <c r="S231" t="b">
        <v>1</v>
      </c>
      <c r="T231">
        <v>91</v>
      </c>
      <c r="U231" t="s">
        <v>157</v>
      </c>
      <c r="V231">
        <v>1665</v>
      </c>
      <c r="W231" s="29">
        <v>1287053694466</v>
      </c>
      <c r="X231" s="30">
        <v>3600</v>
      </c>
      <c r="Y231">
        <v>1287053733413</v>
      </c>
      <c r="Z231">
        <v>19487</v>
      </c>
      <c r="AA231" t="s">
        <v>185</v>
      </c>
      <c r="AB231">
        <v>200</v>
      </c>
      <c r="AC231" t="s">
        <v>137</v>
      </c>
      <c r="AD231" t="s">
        <v>180</v>
      </c>
      <c r="AE231" t="s">
        <v>139</v>
      </c>
      <c r="AF231" t="b">
        <v>1</v>
      </c>
      <c r="AG231">
        <v>171785</v>
      </c>
      <c r="AH231">
        <v>4304</v>
      </c>
      <c r="AM231">
        <v>1287054140233</v>
      </c>
      <c r="AN231">
        <v>13455</v>
      </c>
      <c r="AO231" t="s">
        <v>136</v>
      </c>
      <c r="AP231">
        <v>200</v>
      </c>
      <c r="AQ231" t="s">
        <v>137</v>
      </c>
      <c r="AR231" t="s">
        <v>221</v>
      </c>
      <c r="AS231" t="s">
        <v>139</v>
      </c>
      <c r="AT231" t="b">
        <v>1</v>
      </c>
      <c r="AU231">
        <v>73060</v>
      </c>
      <c r="AV231">
        <v>0</v>
      </c>
    </row>
    <row r="232" spans="12:48">
      <c r="L232">
        <v>1287053545137</v>
      </c>
      <c r="M232">
        <v>596</v>
      </c>
      <c r="N232" t="s">
        <v>156</v>
      </c>
      <c r="O232">
        <v>200</v>
      </c>
      <c r="P232" t="s">
        <v>137</v>
      </c>
      <c r="Q232" t="s">
        <v>147</v>
      </c>
      <c r="R232" t="s">
        <v>152</v>
      </c>
      <c r="S232" t="b">
        <v>1</v>
      </c>
      <c r="T232">
        <v>91</v>
      </c>
      <c r="U232" t="s">
        <v>157</v>
      </c>
      <c r="V232">
        <v>596</v>
      </c>
      <c r="W232" s="29">
        <v>1287053697067</v>
      </c>
      <c r="X232" s="30">
        <v>26840</v>
      </c>
      <c r="Y232">
        <v>1287053730965</v>
      </c>
      <c r="Z232">
        <v>29121</v>
      </c>
      <c r="AA232" t="s">
        <v>185</v>
      </c>
      <c r="AB232">
        <v>200</v>
      </c>
      <c r="AC232" t="s">
        <v>137</v>
      </c>
      <c r="AD232" t="s">
        <v>183</v>
      </c>
      <c r="AE232" t="s">
        <v>139</v>
      </c>
      <c r="AF232" t="b">
        <v>1</v>
      </c>
      <c r="AG232">
        <v>171785</v>
      </c>
      <c r="AH232">
        <v>5872</v>
      </c>
      <c r="AM232">
        <v>1287054125007</v>
      </c>
      <c r="AN232">
        <v>29728</v>
      </c>
      <c r="AO232" t="s">
        <v>200</v>
      </c>
      <c r="AP232">
        <v>200</v>
      </c>
      <c r="AQ232" t="s">
        <v>137</v>
      </c>
      <c r="AR232" t="s">
        <v>220</v>
      </c>
      <c r="AS232" t="s">
        <v>139</v>
      </c>
      <c r="AT232" t="b">
        <v>1</v>
      </c>
      <c r="AU232">
        <v>194191</v>
      </c>
      <c r="AV232">
        <v>9085</v>
      </c>
    </row>
    <row r="233" spans="12:48">
      <c r="L233">
        <v>1287053545490</v>
      </c>
      <c r="M233">
        <v>730</v>
      </c>
      <c r="N233" t="s">
        <v>158</v>
      </c>
      <c r="O233">
        <v>200</v>
      </c>
      <c r="P233" t="s">
        <v>137</v>
      </c>
      <c r="Q233" t="s">
        <v>145</v>
      </c>
      <c r="R233" t="s">
        <v>152</v>
      </c>
      <c r="S233" t="b">
        <v>1</v>
      </c>
      <c r="T233">
        <v>110</v>
      </c>
      <c r="U233" t="s">
        <v>159</v>
      </c>
      <c r="V233">
        <v>730</v>
      </c>
      <c r="W233" s="29">
        <v>1287053698238</v>
      </c>
      <c r="X233" s="30">
        <v>36108</v>
      </c>
      <c r="Y233">
        <v>1287053734777</v>
      </c>
      <c r="Z233">
        <v>32585</v>
      </c>
      <c r="AA233" t="s">
        <v>185</v>
      </c>
      <c r="AB233">
        <v>200</v>
      </c>
      <c r="AC233" t="s">
        <v>137</v>
      </c>
      <c r="AD233" t="s">
        <v>182</v>
      </c>
      <c r="AE233" t="s">
        <v>139</v>
      </c>
      <c r="AF233" t="b">
        <v>1</v>
      </c>
      <c r="AG233">
        <v>171785</v>
      </c>
      <c r="AH233">
        <v>5044</v>
      </c>
      <c r="AM233">
        <v>1287054136440</v>
      </c>
      <c r="AN233">
        <v>26004</v>
      </c>
      <c r="AO233" t="s">
        <v>207</v>
      </c>
      <c r="AP233">
        <v>200</v>
      </c>
      <c r="AQ233" t="s">
        <v>137</v>
      </c>
      <c r="AR233" t="s">
        <v>219</v>
      </c>
      <c r="AS233" t="s">
        <v>139</v>
      </c>
      <c r="AT233" t="b">
        <v>1</v>
      </c>
      <c r="AU233">
        <v>184777</v>
      </c>
      <c r="AV233">
        <v>21092</v>
      </c>
    </row>
    <row r="234" spans="12:48">
      <c r="L234">
        <v>1287053546086</v>
      </c>
      <c r="M234">
        <v>855</v>
      </c>
      <c r="N234" t="s">
        <v>158</v>
      </c>
      <c r="O234">
        <v>200</v>
      </c>
      <c r="P234" t="s">
        <v>137</v>
      </c>
      <c r="Q234" t="s">
        <v>147</v>
      </c>
      <c r="R234" t="s">
        <v>152</v>
      </c>
      <c r="S234" t="b">
        <v>1</v>
      </c>
      <c r="T234">
        <v>110</v>
      </c>
      <c r="U234" t="s">
        <v>159</v>
      </c>
      <c r="V234">
        <v>855</v>
      </c>
      <c r="W234" s="29">
        <v>1287053699057</v>
      </c>
      <c r="X234" s="30">
        <v>1440</v>
      </c>
      <c r="Y234">
        <v>1287053750047</v>
      </c>
      <c r="Z234">
        <v>27708</v>
      </c>
      <c r="AA234" t="s">
        <v>185</v>
      </c>
      <c r="AB234">
        <v>200</v>
      </c>
      <c r="AC234" t="s">
        <v>137</v>
      </c>
      <c r="AD234" t="s">
        <v>179</v>
      </c>
      <c r="AE234" t="s">
        <v>139</v>
      </c>
      <c r="AF234" t="b">
        <v>1</v>
      </c>
      <c r="AG234">
        <v>172631</v>
      </c>
      <c r="AH234">
        <v>3304</v>
      </c>
      <c r="AM234">
        <v>1287054136641</v>
      </c>
      <c r="AN234">
        <v>39516</v>
      </c>
      <c r="AO234" t="s">
        <v>200</v>
      </c>
      <c r="AP234">
        <v>200</v>
      </c>
      <c r="AQ234" t="s">
        <v>137</v>
      </c>
      <c r="AR234" t="s">
        <v>217</v>
      </c>
      <c r="AS234" t="s">
        <v>139</v>
      </c>
      <c r="AT234" t="b">
        <v>1</v>
      </c>
      <c r="AU234">
        <v>194191</v>
      </c>
      <c r="AV234">
        <v>19616</v>
      </c>
    </row>
    <row r="235" spans="12:48">
      <c r="L235">
        <v>1287053546603</v>
      </c>
      <c r="M235">
        <v>768</v>
      </c>
      <c r="N235" t="s">
        <v>160</v>
      </c>
      <c r="O235">
        <v>200</v>
      </c>
      <c r="P235" t="s">
        <v>137</v>
      </c>
      <c r="Q235" t="s">
        <v>145</v>
      </c>
      <c r="R235" t="s">
        <v>152</v>
      </c>
      <c r="S235" t="b">
        <v>1</v>
      </c>
      <c r="T235">
        <v>1078</v>
      </c>
      <c r="U235" t="s">
        <v>161</v>
      </c>
      <c r="V235">
        <v>768</v>
      </c>
      <c r="W235" s="29">
        <v>1287053700912</v>
      </c>
      <c r="X235" s="30">
        <v>3814</v>
      </c>
      <c r="Y235">
        <v>1287053778194</v>
      </c>
      <c r="Z235">
        <v>440</v>
      </c>
      <c r="AA235" t="s">
        <v>187</v>
      </c>
      <c r="AB235">
        <v>200</v>
      </c>
      <c r="AC235" t="s">
        <v>137</v>
      </c>
      <c r="AD235" t="s">
        <v>179</v>
      </c>
      <c r="AE235" t="s">
        <v>139</v>
      </c>
      <c r="AF235" t="b">
        <v>1</v>
      </c>
      <c r="AG235">
        <v>248</v>
      </c>
      <c r="AH235">
        <v>440</v>
      </c>
      <c r="AM235">
        <v>1287054176520</v>
      </c>
      <c r="AN235">
        <v>1372</v>
      </c>
      <c r="AO235" t="s">
        <v>136</v>
      </c>
      <c r="AP235">
        <v>200</v>
      </c>
      <c r="AQ235" t="s">
        <v>137</v>
      </c>
      <c r="AR235" t="s">
        <v>217</v>
      </c>
      <c r="AS235" t="s">
        <v>139</v>
      </c>
      <c r="AT235" t="b">
        <v>1</v>
      </c>
      <c r="AU235">
        <v>10365</v>
      </c>
      <c r="AV235">
        <v>1372</v>
      </c>
    </row>
    <row r="236" spans="12:48">
      <c r="L236">
        <v>1287053547373</v>
      </c>
      <c r="M236">
        <v>443</v>
      </c>
      <c r="N236" t="s">
        <v>160</v>
      </c>
      <c r="O236">
        <v>200</v>
      </c>
      <c r="P236" t="s">
        <v>137</v>
      </c>
      <c r="Q236" t="s">
        <v>147</v>
      </c>
      <c r="R236" t="s">
        <v>152</v>
      </c>
      <c r="S236" t="b">
        <v>1</v>
      </c>
      <c r="T236">
        <v>1078</v>
      </c>
      <c r="U236" t="s">
        <v>161</v>
      </c>
      <c r="V236">
        <v>443</v>
      </c>
      <c r="W236" s="29">
        <v>1287053703987</v>
      </c>
      <c r="X236" s="30">
        <v>928</v>
      </c>
      <c r="Y236">
        <v>1287053753071</v>
      </c>
      <c r="Z236">
        <v>28988</v>
      </c>
      <c r="AA236" t="s">
        <v>185</v>
      </c>
      <c r="AB236">
        <v>200</v>
      </c>
      <c r="AC236" t="s">
        <v>137</v>
      </c>
      <c r="AD236" t="s">
        <v>180</v>
      </c>
      <c r="AE236" t="s">
        <v>139</v>
      </c>
      <c r="AF236" t="b">
        <v>1</v>
      </c>
      <c r="AG236">
        <v>172631</v>
      </c>
      <c r="AH236">
        <v>6826</v>
      </c>
      <c r="AM236">
        <v>1287054178237</v>
      </c>
      <c r="AN236">
        <v>7955</v>
      </c>
      <c r="AO236" t="s">
        <v>136</v>
      </c>
      <c r="AP236">
        <v>200</v>
      </c>
      <c r="AQ236" t="s">
        <v>137</v>
      </c>
      <c r="AR236" t="s">
        <v>217</v>
      </c>
      <c r="AS236" t="s">
        <v>139</v>
      </c>
      <c r="AT236" t="b">
        <v>1</v>
      </c>
      <c r="AU236">
        <v>73060</v>
      </c>
      <c r="AV236">
        <v>0</v>
      </c>
    </row>
    <row r="237" spans="12:48">
      <c r="L237">
        <v>1287053547738</v>
      </c>
      <c r="M237">
        <v>456</v>
      </c>
      <c r="N237" t="s">
        <v>162</v>
      </c>
      <c r="O237">
        <v>200</v>
      </c>
      <c r="P237" t="s">
        <v>137</v>
      </c>
      <c r="Q237" t="s">
        <v>145</v>
      </c>
      <c r="R237" t="s">
        <v>152</v>
      </c>
      <c r="S237" t="b">
        <v>1</v>
      </c>
      <c r="T237">
        <v>370</v>
      </c>
      <c r="U237" t="s">
        <v>163</v>
      </c>
      <c r="V237">
        <v>456</v>
      </c>
      <c r="W237" s="29">
        <v>1287053705012</v>
      </c>
      <c r="X237" s="30">
        <v>28139</v>
      </c>
      <c r="Y237">
        <v>1287053760506</v>
      </c>
      <c r="Z237">
        <v>22083</v>
      </c>
      <c r="AA237" t="s">
        <v>185</v>
      </c>
      <c r="AB237">
        <v>200</v>
      </c>
      <c r="AC237" t="s">
        <v>137</v>
      </c>
      <c r="AD237" t="s">
        <v>183</v>
      </c>
      <c r="AE237" t="s">
        <v>139</v>
      </c>
      <c r="AF237" t="b">
        <v>1</v>
      </c>
      <c r="AG237">
        <v>172631</v>
      </c>
      <c r="AH237">
        <v>3808</v>
      </c>
      <c r="AM237">
        <v>1287054155229</v>
      </c>
      <c r="AN237">
        <v>32475</v>
      </c>
      <c r="AO237" t="s">
        <v>200</v>
      </c>
      <c r="AP237">
        <v>200</v>
      </c>
      <c r="AQ237" t="s">
        <v>137</v>
      </c>
      <c r="AR237" t="s">
        <v>220</v>
      </c>
      <c r="AS237" t="s">
        <v>139</v>
      </c>
      <c r="AT237" t="b">
        <v>1</v>
      </c>
      <c r="AU237">
        <v>64862</v>
      </c>
      <c r="AV237">
        <v>27019</v>
      </c>
    </row>
    <row r="238" spans="12:48">
      <c r="L238">
        <v>1287053548066</v>
      </c>
      <c r="M238">
        <v>403</v>
      </c>
      <c r="N238" t="s">
        <v>162</v>
      </c>
      <c r="O238">
        <v>200</v>
      </c>
      <c r="P238" t="s">
        <v>137</v>
      </c>
      <c r="Q238" t="s">
        <v>147</v>
      </c>
      <c r="R238" t="s">
        <v>152</v>
      </c>
      <c r="S238" t="b">
        <v>1</v>
      </c>
      <c r="T238">
        <v>370</v>
      </c>
      <c r="U238" t="s">
        <v>163</v>
      </c>
      <c r="V238">
        <v>403</v>
      </c>
      <c r="W238" s="29">
        <v>1287053705296</v>
      </c>
      <c r="X238" s="30">
        <v>2366</v>
      </c>
      <c r="Y238">
        <v>1287053782910</v>
      </c>
      <c r="Z238">
        <v>308</v>
      </c>
      <c r="AA238" t="s">
        <v>187</v>
      </c>
      <c r="AB238">
        <v>200</v>
      </c>
      <c r="AC238" t="s">
        <v>137</v>
      </c>
      <c r="AD238" t="s">
        <v>183</v>
      </c>
      <c r="AE238" t="s">
        <v>139</v>
      </c>
      <c r="AF238" t="b">
        <v>1</v>
      </c>
      <c r="AG238">
        <v>248</v>
      </c>
      <c r="AH238">
        <v>308</v>
      </c>
      <c r="AM238">
        <v>1287054187948</v>
      </c>
      <c r="AN238">
        <v>19852</v>
      </c>
      <c r="AO238" t="s">
        <v>200</v>
      </c>
      <c r="AP238">
        <v>200</v>
      </c>
      <c r="AQ238" t="s">
        <v>137</v>
      </c>
      <c r="AR238" t="s">
        <v>220</v>
      </c>
      <c r="AS238" t="s">
        <v>139</v>
      </c>
      <c r="AT238" t="b">
        <v>1</v>
      </c>
      <c r="AU238">
        <v>64862</v>
      </c>
      <c r="AV238">
        <v>9321</v>
      </c>
    </row>
    <row r="239" spans="12:48">
      <c r="L239">
        <v>1287053548455</v>
      </c>
      <c r="M239">
        <v>2807</v>
      </c>
      <c r="N239" t="s">
        <v>169</v>
      </c>
      <c r="O239">
        <v>200</v>
      </c>
      <c r="P239" t="s">
        <v>137</v>
      </c>
      <c r="Q239" t="s">
        <v>145</v>
      </c>
      <c r="R239" t="s">
        <v>139</v>
      </c>
      <c r="S239" t="b">
        <v>1</v>
      </c>
      <c r="T239">
        <v>13</v>
      </c>
      <c r="U239" t="s">
        <v>149</v>
      </c>
      <c r="V239">
        <v>2807</v>
      </c>
      <c r="W239" s="29">
        <v>1287053707958</v>
      </c>
      <c r="X239" s="30">
        <v>22538</v>
      </c>
      <c r="Y239">
        <v>1287053767857</v>
      </c>
      <c r="Z239">
        <v>15864</v>
      </c>
      <c r="AA239" t="s">
        <v>185</v>
      </c>
      <c r="AB239">
        <v>200</v>
      </c>
      <c r="AC239" t="s">
        <v>137</v>
      </c>
      <c r="AD239" t="s">
        <v>182</v>
      </c>
      <c r="AE239" t="s">
        <v>139</v>
      </c>
      <c r="AF239" t="b">
        <v>1</v>
      </c>
      <c r="AG239">
        <v>172631</v>
      </c>
      <c r="AH239">
        <v>3221</v>
      </c>
      <c r="AM239">
        <v>1287054162717</v>
      </c>
      <c r="AN239">
        <v>59554</v>
      </c>
      <c r="AO239" t="s">
        <v>208</v>
      </c>
      <c r="AP239">
        <v>200</v>
      </c>
      <c r="AQ239" t="s">
        <v>137</v>
      </c>
      <c r="AR239" t="s">
        <v>219</v>
      </c>
      <c r="AS239" t="s">
        <v>139</v>
      </c>
      <c r="AT239" t="b">
        <v>1</v>
      </c>
      <c r="AU239">
        <v>184806</v>
      </c>
      <c r="AV239">
        <v>48350</v>
      </c>
    </row>
    <row r="240" spans="12:48">
      <c r="L240">
        <v>1287053548614</v>
      </c>
      <c r="M240">
        <v>4598</v>
      </c>
      <c r="N240" t="s">
        <v>169</v>
      </c>
      <c r="O240">
        <v>200</v>
      </c>
      <c r="P240" t="s">
        <v>137</v>
      </c>
      <c r="Q240" t="s">
        <v>147</v>
      </c>
      <c r="R240" t="s">
        <v>139</v>
      </c>
      <c r="S240" t="b">
        <v>1</v>
      </c>
      <c r="T240">
        <v>13</v>
      </c>
      <c r="U240" t="s">
        <v>149</v>
      </c>
      <c r="V240">
        <v>4598</v>
      </c>
      <c r="W240" s="29">
        <v>1287053724073</v>
      </c>
      <c r="X240" s="30">
        <v>25708</v>
      </c>
      <c r="Y240">
        <v>1287053784169</v>
      </c>
      <c r="Z240">
        <v>290</v>
      </c>
      <c r="AA240" t="s">
        <v>187</v>
      </c>
      <c r="AB240">
        <v>200</v>
      </c>
      <c r="AC240" t="s">
        <v>137</v>
      </c>
      <c r="AD240" t="s">
        <v>182</v>
      </c>
      <c r="AE240" t="s">
        <v>139</v>
      </c>
      <c r="AF240" t="b">
        <v>1</v>
      </c>
      <c r="AG240">
        <v>248</v>
      </c>
      <c r="AH240">
        <v>290</v>
      </c>
      <c r="AM240">
        <v>1287054186481</v>
      </c>
      <c r="AN240">
        <v>36098</v>
      </c>
      <c r="AO240" t="s">
        <v>200</v>
      </c>
      <c r="AP240">
        <v>200</v>
      </c>
      <c r="AQ240" t="s">
        <v>137</v>
      </c>
      <c r="AR240" t="s">
        <v>217</v>
      </c>
      <c r="AS240" t="s">
        <v>139</v>
      </c>
      <c r="AT240" t="b">
        <v>1</v>
      </c>
      <c r="AU240">
        <v>217204</v>
      </c>
      <c r="AV240">
        <v>24001</v>
      </c>
    </row>
    <row r="241" spans="12:48">
      <c r="L241">
        <v>1287053455940</v>
      </c>
      <c r="M241">
        <v>111284</v>
      </c>
      <c r="N241" t="s">
        <v>166</v>
      </c>
      <c r="O241">
        <v>200</v>
      </c>
      <c r="P241" t="s">
        <v>137</v>
      </c>
      <c r="Q241" t="s">
        <v>138</v>
      </c>
      <c r="R241" t="s">
        <v>139</v>
      </c>
      <c r="S241" t="b">
        <v>1</v>
      </c>
      <c r="T241">
        <v>596715</v>
      </c>
      <c r="U241" t="s">
        <v>149</v>
      </c>
      <c r="V241">
        <v>7991</v>
      </c>
      <c r="W241" s="29">
        <v>1287053729568</v>
      </c>
      <c r="X241" s="30">
        <v>21437</v>
      </c>
      <c r="Y241">
        <v>1287053782304</v>
      </c>
      <c r="Z241">
        <v>3358</v>
      </c>
      <c r="AA241" t="s">
        <v>187</v>
      </c>
      <c r="AB241">
        <v>200</v>
      </c>
      <c r="AC241" t="s">
        <v>137</v>
      </c>
      <c r="AD241" t="s">
        <v>180</v>
      </c>
      <c r="AE241" t="s">
        <v>139</v>
      </c>
      <c r="AF241" t="b">
        <v>1</v>
      </c>
      <c r="AG241">
        <v>248</v>
      </c>
      <c r="AH241">
        <v>3358</v>
      </c>
      <c r="AM241">
        <v>1287054153971</v>
      </c>
      <c r="AN241">
        <v>70956</v>
      </c>
      <c r="AO241" t="s">
        <v>200</v>
      </c>
      <c r="AP241">
        <v>200</v>
      </c>
      <c r="AQ241" t="s">
        <v>137</v>
      </c>
      <c r="AR241" t="s">
        <v>221</v>
      </c>
      <c r="AS241" t="s">
        <v>139</v>
      </c>
      <c r="AT241" t="b">
        <v>1</v>
      </c>
      <c r="AU241">
        <v>217204</v>
      </c>
      <c r="AV241">
        <v>43338</v>
      </c>
    </row>
    <row r="242" spans="12:48">
      <c r="L242">
        <v>1287053495550</v>
      </c>
      <c r="M242">
        <v>80235</v>
      </c>
      <c r="N242" t="s">
        <v>166</v>
      </c>
      <c r="O242">
        <v>200</v>
      </c>
      <c r="P242" t="s">
        <v>137</v>
      </c>
      <c r="Q242" t="s">
        <v>143</v>
      </c>
      <c r="R242" t="s">
        <v>139</v>
      </c>
      <c r="S242" t="b">
        <v>1</v>
      </c>
      <c r="T242">
        <v>596715</v>
      </c>
      <c r="U242" t="s">
        <v>149</v>
      </c>
      <c r="V242">
        <v>5757</v>
      </c>
      <c r="W242" s="29">
        <v>1287053730965</v>
      </c>
      <c r="X242" s="30">
        <v>29121</v>
      </c>
      <c r="Y242">
        <v>1287053778834</v>
      </c>
      <c r="Z242">
        <v>8859</v>
      </c>
      <c r="AA242" t="s">
        <v>188</v>
      </c>
      <c r="AB242">
        <v>200</v>
      </c>
      <c r="AC242" t="s">
        <v>137</v>
      </c>
      <c r="AD242" t="s">
        <v>179</v>
      </c>
      <c r="AE242" t="s">
        <v>139</v>
      </c>
      <c r="AF242" t="b">
        <v>1</v>
      </c>
      <c r="AG242">
        <v>37264</v>
      </c>
      <c r="AH242">
        <v>4377</v>
      </c>
      <c r="AM242">
        <v>1287054208042</v>
      </c>
      <c r="AN242">
        <v>26602</v>
      </c>
      <c r="AO242" t="s">
        <v>200</v>
      </c>
      <c r="AP242">
        <v>200</v>
      </c>
      <c r="AQ242" t="s">
        <v>137</v>
      </c>
      <c r="AR242" t="s">
        <v>220</v>
      </c>
      <c r="AS242" t="s">
        <v>139</v>
      </c>
      <c r="AT242" t="b">
        <v>1</v>
      </c>
      <c r="AU242">
        <v>194191</v>
      </c>
      <c r="AV242">
        <v>11200</v>
      </c>
    </row>
    <row r="243" spans="12:48">
      <c r="L243">
        <v>1287053567558</v>
      </c>
      <c r="M243">
        <v>8646</v>
      </c>
      <c r="N243" t="s">
        <v>171</v>
      </c>
      <c r="O243">
        <v>200</v>
      </c>
      <c r="P243" t="s">
        <v>137</v>
      </c>
      <c r="Q243" t="s">
        <v>138</v>
      </c>
      <c r="R243" t="s">
        <v>139</v>
      </c>
      <c r="S243" t="b">
        <v>1</v>
      </c>
      <c r="T243">
        <v>13</v>
      </c>
      <c r="U243" t="s">
        <v>149</v>
      </c>
      <c r="V243">
        <v>8646</v>
      </c>
      <c r="W243" s="29">
        <v>1287053733413</v>
      </c>
      <c r="X243" s="30">
        <v>19487</v>
      </c>
      <c r="Y243">
        <v>1287053783541</v>
      </c>
      <c r="Z243">
        <v>4962</v>
      </c>
      <c r="AA243" t="s">
        <v>188</v>
      </c>
      <c r="AB243">
        <v>200</v>
      </c>
      <c r="AC243" t="s">
        <v>137</v>
      </c>
      <c r="AD243" t="s">
        <v>183</v>
      </c>
      <c r="AE243" t="s">
        <v>139</v>
      </c>
      <c r="AF243" t="b">
        <v>1</v>
      </c>
      <c r="AG243">
        <v>37264</v>
      </c>
      <c r="AH243">
        <v>1414</v>
      </c>
      <c r="AM243">
        <v>1287054141518</v>
      </c>
      <c r="AN243">
        <v>97073</v>
      </c>
      <c r="AO243" t="s">
        <v>207</v>
      </c>
      <c r="AP243">
        <v>200</v>
      </c>
      <c r="AQ243" t="s">
        <v>137</v>
      </c>
      <c r="AR243" t="s">
        <v>218</v>
      </c>
      <c r="AS243" t="s">
        <v>139</v>
      </c>
      <c r="AT243" t="b">
        <v>1</v>
      </c>
      <c r="AU243">
        <v>184777</v>
      </c>
      <c r="AV243">
        <v>79386</v>
      </c>
    </row>
    <row r="244" spans="12:48">
      <c r="L244">
        <v>1287053576479</v>
      </c>
      <c r="M244">
        <v>749</v>
      </c>
      <c r="N244" t="s">
        <v>151</v>
      </c>
      <c r="O244">
        <v>200</v>
      </c>
      <c r="P244" t="s">
        <v>137</v>
      </c>
      <c r="Q244" t="s">
        <v>138</v>
      </c>
      <c r="R244" t="s">
        <v>152</v>
      </c>
      <c r="S244" t="b">
        <v>1</v>
      </c>
      <c r="T244">
        <v>363</v>
      </c>
      <c r="U244" t="s">
        <v>153</v>
      </c>
      <c r="V244">
        <v>749</v>
      </c>
      <c r="W244" s="29">
        <v>1287053734777</v>
      </c>
      <c r="X244" s="30">
        <v>32585</v>
      </c>
      <c r="Y244">
        <v>1287053784719</v>
      </c>
      <c r="Z244">
        <v>6411</v>
      </c>
      <c r="AA244" t="s">
        <v>188</v>
      </c>
      <c r="AB244">
        <v>200</v>
      </c>
      <c r="AC244" t="s">
        <v>137</v>
      </c>
      <c r="AD244" t="s">
        <v>182</v>
      </c>
      <c r="AE244" t="s">
        <v>139</v>
      </c>
      <c r="AF244" t="b">
        <v>1</v>
      </c>
      <c r="AG244">
        <v>37264</v>
      </c>
      <c r="AH244">
        <v>2689</v>
      </c>
      <c r="AM244">
        <v>1287054235032</v>
      </c>
      <c r="AN244">
        <v>3940</v>
      </c>
      <c r="AO244" t="s">
        <v>136</v>
      </c>
      <c r="AP244">
        <v>200</v>
      </c>
      <c r="AQ244" t="s">
        <v>137</v>
      </c>
      <c r="AR244" t="s">
        <v>220</v>
      </c>
      <c r="AS244" t="s">
        <v>139</v>
      </c>
      <c r="AT244" t="b">
        <v>1</v>
      </c>
      <c r="AU244">
        <v>10365</v>
      </c>
      <c r="AV244">
        <v>3940</v>
      </c>
    </row>
    <row r="245" spans="12:48">
      <c r="L245">
        <v>1287053577487</v>
      </c>
      <c r="M245">
        <v>584</v>
      </c>
      <c r="N245" t="s">
        <v>154</v>
      </c>
      <c r="O245">
        <v>200</v>
      </c>
      <c r="P245" t="s">
        <v>137</v>
      </c>
      <c r="Q245" t="s">
        <v>138</v>
      </c>
      <c r="R245" t="s">
        <v>152</v>
      </c>
      <c r="S245" t="b">
        <v>1</v>
      </c>
      <c r="T245">
        <v>365</v>
      </c>
      <c r="U245" t="s">
        <v>155</v>
      </c>
      <c r="V245">
        <v>584</v>
      </c>
      <c r="W245" s="29">
        <v>1287053750047</v>
      </c>
      <c r="X245" s="30">
        <v>27708</v>
      </c>
      <c r="Y245">
        <v>1287053751438</v>
      </c>
      <c r="Z245">
        <v>41244</v>
      </c>
      <c r="AA245" t="s">
        <v>185</v>
      </c>
      <c r="AB245">
        <v>200</v>
      </c>
      <c r="AC245" t="s">
        <v>137</v>
      </c>
      <c r="AD245" t="s">
        <v>181</v>
      </c>
      <c r="AE245" t="s">
        <v>139</v>
      </c>
      <c r="AF245" t="b">
        <v>1</v>
      </c>
      <c r="AG245">
        <v>172631</v>
      </c>
      <c r="AH245">
        <v>4710</v>
      </c>
      <c r="AM245">
        <v>1287054239233</v>
      </c>
      <c r="AN245">
        <v>9148</v>
      </c>
      <c r="AO245" t="s">
        <v>136</v>
      </c>
      <c r="AP245">
        <v>200</v>
      </c>
      <c r="AQ245" t="s">
        <v>137</v>
      </c>
      <c r="AR245" t="s">
        <v>220</v>
      </c>
      <c r="AS245" t="s">
        <v>139</v>
      </c>
      <c r="AT245" t="b">
        <v>1</v>
      </c>
      <c r="AU245">
        <v>73060</v>
      </c>
      <c r="AV245">
        <v>0</v>
      </c>
    </row>
    <row r="246" spans="12:48">
      <c r="L246">
        <v>1287053578486</v>
      </c>
      <c r="M246">
        <v>402</v>
      </c>
      <c r="N246" t="s">
        <v>156</v>
      </c>
      <c r="O246">
        <v>200</v>
      </c>
      <c r="P246" t="s">
        <v>137</v>
      </c>
      <c r="Q246" t="s">
        <v>138</v>
      </c>
      <c r="R246" t="s">
        <v>152</v>
      </c>
      <c r="S246" t="b">
        <v>1</v>
      </c>
      <c r="T246">
        <v>91</v>
      </c>
      <c r="U246" t="s">
        <v>157</v>
      </c>
      <c r="V246">
        <v>402</v>
      </c>
      <c r="W246" s="29">
        <v>1287053751438</v>
      </c>
      <c r="X246" s="30">
        <v>41244</v>
      </c>
      <c r="Y246">
        <v>1287053793125</v>
      </c>
      <c r="Z246">
        <v>268</v>
      </c>
      <c r="AA246" t="s">
        <v>187</v>
      </c>
      <c r="AB246">
        <v>200</v>
      </c>
      <c r="AC246" t="s">
        <v>137</v>
      </c>
      <c r="AD246" t="s">
        <v>181</v>
      </c>
      <c r="AE246" t="s">
        <v>139</v>
      </c>
      <c r="AF246" t="b">
        <v>1</v>
      </c>
      <c r="AG246">
        <v>248</v>
      </c>
      <c r="AH246">
        <v>268</v>
      </c>
      <c r="AM246">
        <v>1287054222574</v>
      </c>
      <c r="AN246">
        <v>35748</v>
      </c>
      <c r="AO246" t="s">
        <v>209</v>
      </c>
      <c r="AP246">
        <v>200</v>
      </c>
      <c r="AQ246" t="s">
        <v>137</v>
      </c>
      <c r="AR246" t="s">
        <v>219</v>
      </c>
      <c r="AS246" t="s">
        <v>139</v>
      </c>
      <c r="AT246" t="b">
        <v>1</v>
      </c>
      <c r="AU246">
        <v>66168</v>
      </c>
      <c r="AV246">
        <v>32072</v>
      </c>
    </row>
    <row r="247" spans="12:48">
      <c r="L247">
        <v>1287053579170</v>
      </c>
      <c r="M247">
        <v>360</v>
      </c>
      <c r="N247" t="s">
        <v>158</v>
      </c>
      <c r="O247">
        <v>200</v>
      </c>
      <c r="P247" t="s">
        <v>137</v>
      </c>
      <c r="Q247" t="s">
        <v>138</v>
      </c>
      <c r="R247" t="s">
        <v>152</v>
      </c>
      <c r="S247" t="b">
        <v>1</v>
      </c>
      <c r="T247">
        <v>110</v>
      </c>
      <c r="U247" t="s">
        <v>159</v>
      </c>
      <c r="V247">
        <v>360</v>
      </c>
      <c r="W247" s="29">
        <v>1287053753071</v>
      </c>
      <c r="X247" s="30">
        <v>28988</v>
      </c>
      <c r="Y247">
        <v>1287053785878</v>
      </c>
      <c r="Z247">
        <v>11690</v>
      </c>
      <c r="AA247" t="s">
        <v>188</v>
      </c>
      <c r="AB247">
        <v>200</v>
      </c>
      <c r="AC247" t="s">
        <v>137</v>
      </c>
      <c r="AD247" t="s">
        <v>180</v>
      </c>
      <c r="AE247" t="s">
        <v>139</v>
      </c>
      <c r="AF247" t="b">
        <v>1</v>
      </c>
      <c r="AG247">
        <v>37264</v>
      </c>
      <c r="AH247">
        <v>4519</v>
      </c>
      <c r="AM247">
        <v>1287054248877</v>
      </c>
      <c r="AN247">
        <v>20782</v>
      </c>
      <c r="AO247" t="s">
        <v>200</v>
      </c>
      <c r="AP247">
        <v>200</v>
      </c>
      <c r="AQ247" t="s">
        <v>137</v>
      </c>
      <c r="AR247" t="s">
        <v>220</v>
      </c>
      <c r="AS247" t="s">
        <v>139</v>
      </c>
      <c r="AT247" t="b">
        <v>1</v>
      </c>
      <c r="AU247">
        <v>217204</v>
      </c>
      <c r="AV247">
        <v>4779</v>
      </c>
    </row>
    <row r="248" spans="12:48">
      <c r="L248">
        <v>1287053579845</v>
      </c>
      <c r="M248">
        <v>398</v>
      </c>
      <c r="N248" t="s">
        <v>160</v>
      </c>
      <c r="O248">
        <v>200</v>
      </c>
      <c r="P248" t="s">
        <v>137</v>
      </c>
      <c r="Q248" t="s">
        <v>138</v>
      </c>
      <c r="R248" t="s">
        <v>152</v>
      </c>
      <c r="S248" t="b">
        <v>1</v>
      </c>
      <c r="T248">
        <v>1078</v>
      </c>
      <c r="U248" t="s">
        <v>161</v>
      </c>
      <c r="V248">
        <v>398</v>
      </c>
      <c r="W248" s="29">
        <v>1287053760506</v>
      </c>
      <c r="X248" s="30">
        <v>22083</v>
      </c>
      <c r="Y248">
        <v>1287053793667</v>
      </c>
      <c r="Z248">
        <v>5755</v>
      </c>
      <c r="AA248" t="s">
        <v>188</v>
      </c>
      <c r="AB248">
        <v>200</v>
      </c>
      <c r="AC248" t="s">
        <v>137</v>
      </c>
      <c r="AD248" t="s">
        <v>181</v>
      </c>
      <c r="AE248" t="s">
        <v>139</v>
      </c>
      <c r="AF248" t="b">
        <v>1</v>
      </c>
      <c r="AG248">
        <v>37264</v>
      </c>
      <c r="AH248">
        <v>1511</v>
      </c>
      <c r="AM248">
        <v>1287054238889</v>
      </c>
      <c r="AN248">
        <v>40837</v>
      </c>
      <c r="AO248" t="s">
        <v>208</v>
      </c>
      <c r="AP248">
        <v>200</v>
      </c>
      <c r="AQ248" t="s">
        <v>137</v>
      </c>
      <c r="AR248" t="s">
        <v>218</v>
      </c>
      <c r="AS248" t="s">
        <v>139</v>
      </c>
      <c r="AT248" t="b">
        <v>1</v>
      </c>
      <c r="AU248">
        <v>184806</v>
      </c>
      <c r="AV248">
        <v>20728</v>
      </c>
    </row>
    <row r="249" spans="12:48">
      <c r="L249">
        <v>1287053580751</v>
      </c>
      <c r="M249">
        <v>429</v>
      </c>
      <c r="N249" t="s">
        <v>162</v>
      </c>
      <c r="O249">
        <v>200</v>
      </c>
      <c r="P249" t="s">
        <v>137</v>
      </c>
      <c r="Q249" t="s">
        <v>138</v>
      </c>
      <c r="R249" t="s">
        <v>152</v>
      </c>
      <c r="S249" t="b">
        <v>1</v>
      </c>
      <c r="T249">
        <v>370</v>
      </c>
      <c r="U249" t="s">
        <v>163</v>
      </c>
      <c r="V249">
        <v>429</v>
      </c>
      <c r="W249" s="29">
        <v>1287053767857</v>
      </c>
      <c r="X249" s="30">
        <v>15864</v>
      </c>
      <c r="Y249">
        <v>1287053788145</v>
      </c>
      <c r="Z249">
        <v>22016</v>
      </c>
      <c r="AA249" t="s">
        <v>185</v>
      </c>
      <c r="AB249">
        <v>200</v>
      </c>
      <c r="AC249" t="s">
        <v>137</v>
      </c>
      <c r="AD249" t="s">
        <v>179</v>
      </c>
      <c r="AE249" t="s">
        <v>139</v>
      </c>
      <c r="AF249" t="b">
        <v>1</v>
      </c>
      <c r="AG249">
        <v>171872</v>
      </c>
      <c r="AH249">
        <v>7661</v>
      </c>
      <c r="AM249">
        <v>1287054258687</v>
      </c>
      <c r="AN249">
        <v>31572</v>
      </c>
      <c r="AO249" t="s">
        <v>210</v>
      </c>
      <c r="AP249">
        <v>200</v>
      </c>
      <c r="AQ249" t="s">
        <v>137</v>
      </c>
      <c r="AR249" t="s">
        <v>219</v>
      </c>
      <c r="AS249" t="s">
        <v>139</v>
      </c>
      <c r="AT249" t="b">
        <v>1</v>
      </c>
      <c r="AU249">
        <v>64145</v>
      </c>
      <c r="AV249">
        <v>28527</v>
      </c>
    </row>
    <row r="250" spans="12:48">
      <c r="L250">
        <v>1287053581415</v>
      </c>
      <c r="M250">
        <v>3310</v>
      </c>
      <c r="N250" t="s">
        <v>169</v>
      </c>
      <c r="O250">
        <v>200</v>
      </c>
      <c r="P250" t="s">
        <v>137</v>
      </c>
      <c r="Q250" t="s">
        <v>138</v>
      </c>
      <c r="R250" t="s">
        <v>139</v>
      </c>
      <c r="S250" t="b">
        <v>1</v>
      </c>
      <c r="T250">
        <v>13</v>
      </c>
      <c r="U250" t="s">
        <v>149</v>
      </c>
      <c r="V250">
        <v>3310</v>
      </c>
      <c r="W250" s="29">
        <v>1287053778194</v>
      </c>
      <c r="X250" s="30">
        <v>440</v>
      </c>
      <c r="Y250">
        <v>1287053788703</v>
      </c>
      <c r="Z250">
        <v>23509</v>
      </c>
      <c r="AA250" t="s">
        <v>185</v>
      </c>
      <c r="AB250">
        <v>200</v>
      </c>
      <c r="AC250" t="s">
        <v>137</v>
      </c>
      <c r="AD250" t="s">
        <v>183</v>
      </c>
      <c r="AE250" t="s">
        <v>139</v>
      </c>
      <c r="AF250" t="b">
        <v>1</v>
      </c>
      <c r="AG250">
        <v>171872</v>
      </c>
      <c r="AH250">
        <v>8016</v>
      </c>
      <c r="AM250">
        <v>1287054222844</v>
      </c>
      <c r="AN250">
        <v>73490</v>
      </c>
      <c r="AO250" t="s">
        <v>207</v>
      </c>
      <c r="AP250">
        <v>200</v>
      </c>
      <c r="AQ250" t="s">
        <v>137</v>
      </c>
      <c r="AR250" t="s">
        <v>217</v>
      </c>
      <c r="AS250" t="s">
        <v>139</v>
      </c>
      <c r="AT250" t="b">
        <v>1</v>
      </c>
      <c r="AU250">
        <v>184777</v>
      </c>
      <c r="AV250">
        <v>51686</v>
      </c>
    </row>
    <row r="251" spans="12:48">
      <c r="L251">
        <v>1287053576331</v>
      </c>
      <c r="M251">
        <v>39309</v>
      </c>
      <c r="N251" t="s">
        <v>172</v>
      </c>
      <c r="O251">
        <v>200</v>
      </c>
      <c r="P251" t="s">
        <v>137</v>
      </c>
      <c r="Q251" t="s">
        <v>143</v>
      </c>
      <c r="R251" t="s">
        <v>139</v>
      </c>
      <c r="S251" t="b">
        <v>1</v>
      </c>
      <c r="T251">
        <v>229729</v>
      </c>
      <c r="U251" t="s">
        <v>149</v>
      </c>
      <c r="V251">
        <v>5841</v>
      </c>
      <c r="W251" s="29">
        <v>1287053778834</v>
      </c>
      <c r="X251" s="30">
        <v>8859</v>
      </c>
      <c r="Y251">
        <v>1287053791229</v>
      </c>
      <c r="Z251">
        <v>33751</v>
      </c>
      <c r="AA251" t="s">
        <v>185</v>
      </c>
      <c r="AB251">
        <v>200</v>
      </c>
      <c r="AC251" t="s">
        <v>137</v>
      </c>
      <c r="AD251" t="s">
        <v>182</v>
      </c>
      <c r="AE251" t="s">
        <v>139</v>
      </c>
      <c r="AF251" t="b">
        <v>1</v>
      </c>
      <c r="AG251">
        <v>171872</v>
      </c>
      <c r="AH251">
        <v>7439</v>
      </c>
      <c r="AM251">
        <v>1287054290675</v>
      </c>
      <c r="AN251">
        <v>9386</v>
      </c>
      <c r="AO251" t="s">
        <v>200</v>
      </c>
      <c r="AP251">
        <v>200</v>
      </c>
      <c r="AQ251" t="s">
        <v>137</v>
      </c>
      <c r="AR251" t="s">
        <v>219</v>
      </c>
      <c r="AS251" t="s">
        <v>139</v>
      </c>
      <c r="AT251" t="b">
        <v>1</v>
      </c>
      <c r="AU251">
        <v>66045</v>
      </c>
      <c r="AV251">
        <v>3339</v>
      </c>
    </row>
    <row r="252" spans="12:48">
      <c r="L252">
        <v>1287053615860</v>
      </c>
      <c r="M252">
        <v>586</v>
      </c>
      <c r="N252" t="s">
        <v>151</v>
      </c>
      <c r="O252">
        <v>200</v>
      </c>
      <c r="P252" t="s">
        <v>137</v>
      </c>
      <c r="Q252" t="s">
        <v>143</v>
      </c>
      <c r="R252" t="s">
        <v>152</v>
      </c>
      <c r="S252" t="b">
        <v>1</v>
      </c>
      <c r="T252">
        <v>363</v>
      </c>
      <c r="U252" t="s">
        <v>153</v>
      </c>
      <c r="V252">
        <v>586</v>
      </c>
      <c r="W252" s="29">
        <v>1287053782304</v>
      </c>
      <c r="X252" s="30">
        <v>3358</v>
      </c>
      <c r="Y252">
        <v>1287053797884</v>
      </c>
      <c r="Z252">
        <v>27704</v>
      </c>
      <c r="AA252" t="s">
        <v>185</v>
      </c>
      <c r="AB252">
        <v>200</v>
      </c>
      <c r="AC252" t="s">
        <v>137</v>
      </c>
      <c r="AD252" t="s">
        <v>180</v>
      </c>
      <c r="AE252" t="s">
        <v>139</v>
      </c>
      <c r="AF252" t="b">
        <v>1</v>
      </c>
      <c r="AG252">
        <v>171872</v>
      </c>
      <c r="AH252">
        <v>5414</v>
      </c>
      <c r="AM252">
        <v>1287054279917</v>
      </c>
      <c r="AN252">
        <v>25533</v>
      </c>
      <c r="AO252" t="s">
        <v>209</v>
      </c>
      <c r="AP252">
        <v>200</v>
      </c>
      <c r="AQ252" t="s">
        <v>137</v>
      </c>
      <c r="AR252" t="s">
        <v>218</v>
      </c>
      <c r="AS252" t="s">
        <v>139</v>
      </c>
      <c r="AT252" t="b">
        <v>1</v>
      </c>
      <c r="AU252">
        <v>66168</v>
      </c>
      <c r="AV252">
        <v>18669</v>
      </c>
    </row>
    <row r="253" spans="12:48">
      <c r="L253">
        <v>1287053616789</v>
      </c>
      <c r="M253">
        <v>521</v>
      </c>
      <c r="N253" t="s">
        <v>154</v>
      </c>
      <c r="O253">
        <v>200</v>
      </c>
      <c r="P253" t="s">
        <v>137</v>
      </c>
      <c r="Q253" t="s">
        <v>143</v>
      </c>
      <c r="R253" t="s">
        <v>152</v>
      </c>
      <c r="S253" t="b">
        <v>1</v>
      </c>
      <c r="T253">
        <v>365</v>
      </c>
      <c r="U253" t="s">
        <v>155</v>
      </c>
      <c r="V253">
        <v>521</v>
      </c>
      <c r="W253" s="29">
        <v>1287053782910</v>
      </c>
      <c r="X253" s="30">
        <v>308</v>
      </c>
      <c r="Y253">
        <v>1287053799777</v>
      </c>
      <c r="Z253">
        <v>32016</v>
      </c>
      <c r="AA253" t="s">
        <v>185</v>
      </c>
      <c r="AB253">
        <v>200</v>
      </c>
      <c r="AC253" t="s">
        <v>137</v>
      </c>
      <c r="AD253" t="s">
        <v>181</v>
      </c>
      <c r="AE253" t="s">
        <v>139</v>
      </c>
      <c r="AF253" t="b">
        <v>1</v>
      </c>
      <c r="AG253">
        <v>171872</v>
      </c>
      <c r="AH253">
        <v>7718</v>
      </c>
      <c r="AM253">
        <v>1287054225189</v>
      </c>
      <c r="AN253">
        <v>82781</v>
      </c>
      <c r="AO253" t="s">
        <v>207</v>
      </c>
      <c r="AP253">
        <v>200</v>
      </c>
      <c r="AQ253" t="s">
        <v>137</v>
      </c>
      <c r="AR253" t="s">
        <v>221</v>
      </c>
      <c r="AS253" t="s">
        <v>139</v>
      </c>
      <c r="AT253" t="b">
        <v>1</v>
      </c>
      <c r="AU253">
        <v>184777</v>
      </c>
      <c r="AV253">
        <v>59938</v>
      </c>
    </row>
    <row r="254" spans="12:48">
      <c r="L254">
        <v>1287053617596</v>
      </c>
      <c r="M254">
        <v>462</v>
      </c>
      <c r="N254" t="s">
        <v>156</v>
      </c>
      <c r="O254">
        <v>200</v>
      </c>
      <c r="P254" t="s">
        <v>137</v>
      </c>
      <c r="Q254" t="s">
        <v>143</v>
      </c>
      <c r="R254" t="s">
        <v>152</v>
      </c>
      <c r="S254" t="b">
        <v>1</v>
      </c>
      <c r="T254">
        <v>91</v>
      </c>
      <c r="U254" t="s">
        <v>157</v>
      </c>
      <c r="V254">
        <v>462</v>
      </c>
      <c r="W254" s="29">
        <v>1287053783541</v>
      </c>
      <c r="X254" s="30">
        <v>4962</v>
      </c>
      <c r="Y254">
        <v>1287053812636</v>
      </c>
      <c r="Z254">
        <v>19547</v>
      </c>
      <c r="AA254" t="s">
        <v>185</v>
      </c>
      <c r="AB254">
        <v>200</v>
      </c>
      <c r="AC254" t="s">
        <v>137</v>
      </c>
      <c r="AD254" t="s">
        <v>183</v>
      </c>
      <c r="AE254" t="s">
        <v>139</v>
      </c>
      <c r="AF254" t="b">
        <v>1</v>
      </c>
      <c r="AG254">
        <v>172646</v>
      </c>
      <c r="AH254">
        <v>5860</v>
      </c>
      <c r="AM254">
        <v>1287054269858</v>
      </c>
      <c r="AN254">
        <v>49394</v>
      </c>
      <c r="AO254" t="s">
        <v>207</v>
      </c>
      <c r="AP254">
        <v>200</v>
      </c>
      <c r="AQ254" t="s">
        <v>137</v>
      </c>
      <c r="AR254" t="s">
        <v>220</v>
      </c>
      <c r="AS254" t="s">
        <v>139</v>
      </c>
      <c r="AT254" t="b">
        <v>1</v>
      </c>
      <c r="AU254">
        <v>184777</v>
      </c>
      <c r="AV254">
        <v>30270</v>
      </c>
    </row>
    <row r="255" spans="12:48">
      <c r="L255">
        <v>1287053618304</v>
      </c>
      <c r="M255">
        <v>519</v>
      </c>
      <c r="N255" t="s">
        <v>158</v>
      </c>
      <c r="O255">
        <v>200</v>
      </c>
      <c r="P255" t="s">
        <v>137</v>
      </c>
      <c r="Q255" t="s">
        <v>143</v>
      </c>
      <c r="R255" t="s">
        <v>152</v>
      </c>
      <c r="S255" t="b">
        <v>1</v>
      </c>
      <c r="T255">
        <v>110</v>
      </c>
      <c r="U255" t="s">
        <v>159</v>
      </c>
      <c r="V255">
        <v>519</v>
      </c>
      <c r="W255" s="29">
        <v>1287053784169</v>
      </c>
      <c r="X255" s="30">
        <v>290</v>
      </c>
      <c r="Y255">
        <v>1287053832362</v>
      </c>
      <c r="Z255">
        <v>12150</v>
      </c>
      <c r="AA255" t="s">
        <v>189</v>
      </c>
      <c r="AB255">
        <v>200</v>
      </c>
      <c r="AC255" t="s">
        <v>137</v>
      </c>
      <c r="AD255" t="s">
        <v>183</v>
      </c>
      <c r="AE255" t="s">
        <v>139</v>
      </c>
      <c r="AF255" t="b">
        <v>1</v>
      </c>
      <c r="AG255">
        <v>96492</v>
      </c>
      <c r="AH255">
        <v>5501</v>
      </c>
      <c r="AM255">
        <v>1287054300341</v>
      </c>
      <c r="AN255">
        <v>30077</v>
      </c>
      <c r="AO255" t="s">
        <v>200</v>
      </c>
      <c r="AP255">
        <v>200</v>
      </c>
      <c r="AQ255" t="s">
        <v>137</v>
      </c>
      <c r="AR255" t="s">
        <v>219</v>
      </c>
      <c r="AS255" t="s">
        <v>139</v>
      </c>
      <c r="AT255" t="b">
        <v>1</v>
      </c>
      <c r="AU255">
        <v>66132</v>
      </c>
      <c r="AV255">
        <v>7273</v>
      </c>
    </row>
    <row r="256" spans="12:48">
      <c r="L256">
        <v>1287053619195</v>
      </c>
      <c r="M256">
        <v>437</v>
      </c>
      <c r="N256" t="s">
        <v>160</v>
      </c>
      <c r="O256">
        <v>200</v>
      </c>
      <c r="P256" t="s">
        <v>137</v>
      </c>
      <c r="Q256" t="s">
        <v>143</v>
      </c>
      <c r="R256" t="s">
        <v>152</v>
      </c>
      <c r="S256" t="b">
        <v>1</v>
      </c>
      <c r="T256">
        <v>1078</v>
      </c>
      <c r="U256" t="s">
        <v>161</v>
      </c>
      <c r="V256">
        <v>437</v>
      </c>
      <c r="W256" s="29">
        <v>1287053784719</v>
      </c>
      <c r="X256" s="30">
        <v>6411</v>
      </c>
      <c r="Y256">
        <v>1287053810300</v>
      </c>
      <c r="Z256">
        <v>34261</v>
      </c>
      <c r="AA256" t="s">
        <v>185</v>
      </c>
      <c r="AB256">
        <v>200</v>
      </c>
      <c r="AC256" t="s">
        <v>137</v>
      </c>
      <c r="AD256" t="s">
        <v>179</v>
      </c>
      <c r="AE256" t="s">
        <v>139</v>
      </c>
      <c r="AF256" t="b">
        <v>1</v>
      </c>
      <c r="AG256">
        <v>172646</v>
      </c>
      <c r="AH256">
        <v>10642</v>
      </c>
      <c r="AM256">
        <v>1287054296664</v>
      </c>
      <c r="AN256">
        <v>34300</v>
      </c>
      <c r="AO256" t="s">
        <v>208</v>
      </c>
      <c r="AP256">
        <v>200</v>
      </c>
      <c r="AQ256" t="s">
        <v>137</v>
      </c>
      <c r="AR256" t="s">
        <v>217</v>
      </c>
      <c r="AS256" t="s">
        <v>139</v>
      </c>
      <c r="AT256" t="b">
        <v>1</v>
      </c>
      <c r="AU256">
        <v>184806</v>
      </c>
      <c r="AV256">
        <v>17426</v>
      </c>
    </row>
    <row r="257" spans="12:48">
      <c r="L257">
        <v>1287053619917</v>
      </c>
      <c r="M257">
        <v>420</v>
      </c>
      <c r="N257" t="s">
        <v>162</v>
      </c>
      <c r="O257">
        <v>200</v>
      </c>
      <c r="P257" t="s">
        <v>137</v>
      </c>
      <c r="Q257" t="s">
        <v>143</v>
      </c>
      <c r="R257" t="s">
        <v>152</v>
      </c>
      <c r="S257" t="b">
        <v>1</v>
      </c>
      <c r="T257">
        <v>370</v>
      </c>
      <c r="U257" t="s">
        <v>163</v>
      </c>
      <c r="V257">
        <v>420</v>
      </c>
      <c r="W257" s="29">
        <v>1287053785878</v>
      </c>
      <c r="X257" s="30">
        <v>11690</v>
      </c>
      <c r="Y257">
        <v>1287053825338</v>
      </c>
      <c r="Z257">
        <v>21217</v>
      </c>
      <c r="AA257" t="s">
        <v>185</v>
      </c>
      <c r="AB257">
        <v>200</v>
      </c>
      <c r="AC257" t="s">
        <v>137</v>
      </c>
      <c r="AD257" t="s">
        <v>182</v>
      </c>
      <c r="AE257" t="s">
        <v>139</v>
      </c>
      <c r="AF257" t="b">
        <v>1</v>
      </c>
      <c r="AG257">
        <v>172646</v>
      </c>
      <c r="AH257">
        <v>4815</v>
      </c>
      <c r="AM257">
        <v>1287054305683</v>
      </c>
      <c r="AN257">
        <v>28239</v>
      </c>
      <c r="AO257" t="s">
        <v>210</v>
      </c>
      <c r="AP257">
        <v>200</v>
      </c>
      <c r="AQ257" t="s">
        <v>137</v>
      </c>
      <c r="AR257" t="s">
        <v>218</v>
      </c>
      <c r="AS257" t="s">
        <v>139</v>
      </c>
      <c r="AT257" t="b">
        <v>1</v>
      </c>
      <c r="AU257">
        <v>64145</v>
      </c>
      <c r="AV257">
        <v>17179</v>
      </c>
    </row>
    <row r="258" spans="12:48">
      <c r="L258">
        <v>1287053620757</v>
      </c>
      <c r="M258">
        <v>941</v>
      </c>
      <c r="N258" t="s">
        <v>136</v>
      </c>
      <c r="O258">
        <v>200</v>
      </c>
      <c r="P258" t="s">
        <v>137</v>
      </c>
      <c r="Q258" t="s">
        <v>143</v>
      </c>
      <c r="R258" t="s">
        <v>139</v>
      </c>
      <c r="S258" t="b">
        <v>1</v>
      </c>
      <c r="T258">
        <v>10365</v>
      </c>
      <c r="U258" t="s">
        <v>140</v>
      </c>
      <c r="V258">
        <v>941</v>
      </c>
      <c r="W258" s="29">
        <v>1287053788145</v>
      </c>
      <c r="X258" s="30">
        <v>22016</v>
      </c>
      <c r="Y258">
        <v>1287053825939</v>
      </c>
      <c r="Z258">
        <v>22539</v>
      </c>
      <c r="AA258" t="s">
        <v>185</v>
      </c>
      <c r="AB258">
        <v>200</v>
      </c>
      <c r="AC258" t="s">
        <v>137</v>
      </c>
      <c r="AD258" t="s">
        <v>180</v>
      </c>
      <c r="AE258" t="s">
        <v>139</v>
      </c>
      <c r="AF258" t="b">
        <v>1</v>
      </c>
      <c r="AG258">
        <v>172646</v>
      </c>
      <c r="AH258">
        <v>7642</v>
      </c>
      <c r="AM258">
        <v>1287054319595</v>
      </c>
      <c r="AN258">
        <v>24922</v>
      </c>
      <c r="AO258" t="s">
        <v>208</v>
      </c>
      <c r="AP258">
        <v>200</v>
      </c>
      <c r="AQ258" t="s">
        <v>137</v>
      </c>
      <c r="AR258" t="s">
        <v>220</v>
      </c>
      <c r="AS258" t="s">
        <v>139</v>
      </c>
      <c r="AT258" t="b">
        <v>1</v>
      </c>
      <c r="AU258">
        <v>184806</v>
      </c>
      <c r="AV258">
        <v>5927</v>
      </c>
    </row>
    <row r="259" spans="12:48">
      <c r="L259">
        <v>1287053620343</v>
      </c>
      <c r="M259">
        <v>1357</v>
      </c>
      <c r="N259" t="s">
        <v>70</v>
      </c>
      <c r="O259">
        <v>200</v>
      </c>
      <c r="P259" t="s">
        <v>141</v>
      </c>
      <c r="Q259" t="s">
        <v>143</v>
      </c>
      <c r="S259" t="b">
        <v>1</v>
      </c>
      <c r="T259">
        <v>10365</v>
      </c>
      <c r="U259" t="s">
        <v>142</v>
      </c>
      <c r="V259">
        <v>0</v>
      </c>
      <c r="W259" s="29">
        <v>1287053788703</v>
      </c>
      <c r="X259" s="30">
        <v>23509</v>
      </c>
      <c r="Y259">
        <v>1287053832027</v>
      </c>
      <c r="Z259">
        <v>19342</v>
      </c>
      <c r="AA259" t="s">
        <v>185</v>
      </c>
      <c r="AB259">
        <v>200</v>
      </c>
      <c r="AC259" t="s">
        <v>137</v>
      </c>
      <c r="AD259" t="s">
        <v>181</v>
      </c>
      <c r="AE259" t="s">
        <v>139</v>
      </c>
      <c r="AF259" t="b">
        <v>1</v>
      </c>
      <c r="AG259">
        <v>172646</v>
      </c>
      <c r="AH259">
        <v>3419</v>
      </c>
      <c r="AM259">
        <v>1287054334231</v>
      </c>
      <c r="AN259">
        <v>11561</v>
      </c>
      <c r="AO259" t="s">
        <v>200</v>
      </c>
      <c r="AP259">
        <v>200</v>
      </c>
      <c r="AQ259" t="s">
        <v>137</v>
      </c>
      <c r="AR259" t="s">
        <v>218</v>
      </c>
      <c r="AS259" t="s">
        <v>139</v>
      </c>
      <c r="AT259" t="b">
        <v>1</v>
      </c>
      <c r="AU259">
        <v>66045</v>
      </c>
      <c r="AV259">
        <v>5957</v>
      </c>
    </row>
    <row r="260" spans="12:48">
      <c r="L260">
        <v>1287053551718</v>
      </c>
      <c r="M260">
        <v>77503</v>
      </c>
      <c r="N260" t="s">
        <v>166</v>
      </c>
      <c r="O260">
        <v>200</v>
      </c>
      <c r="P260" t="s">
        <v>137</v>
      </c>
      <c r="Q260" t="s">
        <v>145</v>
      </c>
      <c r="R260" t="s">
        <v>139</v>
      </c>
      <c r="S260" t="b">
        <v>1</v>
      </c>
      <c r="T260">
        <v>596715</v>
      </c>
      <c r="U260" t="s">
        <v>149</v>
      </c>
      <c r="V260">
        <v>5092</v>
      </c>
      <c r="W260" s="29">
        <v>1287053791229</v>
      </c>
      <c r="X260" s="30">
        <v>33751</v>
      </c>
      <c r="Y260">
        <v>1287053845063</v>
      </c>
      <c r="Z260">
        <v>16129</v>
      </c>
      <c r="AA260" t="s">
        <v>189</v>
      </c>
      <c r="AB260">
        <v>200</v>
      </c>
      <c r="AC260" t="s">
        <v>137</v>
      </c>
      <c r="AD260" t="s">
        <v>183</v>
      </c>
      <c r="AE260" t="s">
        <v>139</v>
      </c>
      <c r="AF260" t="b">
        <v>1</v>
      </c>
      <c r="AG260">
        <v>97331</v>
      </c>
      <c r="AH260">
        <v>4281</v>
      </c>
      <c r="AM260">
        <v>1287054346079</v>
      </c>
      <c r="AN260">
        <v>4528</v>
      </c>
      <c r="AO260" t="s">
        <v>200</v>
      </c>
      <c r="AP260">
        <v>200</v>
      </c>
      <c r="AQ260" t="s">
        <v>137</v>
      </c>
      <c r="AR260" t="s">
        <v>218</v>
      </c>
      <c r="AS260" t="s">
        <v>139</v>
      </c>
      <c r="AT260" t="b">
        <v>1</v>
      </c>
      <c r="AU260">
        <v>66132</v>
      </c>
      <c r="AV260">
        <v>3376</v>
      </c>
    </row>
    <row r="261" spans="12:48">
      <c r="L261">
        <v>1287053553831</v>
      </c>
      <c r="M261">
        <v>77924</v>
      </c>
      <c r="N261" t="s">
        <v>166</v>
      </c>
      <c r="O261">
        <v>200</v>
      </c>
      <c r="P261" t="s">
        <v>137</v>
      </c>
      <c r="Q261" t="s">
        <v>147</v>
      </c>
      <c r="R261" t="s">
        <v>139</v>
      </c>
      <c r="S261" t="b">
        <v>1</v>
      </c>
      <c r="T261">
        <v>596715</v>
      </c>
      <c r="U261" t="s">
        <v>149</v>
      </c>
      <c r="V261">
        <v>4923</v>
      </c>
      <c r="W261" s="29">
        <v>1287053793125</v>
      </c>
      <c r="X261" s="30">
        <v>268</v>
      </c>
      <c r="Y261">
        <v>1287053848939</v>
      </c>
      <c r="Z261">
        <v>15968</v>
      </c>
      <c r="AA261" t="s">
        <v>189</v>
      </c>
      <c r="AB261">
        <v>200</v>
      </c>
      <c r="AC261" t="s">
        <v>137</v>
      </c>
      <c r="AD261" t="s">
        <v>180</v>
      </c>
      <c r="AE261" t="s">
        <v>139</v>
      </c>
      <c r="AF261" t="b">
        <v>1</v>
      </c>
      <c r="AG261">
        <v>96496</v>
      </c>
      <c r="AH261">
        <v>6949</v>
      </c>
      <c r="AM261">
        <v>1287054308083</v>
      </c>
      <c r="AN261">
        <v>44153</v>
      </c>
      <c r="AO261" t="s">
        <v>208</v>
      </c>
      <c r="AP261">
        <v>200</v>
      </c>
      <c r="AQ261" t="s">
        <v>137</v>
      </c>
      <c r="AR261" t="s">
        <v>221</v>
      </c>
      <c r="AS261" t="s">
        <v>139</v>
      </c>
      <c r="AT261" t="b">
        <v>1</v>
      </c>
      <c r="AU261">
        <v>184806</v>
      </c>
      <c r="AV261">
        <v>14797</v>
      </c>
    </row>
    <row r="262" spans="12:48">
      <c r="L262">
        <v>1287053622060</v>
      </c>
      <c r="M262">
        <v>10047</v>
      </c>
      <c r="N262" t="s">
        <v>136</v>
      </c>
      <c r="O262">
        <v>200</v>
      </c>
      <c r="P262" t="s">
        <v>137</v>
      </c>
      <c r="Q262" t="s">
        <v>143</v>
      </c>
      <c r="R262" t="s">
        <v>139</v>
      </c>
      <c r="S262" t="b">
        <v>1</v>
      </c>
      <c r="T262">
        <v>73060</v>
      </c>
      <c r="U262" t="s">
        <v>144</v>
      </c>
      <c r="V262">
        <v>0</v>
      </c>
      <c r="W262" s="29">
        <v>1287053793667</v>
      </c>
      <c r="X262" s="30">
        <v>5755</v>
      </c>
      <c r="Y262">
        <v>1287053846962</v>
      </c>
      <c r="Z262">
        <v>20151</v>
      </c>
      <c r="AA262" t="s">
        <v>189</v>
      </c>
      <c r="AB262">
        <v>200</v>
      </c>
      <c r="AC262" t="s">
        <v>137</v>
      </c>
      <c r="AD262" t="s">
        <v>182</v>
      </c>
      <c r="AE262" t="s">
        <v>139</v>
      </c>
      <c r="AF262" t="b">
        <v>1</v>
      </c>
      <c r="AG262">
        <v>96496</v>
      </c>
      <c r="AH262">
        <v>2211</v>
      </c>
      <c r="AM262">
        <v>1287054352533</v>
      </c>
      <c r="AN262">
        <v>15406</v>
      </c>
      <c r="AO262" t="s">
        <v>209</v>
      </c>
      <c r="AP262">
        <v>200</v>
      </c>
      <c r="AQ262" t="s">
        <v>137</v>
      </c>
      <c r="AR262" t="s">
        <v>221</v>
      </c>
      <c r="AS262" t="s">
        <v>139</v>
      </c>
      <c r="AT262" t="b">
        <v>1</v>
      </c>
      <c r="AU262">
        <v>66168</v>
      </c>
      <c r="AV262">
        <v>11641</v>
      </c>
    </row>
    <row r="263" spans="12:48">
      <c r="L263">
        <v>1287053632516</v>
      </c>
      <c r="M263">
        <v>17371</v>
      </c>
      <c r="N263" t="s">
        <v>146</v>
      </c>
      <c r="O263">
        <v>200</v>
      </c>
      <c r="P263" t="s">
        <v>137</v>
      </c>
      <c r="Q263" t="s">
        <v>143</v>
      </c>
      <c r="R263" t="s">
        <v>139</v>
      </c>
      <c r="S263" t="b">
        <v>1</v>
      </c>
      <c r="T263">
        <v>72782</v>
      </c>
      <c r="U263" t="s">
        <v>144</v>
      </c>
      <c r="V263">
        <v>6015</v>
      </c>
      <c r="W263" s="29">
        <v>1287053797884</v>
      </c>
      <c r="X263" s="30">
        <v>27704</v>
      </c>
      <c r="Y263">
        <v>1287053851540</v>
      </c>
      <c r="Z263">
        <v>20681</v>
      </c>
      <c r="AA263" t="s">
        <v>189</v>
      </c>
      <c r="AB263">
        <v>200</v>
      </c>
      <c r="AC263" t="s">
        <v>137</v>
      </c>
      <c r="AD263" t="s">
        <v>181</v>
      </c>
      <c r="AE263" t="s">
        <v>139</v>
      </c>
      <c r="AF263" t="b">
        <v>1</v>
      </c>
      <c r="AG263">
        <v>96496</v>
      </c>
      <c r="AH263">
        <v>6607</v>
      </c>
      <c r="AM263">
        <v>1287054331183</v>
      </c>
      <c r="AN263">
        <v>38580</v>
      </c>
      <c r="AO263" t="s">
        <v>209</v>
      </c>
      <c r="AP263">
        <v>200</v>
      </c>
      <c r="AQ263" t="s">
        <v>137</v>
      </c>
      <c r="AR263" t="s">
        <v>217</v>
      </c>
      <c r="AS263" t="s">
        <v>139</v>
      </c>
      <c r="AT263" t="b">
        <v>1</v>
      </c>
      <c r="AU263">
        <v>66168</v>
      </c>
      <c r="AV263">
        <v>29956</v>
      </c>
    </row>
    <row r="264" spans="12:48">
      <c r="L264">
        <v>1287053629785</v>
      </c>
      <c r="M264">
        <v>30462</v>
      </c>
      <c r="N264" t="s">
        <v>172</v>
      </c>
      <c r="O264">
        <v>200</v>
      </c>
      <c r="P264" t="s">
        <v>137</v>
      </c>
      <c r="Q264" t="s">
        <v>145</v>
      </c>
      <c r="R264" t="s">
        <v>139</v>
      </c>
      <c r="S264" t="b">
        <v>1</v>
      </c>
      <c r="T264">
        <v>229820</v>
      </c>
      <c r="U264" t="s">
        <v>149</v>
      </c>
      <c r="V264">
        <v>9788</v>
      </c>
      <c r="W264" s="29">
        <v>1287053799777</v>
      </c>
      <c r="X264" s="30">
        <v>32016</v>
      </c>
      <c r="Y264">
        <v>1287053844906</v>
      </c>
      <c r="Z264">
        <v>29840</v>
      </c>
      <c r="AA264" t="s">
        <v>189</v>
      </c>
      <c r="AB264">
        <v>200</v>
      </c>
      <c r="AC264" t="s">
        <v>137</v>
      </c>
      <c r="AD264" t="s">
        <v>179</v>
      </c>
      <c r="AE264" t="s">
        <v>139</v>
      </c>
      <c r="AF264" t="b">
        <v>1</v>
      </c>
      <c r="AG264">
        <v>96496</v>
      </c>
      <c r="AH264">
        <v>5550</v>
      </c>
      <c r="AM264">
        <v>1287054345055</v>
      </c>
      <c r="AN264">
        <v>26451</v>
      </c>
      <c r="AO264" t="s">
        <v>209</v>
      </c>
      <c r="AP264">
        <v>200</v>
      </c>
      <c r="AQ264" t="s">
        <v>137</v>
      </c>
      <c r="AR264" t="s">
        <v>220</v>
      </c>
      <c r="AS264" t="s">
        <v>139</v>
      </c>
      <c r="AT264" t="b">
        <v>1</v>
      </c>
      <c r="AU264">
        <v>66168</v>
      </c>
      <c r="AV264">
        <v>18929</v>
      </c>
    </row>
    <row r="265" spans="12:48">
      <c r="L265">
        <v>1287053650273</v>
      </c>
      <c r="M265">
        <v>10229</v>
      </c>
      <c r="N265" t="s">
        <v>146</v>
      </c>
      <c r="O265">
        <v>200</v>
      </c>
      <c r="P265" t="s">
        <v>137</v>
      </c>
      <c r="Q265" t="s">
        <v>143</v>
      </c>
      <c r="R265" t="s">
        <v>139</v>
      </c>
      <c r="S265" t="b">
        <v>1</v>
      </c>
      <c r="T265">
        <v>72782</v>
      </c>
      <c r="U265" t="s">
        <v>144</v>
      </c>
      <c r="V265">
        <v>3368</v>
      </c>
      <c r="W265" s="29">
        <v>1287053810300</v>
      </c>
      <c r="X265" s="30">
        <v>34261</v>
      </c>
      <c r="Y265">
        <v>1287053861432</v>
      </c>
      <c r="Z265">
        <v>18514</v>
      </c>
      <c r="AA265" t="s">
        <v>190</v>
      </c>
      <c r="AB265">
        <v>200</v>
      </c>
      <c r="AC265" t="s">
        <v>137</v>
      </c>
      <c r="AD265" t="s">
        <v>183</v>
      </c>
      <c r="AE265" t="s">
        <v>139</v>
      </c>
      <c r="AF265" t="b">
        <v>1</v>
      </c>
      <c r="AG265">
        <v>145821</v>
      </c>
      <c r="AH265">
        <v>4712</v>
      </c>
      <c r="AM265">
        <v>1287054330752</v>
      </c>
      <c r="AN265">
        <v>40877</v>
      </c>
      <c r="AO265" t="s">
        <v>200</v>
      </c>
      <c r="AP265">
        <v>200</v>
      </c>
      <c r="AQ265" t="s">
        <v>137</v>
      </c>
      <c r="AR265" t="s">
        <v>219</v>
      </c>
      <c r="AS265" t="s">
        <v>139</v>
      </c>
      <c r="AT265" t="b">
        <v>1</v>
      </c>
      <c r="AU265">
        <v>261340</v>
      </c>
      <c r="AV265">
        <v>7106</v>
      </c>
    </row>
    <row r="266" spans="12:48">
      <c r="L266">
        <v>1287053660665</v>
      </c>
      <c r="M266">
        <v>426</v>
      </c>
      <c r="N266" t="s">
        <v>151</v>
      </c>
      <c r="O266">
        <v>200</v>
      </c>
      <c r="P266" t="s">
        <v>137</v>
      </c>
      <c r="Q266" t="s">
        <v>145</v>
      </c>
      <c r="R266" t="s">
        <v>152</v>
      </c>
      <c r="S266" t="b">
        <v>1</v>
      </c>
      <c r="T266">
        <v>363</v>
      </c>
      <c r="U266" t="s">
        <v>153</v>
      </c>
      <c r="V266">
        <v>426</v>
      </c>
      <c r="W266" s="29">
        <v>1287053812636</v>
      </c>
      <c r="X266" s="30">
        <v>19547</v>
      </c>
      <c r="Y266">
        <v>1287053880194</v>
      </c>
      <c r="Z266">
        <v>1259</v>
      </c>
      <c r="AA266" t="s">
        <v>178</v>
      </c>
      <c r="AB266">
        <v>200</v>
      </c>
      <c r="AC266" t="s">
        <v>137</v>
      </c>
      <c r="AD266" t="s">
        <v>183</v>
      </c>
      <c r="AE266" t="s">
        <v>139</v>
      </c>
      <c r="AF266" t="b">
        <v>1</v>
      </c>
      <c r="AG266">
        <v>7684</v>
      </c>
      <c r="AH266">
        <v>1259</v>
      </c>
      <c r="AM266">
        <v>1287054371940</v>
      </c>
      <c r="AN266">
        <v>16766</v>
      </c>
      <c r="AO266" t="s">
        <v>210</v>
      </c>
      <c r="AP266">
        <v>200</v>
      </c>
      <c r="AQ266" t="s">
        <v>137</v>
      </c>
      <c r="AR266" t="s">
        <v>220</v>
      </c>
      <c r="AS266" t="s">
        <v>139</v>
      </c>
      <c r="AT266" t="b">
        <v>1</v>
      </c>
      <c r="AU266">
        <v>64145</v>
      </c>
      <c r="AV266">
        <v>14489</v>
      </c>
    </row>
    <row r="267" spans="12:48">
      <c r="L267">
        <v>1287053661388</v>
      </c>
      <c r="M267">
        <v>389</v>
      </c>
      <c r="N267" t="s">
        <v>154</v>
      </c>
      <c r="O267">
        <v>200</v>
      </c>
      <c r="P267" t="s">
        <v>137</v>
      </c>
      <c r="Q267" t="s">
        <v>145</v>
      </c>
      <c r="R267" t="s">
        <v>152</v>
      </c>
      <c r="S267" t="b">
        <v>1</v>
      </c>
      <c r="T267">
        <v>365</v>
      </c>
      <c r="U267" t="s">
        <v>155</v>
      </c>
      <c r="V267">
        <v>389</v>
      </c>
      <c r="W267" s="29">
        <v>1287053825338</v>
      </c>
      <c r="X267" s="30">
        <v>21217</v>
      </c>
      <c r="Y267">
        <v>1287053865178</v>
      </c>
      <c r="Z267">
        <v>19038</v>
      </c>
      <c r="AA267" t="s">
        <v>189</v>
      </c>
      <c r="AB267">
        <v>200</v>
      </c>
      <c r="AC267" t="s">
        <v>137</v>
      </c>
      <c r="AD267" t="s">
        <v>180</v>
      </c>
      <c r="AE267" t="s">
        <v>139</v>
      </c>
      <c r="AF267" t="b">
        <v>1</v>
      </c>
      <c r="AG267">
        <v>97331</v>
      </c>
      <c r="AH267">
        <v>5809</v>
      </c>
      <c r="AM267">
        <v>1287054368304</v>
      </c>
      <c r="AN267">
        <v>21383</v>
      </c>
      <c r="AO267" t="s">
        <v>210</v>
      </c>
      <c r="AP267">
        <v>200</v>
      </c>
      <c r="AQ267" t="s">
        <v>137</v>
      </c>
      <c r="AR267" t="s">
        <v>221</v>
      </c>
      <c r="AS267" t="s">
        <v>139</v>
      </c>
      <c r="AT267" t="b">
        <v>1</v>
      </c>
      <c r="AU267">
        <v>64145</v>
      </c>
      <c r="AV267">
        <v>19189</v>
      </c>
    </row>
    <row r="268" spans="12:48">
      <c r="L268">
        <v>1287053662334</v>
      </c>
      <c r="M268">
        <v>593</v>
      </c>
      <c r="N268" t="s">
        <v>156</v>
      </c>
      <c r="O268">
        <v>200</v>
      </c>
      <c r="P268" t="s">
        <v>137</v>
      </c>
      <c r="Q268" t="s">
        <v>145</v>
      </c>
      <c r="R268" t="s">
        <v>152</v>
      </c>
      <c r="S268" t="b">
        <v>1</v>
      </c>
      <c r="T268">
        <v>91</v>
      </c>
      <c r="U268" t="s">
        <v>157</v>
      </c>
      <c r="V268">
        <v>593</v>
      </c>
      <c r="W268" s="29">
        <v>1287053825939</v>
      </c>
      <c r="X268" s="30">
        <v>22539</v>
      </c>
      <c r="Y268">
        <v>1287053867428</v>
      </c>
      <c r="Z268">
        <v>18783</v>
      </c>
      <c r="AA268" t="s">
        <v>189</v>
      </c>
      <c r="AB268">
        <v>200</v>
      </c>
      <c r="AC268" t="s">
        <v>137</v>
      </c>
      <c r="AD268" t="s">
        <v>182</v>
      </c>
      <c r="AE268" t="s">
        <v>139</v>
      </c>
      <c r="AF268" t="b">
        <v>1</v>
      </c>
      <c r="AG268">
        <v>97331</v>
      </c>
      <c r="AH268">
        <v>6928</v>
      </c>
      <c r="AM268">
        <v>1287054350983</v>
      </c>
      <c r="AN268">
        <v>41467</v>
      </c>
      <c r="AO268" t="s">
        <v>200</v>
      </c>
      <c r="AP268">
        <v>200</v>
      </c>
      <c r="AQ268" t="s">
        <v>137</v>
      </c>
      <c r="AR268" t="s">
        <v>218</v>
      </c>
      <c r="AS268" t="s">
        <v>139</v>
      </c>
      <c r="AT268" t="b">
        <v>1</v>
      </c>
      <c r="AU268">
        <v>261340</v>
      </c>
      <c r="AV268">
        <v>3902</v>
      </c>
    </row>
    <row r="269" spans="12:48">
      <c r="L269">
        <v>1287053663160</v>
      </c>
      <c r="M269">
        <v>254</v>
      </c>
      <c r="N269" t="s">
        <v>158</v>
      </c>
      <c r="O269">
        <v>200</v>
      </c>
      <c r="P269" t="s">
        <v>137</v>
      </c>
      <c r="Q269" t="s">
        <v>145</v>
      </c>
      <c r="R269" t="s">
        <v>152</v>
      </c>
      <c r="S269" t="b">
        <v>1</v>
      </c>
      <c r="T269">
        <v>110</v>
      </c>
      <c r="U269" t="s">
        <v>159</v>
      </c>
      <c r="V269">
        <v>254</v>
      </c>
      <c r="W269" s="29">
        <v>1287053832027</v>
      </c>
      <c r="X269" s="30">
        <v>19342</v>
      </c>
      <c r="Y269">
        <v>1287053872476</v>
      </c>
      <c r="Z269">
        <v>17339</v>
      </c>
      <c r="AA269" t="s">
        <v>189</v>
      </c>
      <c r="AB269">
        <v>200</v>
      </c>
      <c r="AC269" t="s">
        <v>137</v>
      </c>
      <c r="AD269" t="s">
        <v>181</v>
      </c>
      <c r="AE269" t="s">
        <v>139</v>
      </c>
      <c r="AF269" t="b">
        <v>1</v>
      </c>
      <c r="AG269">
        <v>97331</v>
      </c>
      <c r="AH269">
        <v>10978</v>
      </c>
      <c r="AM269">
        <v>1287054370081</v>
      </c>
      <c r="AN269">
        <v>23833</v>
      </c>
      <c r="AO269" t="s">
        <v>210</v>
      </c>
      <c r="AP269">
        <v>200</v>
      </c>
      <c r="AQ269" t="s">
        <v>137</v>
      </c>
      <c r="AR269" t="s">
        <v>217</v>
      </c>
      <c r="AS269" t="s">
        <v>139</v>
      </c>
      <c r="AT269" t="b">
        <v>1</v>
      </c>
      <c r="AU269">
        <v>64145</v>
      </c>
      <c r="AV269">
        <v>18291</v>
      </c>
    </row>
    <row r="270" spans="12:48">
      <c r="L270">
        <v>1287053585056</v>
      </c>
      <c r="M270">
        <v>82079</v>
      </c>
      <c r="N270" t="s">
        <v>166</v>
      </c>
      <c r="O270">
        <v>200</v>
      </c>
      <c r="P270" t="s">
        <v>137</v>
      </c>
      <c r="Q270" t="s">
        <v>138</v>
      </c>
      <c r="R270" t="s">
        <v>139</v>
      </c>
      <c r="S270" t="b">
        <v>1</v>
      </c>
      <c r="T270">
        <v>596803</v>
      </c>
      <c r="U270" t="s">
        <v>149</v>
      </c>
      <c r="V270">
        <v>5522</v>
      </c>
      <c r="W270" s="29">
        <v>1287053832362</v>
      </c>
      <c r="X270" s="30">
        <v>12150</v>
      </c>
      <c r="Y270">
        <v>1287053875222</v>
      </c>
      <c r="Z270">
        <v>20112</v>
      </c>
      <c r="AA270" t="s">
        <v>189</v>
      </c>
      <c r="AB270">
        <v>200</v>
      </c>
      <c r="AC270" t="s">
        <v>137</v>
      </c>
      <c r="AD270" t="s">
        <v>179</v>
      </c>
      <c r="AE270" t="s">
        <v>139</v>
      </c>
      <c r="AF270" t="b">
        <v>1</v>
      </c>
      <c r="AG270">
        <v>97331</v>
      </c>
      <c r="AH270">
        <v>10290</v>
      </c>
      <c r="AM270">
        <v>1287054390026</v>
      </c>
      <c r="AN270">
        <v>10274</v>
      </c>
      <c r="AO270" t="s">
        <v>200</v>
      </c>
      <c r="AP270">
        <v>200</v>
      </c>
      <c r="AQ270" t="s">
        <v>137</v>
      </c>
      <c r="AR270" t="s">
        <v>221</v>
      </c>
      <c r="AS270" t="s">
        <v>139</v>
      </c>
      <c r="AT270" t="b">
        <v>1</v>
      </c>
      <c r="AU270">
        <v>66045</v>
      </c>
      <c r="AV270">
        <v>3725</v>
      </c>
    </row>
    <row r="271" spans="12:48">
      <c r="L271">
        <v>1287053663858</v>
      </c>
      <c r="M271">
        <v>4883</v>
      </c>
      <c r="N271" t="s">
        <v>160</v>
      </c>
      <c r="O271">
        <v>200</v>
      </c>
      <c r="P271" t="s">
        <v>137</v>
      </c>
      <c r="Q271" t="s">
        <v>145</v>
      </c>
      <c r="R271" t="s">
        <v>152</v>
      </c>
      <c r="S271" t="b">
        <v>1</v>
      </c>
      <c r="T271">
        <v>1078</v>
      </c>
      <c r="U271" t="s">
        <v>161</v>
      </c>
      <c r="V271">
        <v>4883</v>
      </c>
      <c r="W271" s="29">
        <v>1287053844906</v>
      </c>
      <c r="X271" s="30">
        <v>29840</v>
      </c>
      <c r="Y271">
        <v>1287053881818</v>
      </c>
      <c r="Z271">
        <v>13613</v>
      </c>
      <c r="AA271" t="s">
        <v>140</v>
      </c>
      <c r="AB271">
        <v>200</v>
      </c>
      <c r="AC271" t="s">
        <v>137</v>
      </c>
      <c r="AD271" t="s">
        <v>183</v>
      </c>
      <c r="AE271" t="s">
        <v>139</v>
      </c>
      <c r="AF271" t="b">
        <v>1</v>
      </c>
      <c r="AG271">
        <v>68458</v>
      </c>
      <c r="AH271">
        <v>0</v>
      </c>
      <c r="AM271">
        <v>1287054388898</v>
      </c>
      <c r="AN271">
        <v>14163</v>
      </c>
      <c r="AO271" t="s">
        <v>200</v>
      </c>
      <c r="AP271">
        <v>200</v>
      </c>
      <c r="AQ271" t="s">
        <v>137</v>
      </c>
      <c r="AR271" t="s">
        <v>220</v>
      </c>
      <c r="AS271" t="s">
        <v>139</v>
      </c>
      <c r="AT271" t="b">
        <v>1</v>
      </c>
      <c r="AU271">
        <v>66045</v>
      </c>
      <c r="AV271">
        <v>5530</v>
      </c>
    </row>
    <row r="272" spans="12:48">
      <c r="L272">
        <v>1287053668942</v>
      </c>
      <c r="M272">
        <v>562</v>
      </c>
      <c r="N272" t="s">
        <v>162</v>
      </c>
      <c r="O272">
        <v>200</v>
      </c>
      <c r="P272" t="s">
        <v>137</v>
      </c>
      <c r="Q272" t="s">
        <v>145</v>
      </c>
      <c r="R272" t="s">
        <v>152</v>
      </c>
      <c r="S272" t="b">
        <v>1</v>
      </c>
      <c r="T272">
        <v>370</v>
      </c>
      <c r="U272" t="s">
        <v>163</v>
      </c>
      <c r="V272">
        <v>562</v>
      </c>
      <c r="W272" s="29">
        <v>1287053845063</v>
      </c>
      <c r="X272" s="30">
        <v>16129</v>
      </c>
      <c r="Y272">
        <v>1287053884417</v>
      </c>
      <c r="Z272">
        <v>16024</v>
      </c>
      <c r="AA272" t="s">
        <v>190</v>
      </c>
      <c r="AB272">
        <v>200</v>
      </c>
      <c r="AC272" t="s">
        <v>137</v>
      </c>
      <c r="AD272" t="s">
        <v>180</v>
      </c>
      <c r="AE272" t="s">
        <v>139</v>
      </c>
      <c r="AF272" t="b">
        <v>1</v>
      </c>
      <c r="AG272">
        <v>145821</v>
      </c>
      <c r="AH272">
        <v>4924</v>
      </c>
      <c r="AM272">
        <v>1287054372131</v>
      </c>
      <c r="AN272">
        <v>36143</v>
      </c>
      <c r="AO272" t="s">
        <v>200</v>
      </c>
      <c r="AP272">
        <v>200</v>
      </c>
      <c r="AQ272" t="s">
        <v>137</v>
      </c>
      <c r="AR272" t="s">
        <v>219</v>
      </c>
      <c r="AS272" t="s">
        <v>139</v>
      </c>
      <c r="AT272" t="b">
        <v>1</v>
      </c>
      <c r="AU272">
        <v>195106</v>
      </c>
      <c r="AV272">
        <v>15900</v>
      </c>
    </row>
    <row r="273" spans="12:48">
      <c r="L273">
        <v>1287053670011</v>
      </c>
      <c r="M273">
        <v>922</v>
      </c>
      <c r="N273" t="s">
        <v>136</v>
      </c>
      <c r="O273">
        <v>200</v>
      </c>
      <c r="P273" t="s">
        <v>137</v>
      </c>
      <c r="Q273" t="s">
        <v>145</v>
      </c>
      <c r="R273" t="s">
        <v>139</v>
      </c>
      <c r="S273" t="b">
        <v>1</v>
      </c>
      <c r="T273">
        <v>10365</v>
      </c>
      <c r="U273" t="s">
        <v>140</v>
      </c>
      <c r="V273">
        <v>922</v>
      </c>
      <c r="W273" s="29">
        <v>1287053846962</v>
      </c>
      <c r="X273" s="30">
        <v>20151</v>
      </c>
      <c r="Y273">
        <v>1287053900745</v>
      </c>
      <c r="Z273">
        <v>609</v>
      </c>
      <c r="AA273" t="s">
        <v>178</v>
      </c>
      <c r="AB273">
        <v>200</v>
      </c>
      <c r="AC273" t="s">
        <v>137</v>
      </c>
      <c r="AD273" t="s">
        <v>180</v>
      </c>
      <c r="AE273" t="s">
        <v>139</v>
      </c>
      <c r="AF273" t="b">
        <v>1</v>
      </c>
      <c r="AG273">
        <v>7684</v>
      </c>
      <c r="AH273">
        <v>609</v>
      </c>
      <c r="AM273">
        <v>1287054394436</v>
      </c>
      <c r="AN273">
        <v>15263</v>
      </c>
      <c r="AO273" t="s">
        <v>200</v>
      </c>
      <c r="AP273">
        <v>200</v>
      </c>
      <c r="AQ273" t="s">
        <v>137</v>
      </c>
      <c r="AR273" t="s">
        <v>217</v>
      </c>
      <c r="AS273" t="s">
        <v>139</v>
      </c>
      <c r="AT273" t="b">
        <v>1</v>
      </c>
      <c r="AU273">
        <v>66045</v>
      </c>
      <c r="AV273">
        <v>8146</v>
      </c>
    </row>
    <row r="274" spans="12:48">
      <c r="L274">
        <v>1287053669509</v>
      </c>
      <c r="M274">
        <v>1425</v>
      </c>
      <c r="N274" t="s">
        <v>70</v>
      </c>
      <c r="O274">
        <v>200</v>
      </c>
      <c r="P274" t="s">
        <v>141</v>
      </c>
      <c r="Q274" t="s">
        <v>145</v>
      </c>
      <c r="S274" t="b">
        <v>1</v>
      </c>
      <c r="T274">
        <v>10365</v>
      </c>
      <c r="U274" t="s">
        <v>142</v>
      </c>
      <c r="V274">
        <v>0</v>
      </c>
      <c r="W274" s="29">
        <v>1287053848939</v>
      </c>
      <c r="X274" s="30">
        <v>15968</v>
      </c>
      <c r="Y274">
        <v>1287053890185</v>
      </c>
      <c r="Z274">
        <v>19411</v>
      </c>
      <c r="AA274" t="s">
        <v>190</v>
      </c>
      <c r="AB274">
        <v>200</v>
      </c>
      <c r="AC274" t="s">
        <v>137</v>
      </c>
      <c r="AD274" t="s">
        <v>181</v>
      </c>
      <c r="AE274" t="s">
        <v>139</v>
      </c>
      <c r="AF274" t="b">
        <v>1</v>
      </c>
      <c r="AG274">
        <v>145821</v>
      </c>
      <c r="AH274">
        <v>5222</v>
      </c>
      <c r="AM274">
        <v>1287054403329</v>
      </c>
      <c r="AN274">
        <v>12063</v>
      </c>
      <c r="AO274" t="s">
        <v>200</v>
      </c>
      <c r="AP274">
        <v>200</v>
      </c>
      <c r="AQ274" t="s">
        <v>137</v>
      </c>
      <c r="AR274" t="s">
        <v>220</v>
      </c>
      <c r="AS274" t="s">
        <v>139</v>
      </c>
      <c r="AT274" t="b">
        <v>1</v>
      </c>
      <c r="AU274">
        <v>66132</v>
      </c>
      <c r="AV274">
        <v>4788</v>
      </c>
    </row>
    <row r="275" spans="12:48">
      <c r="L275">
        <v>1287053632246</v>
      </c>
      <c r="M275">
        <v>42979</v>
      </c>
      <c r="N275" t="s">
        <v>172</v>
      </c>
      <c r="O275">
        <v>200</v>
      </c>
      <c r="P275" t="s">
        <v>137</v>
      </c>
      <c r="Q275" t="s">
        <v>147</v>
      </c>
      <c r="R275" t="s">
        <v>139</v>
      </c>
      <c r="S275" t="b">
        <v>1</v>
      </c>
      <c r="T275">
        <v>229820</v>
      </c>
      <c r="U275" t="s">
        <v>149</v>
      </c>
      <c r="V275">
        <v>8859</v>
      </c>
      <c r="W275" s="29">
        <v>1287053851540</v>
      </c>
      <c r="X275" s="30">
        <v>20681</v>
      </c>
      <c r="Y275">
        <v>1287053909813</v>
      </c>
      <c r="Z275">
        <v>1826</v>
      </c>
      <c r="AA275" t="s">
        <v>178</v>
      </c>
      <c r="AB275">
        <v>200</v>
      </c>
      <c r="AC275" t="s">
        <v>137</v>
      </c>
      <c r="AD275" t="s">
        <v>181</v>
      </c>
      <c r="AE275" t="s">
        <v>139</v>
      </c>
      <c r="AF275" t="b">
        <v>1</v>
      </c>
      <c r="AG275">
        <v>7684</v>
      </c>
      <c r="AH275">
        <v>1826</v>
      </c>
      <c r="AM275">
        <v>1287054400674</v>
      </c>
      <c r="AN275">
        <v>16698</v>
      </c>
      <c r="AO275" t="s">
        <v>200</v>
      </c>
      <c r="AP275">
        <v>200</v>
      </c>
      <c r="AQ275" t="s">
        <v>137</v>
      </c>
      <c r="AR275" t="s">
        <v>221</v>
      </c>
      <c r="AS275" t="s">
        <v>139</v>
      </c>
      <c r="AT275" t="b">
        <v>1</v>
      </c>
      <c r="AU275">
        <v>66132</v>
      </c>
      <c r="AV275">
        <v>7035</v>
      </c>
    </row>
    <row r="276" spans="12:48">
      <c r="L276">
        <v>1287053675519</v>
      </c>
      <c r="M276">
        <v>3171</v>
      </c>
      <c r="N276" t="s">
        <v>151</v>
      </c>
      <c r="O276">
        <v>200</v>
      </c>
      <c r="P276" t="s">
        <v>137</v>
      </c>
      <c r="Q276" t="s">
        <v>147</v>
      </c>
      <c r="R276" t="s">
        <v>152</v>
      </c>
      <c r="S276" t="b">
        <v>1</v>
      </c>
      <c r="T276">
        <v>363</v>
      </c>
      <c r="U276" t="s">
        <v>153</v>
      </c>
      <c r="V276">
        <v>3171</v>
      </c>
      <c r="W276" s="29">
        <v>1287053861432</v>
      </c>
      <c r="X276" s="30">
        <v>18514</v>
      </c>
      <c r="Y276">
        <v>1287053886431</v>
      </c>
      <c r="Z276">
        <v>29765</v>
      </c>
      <c r="AA276" t="s">
        <v>190</v>
      </c>
      <c r="AB276">
        <v>200</v>
      </c>
      <c r="AC276" t="s">
        <v>137</v>
      </c>
      <c r="AD276" t="s">
        <v>182</v>
      </c>
      <c r="AE276" t="s">
        <v>139</v>
      </c>
      <c r="AF276" t="b">
        <v>1</v>
      </c>
      <c r="AG276">
        <v>145821</v>
      </c>
      <c r="AH276">
        <v>7592</v>
      </c>
      <c r="AM276">
        <v>1287054409822</v>
      </c>
      <c r="AN276">
        <v>14476</v>
      </c>
      <c r="AO276" t="s">
        <v>200</v>
      </c>
      <c r="AP276">
        <v>200</v>
      </c>
      <c r="AQ276" t="s">
        <v>137</v>
      </c>
      <c r="AR276" t="s">
        <v>217</v>
      </c>
      <c r="AS276" t="s">
        <v>139</v>
      </c>
      <c r="AT276" t="b">
        <v>1</v>
      </c>
      <c r="AU276">
        <v>66132</v>
      </c>
      <c r="AV276">
        <v>6553</v>
      </c>
    </row>
    <row r="277" spans="12:48">
      <c r="L277">
        <v>1287053678967</v>
      </c>
      <c r="M277">
        <v>380</v>
      </c>
      <c r="N277" t="s">
        <v>154</v>
      </c>
      <c r="O277">
        <v>200</v>
      </c>
      <c r="P277" t="s">
        <v>137</v>
      </c>
      <c r="Q277" t="s">
        <v>147</v>
      </c>
      <c r="R277" t="s">
        <v>152</v>
      </c>
      <c r="S277" t="b">
        <v>1</v>
      </c>
      <c r="T277">
        <v>365</v>
      </c>
      <c r="U277" t="s">
        <v>155</v>
      </c>
      <c r="V277">
        <v>380</v>
      </c>
      <c r="W277" s="29">
        <v>1287053865178</v>
      </c>
      <c r="X277" s="30">
        <v>19038</v>
      </c>
      <c r="Y277">
        <v>1287053916532</v>
      </c>
      <c r="Z277">
        <v>662</v>
      </c>
      <c r="AA277" t="s">
        <v>178</v>
      </c>
      <c r="AB277">
        <v>200</v>
      </c>
      <c r="AC277" t="s">
        <v>137</v>
      </c>
      <c r="AD277" t="s">
        <v>182</v>
      </c>
      <c r="AE277" t="s">
        <v>139</v>
      </c>
      <c r="AF277" t="b">
        <v>1</v>
      </c>
      <c r="AG277">
        <v>7684</v>
      </c>
      <c r="AH277">
        <v>662</v>
      </c>
      <c r="AM277">
        <v>1287054392767</v>
      </c>
      <c r="AN277">
        <v>41735</v>
      </c>
      <c r="AO277" t="s">
        <v>200</v>
      </c>
      <c r="AP277">
        <v>200</v>
      </c>
      <c r="AQ277" t="s">
        <v>137</v>
      </c>
      <c r="AR277" t="s">
        <v>218</v>
      </c>
      <c r="AS277" t="s">
        <v>139</v>
      </c>
      <c r="AT277" t="b">
        <v>1</v>
      </c>
      <c r="AU277">
        <v>195106</v>
      </c>
      <c r="AV277">
        <v>13276</v>
      </c>
    </row>
    <row r="278" spans="12:48">
      <c r="L278">
        <v>1287053679505</v>
      </c>
      <c r="M278">
        <v>321</v>
      </c>
      <c r="N278" t="s">
        <v>156</v>
      </c>
      <c r="O278">
        <v>200</v>
      </c>
      <c r="P278" t="s">
        <v>137</v>
      </c>
      <c r="Q278" t="s">
        <v>147</v>
      </c>
      <c r="R278" t="s">
        <v>152</v>
      </c>
      <c r="S278" t="b">
        <v>1</v>
      </c>
      <c r="T278">
        <v>91</v>
      </c>
      <c r="U278" t="s">
        <v>157</v>
      </c>
      <c r="V278">
        <v>321</v>
      </c>
      <c r="W278" s="29">
        <v>1287053867428</v>
      </c>
      <c r="X278" s="30">
        <v>18783</v>
      </c>
      <c r="Y278">
        <v>1287053895532</v>
      </c>
      <c r="Z278">
        <v>24169</v>
      </c>
      <c r="AA278" t="s">
        <v>144</v>
      </c>
      <c r="AB278">
        <v>200</v>
      </c>
      <c r="AC278" t="s">
        <v>137</v>
      </c>
      <c r="AD278" t="s">
        <v>183</v>
      </c>
      <c r="AE278" t="s">
        <v>139</v>
      </c>
      <c r="AF278" t="b">
        <v>1</v>
      </c>
      <c r="AG278">
        <v>169979</v>
      </c>
      <c r="AH278">
        <v>0</v>
      </c>
      <c r="AM278">
        <v>1287054415831</v>
      </c>
      <c r="AN278">
        <v>35665</v>
      </c>
      <c r="AO278" t="s">
        <v>200</v>
      </c>
      <c r="AP278">
        <v>200</v>
      </c>
      <c r="AQ278" t="s">
        <v>137</v>
      </c>
      <c r="AR278" t="s">
        <v>220</v>
      </c>
      <c r="AS278" t="s">
        <v>139</v>
      </c>
      <c r="AT278" t="b">
        <v>1</v>
      </c>
      <c r="AU278">
        <v>261340</v>
      </c>
      <c r="AV278">
        <v>15012</v>
      </c>
    </row>
    <row r="279" spans="12:48">
      <c r="L279">
        <v>1287053680080</v>
      </c>
      <c r="M279">
        <v>531</v>
      </c>
      <c r="N279" t="s">
        <v>158</v>
      </c>
      <c r="O279">
        <v>200</v>
      </c>
      <c r="P279" t="s">
        <v>137</v>
      </c>
      <c r="Q279" t="s">
        <v>147</v>
      </c>
      <c r="R279" t="s">
        <v>152</v>
      </c>
      <c r="S279" t="b">
        <v>1</v>
      </c>
      <c r="T279">
        <v>110</v>
      </c>
      <c r="U279" t="s">
        <v>159</v>
      </c>
      <c r="V279">
        <v>531</v>
      </c>
      <c r="W279" s="29">
        <v>1287053872476</v>
      </c>
      <c r="X279" s="30">
        <v>17339</v>
      </c>
      <c r="Y279">
        <v>1287053920132</v>
      </c>
      <c r="Z279">
        <v>1447</v>
      </c>
      <c r="AA279" t="s">
        <v>184</v>
      </c>
      <c r="AB279">
        <v>200</v>
      </c>
      <c r="AC279" t="s">
        <v>137</v>
      </c>
      <c r="AD279" t="s">
        <v>183</v>
      </c>
      <c r="AE279" t="s">
        <v>139</v>
      </c>
      <c r="AF279" t="b">
        <v>1</v>
      </c>
      <c r="AG279">
        <v>11448</v>
      </c>
      <c r="AH279">
        <v>1447</v>
      </c>
      <c r="AM279">
        <v>1287054417657</v>
      </c>
      <c r="AN279">
        <v>38591</v>
      </c>
      <c r="AO279" t="s">
        <v>200</v>
      </c>
      <c r="AP279">
        <v>200</v>
      </c>
      <c r="AQ279" t="s">
        <v>137</v>
      </c>
      <c r="AR279" t="s">
        <v>221</v>
      </c>
      <c r="AS279" t="s">
        <v>139</v>
      </c>
      <c r="AT279" t="b">
        <v>1</v>
      </c>
      <c r="AU279">
        <v>261340</v>
      </c>
      <c r="AV279">
        <v>10501</v>
      </c>
    </row>
    <row r="280" spans="12:48">
      <c r="L280">
        <v>1287053680942</v>
      </c>
      <c r="M280">
        <v>423</v>
      </c>
      <c r="N280" t="s">
        <v>160</v>
      </c>
      <c r="O280">
        <v>200</v>
      </c>
      <c r="P280" t="s">
        <v>137</v>
      </c>
      <c r="Q280" t="s">
        <v>147</v>
      </c>
      <c r="R280" t="s">
        <v>152</v>
      </c>
      <c r="S280" t="b">
        <v>1</v>
      </c>
      <c r="T280">
        <v>1078</v>
      </c>
      <c r="U280" t="s">
        <v>161</v>
      </c>
      <c r="V280">
        <v>423</v>
      </c>
      <c r="W280" s="29">
        <v>1287053875222</v>
      </c>
      <c r="X280" s="30">
        <v>20112</v>
      </c>
      <c r="Y280">
        <v>1287053901618</v>
      </c>
      <c r="Z280">
        <v>20673</v>
      </c>
      <c r="AA280" t="s">
        <v>140</v>
      </c>
      <c r="AB280">
        <v>200</v>
      </c>
      <c r="AC280" t="s">
        <v>137</v>
      </c>
      <c r="AD280" t="s">
        <v>180</v>
      </c>
      <c r="AE280" t="s">
        <v>139</v>
      </c>
      <c r="AF280" t="b">
        <v>1</v>
      </c>
      <c r="AG280">
        <v>68458</v>
      </c>
      <c r="AH280">
        <v>0</v>
      </c>
      <c r="AM280">
        <v>1287054408473</v>
      </c>
      <c r="AN280">
        <v>50568</v>
      </c>
      <c r="AO280" t="s">
        <v>200</v>
      </c>
      <c r="AP280">
        <v>200</v>
      </c>
      <c r="AQ280" t="s">
        <v>137</v>
      </c>
      <c r="AR280" t="s">
        <v>219</v>
      </c>
      <c r="AS280" t="s">
        <v>139</v>
      </c>
      <c r="AT280" t="b">
        <v>1</v>
      </c>
      <c r="AU280">
        <v>194191</v>
      </c>
      <c r="AV280">
        <v>25471</v>
      </c>
    </row>
    <row r="281" spans="12:48">
      <c r="L281">
        <v>1287053681544</v>
      </c>
      <c r="M281">
        <v>392</v>
      </c>
      <c r="N281" t="s">
        <v>162</v>
      </c>
      <c r="O281">
        <v>200</v>
      </c>
      <c r="P281" t="s">
        <v>137</v>
      </c>
      <c r="Q281" t="s">
        <v>147</v>
      </c>
      <c r="R281" t="s">
        <v>152</v>
      </c>
      <c r="S281" t="b">
        <v>1</v>
      </c>
      <c r="T281">
        <v>370</v>
      </c>
      <c r="U281" t="s">
        <v>163</v>
      </c>
      <c r="V281">
        <v>392</v>
      </c>
      <c r="W281" s="29">
        <v>1287053880194</v>
      </c>
      <c r="X281" s="30">
        <v>1259</v>
      </c>
      <c r="Y281">
        <v>1287053895796</v>
      </c>
      <c r="Z281">
        <v>27345</v>
      </c>
      <c r="AA281" t="s">
        <v>190</v>
      </c>
      <c r="AB281">
        <v>200</v>
      </c>
      <c r="AC281" t="s">
        <v>137</v>
      </c>
      <c r="AD281" t="s">
        <v>179</v>
      </c>
      <c r="AE281" t="s">
        <v>139</v>
      </c>
      <c r="AF281" t="b">
        <v>1</v>
      </c>
      <c r="AG281">
        <v>145821</v>
      </c>
      <c r="AH281">
        <v>6694</v>
      </c>
      <c r="AM281">
        <v>1287054424480</v>
      </c>
      <c r="AN281">
        <v>43158</v>
      </c>
      <c r="AO281" t="s">
        <v>200</v>
      </c>
      <c r="AP281">
        <v>200</v>
      </c>
      <c r="AQ281" t="s">
        <v>137</v>
      </c>
      <c r="AR281" t="s">
        <v>217</v>
      </c>
      <c r="AS281" t="s">
        <v>139</v>
      </c>
      <c r="AT281" t="b">
        <v>1</v>
      </c>
      <c r="AU281">
        <v>261340</v>
      </c>
      <c r="AV281">
        <v>5265</v>
      </c>
    </row>
    <row r="282" spans="12:48">
      <c r="L282">
        <v>1287053682214</v>
      </c>
      <c r="M282">
        <v>1266</v>
      </c>
      <c r="N282" t="s">
        <v>136</v>
      </c>
      <c r="O282">
        <v>200</v>
      </c>
      <c r="P282" t="s">
        <v>137</v>
      </c>
      <c r="Q282" t="s">
        <v>147</v>
      </c>
      <c r="R282" t="s">
        <v>139</v>
      </c>
      <c r="S282" t="b">
        <v>1</v>
      </c>
      <c r="T282">
        <v>10365</v>
      </c>
      <c r="U282" t="s">
        <v>140</v>
      </c>
      <c r="V282">
        <v>1266</v>
      </c>
      <c r="W282" s="29">
        <v>1287053881818</v>
      </c>
      <c r="X282" s="30">
        <v>13613</v>
      </c>
      <c r="Y282">
        <v>1287053921941</v>
      </c>
      <c r="Z282">
        <v>1851</v>
      </c>
      <c r="AA282" t="s">
        <v>184</v>
      </c>
      <c r="AB282">
        <v>200</v>
      </c>
      <c r="AC282" t="s">
        <v>137</v>
      </c>
      <c r="AD282" t="s">
        <v>183</v>
      </c>
      <c r="AE282" t="s">
        <v>139</v>
      </c>
      <c r="AF282" t="b">
        <v>1</v>
      </c>
      <c r="AG282">
        <v>28325</v>
      </c>
      <c r="AH282">
        <v>1173</v>
      </c>
      <c r="AM282">
        <v>1287054434953</v>
      </c>
      <c r="AN282">
        <v>32750</v>
      </c>
      <c r="AO282" t="s">
        <v>200</v>
      </c>
      <c r="AP282">
        <v>200</v>
      </c>
      <c r="AQ282" t="s">
        <v>137</v>
      </c>
      <c r="AR282" t="s">
        <v>218</v>
      </c>
      <c r="AS282" t="s">
        <v>139</v>
      </c>
      <c r="AT282" t="b">
        <v>1</v>
      </c>
      <c r="AU282">
        <v>194191</v>
      </c>
      <c r="AV282">
        <v>18149</v>
      </c>
    </row>
    <row r="283" spans="12:48">
      <c r="L283">
        <v>1287053681941</v>
      </c>
      <c r="M283">
        <v>1540</v>
      </c>
      <c r="N283" t="s">
        <v>70</v>
      </c>
      <c r="O283">
        <v>200</v>
      </c>
      <c r="P283" t="s">
        <v>141</v>
      </c>
      <c r="Q283" t="s">
        <v>147</v>
      </c>
      <c r="S283" t="b">
        <v>1</v>
      </c>
      <c r="T283">
        <v>10365</v>
      </c>
      <c r="U283" t="s">
        <v>142</v>
      </c>
      <c r="V283">
        <v>0</v>
      </c>
      <c r="W283" s="29">
        <v>1287053884417</v>
      </c>
      <c r="X283" s="30">
        <v>16024</v>
      </c>
      <c r="Y283">
        <v>1287053911974</v>
      </c>
      <c r="Z283">
        <v>12736</v>
      </c>
      <c r="AA283" t="s">
        <v>140</v>
      </c>
      <c r="AB283">
        <v>200</v>
      </c>
      <c r="AC283" t="s">
        <v>137</v>
      </c>
      <c r="AD283" t="s">
        <v>181</v>
      </c>
      <c r="AE283" t="s">
        <v>139</v>
      </c>
      <c r="AF283" t="b">
        <v>1</v>
      </c>
      <c r="AG283">
        <v>68458</v>
      </c>
      <c r="AH283">
        <v>0</v>
      </c>
      <c r="AM283">
        <v>1287054459198</v>
      </c>
      <c r="AN283">
        <v>19868</v>
      </c>
      <c r="AO283" t="s">
        <v>200</v>
      </c>
      <c r="AP283">
        <v>200</v>
      </c>
      <c r="AQ283" t="s">
        <v>137</v>
      </c>
      <c r="AR283" t="s">
        <v>219</v>
      </c>
      <c r="AS283" t="s">
        <v>139</v>
      </c>
      <c r="AT283" t="b">
        <v>1</v>
      </c>
      <c r="AU283">
        <v>64862</v>
      </c>
      <c r="AV283">
        <v>16348</v>
      </c>
    </row>
    <row r="284" spans="12:48">
      <c r="L284">
        <v>1287053671186</v>
      </c>
      <c r="M284">
        <v>16516</v>
      </c>
      <c r="N284" t="s">
        <v>136</v>
      </c>
      <c r="O284">
        <v>200</v>
      </c>
      <c r="P284" t="s">
        <v>137</v>
      </c>
      <c r="Q284" t="s">
        <v>145</v>
      </c>
      <c r="R284" t="s">
        <v>139</v>
      </c>
      <c r="S284" t="b">
        <v>1</v>
      </c>
      <c r="T284">
        <v>73060</v>
      </c>
      <c r="U284" t="s">
        <v>144</v>
      </c>
      <c r="V284">
        <v>0</v>
      </c>
      <c r="W284" s="29">
        <v>1287053886431</v>
      </c>
      <c r="X284" s="30">
        <v>29765</v>
      </c>
      <c r="Y284">
        <v>1287053923384</v>
      </c>
      <c r="Z284">
        <v>2138</v>
      </c>
      <c r="AA284" t="s">
        <v>178</v>
      </c>
      <c r="AB284">
        <v>200</v>
      </c>
      <c r="AC284" t="s">
        <v>137</v>
      </c>
      <c r="AD284" t="s">
        <v>179</v>
      </c>
      <c r="AE284" t="s">
        <v>139</v>
      </c>
      <c r="AF284" t="b">
        <v>1</v>
      </c>
      <c r="AG284">
        <v>7684</v>
      </c>
      <c r="AH284">
        <v>2138</v>
      </c>
      <c r="AM284">
        <v>1287054451816</v>
      </c>
      <c r="AN284">
        <v>31610</v>
      </c>
      <c r="AO284" t="s">
        <v>200</v>
      </c>
      <c r="AP284">
        <v>200</v>
      </c>
      <c r="AQ284" t="s">
        <v>137</v>
      </c>
      <c r="AR284" t="s">
        <v>220</v>
      </c>
      <c r="AS284" t="s">
        <v>139</v>
      </c>
      <c r="AT284" t="b">
        <v>1</v>
      </c>
      <c r="AU284">
        <v>195106</v>
      </c>
      <c r="AV284">
        <v>9839</v>
      </c>
    </row>
    <row r="285" spans="12:48">
      <c r="L285">
        <v>1287053683780</v>
      </c>
      <c r="M285">
        <v>14847</v>
      </c>
      <c r="N285" t="s">
        <v>136</v>
      </c>
      <c r="O285">
        <v>200</v>
      </c>
      <c r="P285" t="s">
        <v>137</v>
      </c>
      <c r="Q285" t="s">
        <v>147</v>
      </c>
      <c r="R285" t="s">
        <v>139</v>
      </c>
      <c r="S285" t="b">
        <v>1</v>
      </c>
      <c r="T285">
        <v>73060</v>
      </c>
      <c r="U285" t="s">
        <v>144</v>
      </c>
      <c r="V285">
        <v>0</v>
      </c>
      <c r="W285" s="29">
        <v>1287053890185</v>
      </c>
      <c r="X285" s="30">
        <v>19411</v>
      </c>
      <c r="Y285">
        <v>1287053917543</v>
      </c>
      <c r="Z285">
        <v>8267</v>
      </c>
      <c r="AA285" t="s">
        <v>140</v>
      </c>
      <c r="AB285">
        <v>200</v>
      </c>
      <c r="AC285" t="s">
        <v>137</v>
      </c>
      <c r="AD285" t="s">
        <v>182</v>
      </c>
      <c r="AE285" t="s">
        <v>139</v>
      </c>
      <c r="AF285" t="b">
        <v>1</v>
      </c>
      <c r="AG285">
        <v>68458</v>
      </c>
      <c r="AH285">
        <v>0</v>
      </c>
      <c r="AM285">
        <v>1287054468043</v>
      </c>
      <c r="AN285">
        <v>19050</v>
      </c>
      <c r="AO285" t="s">
        <v>200</v>
      </c>
      <c r="AP285">
        <v>200</v>
      </c>
      <c r="AQ285" t="s">
        <v>137</v>
      </c>
      <c r="AR285" t="s">
        <v>218</v>
      </c>
      <c r="AS285" t="s">
        <v>139</v>
      </c>
      <c r="AT285" t="b">
        <v>1</v>
      </c>
      <c r="AU285">
        <v>64862</v>
      </c>
      <c r="AV285">
        <v>15194</v>
      </c>
    </row>
    <row r="286" spans="12:48">
      <c r="L286">
        <v>1287053667220</v>
      </c>
      <c r="M286">
        <v>32496</v>
      </c>
      <c r="N286" t="s">
        <v>172</v>
      </c>
      <c r="O286">
        <v>200</v>
      </c>
      <c r="P286" t="s">
        <v>137</v>
      </c>
      <c r="Q286" t="s">
        <v>138</v>
      </c>
      <c r="R286" t="s">
        <v>139</v>
      </c>
      <c r="S286" t="b">
        <v>1</v>
      </c>
      <c r="T286">
        <v>229907</v>
      </c>
      <c r="U286" t="s">
        <v>149</v>
      </c>
      <c r="V286">
        <v>7733</v>
      </c>
      <c r="W286" s="29">
        <v>1287053895532</v>
      </c>
      <c r="X286" s="30">
        <v>24169</v>
      </c>
      <c r="Y286">
        <v>1287053925853</v>
      </c>
      <c r="Z286">
        <v>16917</v>
      </c>
      <c r="AA286" t="s">
        <v>140</v>
      </c>
      <c r="AB286">
        <v>200</v>
      </c>
      <c r="AC286" t="s">
        <v>137</v>
      </c>
      <c r="AD286" t="s">
        <v>179</v>
      </c>
      <c r="AE286" t="s">
        <v>139</v>
      </c>
      <c r="AF286" t="b">
        <v>1</v>
      </c>
      <c r="AG286">
        <v>68458</v>
      </c>
      <c r="AH286">
        <v>0</v>
      </c>
      <c r="AM286">
        <v>1287054479458</v>
      </c>
      <c r="AN286">
        <v>14676</v>
      </c>
      <c r="AO286" t="s">
        <v>200</v>
      </c>
      <c r="AP286">
        <v>200</v>
      </c>
      <c r="AQ286" t="s">
        <v>137</v>
      </c>
      <c r="AR286" t="s">
        <v>219</v>
      </c>
      <c r="AS286" t="s">
        <v>139</v>
      </c>
      <c r="AT286" t="b">
        <v>1</v>
      </c>
      <c r="AU286">
        <v>64862</v>
      </c>
      <c r="AV286">
        <v>5914</v>
      </c>
    </row>
    <row r="287" spans="12:48">
      <c r="L287">
        <v>1287053700041</v>
      </c>
      <c r="M287">
        <v>361</v>
      </c>
      <c r="N287" t="s">
        <v>151</v>
      </c>
      <c r="O287">
        <v>200</v>
      </c>
      <c r="P287" t="s">
        <v>137</v>
      </c>
      <c r="Q287" t="s">
        <v>138</v>
      </c>
      <c r="R287" t="s">
        <v>152</v>
      </c>
      <c r="S287" t="b">
        <v>1</v>
      </c>
      <c r="T287">
        <v>363</v>
      </c>
      <c r="U287" t="s">
        <v>153</v>
      </c>
      <c r="V287">
        <v>361</v>
      </c>
      <c r="W287" s="29">
        <v>1287053895796</v>
      </c>
      <c r="X287" s="30">
        <v>27345</v>
      </c>
      <c r="Y287">
        <v>1287053924146</v>
      </c>
      <c r="Z287">
        <v>27069</v>
      </c>
      <c r="AA287" t="s">
        <v>185</v>
      </c>
      <c r="AB287">
        <v>200</v>
      </c>
      <c r="AC287" t="s">
        <v>137</v>
      </c>
      <c r="AD287" t="s">
        <v>183</v>
      </c>
      <c r="AE287" t="s">
        <v>139</v>
      </c>
      <c r="AF287" t="b">
        <v>1</v>
      </c>
      <c r="AG287">
        <v>170766</v>
      </c>
      <c r="AH287">
        <v>7147</v>
      </c>
      <c r="AM287">
        <v>1287054456545</v>
      </c>
      <c r="AN287">
        <v>55548</v>
      </c>
      <c r="AO287" t="s">
        <v>200</v>
      </c>
      <c r="AP287">
        <v>200</v>
      </c>
      <c r="AQ287" t="s">
        <v>137</v>
      </c>
      <c r="AR287" t="s">
        <v>221</v>
      </c>
      <c r="AS287" t="s">
        <v>139</v>
      </c>
      <c r="AT287" t="b">
        <v>1</v>
      </c>
      <c r="AU287">
        <v>195106</v>
      </c>
      <c r="AV287">
        <v>28893</v>
      </c>
    </row>
    <row r="288" spans="12:48">
      <c r="L288">
        <v>1287053700710</v>
      </c>
      <c r="M288">
        <v>463</v>
      </c>
      <c r="N288" t="s">
        <v>154</v>
      </c>
      <c r="O288">
        <v>200</v>
      </c>
      <c r="P288" t="s">
        <v>137</v>
      </c>
      <c r="Q288" t="s">
        <v>138</v>
      </c>
      <c r="R288" t="s">
        <v>152</v>
      </c>
      <c r="S288" t="b">
        <v>1</v>
      </c>
      <c r="T288">
        <v>365</v>
      </c>
      <c r="U288" t="s">
        <v>155</v>
      </c>
      <c r="V288">
        <v>463</v>
      </c>
      <c r="W288" s="29">
        <v>1287053900745</v>
      </c>
      <c r="X288" s="30">
        <v>609</v>
      </c>
      <c r="Y288">
        <v>1287053951453</v>
      </c>
      <c r="Z288">
        <v>586</v>
      </c>
      <c r="AA288" t="s">
        <v>186</v>
      </c>
      <c r="AB288">
        <v>200</v>
      </c>
      <c r="AC288" t="s">
        <v>137</v>
      </c>
      <c r="AD288" t="s">
        <v>183</v>
      </c>
      <c r="AE288" t="s">
        <v>139</v>
      </c>
      <c r="AF288" t="b">
        <v>1</v>
      </c>
      <c r="AG288">
        <v>8572</v>
      </c>
      <c r="AH288">
        <v>586</v>
      </c>
      <c r="AM288">
        <v>1287054468038</v>
      </c>
      <c r="AN288">
        <v>46014</v>
      </c>
      <c r="AO288" t="s">
        <v>200</v>
      </c>
      <c r="AP288">
        <v>200</v>
      </c>
      <c r="AQ288" t="s">
        <v>137</v>
      </c>
      <c r="AR288" t="s">
        <v>217</v>
      </c>
      <c r="AS288" t="s">
        <v>139</v>
      </c>
      <c r="AT288" t="b">
        <v>1</v>
      </c>
      <c r="AU288">
        <v>195106</v>
      </c>
      <c r="AV288">
        <v>22899</v>
      </c>
    </row>
    <row r="289" spans="12:48">
      <c r="L289">
        <v>1287053660918</v>
      </c>
      <c r="M289">
        <v>40639</v>
      </c>
      <c r="N289" t="s">
        <v>148</v>
      </c>
      <c r="O289">
        <v>200</v>
      </c>
      <c r="P289" t="s">
        <v>137</v>
      </c>
      <c r="Q289" t="s">
        <v>143</v>
      </c>
      <c r="R289" t="s">
        <v>139</v>
      </c>
      <c r="S289" t="b">
        <v>1</v>
      </c>
      <c r="T289">
        <v>261560</v>
      </c>
      <c r="U289" t="s">
        <v>149</v>
      </c>
      <c r="V289">
        <v>5271</v>
      </c>
      <c r="W289" s="29">
        <v>1287053901618</v>
      </c>
      <c r="X289" s="30">
        <v>20673</v>
      </c>
      <c r="Y289">
        <v>1287053926041</v>
      </c>
      <c r="Z289">
        <v>27275</v>
      </c>
      <c r="AA289" t="s">
        <v>144</v>
      </c>
      <c r="AB289">
        <v>200</v>
      </c>
      <c r="AC289" t="s">
        <v>137</v>
      </c>
      <c r="AD289" t="s">
        <v>182</v>
      </c>
      <c r="AE289" t="s">
        <v>139</v>
      </c>
      <c r="AF289" t="b">
        <v>1</v>
      </c>
      <c r="AG289">
        <v>169979</v>
      </c>
      <c r="AH289">
        <v>0</v>
      </c>
      <c r="AM289">
        <v>1287054483684</v>
      </c>
      <c r="AN289">
        <v>36419</v>
      </c>
      <c r="AO289" t="s">
        <v>200</v>
      </c>
      <c r="AP289">
        <v>200</v>
      </c>
      <c r="AQ289" t="s">
        <v>137</v>
      </c>
      <c r="AR289" t="s">
        <v>220</v>
      </c>
      <c r="AS289" t="s">
        <v>139</v>
      </c>
      <c r="AT289" t="b">
        <v>1</v>
      </c>
      <c r="AU289">
        <v>194191</v>
      </c>
      <c r="AV289">
        <v>10498</v>
      </c>
    </row>
    <row r="290" spans="12:48">
      <c r="L290">
        <v>1287053701630</v>
      </c>
      <c r="M290">
        <v>313</v>
      </c>
      <c r="N290" t="s">
        <v>156</v>
      </c>
      <c r="O290">
        <v>200</v>
      </c>
      <c r="P290" t="s">
        <v>137</v>
      </c>
      <c r="Q290" t="s">
        <v>138</v>
      </c>
      <c r="R290" t="s">
        <v>152</v>
      </c>
      <c r="S290" t="b">
        <v>1</v>
      </c>
      <c r="T290">
        <v>91</v>
      </c>
      <c r="U290" t="s">
        <v>157</v>
      </c>
      <c r="V290">
        <v>313</v>
      </c>
      <c r="W290" s="29">
        <v>1287053909813</v>
      </c>
      <c r="X290" s="30">
        <v>1826</v>
      </c>
      <c r="Y290">
        <v>1287053922636</v>
      </c>
      <c r="Z290">
        <v>31019</v>
      </c>
      <c r="AA290" t="s">
        <v>144</v>
      </c>
      <c r="AB290">
        <v>200</v>
      </c>
      <c r="AC290" t="s">
        <v>137</v>
      </c>
      <c r="AD290" t="s">
        <v>180</v>
      </c>
      <c r="AE290" t="s">
        <v>139</v>
      </c>
      <c r="AF290" t="b">
        <v>1</v>
      </c>
      <c r="AG290">
        <v>169979</v>
      </c>
      <c r="AH290">
        <v>0</v>
      </c>
      <c r="AM290">
        <v>1287054494384</v>
      </c>
      <c r="AN290">
        <v>29304</v>
      </c>
      <c r="AO290" t="s">
        <v>200</v>
      </c>
      <c r="AP290">
        <v>200</v>
      </c>
      <c r="AQ290" t="s">
        <v>137</v>
      </c>
      <c r="AR290" t="s">
        <v>219</v>
      </c>
      <c r="AS290" t="s">
        <v>139</v>
      </c>
      <c r="AT290" t="b">
        <v>1</v>
      </c>
      <c r="AU290">
        <v>194191</v>
      </c>
      <c r="AV290">
        <v>13472</v>
      </c>
    </row>
    <row r="291" spans="12:48">
      <c r="L291">
        <v>1287053687953</v>
      </c>
      <c r="M291">
        <v>14061</v>
      </c>
      <c r="N291" t="s">
        <v>146</v>
      </c>
      <c r="O291">
        <v>200</v>
      </c>
      <c r="P291" t="s">
        <v>137</v>
      </c>
      <c r="Q291" t="s">
        <v>145</v>
      </c>
      <c r="R291" t="s">
        <v>139</v>
      </c>
      <c r="S291" t="b">
        <v>1</v>
      </c>
      <c r="T291">
        <v>72782</v>
      </c>
      <c r="U291" t="s">
        <v>144</v>
      </c>
      <c r="V291">
        <v>7258</v>
      </c>
      <c r="W291" s="29">
        <v>1287053911974</v>
      </c>
      <c r="X291" s="30">
        <v>12736</v>
      </c>
      <c r="Y291">
        <v>1287053953569</v>
      </c>
      <c r="Z291">
        <v>916</v>
      </c>
      <c r="AA291" t="s">
        <v>184</v>
      </c>
      <c r="AB291">
        <v>200</v>
      </c>
      <c r="AC291" t="s">
        <v>137</v>
      </c>
      <c r="AD291" t="s">
        <v>182</v>
      </c>
      <c r="AE291" t="s">
        <v>139</v>
      </c>
      <c r="AF291" t="b">
        <v>1</v>
      </c>
      <c r="AG291">
        <v>11448</v>
      </c>
      <c r="AH291">
        <v>916</v>
      </c>
      <c r="AM291">
        <v>1287054524132</v>
      </c>
      <c r="AN291">
        <v>1613</v>
      </c>
      <c r="AO291" t="s">
        <v>136</v>
      </c>
      <c r="AP291">
        <v>200</v>
      </c>
      <c r="AQ291" t="s">
        <v>137</v>
      </c>
      <c r="AR291" t="s">
        <v>219</v>
      </c>
      <c r="AS291" t="s">
        <v>139</v>
      </c>
      <c r="AT291" t="b">
        <v>1</v>
      </c>
      <c r="AU291">
        <v>10365</v>
      </c>
      <c r="AV291">
        <v>1613</v>
      </c>
    </row>
    <row r="292" spans="12:48">
      <c r="L292">
        <v>1287053702245</v>
      </c>
      <c r="M292">
        <v>560</v>
      </c>
      <c r="N292" t="s">
        <v>158</v>
      </c>
      <c r="O292">
        <v>200</v>
      </c>
      <c r="P292" t="s">
        <v>137</v>
      </c>
      <c r="Q292" t="s">
        <v>138</v>
      </c>
      <c r="R292" t="s">
        <v>152</v>
      </c>
      <c r="S292" t="b">
        <v>1</v>
      </c>
      <c r="T292">
        <v>110</v>
      </c>
      <c r="U292" t="s">
        <v>159</v>
      </c>
      <c r="V292">
        <v>560</v>
      </c>
      <c r="W292" s="29">
        <v>1287053916532</v>
      </c>
      <c r="X292" s="30">
        <v>662</v>
      </c>
      <c r="Y292">
        <v>1287053954029</v>
      </c>
      <c r="Z292">
        <v>1662</v>
      </c>
      <c r="AA292" t="s">
        <v>184</v>
      </c>
      <c r="AB292">
        <v>200</v>
      </c>
      <c r="AC292" t="s">
        <v>137</v>
      </c>
      <c r="AD292" t="s">
        <v>180</v>
      </c>
      <c r="AE292" t="s">
        <v>139</v>
      </c>
      <c r="AF292" t="b">
        <v>1</v>
      </c>
      <c r="AG292">
        <v>11448</v>
      </c>
      <c r="AH292">
        <v>1662</v>
      </c>
      <c r="AM292">
        <v>1287054487323</v>
      </c>
      <c r="AN292">
        <v>44262</v>
      </c>
      <c r="AO292" t="s">
        <v>200</v>
      </c>
      <c r="AP292">
        <v>200</v>
      </c>
      <c r="AQ292" t="s">
        <v>137</v>
      </c>
      <c r="AR292" t="s">
        <v>218</v>
      </c>
      <c r="AS292" t="s">
        <v>139</v>
      </c>
      <c r="AT292" t="b">
        <v>1</v>
      </c>
      <c r="AU292">
        <v>64862</v>
      </c>
      <c r="AV292">
        <v>17897</v>
      </c>
    </row>
    <row r="293" spans="12:48">
      <c r="L293">
        <v>1287053703119</v>
      </c>
      <c r="M293">
        <v>390</v>
      </c>
      <c r="N293" t="s">
        <v>160</v>
      </c>
      <c r="O293">
        <v>200</v>
      </c>
      <c r="P293" t="s">
        <v>137</v>
      </c>
      <c r="Q293" t="s">
        <v>138</v>
      </c>
      <c r="R293" t="s">
        <v>152</v>
      </c>
      <c r="S293" t="b">
        <v>1</v>
      </c>
      <c r="T293">
        <v>1078</v>
      </c>
      <c r="U293" t="s">
        <v>161</v>
      </c>
      <c r="V293">
        <v>390</v>
      </c>
      <c r="W293" s="29">
        <v>1287053917543</v>
      </c>
      <c r="X293" s="30">
        <v>8267</v>
      </c>
      <c r="Y293">
        <v>1287053954983</v>
      </c>
      <c r="Z293">
        <v>2644</v>
      </c>
      <c r="AA293" t="s">
        <v>184</v>
      </c>
      <c r="AB293">
        <v>200</v>
      </c>
      <c r="AC293" t="s">
        <v>137</v>
      </c>
      <c r="AD293" t="s">
        <v>182</v>
      </c>
      <c r="AE293" t="s">
        <v>139</v>
      </c>
      <c r="AF293" t="b">
        <v>1</v>
      </c>
      <c r="AG293">
        <v>28325</v>
      </c>
      <c r="AH293">
        <v>1381</v>
      </c>
      <c r="AM293">
        <v>1287054520386</v>
      </c>
      <c r="AN293">
        <v>17281</v>
      </c>
      <c r="AO293" t="s">
        <v>200</v>
      </c>
      <c r="AP293">
        <v>200</v>
      </c>
      <c r="AQ293" t="s">
        <v>137</v>
      </c>
      <c r="AR293" t="s">
        <v>220</v>
      </c>
      <c r="AS293" t="s">
        <v>139</v>
      </c>
      <c r="AT293" t="b">
        <v>1</v>
      </c>
      <c r="AU293">
        <v>64862</v>
      </c>
      <c r="AV293">
        <v>15207</v>
      </c>
    </row>
    <row r="294" spans="12:48">
      <c r="L294">
        <v>1287053703730</v>
      </c>
      <c r="M294">
        <v>405</v>
      </c>
      <c r="N294" t="s">
        <v>162</v>
      </c>
      <c r="O294">
        <v>200</v>
      </c>
      <c r="P294" t="s">
        <v>137</v>
      </c>
      <c r="Q294" t="s">
        <v>138</v>
      </c>
      <c r="R294" t="s">
        <v>152</v>
      </c>
      <c r="S294" t="b">
        <v>1</v>
      </c>
      <c r="T294">
        <v>370</v>
      </c>
      <c r="U294" t="s">
        <v>163</v>
      </c>
      <c r="V294">
        <v>405</v>
      </c>
      <c r="W294" s="29">
        <v>1287053920132</v>
      </c>
      <c r="X294" s="30">
        <v>1447</v>
      </c>
      <c r="Y294">
        <v>1287053925243</v>
      </c>
      <c r="Z294">
        <v>36747</v>
      </c>
      <c r="AA294" t="s">
        <v>144</v>
      </c>
      <c r="AB294">
        <v>200</v>
      </c>
      <c r="AC294" t="s">
        <v>137</v>
      </c>
      <c r="AD294" t="s">
        <v>181</v>
      </c>
      <c r="AE294" t="s">
        <v>139</v>
      </c>
      <c r="AF294" t="b">
        <v>1</v>
      </c>
      <c r="AG294">
        <v>169979</v>
      </c>
      <c r="AH294">
        <v>0</v>
      </c>
      <c r="AM294">
        <v>1287054526178</v>
      </c>
      <c r="AN294">
        <v>14345</v>
      </c>
      <c r="AO294" t="s">
        <v>136</v>
      </c>
      <c r="AP294">
        <v>200</v>
      </c>
      <c r="AQ294" t="s">
        <v>137</v>
      </c>
      <c r="AR294" t="s">
        <v>219</v>
      </c>
      <c r="AS294" t="s">
        <v>139</v>
      </c>
      <c r="AT294" t="b">
        <v>1</v>
      </c>
      <c r="AU294">
        <v>73060</v>
      </c>
      <c r="AV294">
        <v>0</v>
      </c>
    </row>
    <row r="295" spans="12:48">
      <c r="L295">
        <v>1287053704512</v>
      </c>
      <c r="M295">
        <v>796</v>
      </c>
      <c r="N295" t="s">
        <v>136</v>
      </c>
      <c r="O295">
        <v>200</v>
      </c>
      <c r="P295" t="s">
        <v>137</v>
      </c>
      <c r="Q295" t="s">
        <v>138</v>
      </c>
      <c r="R295" t="s">
        <v>139</v>
      </c>
      <c r="S295" t="b">
        <v>1</v>
      </c>
      <c r="T295">
        <v>10365</v>
      </c>
      <c r="U295" t="s">
        <v>140</v>
      </c>
      <c r="V295">
        <v>796</v>
      </c>
      <c r="W295" s="29">
        <v>1287053921941</v>
      </c>
      <c r="X295" s="30">
        <v>1851</v>
      </c>
      <c r="Y295">
        <v>1287053956012</v>
      </c>
      <c r="Z295">
        <v>7512</v>
      </c>
      <c r="AA295" t="s">
        <v>184</v>
      </c>
      <c r="AB295">
        <v>200</v>
      </c>
      <c r="AC295" t="s">
        <v>137</v>
      </c>
      <c r="AD295" t="s">
        <v>180</v>
      </c>
      <c r="AE295" t="s">
        <v>139</v>
      </c>
      <c r="AF295" t="b">
        <v>1</v>
      </c>
      <c r="AG295">
        <v>28325</v>
      </c>
      <c r="AH295">
        <v>4424</v>
      </c>
      <c r="AM295">
        <v>1287054512587</v>
      </c>
      <c r="AN295">
        <v>37161</v>
      </c>
      <c r="AO295" t="s">
        <v>200</v>
      </c>
      <c r="AP295">
        <v>200</v>
      </c>
      <c r="AQ295" t="s">
        <v>137</v>
      </c>
      <c r="AR295" t="s">
        <v>221</v>
      </c>
      <c r="AS295" t="s">
        <v>139</v>
      </c>
      <c r="AT295" t="b">
        <v>1</v>
      </c>
      <c r="AU295">
        <v>194191</v>
      </c>
      <c r="AV295">
        <v>22111</v>
      </c>
    </row>
    <row r="296" spans="12:48">
      <c r="L296">
        <v>1287053704139</v>
      </c>
      <c r="M296">
        <v>1170</v>
      </c>
      <c r="N296" t="s">
        <v>70</v>
      </c>
      <c r="O296">
        <v>200</v>
      </c>
      <c r="P296" t="s">
        <v>141</v>
      </c>
      <c r="Q296" t="s">
        <v>138</v>
      </c>
      <c r="S296" t="b">
        <v>1</v>
      </c>
      <c r="T296">
        <v>10365</v>
      </c>
      <c r="U296" t="s">
        <v>142</v>
      </c>
      <c r="V296">
        <v>0</v>
      </c>
      <c r="W296" s="29">
        <v>1287053922636</v>
      </c>
      <c r="X296" s="30">
        <v>31019</v>
      </c>
      <c r="Y296">
        <v>1287053952362</v>
      </c>
      <c r="Z296">
        <v>11165</v>
      </c>
      <c r="AA296" t="s">
        <v>186</v>
      </c>
      <c r="AB296">
        <v>200</v>
      </c>
      <c r="AC296" t="s">
        <v>137</v>
      </c>
      <c r="AD296" t="s">
        <v>183</v>
      </c>
      <c r="AE296" t="s">
        <v>139</v>
      </c>
      <c r="AF296" t="b">
        <v>1</v>
      </c>
      <c r="AG296">
        <v>28579</v>
      </c>
      <c r="AH296">
        <v>5931</v>
      </c>
      <c r="AM296">
        <v>1287054537765</v>
      </c>
      <c r="AN296">
        <v>18912</v>
      </c>
      <c r="AO296" t="s">
        <v>200</v>
      </c>
      <c r="AP296">
        <v>200</v>
      </c>
      <c r="AQ296" t="s">
        <v>137</v>
      </c>
      <c r="AR296" t="s">
        <v>220</v>
      </c>
      <c r="AS296" t="s">
        <v>139</v>
      </c>
      <c r="AT296" t="b">
        <v>1</v>
      </c>
      <c r="AU296">
        <v>64862</v>
      </c>
      <c r="AV296">
        <v>15178</v>
      </c>
    </row>
    <row r="297" spans="12:48">
      <c r="L297">
        <v>1287053698912</v>
      </c>
      <c r="M297">
        <v>12464</v>
      </c>
      <c r="N297" t="s">
        <v>146</v>
      </c>
      <c r="O297">
        <v>200</v>
      </c>
      <c r="P297" t="s">
        <v>137</v>
      </c>
      <c r="Q297" t="s">
        <v>147</v>
      </c>
      <c r="R297" t="s">
        <v>139</v>
      </c>
      <c r="S297" t="b">
        <v>1</v>
      </c>
      <c r="T297">
        <v>72782</v>
      </c>
      <c r="U297" t="s">
        <v>144</v>
      </c>
      <c r="V297">
        <v>6076</v>
      </c>
      <c r="W297" s="29">
        <v>1287053923384</v>
      </c>
      <c r="X297" s="30">
        <v>2138</v>
      </c>
      <c r="Y297">
        <v>1287053962401</v>
      </c>
      <c r="Z297">
        <v>2553</v>
      </c>
      <c r="AA297" t="s">
        <v>184</v>
      </c>
      <c r="AB297">
        <v>200</v>
      </c>
      <c r="AC297" t="s">
        <v>137</v>
      </c>
      <c r="AD297" t="s">
        <v>181</v>
      </c>
      <c r="AE297" t="s">
        <v>139</v>
      </c>
      <c r="AF297" t="b">
        <v>1</v>
      </c>
      <c r="AG297">
        <v>11448</v>
      </c>
      <c r="AH297">
        <v>2553</v>
      </c>
      <c r="AM297">
        <v>1287054514345</v>
      </c>
      <c r="AN297">
        <v>43503</v>
      </c>
      <c r="AO297" t="s">
        <v>200</v>
      </c>
      <c r="AP297">
        <v>200</v>
      </c>
      <c r="AQ297" t="s">
        <v>137</v>
      </c>
      <c r="AR297" t="s">
        <v>217</v>
      </c>
      <c r="AS297" t="s">
        <v>139</v>
      </c>
      <c r="AT297" t="b">
        <v>1</v>
      </c>
      <c r="AU297">
        <v>194191</v>
      </c>
      <c r="AV297">
        <v>22248</v>
      </c>
    </row>
    <row r="298" spans="12:48">
      <c r="L298">
        <v>1287053705733</v>
      </c>
      <c r="M298">
        <v>9256</v>
      </c>
      <c r="N298" t="s">
        <v>136</v>
      </c>
      <c r="O298">
        <v>200</v>
      </c>
      <c r="P298" t="s">
        <v>137</v>
      </c>
      <c r="Q298" t="s">
        <v>138</v>
      </c>
      <c r="R298" t="s">
        <v>139</v>
      </c>
      <c r="S298" t="b">
        <v>1</v>
      </c>
      <c r="T298">
        <v>73060</v>
      </c>
      <c r="U298" t="s">
        <v>144</v>
      </c>
      <c r="V298">
        <v>0</v>
      </c>
      <c r="W298" s="29">
        <v>1287053924146</v>
      </c>
      <c r="X298" s="30">
        <v>27069</v>
      </c>
      <c r="Y298">
        <v>1287053965180</v>
      </c>
      <c r="Z298">
        <v>4355</v>
      </c>
      <c r="AA298" t="s">
        <v>184</v>
      </c>
      <c r="AB298">
        <v>200</v>
      </c>
      <c r="AC298" t="s">
        <v>137</v>
      </c>
      <c r="AD298" t="s">
        <v>181</v>
      </c>
      <c r="AE298" t="s">
        <v>139</v>
      </c>
      <c r="AF298" t="b">
        <v>1</v>
      </c>
      <c r="AG298">
        <v>28325</v>
      </c>
      <c r="AH298">
        <v>3645</v>
      </c>
      <c r="AM298">
        <v>1287054550114</v>
      </c>
      <c r="AN298">
        <v>12862</v>
      </c>
      <c r="AO298" t="s">
        <v>200</v>
      </c>
      <c r="AP298">
        <v>200</v>
      </c>
      <c r="AQ298" t="s">
        <v>137</v>
      </c>
      <c r="AR298" t="s">
        <v>221</v>
      </c>
      <c r="AS298" t="s">
        <v>139</v>
      </c>
      <c r="AT298" t="b">
        <v>1</v>
      </c>
      <c r="AU298">
        <v>64862</v>
      </c>
      <c r="AV298">
        <v>7365</v>
      </c>
    </row>
    <row r="299" spans="12:48">
      <c r="L299">
        <v>1287053702236</v>
      </c>
      <c r="M299">
        <v>14285</v>
      </c>
      <c r="N299" t="s">
        <v>146</v>
      </c>
      <c r="O299">
        <v>200</v>
      </c>
      <c r="P299" t="s">
        <v>137</v>
      </c>
      <c r="Q299" t="s">
        <v>145</v>
      </c>
      <c r="R299" t="s">
        <v>139</v>
      </c>
      <c r="S299" t="b">
        <v>1</v>
      </c>
      <c r="T299">
        <v>72782</v>
      </c>
      <c r="U299" t="s">
        <v>144</v>
      </c>
      <c r="V299">
        <v>3338</v>
      </c>
      <c r="W299" s="29">
        <v>1287053925243</v>
      </c>
      <c r="X299" s="30">
        <v>36747</v>
      </c>
      <c r="Y299">
        <v>1287053942987</v>
      </c>
      <c r="Z299">
        <v>33222</v>
      </c>
      <c r="AA299" t="s">
        <v>144</v>
      </c>
      <c r="AB299">
        <v>200</v>
      </c>
      <c r="AC299" t="s">
        <v>137</v>
      </c>
      <c r="AD299" t="s">
        <v>179</v>
      </c>
      <c r="AE299" t="s">
        <v>139</v>
      </c>
      <c r="AF299" t="b">
        <v>1</v>
      </c>
      <c r="AG299">
        <v>169979</v>
      </c>
      <c r="AH299">
        <v>0</v>
      </c>
      <c r="AM299">
        <v>1287054558291</v>
      </c>
      <c r="AN299">
        <v>7768</v>
      </c>
      <c r="AO299" t="s">
        <v>200</v>
      </c>
      <c r="AP299">
        <v>200</v>
      </c>
      <c r="AQ299" t="s">
        <v>137</v>
      </c>
      <c r="AR299" t="s">
        <v>217</v>
      </c>
      <c r="AS299" t="s">
        <v>139</v>
      </c>
      <c r="AT299" t="b">
        <v>1</v>
      </c>
      <c r="AU299">
        <v>64862</v>
      </c>
      <c r="AV299">
        <v>4551</v>
      </c>
    </row>
    <row r="300" spans="12:48">
      <c r="L300">
        <v>1287053711647</v>
      </c>
      <c r="M300">
        <v>8040</v>
      </c>
      <c r="N300" t="s">
        <v>146</v>
      </c>
      <c r="O300">
        <v>200</v>
      </c>
      <c r="P300" t="s">
        <v>137</v>
      </c>
      <c r="Q300" t="s">
        <v>147</v>
      </c>
      <c r="R300" t="s">
        <v>139</v>
      </c>
      <c r="S300" t="b">
        <v>1</v>
      </c>
      <c r="T300">
        <v>72782</v>
      </c>
      <c r="U300" t="s">
        <v>144</v>
      </c>
      <c r="V300">
        <v>3298</v>
      </c>
      <c r="W300" s="29">
        <v>1287053925853</v>
      </c>
      <c r="X300" s="30">
        <v>16917</v>
      </c>
      <c r="Y300">
        <v>1287053976492</v>
      </c>
      <c r="Z300">
        <v>2310</v>
      </c>
      <c r="AA300" t="s">
        <v>184</v>
      </c>
      <c r="AB300">
        <v>200</v>
      </c>
      <c r="AC300" t="s">
        <v>137</v>
      </c>
      <c r="AD300" t="s">
        <v>179</v>
      </c>
      <c r="AE300" t="s">
        <v>139</v>
      </c>
      <c r="AF300" t="b">
        <v>1</v>
      </c>
      <c r="AG300">
        <v>11448</v>
      </c>
      <c r="AH300">
        <v>2310</v>
      </c>
      <c r="AM300">
        <v>1287054563362</v>
      </c>
      <c r="AN300">
        <v>9994</v>
      </c>
      <c r="AO300" t="s">
        <v>200</v>
      </c>
      <c r="AP300">
        <v>200</v>
      </c>
      <c r="AQ300" t="s">
        <v>137</v>
      </c>
      <c r="AR300" t="s">
        <v>221</v>
      </c>
      <c r="AS300" t="s">
        <v>139</v>
      </c>
      <c r="AT300" t="b">
        <v>1</v>
      </c>
      <c r="AU300">
        <v>64862</v>
      </c>
      <c r="AV300">
        <v>4370</v>
      </c>
    </row>
    <row r="301" spans="12:48">
      <c r="L301">
        <v>1287053702036</v>
      </c>
      <c r="M301">
        <v>19064</v>
      </c>
      <c r="N301" t="s">
        <v>150</v>
      </c>
      <c r="O301">
        <v>200</v>
      </c>
      <c r="P301" t="s">
        <v>137</v>
      </c>
      <c r="Q301" t="s">
        <v>143</v>
      </c>
      <c r="R301" t="s">
        <v>139</v>
      </c>
      <c r="S301" t="b">
        <v>1</v>
      </c>
      <c r="T301">
        <v>125879</v>
      </c>
      <c r="U301" t="s">
        <v>149</v>
      </c>
      <c r="V301">
        <v>11699</v>
      </c>
      <c r="W301" s="29">
        <v>1287053926041</v>
      </c>
      <c r="X301" s="30">
        <v>27275</v>
      </c>
      <c r="Y301">
        <v>1287053979144</v>
      </c>
      <c r="Z301">
        <v>3079</v>
      </c>
      <c r="AA301" t="s">
        <v>184</v>
      </c>
      <c r="AB301">
        <v>200</v>
      </c>
      <c r="AC301" t="s">
        <v>137</v>
      </c>
      <c r="AD301" t="s">
        <v>179</v>
      </c>
      <c r="AE301" t="s">
        <v>139</v>
      </c>
      <c r="AF301" t="b">
        <v>1</v>
      </c>
      <c r="AG301">
        <v>28325</v>
      </c>
      <c r="AH301">
        <v>1249</v>
      </c>
      <c r="AM301">
        <v>1287054566362</v>
      </c>
      <c r="AN301">
        <v>8623</v>
      </c>
      <c r="AO301" t="s">
        <v>200</v>
      </c>
      <c r="AP301">
        <v>200</v>
      </c>
      <c r="AQ301" t="s">
        <v>137</v>
      </c>
      <c r="AR301" t="s">
        <v>217</v>
      </c>
      <c r="AS301" t="s">
        <v>139</v>
      </c>
      <c r="AT301" t="b">
        <v>1</v>
      </c>
      <c r="AU301">
        <v>64862</v>
      </c>
      <c r="AV301">
        <v>4555</v>
      </c>
    </row>
    <row r="302" spans="12:48">
      <c r="L302">
        <v>1287053721336</v>
      </c>
      <c r="M302">
        <v>259</v>
      </c>
      <c r="N302" t="s">
        <v>151</v>
      </c>
      <c r="O302">
        <v>200</v>
      </c>
      <c r="P302" t="s">
        <v>137</v>
      </c>
      <c r="Q302" t="s">
        <v>143</v>
      </c>
      <c r="R302" t="s">
        <v>152</v>
      </c>
      <c r="S302" t="b">
        <v>1</v>
      </c>
      <c r="T302">
        <v>363</v>
      </c>
      <c r="U302" t="s">
        <v>153</v>
      </c>
      <c r="V302">
        <v>259</v>
      </c>
      <c r="W302" s="29">
        <v>1287053942987</v>
      </c>
      <c r="X302" s="30">
        <v>33222</v>
      </c>
      <c r="Y302">
        <v>1287053957768</v>
      </c>
      <c r="Z302">
        <v>29050</v>
      </c>
      <c r="AA302" t="s">
        <v>185</v>
      </c>
      <c r="AB302">
        <v>200</v>
      </c>
      <c r="AC302" t="s">
        <v>137</v>
      </c>
      <c r="AD302" t="s">
        <v>182</v>
      </c>
      <c r="AE302" t="s">
        <v>139</v>
      </c>
      <c r="AF302" t="b">
        <v>1</v>
      </c>
      <c r="AG302">
        <v>170766</v>
      </c>
      <c r="AH302">
        <v>10801</v>
      </c>
      <c r="AM302">
        <v>1287054540985</v>
      </c>
      <c r="AN302">
        <v>38636</v>
      </c>
      <c r="AO302" t="s">
        <v>200</v>
      </c>
      <c r="AP302">
        <v>200</v>
      </c>
      <c r="AQ302" t="s">
        <v>137</v>
      </c>
      <c r="AR302" t="s">
        <v>219</v>
      </c>
      <c r="AS302" t="s">
        <v>139</v>
      </c>
      <c r="AT302" t="b">
        <v>1</v>
      </c>
      <c r="AU302">
        <v>217204</v>
      </c>
      <c r="AV302">
        <v>15523</v>
      </c>
    </row>
    <row r="303" spans="12:48">
      <c r="L303">
        <v>1287053722029</v>
      </c>
      <c r="M303">
        <v>277</v>
      </c>
      <c r="N303" t="s">
        <v>154</v>
      </c>
      <c r="O303">
        <v>200</v>
      </c>
      <c r="P303" t="s">
        <v>137</v>
      </c>
      <c r="Q303" t="s">
        <v>143</v>
      </c>
      <c r="R303" t="s">
        <v>152</v>
      </c>
      <c r="S303" t="b">
        <v>1</v>
      </c>
      <c r="T303">
        <v>365</v>
      </c>
      <c r="U303" t="s">
        <v>155</v>
      </c>
      <c r="V303">
        <v>277</v>
      </c>
      <c r="W303" s="29">
        <v>1287053951453</v>
      </c>
      <c r="X303" s="30">
        <v>586</v>
      </c>
      <c r="Y303">
        <v>1287053987193</v>
      </c>
      <c r="Z303">
        <v>979</v>
      </c>
      <c r="AA303" t="s">
        <v>186</v>
      </c>
      <c r="AB303">
        <v>200</v>
      </c>
      <c r="AC303" t="s">
        <v>137</v>
      </c>
      <c r="AD303" t="s">
        <v>182</v>
      </c>
      <c r="AE303" t="s">
        <v>139</v>
      </c>
      <c r="AF303" t="b">
        <v>1</v>
      </c>
      <c r="AG303">
        <v>8572</v>
      </c>
      <c r="AH303">
        <v>979</v>
      </c>
      <c r="AM303">
        <v>1287054531959</v>
      </c>
      <c r="AN303">
        <v>48394</v>
      </c>
      <c r="AO303" t="s">
        <v>200</v>
      </c>
      <c r="AP303">
        <v>200</v>
      </c>
      <c r="AQ303" t="s">
        <v>137</v>
      </c>
      <c r="AR303" t="s">
        <v>218</v>
      </c>
      <c r="AS303" t="s">
        <v>139</v>
      </c>
      <c r="AT303" t="b">
        <v>1</v>
      </c>
      <c r="AU303">
        <v>194191</v>
      </c>
      <c r="AV303">
        <v>23731</v>
      </c>
    </row>
    <row r="304" spans="12:48">
      <c r="L304">
        <v>1287053722566</v>
      </c>
      <c r="M304">
        <v>566</v>
      </c>
      <c r="N304" t="s">
        <v>156</v>
      </c>
      <c r="O304">
        <v>200</v>
      </c>
      <c r="P304" t="s">
        <v>137</v>
      </c>
      <c r="Q304" t="s">
        <v>143</v>
      </c>
      <c r="R304" t="s">
        <v>152</v>
      </c>
      <c r="S304" t="b">
        <v>1</v>
      </c>
      <c r="T304">
        <v>91</v>
      </c>
      <c r="U304" t="s">
        <v>157</v>
      </c>
      <c r="V304">
        <v>566</v>
      </c>
      <c r="W304" s="29">
        <v>1287053952362</v>
      </c>
      <c r="X304" s="30">
        <v>11165</v>
      </c>
      <c r="Y304">
        <v>1287053988495</v>
      </c>
      <c r="Z304">
        <v>2787</v>
      </c>
      <c r="AA304" t="s">
        <v>186</v>
      </c>
      <c r="AB304">
        <v>200</v>
      </c>
      <c r="AC304" t="s">
        <v>137</v>
      </c>
      <c r="AD304" t="s">
        <v>182</v>
      </c>
      <c r="AE304" t="s">
        <v>139</v>
      </c>
      <c r="AF304" t="b">
        <v>1</v>
      </c>
      <c r="AG304">
        <v>28579</v>
      </c>
      <c r="AH304">
        <v>1821</v>
      </c>
      <c r="AM304">
        <v>1287054580776</v>
      </c>
      <c r="AN304">
        <v>645</v>
      </c>
      <c r="AO304" t="s">
        <v>136</v>
      </c>
      <c r="AP304">
        <v>200</v>
      </c>
      <c r="AQ304" t="s">
        <v>137</v>
      </c>
      <c r="AR304" t="s">
        <v>218</v>
      </c>
      <c r="AS304" t="s">
        <v>139</v>
      </c>
      <c r="AT304" t="b">
        <v>1</v>
      </c>
      <c r="AU304">
        <v>10365</v>
      </c>
      <c r="AV304">
        <v>645</v>
      </c>
    </row>
    <row r="305" spans="12:48">
      <c r="L305">
        <v>1287053723377</v>
      </c>
      <c r="M305">
        <v>314</v>
      </c>
      <c r="N305" t="s">
        <v>158</v>
      </c>
      <c r="O305">
        <v>200</v>
      </c>
      <c r="P305" t="s">
        <v>137</v>
      </c>
      <c r="Q305" t="s">
        <v>143</v>
      </c>
      <c r="R305" t="s">
        <v>152</v>
      </c>
      <c r="S305" t="b">
        <v>1</v>
      </c>
      <c r="T305">
        <v>110</v>
      </c>
      <c r="U305" t="s">
        <v>159</v>
      </c>
      <c r="V305">
        <v>314</v>
      </c>
      <c r="W305" s="29">
        <v>1287053953569</v>
      </c>
      <c r="X305" s="30">
        <v>916</v>
      </c>
      <c r="Y305">
        <v>1287053963788</v>
      </c>
      <c r="Z305">
        <v>35092</v>
      </c>
      <c r="AA305" t="s">
        <v>185</v>
      </c>
      <c r="AB305">
        <v>200</v>
      </c>
      <c r="AC305" t="s">
        <v>137</v>
      </c>
      <c r="AD305" t="s">
        <v>183</v>
      </c>
      <c r="AE305" t="s">
        <v>139</v>
      </c>
      <c r="AF305" t="b">
        <v>1</v>
      </c>
      <c r="AG305">
        <v>169717</v>
      </c>
      <c r="AH305">
        <v>17177</v>
      </c>
      <c r="AM305">
        <v>1287054556929</v>
      </c>
      <c r="AN305">
        <v>25512</v>
      </c>
      <c r="AO305" t="s">
        <v>200</v>
      </c>
      <c r="AP305">
        <v>200</v>
      </c>
      <c r="AQ305" t="s">
        <v>137</v>
      </c>
      <c r="AR305" t="s">
        <v>220</v>
      </c>
      <c r="AS305" t="s">
        <v>139</v>
      </c>
      <c r="AT305" t="b">
        <v>1</v>
      </c>
      <c r="AU305">
        <v>194191</v>
      </c>
      <c r="AV305">
        <v>6645</v>
      </c>
    </row>
    <row r="306" spans="12:48">
      <c r="L306">
        <v>1287053723957</v>
      </c>
      <c r="M306">
        <v>248</v>
      </c>
      <c r="N306" t="s">
        <v>160</v>
      </c>
      <c r="O306">
        <v>200</v>
      </c>
      <c r="P306" t="s">
        <v>137</v>
      </c>
      <c r="Q306" t="s">
        <v>143</v>
      </c>
      <c r="R306" t="s">
        <v>152</v>
      </c>
      <c r="S306" t="b">
        <v>1</v>
      </c>
      <c r="T306">
        <v>1078</v>
      </c>
      <c r="U306" t="s">
        <v>161</v>
      </c>
      <c r="V306">
        <v>248</v>
      </c>
      <c r="W306" s="29">
        <v>1287053954029</v>
      </c>
      <c r="X306" s="30">
        <v>1662</v>
      </c>
      <c r="Y306">
        <v>1287053969893</v>
      </c>
      <c r="Z306">
        <v>33292</v>
      </c>
      <c r="AA306" t="s">
        <v>185</v>
      </c>
      <c r="AB306">
        <v>200</v>
      </c>
      <c r="AC306" t="s">
        <v>137</v>
      </c>
      <c r="AD306" t="s">
        <v>181</v>
      </c>
      <c r="AE306" t="s">
        <v>139</v>
      </c>
      <c r="AF306" t="b">
        <v>1</v>
      </c>
      <c r="AG306">
        <v>170766</v>
      </c>
      <c r="AH306">
        <v>10390</v>
      </c>
      <c r="AM306">
        <v>1287054582825</v>
      </c>
      <c r="AN306">
        <v>2621</v>
      </c>
      <c r="AO306" t="s">
        <v>136</v>
      </c>
      <c r="AP306">
        <v>200</v>
      </c>
      <c r="AQ306" t="s">
        <v>137</v>
      </c>
      <c r="AR306" t="s">
        <v>220</v>
      </c>
      <c r="AS306" t="s">
        <v>139</v>
      </c>
      <c r="AT306" t="b">
        <v>1</v>
      </c>
      <c r="AU306">
        <v>10365</v>
      </c>
      <c r="AV306">
        <v>2620</v>
      </c>
    </row>
    <row r="307" spans="12:48">
      <c r="L307">
        <v>1287053724400</v>
      </c>
      <c r="M307">
        <v>329</v>
      </c>
      <c r="N307" t="s">
        <v>162</v>
      </c>
      <c r="O307">
        <v>200</v>
      </c>
      <c r="P307" t="s">
        <v>137</v>
      </c>
      <c r="Q307" t="s">
        <v>143</v>
      </c>
      <c r="R307" t="s">
        <v>152</v>
      </c>
      <c r="S307" t="b">
        <v>1</v>
      </c>
      <c r="T307">
        <v>370</v>
      </c>
      <c r="U307" t="s">
        <v>163</v>
      </c>
      <c r="V307">
        <v>329</v>
      </c>
      <c r="W307" s="29">
        <v>1287053954983</v>
      </c>
      <c r="X307" s="30">
        <v>2644</v>
      </c>
      <c r="Y307">
        <v>1287053963956</v>
      </c>
      <c r="Z307">
        <v>39687</v>
      </c>
      <c r="AA307" t="s">
        <v>185</v>
      </c>
      <c r="AB307">
        <v>200</v>
      </c>
      <c r="AC307" t="s">
        <v>137</v>
      </c>
      <c r="AD307" t="s">
        <v>180</v>
      </c>
      <c r="AE307" t="s">
        <v>139</v>
      </c>
      <c r="AF307" t="b">
        <v>1</v>
      </c>
      <c r="AG307">
        <v>170766</v>
      </c>
      <c r="AH307">
        <v>17037</v>
      </c>
      <c r="AM307">
        <v>1287054581724</v>
      </c>
      <c r="AN307">
        <v>7076</v>
      </c>
      <c r="AO307" t="s">
        <v>136</v>
      </c>
      <c r="AP307">
        <v>200</v>
      </c>
      <c r="AQ307" t="s">
        <v>137</v>
      </c>
      <c r="AR307" t="s">
        <v>218</v>
      </c>
      <c r="AS307" t="s">
        <v>139</v>
      </c>
      <c r="AT307" t="b">
        <v>1</v>
      </c>
      <c r="AU307">
        <v>73060</v>
      </c>
      <c r="AV307">
        <v>0</v>
      </c>
    </row>
    <row r="308" spans="12:48">
      <c r="L308">
        <v>1287053715278</v>
      </c>
      <c r="M308">
        <v>10645</v>
      </c>
      <c r="N308" t="s">
        <v>146</v>
      </c>
      <c r="O308">
        <v>200</v>
      </c>
      <c r="P308" t="s">
        <v>137</v>
      </c>
      <c r="Q308" t="s">
        <v>138</v>
      </c>
      <c r="R308" t="s">
        <v>139</v>
      </c>
      <c r="S308" t="b">
        <v>1</v>
      </c>
      <c r="T308">
        <v>72782</v>
      </c>
      <c r="U308" t="s">
        <v>144</v>
      </c>
      <c r="V308">
        <v>5243</v>
      </c>
      <c r="W308" s="29">
        <v>1287053956012</v>
      </c>
      <c r="X308" s="30">
        <v>7512</v>
      </c>
      <c r="Y308">
        <v>1287054003569</v>
      </c>
      <c r="Z308">
        <v>1230</v>
      </c>
      <c r="AA308" t="s">
        <v>186</v>
      </c>
      <c r="AB308">
        <v>200</v>
      </c>
      <c r="AC308" t="s">
        <v>137</v>
      </c>
      <c r="AD308" t="s">
        <v>181</v>
      </c>
      <c r="AE308" t="s">
        <v>139</v>
      </c>
      <c r="AF308" t="b">
        <v>1</v>
      </c>
      <c r="AG308">
        <v>8572</v>
      </c>
      <c r="AH308">
        <v>1230</v>
      </c>
      <c r="AM308">
        <v>1287054585601</v>
      </c>
      <c r="AN308">
        <v>7201</v>
      </c>
      <c r="AO308" t="s">
        <v>136</v>
      </c>
      <c r="AP308">
        <v>200</v>
      </c>
      <c r="AQ308" t="s">
        <v>137</v>
      </c>
      <c r="AR308" t="s">
        <v>220</v>
      </c>
      <c r="AS308" t="s">
        <v>139</v>
      </c>
      <c r="AT308" t="b">
        <v>1</v>
      </c>
      <c r="AU308">
        <v>73060</v>
      </c>
      <c r="AV308">
        <v>0</v>
      </c>
    </row>
    <row r="309" spans="12:48">
      <c r="L309">
        <v>1287053726328</v>
      </c>
      <c r="M309">
        <v>17921</v>
      </c>
      <c r="N309" t="s">
        <v>146</v>
      </c>
      <c r="O309">
        <v>200</v>
      </c>
      <c r="P309" t="s">
        <v>137</v>
      </c>
      <c r="Q309" t="s">
        <v>138</v>
      </c>
      <c r="R309" t="s">
        <v>139</v>
      </c>
      <c r="S309" t="b">
        <v>1</v>
      </c>
      <c r="T309">
        <v>72782</v>
      </c>
      <c r="U309" t="s">
        <v>144</v>
      </c>
      <c r="V309">
        <v>6626</v>
      </c>
      <c r="W309" s="29">
        <v>1287053957768</v>
      </c>
      <c r="X309" s="30">
        <v>29050</v>
      </c>
      <c r="Y309">
        <v>1287054004117</v>
      </c>
      <c r="Z309">
        <v>2078</v>
      </c>
      <c r="AA309" t="s">
        <v>186</v>
      </c>
      <c r="AB309">
        <v>200</v>
      </c>
      <c r="AC309" t="s">
        <v>137</v>
      </c>
      <c r="AD309" t="s">
        <v>180</v>
      </c>
      <c r="AE309" t="s">
        <v>139</v>
      </c>
      <c r="AF309" t="b">
        <v>1</v>
      </c>
      <c r="AG309">
        <v>8572</v>
      </c>
      <c r="AH309">
        <v>2078</v>
      </c>
      <c r="AM309">
        <v>1287054575162</v>
      </c>
      <c r="AN309">
        <v>20715</v>
      </c>
      <c r="AO309" t="s">
        <v>200</v>
      </c>
      <c r="AP309">
        <v>200</v>
      </c>
      <c r="AQ309" t="s">
        <v>137</v>
      </c>
      <c r="AR309" t="s">
        <v>217</v>
      </c>
      <c r="AS309" t="s">
        <v>139</v>
      </c>
      <c r="AT309" t="b">
        <v>1</v>
      </c>
      <c r="AU309">
        <v>194191</v>
      </c>
      <c r="AV309">
        <v>5185</v>
      </c>
    </row>
    <row r="310" spans="12:48">
      <c r="L310">
        <v>1287053725003</v>
      </c>
      <c r="M310">
        <v>19899</v>
      </c>
      <c r="N310" t="s">
        <v>164</v>
      </c>
      <c r="O310">
        <v>200</v>
      </c>
      <c r="P310" t="s">
        <v>137</v>
      </c>
      <c r="Q310" t="s">
        <v>143</v>
      </c>
      <c r="R310" t="s">
        <v>139</v>
      </c>
      <c r="S310" t="b">
        <v>1</v>
      </c>
      <c r="T310">
        <v>125879</v>
      </c>
      <c r="U310" t="s">
        <v>149</v>
      </c>
      <c r="V310">
        <v>9398</v>
      </c>
      <c r="W310" s="29">
        <v>1287053962401</v>
      </c>
      <c r="X310" s="30">
        <v>2553</v>
      </c>
      <c r="Y310">
        <v>1287054006670</v>
      </c>
      <c r="Z310">
        <v>5356</v>
      </c>
      <c r="AA310" t="s">
        <v>186</v>
      </c>
      <c r="AB310">
        <v>200</v>
      </c>
      <c r="AC310" t="s">
        <v>137</v>
      </c>
      <c r="AD310" t="s">
        <v>180</v>
      </c>
      <c r="AE310" t="s">
        <v>139</v>
      </c>
      <c r="AF310" t="b">
        <v>1</v>
      </c>
      <c r="AG310">
        <v>28579</v>
      </c>
      <c r="AH310">
        <v>4304</v>
      </c>
      <c r="AM310">
        <v>1287054596177</v>
      </c>
      <c r="AN310">
        <v>1175</v>
      </c>
      <c r="AO310" t="s">
        <v>136</v>
      </c>
      <c r="AP310">
        <v>200</v>
      </c>
      <c r="AQ310" t="s">
        <v>137</v>
      </c>
      <c r="AR310" t="s">
        <v>217</v>
      </c>
      <c r="AS310" t="s">
        <v>139</v>
      </c>
      <c r="AT310" t="b">
        <v>1</v>
      </c>
      <c r="AU310">
        <v>10365</v>
      </c>
      <c r="AV310">
        <v>1175</v>
      </c>
    </row>
    <row r="311" spans="12:48">
      <c r="L311">
        <v>1287053745031</v>
      </c>
      <c r="M311">
        <v>521</v>
      </c>
      <c r="N311" t="s">
        <v>151</v>
      </c>
      <c r="O311">
        <v>200</v>
      </c>
      <c r="P311" t="s">
        <v>137</v>
      </c>
      <c r="Q311" t="s">
        <v>143</v>
      </c>
      <c r="R311" t="s">
        <v>152</v>
      </c>
      <c r="S311" t="b">
        <v>1</v>
      </c>
      <c r="T311">
        <v>363</v>
      </c>
      <c r="U311" t="s">
        <v>153</v>
      </c>
      <c r="V311">
        <v>521</v>
      </c>
      <c r="W311" s="29">
        <v>1287053963788</v>
      </c>
      <c r="X311" s="30">
        <v>35092</v>
      </c>
      <c r="Y311">
        <v>1287053991501</v>
      </c>
      <c r="Z311">
        <v>22589</v>
      </c>
      <c r="AA311" t="s">
        <v>185</v>
      </c>
      <c r="AB311">
        <v>200</v>
      </c>
      <c r="AC311" t="s">
        <v>137</v>
      </c>
      <c r="AD311" t="s">
        <v>182</v>
      </c>
      <c r="AE311" t="s">
        <v>139</v>
      </c>
      <c r="AF311" t="b">
        <v>1</v>
      </c>
      <c r="AG311">
        <v>169717</v>
      </c>
      <c r="AH311">
        <v>3425</v>
      </c>
      <c r="AM311">
        <v>1287054597599</v>
      </c>
      <c r="AN311">
        <v>7319</v>
      </c>
      <c r="AO311" t="s">
        <v>136</v>
      </c>
      <c r="AP311">
        <v>200</v>
      </c>
      <c r="AQ311" t="s">
        <v>137</v>
      </c>
      <c r="AR311" t="s">
        <v>217</v>
      </c>
      <c r="AS311" t="s">
        <v>139</v>
      </c>
      <c r="AT311" t="b">
        <v>1</v>
      </c>
      <c r="AU311">
        <v>73060</v>
      </c>
      <c r="AV311">
        <v>0</v>
      </c>
    </row>
    <row r="312" spans="12:48">
      <c r="L312">
        <v>1287053745914</v>
      </c>
      <c r="M312">
        <v>487</v>
      </c>
      <c r="N312" t="s">
        <v>154</v>
      </c>
      <c r="O312">
        <v>200</v>
      </c>
      <c r="P312" t="s">
        <v>137</v>
      </c>
      <c r="Q312" t="s">
        <v>143</v>
      </c>
      <c r="R312" t="s">
        <v>152</v>
      </c>
      <c r="S312" t="b">
        <v>1</v>
      </c>
      <c r="T312">
        <v>365</v>
      </c>
      <c r="U312" t="s">
        <v>155</v>
      </c>
      <c r="V312">
        <v>487</v>
      </c>
      <c r="W312" s="29">
        <v>1287053963956</v>
      </c>
      <c r="X312" s="30">
        <v>39687</v>
      </c>
      <c r="Y312">
        <v>1287054004993</v>
      </c>
      <c r="Z312">
        <v>9278</v>
      </c>
      <c r="AA312" t="s">
        <v>186</v>
      </c>
      <c r="AB312">
        <v>200</v>
      </c>
      <c r="AC312" t="s">
        <v>137</v>
      </c>
      <c r="AD312" t="s">
        <v>181</v>
      </c>
      <c r="AE312" t="s">
        <v>139</v>
      </c>
      <c r="AF312" t="b">
        <v>1</v>
      </c>
      <c r="AG312">
        <v>28579</v>
      </c>
      <c r="AH312">
        <v>8214</v>
      </c>
      <c r="AM312">
        <v>1287054588992</v>
      </c>
      <c r="AN312">
        <v>18623</v>
      </c>
      <c r="AO312" t="s">
        <v>200</v>
      </c>
      <c r="AP312">
        <v>200</v>
      </c>
      <c r="AQ312" t="s">
        <v>137</v>
      </c>
      <c r="AR312" t="s">
        <v>218</v>
      </c>
      <c r="AS312" t="s">
        <v>139</v>
      </c>
      <c r="AT312" t="b">
        <v>1</v>
      </c>
      <c r="AU312">
        <v>217204</v>
      </c>
      <c r="AV312">
        <v>7040</v>
      </c>
    </row>
    <row r="313" spans="12:48">
      <c r="L313">
        <v>1287053746872</v>
      </c>
      <c r="M313">
        <v>278</v>
      </c>
      <c r="N313" t="s">
        <v>156</v>
      </c>
      <c r="O313">
        <v>200</v>
      </c>
      <c r="P313" t="s">
        <v>137</v>
      </c>
      <c r="Q313" t="s">
        <v>143</v>
      </c>
      <c r="R313" t="s">
        <v>152</v>
      </c>
      <c r="S313" t="b">
        <v>1</v>
      </c>
      <c r="T313">
        <v>91</v>
      </c>
      <c r="U313" t="s">
        <v>157</v>
      </c>
      <c r="V313">
        <v>278</v>
      </c>
      <c r="W313" s="29">
        <v>1287053965180</v>
      </c>
      <c r="X313" s="30">
        <v>4355</v>
      </c>
      <c r="Y313">
        <v>1287053982592</v>
      </c>
      <c r="Z313">
        <v>36181</v>
      </c>
      <c r="AA313" t="s">
        <v>185</v>
      </c>
      <c r="AB313">
        <v>200</v>
      </c>
      <c r="AC313" t="s">
        <v>137</v>
      </c>
      <c r="AD313" t="s">
        <v>179</v>
      </c>
      <c r="AE313" t="s">
        <v>139</v>
      </c>
      <c r="AF313" t="b">
        <v>1</v>
      </c>
      <c r="AG313">
        <v>170766</v>
      </c>
      <c r="AH313">
        <v>7042</v>
      </c>
      <c r="AM313">
        <v>1287054573488</v>
      </c>
      <c r="AN313">
        <v>34946</v>
      </c>
      <c r="AO313" t="s">
        <v>200</v>
      </c>
      <c r="AP313">
        <v>200</v>
      </c>
      <c r="AQ313" t="s">
        <v>137</v>
      </c>
      <c r="AR313" t="s">
        <v>221</v>
      </c>
      <c r="AS313" t="s">
        <v>139</v>
      </c>
      <c r="AT313" t="b">
        <v>1</v>
      </c>
      <c r="AU313">
        <v>194191</v>
      </c>
      <c r="AV313">
        <v>4749</v>
      </c>
    </row>
    <row r="314" spans="12:48">
      <c r="L314">
        <v>1287053747349</v>
      </c>
      <c r="M314">
        <v>222</v>
      </c>
      <c r="N314" t="s">
        <v>158</v>
      </c>
      <c r="O314">
        <v>200</v>
      </c>
      <c r="P314" t="s">
        <v>137</v>
      </c>
      <c r="Q314" t="s">
        <v>143</v>
      </c>
      <c r="R314" t="s">
        <v>152</v>
      </c>
      <c r="S314" t="b">
        <v>1</v>
      </c>
      <c r="T314">
        <v>110</v>
      </c>
      <c r="U314" t="s">
        <v>159</v>
      </c>
      <c r="V314">
        <v>222</v>
      </c>
      <c r="W314" s="29">
        <v>1287053969893</v>
      </c>
      <c r="X314" s="30">
        <v>33292</v>
      </c>
      <c r="Y314">
        <v>1287054019119</v>
      </c>
      <c r="Z314">
        <v>874</v>
      </c>
      <c r="AA314" t="s">
        <v>186</v>
      </c>
      <c r="AB314">
        <v>200</v>
      </c>
      <c r="AC314" t="s">
        <v>137</v>
      </c>
      <c r="AD314" t="s">
        <v>179</v>
      </c>
      <c r="AE314" t="s">
        <v>139</v>
      </c>
      <c r="AF314" t="b">
        <v>1</v>
      </c>
      <c r="AG314">
        <v>8572</v>
      </c>
      <c r="AH314">
        <v>874</v>
      </c>
      <c r="AM314">
        <v>1287054608719</v>
      </c>
      <c r="AN314">
        <v>1117</v>
      </c>
      <c r="AO314" t="s">
        <v>136</v>
      </c>
      <c r="AP314">
        <v>200</v>
      </c>
      <c r="AQ314" t="s">
        <v>137</v>
      </c>
      <c r="AR314" t="s">
        <v>221</v>
      </c>
      <c r="AS314" t="s">
        <v>139</v>
      </c>
      <c r="AT314" t="b">
        <v>1</v>
      </c>
      <c r="AU314">
        <v>10365</v>
      </c>
      <c r="AV314">
        <v>1117</v>
      </c>
    </row>
    <row r="315" spans="12:48">
      <c r="L315">
        <v>1287053747834</v>
      </c>
      <c r="M315">
        <v>237</v>
      </c>
      <c r="N315" t="s">
        <v>160</v>
      </c>
      <c r="O315">
        <v>200</v>
      </c>
      <c r="P315" t="s">
        <v>137</v>
      </c>
      <c r="Q315" t="s">
        <v>143</v>
      </c>
      <c r="R315" t="s">
        <v>152</v>
      </c>
      <c r="S315" t="b">
        <v>1</v>
      </c>
      <c r="T315">
        <v>1078</v>
      </c>
      <c r="U315" t="s">
        <v>161</v>
      </c>
      <c r="V315">
        <v>237</v>
      </c>
      <c r="W315" s="29">
        <v>1287053976492</v>
      </c>
      <c r="X315" s="30">
        <v>2310</v>
      </c>
      <c r="Y315">
        <v>1287054020261</v>
      </c>
      <c r="Z315">
        <v>2988</v>
      </c>
      <c r="AA315" t="s">
        <v>186</v>
      </c>
      <c r="AB315">
        <v>200</v>
      </c>
      <c r="AC315" t="s">
        <v>137</v>
      </c>
      <c r="AD315" t="s">
        <v>179</v>
      </c>
      <c r="AE315" t="s">
        <v>139</v>
      </c>
      <c r="AF315" t="b">
        <v>1</v>
      </c>
      <c r="AG315">
        <v>28579</v>
      </c>
      <c r="AH315">
        <v>936</v>
      </c>
      <c r="AM315">
        <v>1287054579917</v>
      </c>
      <c r="AN315">
        <v>37587</v>
      </c>
      <c r="AO315" t="s">
        <v>207</v>
      </c>
      <c r="AP315">
        <v>200</v>
      </c>
      <c r="AQ315" t="s">
        <v>137</v>
      </c>
      <c r="AR315" t="s">
        <v>219</v>
      </c>
      <c r="AS315" t="s">
        <v>139</v>
      </c>
      <c r="AT315" t="b">
        <v>1</v>
      </c>
      <c r="AU315">
        <v>184777</v>
      </c>
      <c r="AV315">
        <v>19876</v>
      </c>
    </row>
    <row r="316" spans="12:48">
      <c r="L316">
        <v>1287053748288</v>
      </c>
      <c r="M316">
        <v>237</v>
      </c>
      <c r="N316" t="s">
        <v>162</v>
      </c>
      <c r="O316">
        <v>200</v>
      </c>
      <c r="P316" t="s">
        <v>137</v>
      </c>
      <c r="Q316" t="s">
        <v>143</v>
      </c>
      <c r="R316" t="s">
        <v>152</v>
      </c>
      <c r="S316" t="b">
        <v>1</v>
      </c>
      <c r="T316">
        <v>370</v>
      </c>
      <c r="U316" t="s">
        <v>163</v>
      </c>
      <c r="V316">
        <v>237</v>
      </c>
      <c r="W316" s="29">
        <v>1287053979144</v>
      </c>
      <c r="X316" s="30">
        <v>3079</v>
      </c>
      <c r="Y316">
        <v>1287053999246</v>
      </c>
      <c r="Z316">
        <v>30819</v>
      </c>
      <c r="AA316" t="s">
        <v>185</v>
      </c>
      <c r="AB316">
        <v>200</v>
      </c>
      <c r="AC316" t="s">
        <v>137</v>
      </c>
      <c r="AD316" t="s">
        <v>183</v>
      </c>
      <c r="AE316" t="s">
        <v>139</v>
      </c>
      <c r="AF316" t="b">
        <v>1</v>
      </c>
      <c r="AG316">
        <v>171785</v>
      </c>
      <c r="AH316">
        <v>12043</v>
      </c>
      <c r="AM316">
        <v>1287054593048</v>
      </c>
      <c r="AN316">
        <v>26237</v>
      </c>
      <c r="AO316" t="s">
        <v>200</v>
      </c>
      <c r="AP316">
        <v>200</v>
      </c>
      <c r="AQ316" t="s">
        <v>137</v>
      </c>
      <c r="AR316" t="s">
        <v>220</v>
      </c>
      <c r="AS316" t="s">
        <v>139</v>
      </c>
      <c r="AT316" t="b">
        <v>1</v>
      </c>
      <c r="AU316">
        <v>217204</v>
      </c>
      <c r="AV316">
        <v>5636</v>
      </c>
    </row>
    <row r="317" spans="12:48">
      <c r="L317">
        <v>1287053748808</v>
      </c>
      <c r="M317">
        <v>4592</v>
      </c>
      <c r="N317" t="s">
        <v>165</v>
      </c>
      <c r="O317">
        <v>200</v>
      </c>
      <c r="P317" t="s">
        <v>137</v>
      </c>
      <c r="Q317" t="s">
        <v>143</v>
      </c>
      <c r="R317" t="s">
        <v>139</v>
      </c>
      <c r="S317" t="b">
        <v>1</v>
      </c>
      <c r="T317">
        <v>13</v>
      </c>
      <c r="U317" t="s">
        <v>149</v>
      </c>
      <c r="V317">
        <v>4592</v>
      </c>
      <c r="W317" s="29">
        <v>1287053982592</v>
      </c>
      <c r="X317" s="30">
        <v>36181</v>
      </c>
      <c r="Y317">
        <v>1287054012408</v>
      </c>
      <c r="Z317">
        <v>23563</v>
      </c>
      <c r="AA317" t="s">
        <v>185</v>
      </c>
      <c r="AB317">
        <v>200</v>
      </c>
      <c r="AC317" t="s">
        <v>137</v>
      </c>
      <c r="AD317" t="s">
        <v>180</v>
      </c>
      <c r="AE317" t="s">
        <v>139</v>
      </c>
      <c r="AF317" t="b">
        <v>1</v>
      </c>
      <c r="AG317">
        <v>169713</v>
      </c>
      <c r="AH317">
        <v>6814</v>
      </c>
      <c r="AM317">
        <v>1287054610132</v>
      </c>
      <c r="AN317">
        <v>12040</v>
      </c>
      <c r="AO317" t="s">
        <v>136</v>
      </c>
      <c r="AP317">
        <v>200</v>
      </c>
      <c r="AQ317" t="s">
        <v>137</v>
      </c>
      <c r="AR317" t="s">
        <v>221</v>
      </c>
      <c r="AS317" t="s">
        <v>139</v>
      </c>
      <c r="AT317" t="b">
        <v>1</v>
      </c>
      <c r="AU317">
        <v>73060</v>
      </c>
      <c r="AV317">
        <v>0</v>
      </c>
    </row>
    <row r="318" spans="12:48">
      <c r="L318">
        <v>1287053716856</v>
      </c>
      <c r="M318">
        <v>39769</v>
      </c>
      <c r="N318" t="s">
        <v>148</v>
      </c>
      <c r="O318">
        <v>200</v>
      </c>
      <c r="P318" t="s">
        <v>137</v>
      </c>
      <c r="Q318" t="s">
        <v>145</v>
      </c>
      <c r="R318" t="s">
        <v>139</v>
      </c>
      <c r="S318" t="b">
        <v>1</v>
      </c>
      <c r="T318">
        <v>261648</v>
      </c>
      <c r="U318" t="s">
        <v>149</v>
      </c>
      <c r="V318">
        <v>10187</v>
      </c>
      <c r="W318" s="29">
        <v>1287053987193</v>
      </c>
      <c r="X318" s="30">
        <v>979</v>
      </c>
      <c r="Y318">
        <v>1287054014674</v>
      </c>
      <c r="Z318">
        <v>32322</v>
      </c>
      <c r="AA318" t="s">
        <v>185</v>
      </c>
      <c r="AB318">
        <v>200</v>
      </c>
      <c r="AC318" t="s">
        <v>137</v>
      </c>
      <c r="AD318" t="s">
        <v>181</v>
      </c>
      <c r="AE318" t="s">
        <v>139</v>
      </c>
      <c r="AF318" t="b">
        <v>1</v>
      </c>
      <c r="AG318">
        <v>169713</v>
      </c>
      <c r="AH318">
        <v>6134</v>
      </c>
      <c r="AM318">
        <v>1287054605201</v>
      </c>
      <c r="AN318">
        <v>24820</v>
      </c>
      <c r="AO318" t="s">
        <v>200</v>
      </c>
      <c r="AP318">
        <v>200</v>
      </c>
      <c r="AQ318" t="s">
        <v>137</v>
      </c>
      <c r="AR318" t="s">
        <v>217</v>
      </c>
      <c r="AS318" t="s">
        <v>139</v>
      </c>
      <c r="AT318" t="b">
        <v>1</v>
      </c>
      <c r="AU318">
        <v>217204</v>
      </c>
      <c r="AV318">
        <v>7760</v>
      </c>
    </row>
    <row r="319" spans="12:48">
      <c r="L319">
        <v>1287053719871</v>
      </c>
      <c r="M319">
        <v>36803</v>
      </c>
      <c r="N319" t="s">
        <v>148</v>
      </c>
      <c r="O319">
        <v>200</v>
      </c>
      <c r="P319" t="s">
        <v>137</v>
      </c>
      <c r="Q319" t="s">
        <v>147</v>
      </c>
      <c r="R319" t="s">
        <v>139</v>
      </c>
      <c r="S319" t="b">
        <v>1</v>
      </c>
      <c r="T319">
        <v>261648</v>
      </c>
      <c r="U319" t="s">
        <v>149</v>
      </c>
      <c r="V319">
        <v>8535</v>
      </c>
      <c r="W319" s="29">
        <v>1287053988495</v>
      </c>
      <c r="X319" s="30">
        <v>2787</v>
      </c>
      <c r="Y319">
        <v>1287054014324</v>
      </c>
      <c r="Z319">
        <v>35907</v>
      </c>
      <c r="AA319" t="s">
        <v>185</v>
      </c>
      <c r="AB319">
        <v>200</v>
      </c>
      <c r="AC319" t="s">
        <v>137</v>
      </c>
      <c r="AD319" t="s">
        <v>182</v>
      </c>
      <c r="AE319" t="s">
        <v>139</v>
      </c>
      <c r="AF319" t="b">
        <v>1</v>
      </c>
      <c r="AG319">
        <v>171785</v>
      </c>
      <c r="AH319">
        <v>5323</v>
      </c>
      <c r="AM319">
        <v>1287054607890</v>
      </c>
      <c r="AN319">
        <v>30209</v>
      </c>
      <c r="AO319" t="s">
        <v>207</v>
      </c>
      <c r="AP319">
        <v>200</v>
      </c>
      <c r="AQ319" t="s">
        <v>137</v>
      </c>
      <c r="AR319" t="s">
        <v>218</v>
      </c>
      <c r="AS319" t="s">
        <v>139</v>
      </c>
      <c r="AT319" t="b">
        <v>1</v>
      </c>
      <c r="AU319">
        <v>184777</v>
      </c>
      <c r="AV319">
        <v>16759</v>
      </c>
    </row>
    <row r="320" spans="12:48">
      <c r="L320">
        <v>1287053756939</v>
      </c>
      <c r="M320">
        <v>18172</v>
      </c>
      <c r="N320" t="s">
        <v>150</v>
      </c>
      <c r="O320">
        <v>200</v>
      </c>
      <c r="P320" t="s">
        <v>137</v>
      </c>
      <c r="Q320" t="s">
        <v>147</v>
      </c>
      <c r="R320" t="s">
        <v>139</v>
      </c>
      <c r="S320" t="b">
        <v>1</v>
      </c>
      <c r="T320">
        <v>125879</v>
      </c>
      <c r="U320" t="s">
        <v>149</v>
      </c>
      <c r="V320">
        <v>6868</v>
      </c>
      <c r="W320" s="29">
        <v>1287053991501</v>
      </c>
      <c r="X320" s="30">
        <v>22589</v>
      </c>
      <c r="Y320">
        <v>1287054023717</v>
      </c>
      <c r="Z320">
        <v>28310</v>
      </c>
      <c r="AA320" t="s">
        <v>185</v>
      </c>
      <c r="AB320">
        <v>200</v>
      </c>
      <c r="AC320" t="s">
        <v>137</v>
      </c>
      <c r="AD320" t="s">
        <v>179</v>
      </c>
      <c r="AE320" t="s">
        <v>139</v>
      </c>
      <c r="AF320" t="b">
        <v>1</v>
      </c>
      <c r="AG320">
        <v>169713</v>
      </c>
      <c r="AH320">
        <v>8308</v>
      </c>
      <c r="AM320">
        <v>1287054617671</v>
      </c>
      <c r="AN320">
        <v>26445</v>
      </c>
      <c r="AO320" t="s">
        <v>208</v>
      </c>
      <c r="AP320">
        <v>200</v>
      </c>
      <c r="AQ320" t="s">
        <v>137</v>
      </c>
      <c r="AR320" t="s">
        <v>219</v>
      </c>
      <c r="AS320" t="s">
        <v>139</v>
      </c>
      <c r="AT320" t="b">
        <v>1</v>
      </c>
      <c r="AU320">
        <v>184806</v>
      </c>
      <c r="AV320">
        <v>8302</v>
      </c>
    </row>
    <row r="321" spans="12:48">
      <c r="L321">
        <v>1287053753790</v>
      </c>
      <c r="M321">
        <v>21358</v>
      </c>
      <c r="N321" t="s">
        <v>166</v>
      </c>
      <c r="O321">
        <v>200</v>
      </c>
      <c r="P321" t="s">
        <v>137</v>
      </c>
      <c r="Q321" t="s">
        <v>143</v>
      </c>
      <c r="R321" t="s">
        <v>139</v>
      </c>
      <c r="S321" t="b">
        <v>1</v>
      </c>
      <c r="T321">
        <v>125879</v>
      </c>
      <c r="U321" t="s">
        <v>149</v>
      </c>
      <c r="V321">
        <v>9065</v>
      </c>
      <c r="W321" s="29">
        <v>1287053999246</v>
      </c>
      <c r="X321" s="30">
        <v>30819</v>
      </c>
      <c r="Y321">
        <v>1287054030337</v>
      </c>
      <c r="Z321">
        <v>38027</v>
      </c>
      <c r="AA321" t="s">
        <v>185</v>
      </c>
      <c r="AB321">
        <v>200</v>
      </c>
      <c r="AC321" t="s">
        <v>137</v>
      </c>
      <c r="AD321" t="s">
        <v>183</v>
      </c>
      <c r="AE321" t="s">
        <v>139</v>
      </c>
      <c r="AF321" t="b">
        <v>1</v>
      </c>
      <c r="AG321">
        <v>172631</v>
      </c>
      <c r="AH321">
        <v>19186</v>
      </c>
      <c r="AM321">
        <v>1287054619651</v>
      </c>
      <c r="AN321">
        <v>24786</v>
      </c>
      <c r="AO321" t="s">
        <v>207</v>
      </c>
      <c r="AP321">
        <v>200</v>
      </c>
      <c r="AQ321" t="s">
        <v>137</v>
      </c>
      <c r="AR321" t="s">
        <v>220</v>
      </c>
      <c r="AS321" t="s">
        <v>139</v>
      </c>
      <c r="AT321" t="b">
        <v>1</v>
      </c>
      <c r="AU321">
        <v>184777</v>
      </c>
      <c r="AV321">
        <v>13862</v>
      </c>
    </row>
    <row r="322" spans="12:48">
      <c r="L322">
        <v>1287053775446</v>
      </c>
      <c r="M322">
        <v>402</v>
      </c>
      <c r="N322" t="s">
        <v>151</v>
      </c>
      <c r="O322">
        <v>200</v>
      </c>
      <c r="P322" t="s">
        <v>137</v>
      </c>
      <c r="Q322" t="s">
        <v>147</v>
      </c>
      <c r="R322" t="s">
        <v>152</v>
      </c>
      <c r="S322" t="b">
        <v>1</v>
      </c>
      <c r="T322">
        <v>363</v>
      </c>
      <c r="U322" t="s">
        <v>153</v>
      </c>
      <c r="V322">
        <v>402</v>
      </c>
      <c r="W322" s="29">
        <v>1287054003569</v>
      </c>
      <c r="X322" s="30">
        <v>1230</v>
      </c>
      <c r="Y322">
        <v>1287054068715</v>
      </c>
      <c r="Z322">
        <v>357</v>
      </c>
      <c r="AA322" t="s">
        <v>187</v>
      </c>
      <c r="AB322">
        <v>200</v>
      </c>
      <c r="AC322" t="s">
        <v>137</v>
      </c>
      <c r="AD322" t="s">
        <v>183</v>
      </c>
      <c r="AE322" t="s">
        <v>139</v>
      </c>
      <c r="AF322" t="b">
        <v>1</v>
      </c>
      <c r="AG322">
        <v>248</v>
      </c>
      <c r="AH322">
        <v>357</v>
      </c>
      <c r="AM322">
        <v>1287054622487</v>
      </c>
      <c r="AN322">
        <v>26701</v>
      </c>
      <c r="AO322" t="s">
        <v>200</v>
      </c>
      <c r="AP322">
        <v>200</v>
      </c>
      <c r="AQ322" t="s">
        <v>137</v>
      </c>
      <c r="AR322" t="s">
        <v>221</v>
      </c>
      <c r="AS322" t="s">
        <v>139</v>
      </c>
      <c r="AT322" t="b">
        <v>1</v>
      </c>
      <c r="AU322">
        <v>217204</v>
      </c>
      <c r="AV322">
        <v>4157</v>
      </c>
    </row>
    <row r="323" spans="12:48">
      <c r="L323">
        <v>1287053776260</v>
      </c>
      <c r="M323">
        <v>605</v>
      </c>
      <c r="N323" t="s">
        <v>154</v>
      </c>
      <c r="O323">
        <v>200</v>
      </c>
      <c r="P323" t="s">
        <v>137</v>
      </c>
      <c r="Q323" t="s">
        <v>147</v>
      </c>
      <c r="R323" t="s">
        <v>152</v>
      </c>
      <c r="S323" t="b">
        <v>1</v>
      </c>
      <c r="T323">
        <v>365</v>
      </c>
      <c r="U323" t="s">
        <v>155</v>
      </c>
      <c r="V323">
        <v>605</v>
      </c>
      <c r="W323" s="29">
        <v>1287054004117</v>
      </c>
      <c r="X323" s="30">
        <v>2078</v>
      </c>
      <c r="Y323">
        <v>1287054036157</v>
      </c>
      <c r="Z323">
        <v>33175</v>
      </c>
      <c r="AA323" t="s">
        <v>185</v>
      </c>
      <c r="AB323">
        <v>200</v>
      </c>
      <c r="AC323" t="s">
        <v>137</v>
      </c>
      <c r="AD323" t="s">
        <v>180</v>
      </c>
      <c r="AE323" t="s">
        <v>139</v>
      </c>
      <c r="AF323" t="b">
        <v>1</v>
      </c>
      <c r="AG323">
        <v>171785</v>
      </c>
      <c r="AH323">
        <v>13486</v>
      </c>
      <c r="AM323">
        <v>1287054630257</v>
      </c>
      <c r="AN323">
        <v>19228</v>
      </c>
      <c r="AO323" t="s">
        <v>207</v>
      </c>
      <c r="AP323">
        <v>200</v>
      </c>
      <c r="AQ323" t="s">
        <v>137</v>
      </c>
      <c r="AR323" t="s">
        <v>217</v>
      </c>
      <c r="AS323" t="s">
        <v>139</v>
      </c>
      <c r="AT323" t="b">
        <v>1</v>
      </c>
      <c r="AU323">
        <v>184777</v>
      </c>
      <c r="AV323">
        <v>11566</v>
      </c>
    </row>
    <row r="324" spans="12:48">
      <c r="L324">
        <v>1287053777069</v>
      </c>
      <c r="M324">
        <v>638</v>
      </c>
      <c r="N324" t="s">
        <v>156</v>
      </c>
      <c r="O324">
        <v>200</v>
      </c>
      <c r="P324" t="s">
        <v>137</v>
      </c>
      <c r="Q324" t="s">
        <v>147</v>
      </c>
      <c r="R324" t="s">
        <v>152</v>
      </c>
      <c r="S324" t="b">
        <v>1</v>
      </c>
      <c r="T324">
        <v>91</v>
      </c>
      <c r="U324" t="s">
        <v>157</v>
      </c>
      <c r="V324">
        <v>638</v>
      </c>
      <c r="W324" s="29">
        <v>1287054004993</v>
      </c>
      <c r="X324" s="30">
        <v>9278</v>
      </c>
      <c r="Y324">
        <v>1287054069277</v>
      </c>
      <c r="Z324">
        <v>7898</v>
      </c>
      <c r="AA324" t="s">
        <v>188</v>
      </c>
      <c r="AB324">
        <v>200</v>
      </c>
      <c r="AC324" t="s">
        <v>137</v>
      </c>
      <c r="AD324" t="s">
        <v>183</v>
      </c>
      <c r="AE324" t="s">
        <v>139</v>
      </c>
      <c r="AF324" t="b">
        <v>1</v>
      </c>
      <c r="AG324">
        <v>37264</v>
      </c>
      <c r="AH324">
        <v>1876</v>
      </c>
      <c r="AM324">
        <v>1287054638538</v>
      </c>
      <c r="AN324">
        <v>20569</v>
      </c>
      <c r="AO324" t="s">
        <v>208</v>
      </c>
      <c r="AP324">
        <v>200</v>
      </c>
      <c r="AQ324" t="s">
        <v>137</v>
      </c>
      <c r="AR324" t="s">
        <v>218</v>
      </c>
      <c r="AS324" t="s">
        <v>139</v>
      </c>
      <c r="AT324" t="b">
        <v>1</v>
      </c>
      <c r="AU324">
        <v>184806</v>
      </c>
      <c r="AV324">
        <v>14359</v>
      </c>
    </row>
    <row r="325" spans="12:48">
      <c r="L325">
        <v>1287053777870</v>
      </c>
      <c r="M325">
        <v>449</v>
      </c>
      <c r="N325" t="s">
        <v>158</v>
      </c>
      <c r="O325">
        <v>200</v>
      </c>
      <c r="P325" t="s">
        <v>137</v>
      </c>
      <c r="Q325" t="s">
        <v>147</v>
      </c>
      <c r="R325" t="s">
        <v>152</v>
      </c>
      <c r="S325" t="b">
        <v>1</v>
      </c>
      <c r="T325">
        <v>110</v>
      </c>
      <c r="U325" t="s">
        <v>159</v>
      </c>
      <c r="V325">
        <v>449</v>
      </c>
      <c r="W325" s="29">
        <v>1287054006670</v>
      </c>
      <c r="X325" s="30">
        <v>5356</v>
      </c>
      <c r="Y325">
        <v>1287054052349</v>
      </c>
      <c r="Z325">
        <v>26335</v>
      </c>
      <c r="AA325" t="s">
        <v>185</v>
      </c>
      <c r="AB325">
        <v>200</v>
      </c>
      <c r="AC325" t="s">
        <v>137</v>
      </c>
      <c r="AD325" t="s">
        <v>179</v>
      </c>
      <c r="AE325" t="s">
        <v>139</v>
      </c>
      <c r="AF325" t="b">
        <v>1</v>
      </c>
      <c r="AG325">
        <v>171785</v>
      </c>
      <c r="AH325">
        <v>8072</v>
      </c>
      <c r="AM325">
        <v>1287054644423</v>
      </c>
      <c r="AN325">
        <v>19724</v>
      </c>
      <c r="AO325" t="s">
        <v>209</v>
      </c>
      <c r="AP325">
        <v>200</v>
      </c>
      <c r="AQ325" t="s">
        <v>137</v>
      </c>
      <c r="AR325" t="s">
        <v>219</v>
      </c>
      <c r="AS325" t="s">
        <v>139</v>
      </c>
      <c r="AT325" t="b">
        <v>1</v>
      </c>
      <c r="AU325">
        <v>66168</v>
      </c>
      <c r="AV325">
        <v>15108</v>
      </c>
    </row>
    <row r="326" spans="12:48">
      <c r="L326">
        <v>1287053778783</v>
      </c>
      <c r="M326">
        <v>541</v>
      </c>
      <c r="N326" t="s">
        <v>160</v>
      </c>
      <c r="O326">
        <v>200</v>
      </c>
      <c r="P326" t="s">
        <v>137</v>
      </c>
      <c r="Q326" t="s">
        <v>147</v>
      </c>
      <c r="R326" t="s">
        <v>152</v>
      </c>
      <c r="S326" t="b">
        <v>1</v>
      </c>
      <c r="T326">
        <v>1078</v>
      </c>
      <c r="U326" t="s">
        <v>161</v>
      </c>
      <c r="V326">
        <v>541</v>
      </c>
      <c r="W326" s="29">
        <v>1287054012408</v>
      </c>
      <c r="X326" s="30">
        <v>23563</v>
      </c>
      <c r="Y326">
        <v>1287054047243</v>
      </c>
      <c r="Z326">
        <v>33291</v>
      </c>
      <c r="AA326" t="s">
        <v>185</v>
      </c>
      <c r="AB326">
        <v>200</v>
      </c>
      <c r="AC326" t="s">
        <v>137</v>
      </c>
      <c r="AD326" t="s">
        <v>181</v>
      </c>
      <c r="AE326" t="s">
        <v>139</v>
      </c>
      <c r="AF326" t="b">
        <v>1</v>
      </c>
      <c r="AG326">
        <v>171785</v>
      </c>
      <c r="AH326">
        <v>13166</v>
      </c>
      <c r="AM326">
        <v>1287054644663</v>
      </c>
      <c r="AN326">
        <v>25590</v>
      </c>
      <c r="AO326" t="s">
        <v>208</v>
      </c>
      <c r="AP326">
        <v>200</v>
      </c>
      <c r="AQ326" t="s">
        <v>137</v>
      </c>
      <c r="AR326" t="s">
        <v>220</v>
      </c>
      <c r="AS326" t="s">
        <v>139</v>
      </c>
      <c r="AT326" t="b">
        <v>1</v>
      </c>
      <c r="AU326">
        <v>184806</v>
      </c>
      <c r="AV326">
        <v>14494</v>
      </c>
    </row>
    <row r="327" spans="12:48">
      <c r="L327">
        <v>1287053779735</v>
      </c>
      <c r="M327">
        <v>349</v>
      </c>
      <c r="N327" t="s">
        <v>162</v>
      </c>
      <c r="O327">
        <v>200</v>
      </c>
      <c r="P327" t="s">
        <v>137</v>
      </c>
      <c r="Q327" t="s">
        <v>147</v>
      </c>
      <c r="R327" t="s">
        <v>152</v>
      </c>
      <c r="S327" t="b">
        <v>1</v>
      </c>
      <c r="T327">
        <v>370</v>
      </c>
      <c r="U327" t="s">
        <v>163</v>
      </c>
      <c r="V327">
        <v>349</v>
      </c>
      <c r="W327" s="29">
        <v>1287054014324</v>
      </c>
      <c r="X327" s="30">
        <v>35907</v>
      </c>
      <c r="Y327">
        <v>1287054050504</v>
      </c>
      <c r="Z327">
        <v>38237</v>
      </c>
      <c r="AA327" t="s">
        <v>185</v>
      </c>
      <c r="AB327">
        <v>200</v>
      </c>
      <c r="AC327" t="s">
        <v>137</v>
      </c>
      <c r="AD327" t="s">
        <v>182</v>
      </c>
      <c r="AE327" t="s">
        <v>139</v>
      </c>
      <c r="AF327" t="b">
        <v>1</v>
      </c>
      <c r="AG327">
        <v>172631</v>
      </c>
      <c r="AH327">
        <v>11122</v>
      </c>
      <c r="AM327">
        <v>1287054659434</v>
      </c>
      <c r="AN327">
        <v>13658</v>
      </c>
      <c r="AO327" t="s">
        <v>209</v>
      </c>
      <c r="AP327">
        <v>200</v>
      </c>
      <c r="AQ327" t="s">
        <v>137</v>
      </c>
      <c r="AR327" t="s">
        <v>218</v>
      </c>
      <c r="AS327" t="s">
        <v>139</v>
      </c>
      <c r="AT327" t="b">
        <v>1</v>
      </c>
      <c r="AU327">
        <v>66168</v>
      </c>
      <c r="AV327">
        <v>10288</v>
      </c>
    </row>
    <row r="328" spans="12:48">
      <c r="L328">
        <v>1287053757024</v>
      </c>
      <c r="M328">
        <v>25357</v>
      </c>
      <c r="N328" t="s">
        <v>150</v>
      </c>
      <c r="O328">
        <v>200</v>
      </c>
      <c r="P328" t="s">
        <v>137</v>
      </c>
      <c r="Q328" t="s">
        <v>145</v>
      </c>
      <c r="R328" t="s">
        <v>139</v>
      </c>
      <c r="S328" t="b">
        <v>1</v>
      </c>
      <c r="T328">
        <v>125879</v>
      </c>
      <c r="U328" t="s">
        <v>149</v>
      </c>
      <c r="V328">
        <v>8797</v>
      </c>
      <c r="W328" s="29">
        <v>1287054014674</v>
      </c>
      <c r="X328" s="30">
        <v>32322</v>
      </c>
      <c r="Y328">
        <v>1287054088937</v>
      </c>
      <c r="Z328">
        <v>188</v>
      </c>
      <c r="AA328" t="s">
        <v>187</v>
      </c>
      <c r="AB328">
        <v>200</v>
      </c>
      <c r="AC328" t="s">
        <v>137</v>
      </c>
      <c r="AD328" t="s">
        <v>182</v>
      </c>
      <c r="AE328" t="s">
        <v>139</v>
      </c>
      <c r="AF328" t="b">
        <v>1</v>
      </c>
      <c r="AG328">
        <v>248</v>
      </c>
      <c r="AH328">
        <v>188</v>
      </c>
      <c r="AM328">
        <v>1287054649760</v>
      </c>
      <c r="AN328">
        <v>24573</v>
      </c>
      <c r="AO328" t="s">
        <v>207</v>
      </c>
      <c r="AP328">
        <v>200</v>
      </c>
      <c r="AQ328" t="s">
        <v>137</v>
      </c>
      <c r="AR328" t="s">
        <v>221</v>
      </c>
      <c r="AS328" t="s">
        <v>139</v>
      </c>
      <c r="AT328" t="b">
        <v>1</v>
      </c>
      <c r="AU328">
        <v>184777</v>
      </c>
      <c r="AV328">
        <v>16322</v>
      </c>
    </row>
    <row r="329" spans="12:48">
      <c r="L329">
        <v>1287053782718</v>
      </c>
      <c r="M329">
        <v>1532</v>
      </c>
      <c r="N329" t="s">
        <v>151</v>
      </c>
      <c r="O329">
        <v>200</v>
      </c>
      <c r="P329" t="s">
        <v>137</v>
      </c>
      <c r="Q329" t="s">
        <v>145</v>
      </c>
      <c r="R329" t="s">
        <v>152</v>
      </c>
      <c r="S329" t="b">
        <v>1</v>
      </c>
      <c r="T329">
        <v>363</v>
      </c>
      <c r="U329" t="s">
        <v>153</v>
      </c>
      <c r="V329">
        <v>1532</v>
      </c>
      <c r="W329" s="29">
        <v>1287054019119</v>
      </c>
      <c r="X329" s="30">
        <v>874</v>
      </c>
      <c r="Y329">
        <v>1287054089370</v>
      </c>
      <c r="Z329">
        <v>4854</v>
      </c>
      <c r="AA329" t="s">
        <v>188</v>
      </c>
      <c r="AB329">
        <v>200</v>
      </c>
      <c r="AC329" t="s">
        <v>137</v>
      </c>
      <c r="AD329" t="s">
        <v>182</v>
      </c>
      <c r="AE329" t="s">
        <v>139</v>
      </c>
      <c r="AF329" t="b">
        <v>1</v>
      </c>
      <c r="AG329">
        <v>37264</v>
      </c>
      <c r="AH329">
        <v>1696</v>
      </c>
      <c r="AM329">
        <v>1287054664515</v>
      </c>
      <c r="AN329">
        <v>22336</v>
      </c>
      <c r="AO329" t="s">
        <v>210</v>
      </c>
      <c r="AP329">
        <v>200</v>
      </c>
      <c r="AQ329" t="s">
        <v>137</v>
      </c>
      <c r="AR329" t="s">
        <v>219</v>
      </c>
      <c r="AS329" t="s">
        <v>139</v>
      </c>
      <c r="AT329" t="b">
        <v>1</v>
      </c>
      <c r="AU329">
        <v>64145</v>
      </c>
      <c r="AV329">
        <v>16594</v>
      </c>
    </row>
    <row r="330" spans="12:48">
      <c r="L330">
        <v>1287053744430</v>
      </c>
      <c r="M330">
        <v>39953</v>
      </c>
      <c r="N330" t="s">
        <v>148</v>
      </c>
      <c r="O330">
        <v>200</v>
      </c>
      <c r="P330" t="s">
        <v>137</v>
      </c>
      <c r="Q330" t="s">
        <v>138</v>
      </c>
      <c r="R330" t="s">
        <v>139</v>
      </c>
      <c r="S330" t="b">
        <v>1</v>
      </c>
      <c r="T330">
        <v>261648</v>
      </c>
      <c r="U330" t="s">
        <v>149</v>
      </c>
      <c r="V330">
        <v>8127</v>
      </c>
      <c r="W330" s="29">
        <v>1287054020261</v>
      </c>
      <c r="X330" s="30">
        <v>2988</v>
      </c>
      <c r="Y330">
        <v>1287054079027</v>
      </c>
      <c r="Z330">
        <v>18491</v>
      </c>
      <c r="AA330" t="s">
        <v>185</v>
      </c>
      <c r="AB330">
        <v>200</v>
      </c>
      <c r="AC330" t="s">
        <v>137</v>
      </c>
      <c r="AD330" t="s">
        <v>179</v>
      </c>
      <c r="AE330" t="s">
        <v>139</v>
      </c>
      <c r="AF330" t="b">
        <v>1</v>
      </c>
      <c r="AG330">
        <v>172631</v>
      </c>
      <c r="AH330">
        <v>3975</v>
      </c>
      <c r="AM330">
        <v>1287054673313</v>
      </c>
      <c r="AN330">
        <v>14792</v>
      </c>
      <c r="AO330" t="s">
        <v>210</v>
      </c>
      <c r="AP330">
        <v>200</v>
      </c>
      <c r="AQ330" t="s">
        <v>137</v>
      </c>
      <c r="AR330" t="s">
        <v>218</v>
      </c>
      <c r="AS330" t="s">
        <v>139</v>
      </c>
      <c r="AT330" t="b">
        <v>1</v>
      </c>
      <c r="AU330">
        <v>64145</v>
      </c>
      <c r="AV330">
        <v>11331</v>
      </c>
    </row>
    <row r="331" spans="12:48">
      <c r="L331">
        <v>1287053775352</v>
      </c>
      <c r="M331">
        <v>9312</v>
      </c>
      <c r="N331" t="s">
        <v>167</v>
      </c>
      <c r="O331">
        <v>200</v>
      </c>
      <c r="P331" t="s">
        <v>137</v>
      </c>
      <c r="Q331" t="s">
        <v>143</v>
      </c>
      <c r="R331" t="s">
        <v>139</v>
      </c>
      <c r="S331" t="b">
        <v>1</v>
      </c>
      <c r="T331">
        <v>13</v>
      </c>
      <c r="U331" t="s">
        <v>149</v>
      </c>
      <c r="V331">
        <v>9312</v>
      </c>
      <c r="W331" s="29">
        <v>1287054023717</v>
      </c>
      <c r="X331" s="30">
        <v>28310</v>
      </c>
      <c r="Y331">
        <v>1287054097836</v>
      </c>
      <c r="Z331">
        <v>624</v>
      </c>
      <c r="AA331" t="s">
        <v>187</v>
      </c>
      <c r="AB331">
        <v>200</v>
      </c>
      <c r="AC331" t="s">
        <v>137</v>
      </c>
      <c r="AD331" t="s">
        <v>179</v>
      </c>
      <c r="AE331" t="s">
        <v>139</v>
      </c>
      <c r="AF331" t="b">
        <v>1</v>
      </c>
      <c r="AG331">
        <v>248</v>
      </c>
      <c r="AH331">
        <v>624</v>
      </c>
      <c r="AM331">
        <v>1287054670468</v>
      </c>
      <c r="AN331">
        <v>21932</v>
      </c>
      <c r="AO331" t="s">
        <v>209</v>
      </c>
      <c r="AP331">
        <v>200</v>
      </c>
      <c r="AQ331" t="s">
        <v>137</v>
      </c>
      <c r="AR331" t="s">
        <v>220</v>
      </c>
      <c r="AS331" t="s">
        <v>139</v>
      </c>
      <c r="AT331" t="b">
        <v>1</v>
      </c>
      <c r="AU331">
        <v>66168</v>
      </c>
      <c r="AV331">
        <v>11892</v>
      </c>
    </row>
    <row r="332" spans="12:48">
      <c r="L332">
        <v>1287053784462</v>
      </c>
      <c r="M332">
        <v>204</v>
      </c>
      <c r="N332" t="s">
        <v>154</v>
      </c>
      <c r="O332">
        <v>200</v>
      </c>
      <c r="P332" t="s">
        <v>137</v>
      </c>
      <c r="Q332" t="s">
        <v>145</v>
      </c>
      <c r="R332" t="s">
        <v>152</v>
      </c>
      <c r="S332" t="b">
        <v>1</v>
      </c>
      <c r="T332">
        <v>365</v>
      </c>
      <c r="U332" t="s">
        <v>155</v>
      </c>
      <c r="V332">
        <v>204</v>
      </c>
      <c r="W332" s="29">
        <v>1287054030337</v>
      </c>
      <c r="X332" s="30">
        <v>38027</v>
      </c>
      <c r="Y332">
        <v>1287054069614</v>
      </c>
      <c r="Z332">
        <v>28893</v>
      </c>
      <c r="AA332" t="s">
        <v>185</v>
      </c>
      <c r="AB332">
        <v>200</v>
      </c>
      <c r="AC332" t="s">
        <v>137</v>
      </c>
      <c r="AD332" t="s">
        <v>180</v>
      </c>
      <c r="AE332" t="s">
        <v>139</v>
      </c>
      <c r="AF332" t="b">
        <v>1</v>
      </c>
      <c r="AG332">
        <v>172631</v>
      </c>
      <c r="AH332">
        <v>14436</v>
      </c>
      <c r="AM332">
        <v>1287054649817</v>
      </c>
      <c r="AN332">
        <v>47176</v>
      </c>
      <c r="AO332" t="s">
        <v>208</v>
      </c>
      <c r="AP332">
        <v>200</v>
      </c>
      <c r="AQ332" t="s">
        <v>137</v>
      </c>
      <c r="AR332" t="s">
        <v>217</v>
      </c>
      <c r="AS332" t="s">
        <v>139</v>
      </c>
      <c r="AT332" t="b">
        <v>1</v>
      </c>
      <c r="AU332">
        <v>184806</v>
      </c>
      <c r="AV332">
        <v>19641</v>
      </c>
    </row>
    <row r="333" spans="12:48">
      <c r="L333">
        <v>1287053784837</v>
      </c>
      <c r="M333">
        <v>197</v>
      </c>
      <c r="N333" t="s">
        <v>156</v>
      </c>
      <c r="O333">
        <v>200</v>
      </c>
      <c r="P333" t="s">
        <v>137</v>
      </c>
      <c r="Q333" t="s">
        <v>145</v>
      </c>
      <c r="R333" t="s">
        <v>152</v>
      </c>
      <c r="S333" t="b">
        <v>1</v>
      </c>
      <c r="T333">
        <v>91</v>
      </c>
      <c r="U333" t="s">
        <v>157</v>
      </c>
      <c r="V333">
        <v>197</v>
      </c>
      <c r="W333" s="29">
        <v>1287054036157</v>
      </c>
      <c r="X333" s="30">
        <v>33175</v>
      </c>
      <c r="Y333">
        <v>1287054098836</v>
      </c>
      <c r="Z333">
        <v>611</v>
      </c>
      <c r="AA333" t="s">
        <v>187</v>
      </c>
      <c r="AB333">
        <v>200</v>
      </c>
      <c r="AC333" t="s">
        <v>137</v>
      </c>
      <c r="AD333" t="s">
        <v>180</v>
      </c>
      <c r="AE333" t="s">
        <v>139</v>
      </c>
      <c r="AF333" t="b">
        <v>1</v>
      </c>
      <c r="AG333">
        <v>248</v>
      </c>
      <c r="AH333">
        <v>610</v>
      </c>
      <c r="AM333">
        <v>1287054688521</v>
      </c>
      <c r="AN333">
        <v>13854</v>
      </c>
      <c r="AO333" t="s">
        <v>200</v>
      </c>
      <c r="AP333">
        <v>200</v>
      </c>
      <c r="AQ333" t="s">
        <v>137</v>
      </c>
      <c r="AR333" t="s">
        <v>218</v>
      </c>
      <c r="AS333" t="s">
        <v>139</v>
      </c>
      <c r="AT333" t="b">
        <v>1</v>
      </c>
      <c r="AU333">
        <v>66045</v>
      </c>
      <c r="AV333">
        <v>5766</v>
      </c>
    </row>
    <row r="334" spans="12:48">
      <c r="L334">
        <v>1287053785366</v>
      </c>
      <c r="M334">
        <v>430</v>
      </c>
      <c r="N334" t="s">
        <v>158</v>
      </c>
      <c r="O334">
        <v>200</v>
      </c>
      <c r="P334" t="s">
        <v>137</v>
      </c>
      <c r="Q334" t="s">
        <v>145</v>
      </c>
      <c r="R334" t="s">
        <v>152</v>
      </c>
      <c r="S334" t="b">
        <v>1</v>
      </c>
      <c r="T334">
        <v>110</v>
      </c>
      <c r="U334" t="s">
        <v>159</v>
      </c>
      <c r="V334">
        <v>430</v>
      </c>
      <c r="W334" s="29">
        <v>1287054047243</v>
      </c>
      <c r="X334" s="30">
        <v>33291</v>
      </c>
      <c r="Y334">
        <v>1287054098657</v>
      </c>
      <c r="Z334">
        <v>2482</v>
      </c>
      <c r="AA334" t="s">
        <v>188</v>
      </c>
      <c r="AB334">
        <v>200</v>
      </c>
      <c r="AC334" t="s">
        <v>137</v>
      </c>
      <c r="AD334" t="s">
        <v>179</v>
      </c>
      <c r="AE334" t="s">
        <v>139</v>
      </c>
      <c r="AF334" t="b">
        <v>1</v>
      </c>
      <c r="AG334">
        <v>37264</v>
      </c>
      <c r="AH334">
        <v>1918</v>
      </c>
      <c r="AM334">
        <v>1287054687061</v>
      </c>
      <c r="AN334">
        <v>16156</v>
      </c>
      <c r="AO334" t="s">
        <v>200</v>
      </c>
      <c r="AP334">
        <v>200</v>
      </c>
      <c r="AQ334" t="s">
        <v>137</v>
      </c>
      <c r="AR334" t="s">
        <v>219</v>
      </c>
      <c r="AS334" t="s">
        <v>139</v>
      </c>
      <c r="AT334" t="b">
        <v>1</v>
      </c>
      <c r="AU334">
        <v>66045</v>
      </c>
      <c r="AV334">
        <v>7177</v>
      </c>
    </row>
    <row r="335" spans="12:48">
      <c r="L335">
        <v>1287053786100</v>
      </c>
      <c r="M335">
        <v>456</v>
      </c>
      <c r="N335" t="s">
        <v>160</v>
      </c>
      <c r="O335">
        <v>200</v>
      </c>
      <c r="P335" t="s">
        <v>137</v>
      </c>
      <c r="Q335" t="s">
        <v>145</v>
      </c>
      <c r="R335" t="s">
        <v>152</v>
      </c>
      <c r="S335" t="b">
        <v>1</v>
      </c>
      <c r="T335">
        <v>1078</v>
      </c>
      <c r="U335" t="s">
        <v>161</v>
      </c>
      <c r="V335">
        <v>456</v>
      </c>
      <c r="W335" s="29">
        <v>1287054050504</v>
      </c>
      <c r="X335" s="30">
        <v>38237</v>
      </c>
      <c r="Y335">
        <v>1287054099768</v>
      </c>
      <c r="Z335">
        <v>3362</v>
      </c>
      <c r="AA335" t="s">
        <v>188</v>
      </c>
      <c r="AB335">
        <v>200</v>
      </c>
      <c r="AC335" t="s">
        <v>137</v>
      </c>
      <c r="AD335" t="s">
        <v>180</v>
      </c>
      <c r="AE335" t="s">
        <v>139</v>
      </c>
      <c r="AF335" t="b">
        <v>1</v>
      </c>
      <c r="AG335">
        <v>37264</v>
      </c>
      <c r="AH335">
        <v>1709</v>
      </c>
      <c r="AM335">
        <v>1287054692696</v>
      </c>
      <c r="AN335">
        <v>14167</v>
      </c>
      <c r="AO335" t="s">
        <v>210</v>
      </c>
      <c r="AP335">
        <v>200</v>
      </c>
      <c r="AQ335" t="s">
        <v>137</v>
      </c>
      <c r="AR335" t="s">
        <v>220</v>
      </c>
      <c r="AS335" t="s">
        <v>139</v>
      </c>
      <c r="AT335" t="b">
        <v>1</v>
      </c>
      <c r="AU335">
        <v>64145</v>
      </c>
      <c r="AV335">
        <v>9108</v>
      </c>
    </row>
    <row r="336" spans="12:48">
      <c r="L336">
        <v>1287053784885</v>
      </c>
      <c r="M336">
        <v>2483</v>
      </c>
      <c r="N336" t="s">
        <v>168</v>
      </c>
      <c r="O336">
        <v>200</v>
      </c>
      <c r="P336" t="s">
        <v>137</v>
      </c>
      <c r="Q336" t="s">
        <v>143</v>
      </c>
      <c r="R336" t="s">
        <v>139</v>
      </c>
      <c r="S336" t="b">
        <v>1</v>
      </c>
      <c r="T336">
        <v>13</v>
      </c>
      <c r="U336" t="s">
        <v>149</v>
      </c>
      <c r="V336">
        <v>2483</v>
      </c>
      <c r="W336" s="29">
        <v>1287054052349</v>
      </c>
      <c r="X336" s="30">
        <v>26335</v>
      </c>
      <c r="Y336">
        <v>1287054081054</v>
      </c>
      <c r="Z336">
        <v>39727</v>
      </c>
      <c r="AA336" t="s">
        <v>185</v>
      </c>
      <c r="AB336">
        <v>200</v>
      </c>
      <c r="AC336" t="s">
        <v>137</v>
      </c>
      <c r="AD336" t="s">
        <v>181</v>
      </c>
      <c r="AE336" t="s">
        <v>139</v>
      </c>
      <c r="AF336" t="b">
        <v>1</v>
      </c>
      <c r="AG336">
        <v>172631</v>
      </c>
      <c r="AH336">
        <v>15604</v>
      </c>
      <c r="AM336">
        <v>1287054702575</v>
      </c>
      <c r="AN336">
        <v>5920</v>
      </c>
      <c r="AO336" t="s">
        <v>200</v>
      </c>
      <c r="AP336">
        <v>200</v>
      </c>
      <c r="AQ336" t="s">
        <v>137</v>
      </c>
      <c r="AR336" t="s">
        <v>218</v>
      </c>
      <c r="AS336" t="s">
        <v>139</v>
      </c>
      <c r="AT336" t="b">
        <v>1</v>
      </c>
      <c r="AU336">
        <v>66132</v>
      </c>
      <c r="AV336">
        <v>2665</v>
      </c>
    </row>
    <row r="337" spans="12:48">
      <c r="L337">
        <v>1287053786729</v>
      </c>
      <c r="M337">
        <v>642</v>
      </c>
      <c r="N337" t="s">
        <v>162</v>
      </c>
      <c r="O337">
        <v>200</v>
      </c>
      <c r="P337" t="s">
        <v>137</v>
      </c>
      <c r="Q337" t="s">
        <v>145</v>
      </c>
      <c r="R337" t="s">
        <v>152</v>
      </c>
      <c r="S337" t="b">
        <v>1</v>
      </c>
      <c r="T337">
        <v>370</v>
      </c>
      <c r="U337" t="s">
        <v>163</v>
      </c>
      <c r="V337">
        <v>642</v>
      </c>
      <c r="W337" s="29">
        <v>1287054068715</v>
      </c>
      <c r="X337" s="30">
        <v>357</v>
      </c>
      <c r="Y337">
        <v>1287054121219</v>
      </c>
      <c r="Z337">
        <v>208</v>
      </c>
      <c r="AA337" t="s">
        <v>187</v>
      </c>
      <c r="AB337">
        <v>200</v>
      </c>
      <c r="AC337" t="s">
        <v>137</v>
      </c>
      <c r="AD337" t="s">
        <v>181</v>
      </c>
      <c r="AE337" t="s">
        <v>139</v>
      </c>
      <c r="AF337" t="b">
        <v>1</v>
      </c>
      <c r="AG337">
        <v>248</v>
      </c>
      <c r="AH337">
        <v>208</v>
      </c>
      <c r="AM337">
        <v>1287054697478</v>
      </c>
      <c r="AN337">
        <v>15099</v>
      </c>
      <c r="AO337" t="s">
        <v>209</v>
      </c>
      <c r="AP337">
        <v>200</v>
      </c>
      <c r="AQ337" t="s">
        <v>137</v>
      </c>
      <c r="AR337" t="s">
        <v>217</v>
      </c>
      <c r="AS337" t="s">
        <v>139</v>
      </c>
      <c r="AT337" t="b">
        <v>1</v>
      </c>
      <c r="AU337">
        <v>66168</v>
      </c>
      <c r="AV337">
        <v>10771</v>
      </c>
    </row>
    <row r="338" spans="12:48">
      <c r="L338">
        <v>1287053787740</v>
      </c>
      <c r="M338">
        <v>784</v>
      </c>
      <c r="N338" t="s">
        <v>151</v>
      </c>
      <c r="O338">
        <v>200</v>
      </c>
      <c r="P338" t="s">
        <v>137</v>
      </c>
      <c r="Q338" t="s">
        <v>143</v>
      </c>
      <c r="R338" t="s">
        <v>152</v>
      </c>
      <c r="S338" t="b">
        <v>1</v>
      </c>
      <c r="T338">
        <v>363</v>
      </c>
      <c r="U338" t="s">
        <v>153</v>
      </c>
      <c r="V338">
        <v>784</v>
      </c>
      <c r="W338" s="29">
        <v>1287054069277</v>
      </c>
      <c r="X338" s="30">
        <v>7898</v>
      </c>
      <c r="Y338">
        <v>1287054121746</v>
      </c>
      <c r="Z338">
        <v>5890</v>
      </c>
      <c r="AA338" t="s">
        <v>188</v>
      </c>
      <c r="AB338">
        <v>200</v>
      </c>
      <c r="AC338" t="s">
        <v>137</v>
      </c>
      <c r="AD338" t="s">
        <v>181</v>
      </c>
      <c r="AE338" t="s">
        <v>139</v>
      </c>
      <c r="AF338" t="b">
        <v>1</v>
      </c>
      <c r="AG338">
        <v>37264</v>
      </c>
      <c r="AH338">
        <v>2709</v>
      </c>
      <c r="AM338">
        <v>1287054707155</v>
      </c>
      <c r="AN338">
        <v>7853</v>
      </c>
      <c r="AO338" t="s">
        <v>200</v>
      </c>
      <c r="AP338">
        <v>200</v>
      </c>
      <c r="AQ338" t="s">
        <v>137</v>
      </c>
      <c r="AR338" t="s">
        <v>220</v>
      </c>
      <c r="AS338" t="s">
        <v>139</v>
      </c>
      <c r="AT338" t="b">
        <v>1</v>
      </c>
      <c r="AU338">
        <v>66045</v>
      </c>
      <c r="AV338">
        <v>3027</v>
      </c>
    </row>
    <row r="339" spans="12:48">
      <c r="L339">
        <v>1287053788799</v>
      </c>
      <c r="M339">
        <v>1052</v>
      </c>
      <c r="N339" t="s">
        <v>154</v>
      </c>
      <c r="O339">
        <v>200</v>
      </c>
      <c r="P339" t="s">
        <v>137</v>
      </c>
      <c r="Q339" t="s">
        <v>143</v>
      </c>
      <c r="R339" t="s">
        <v>152</v>
      </c>
      <c r="S339" t="b">
        <v>1</v>
      </c>
      <c r="T339">
        <v>365</v>
      </c>
      <c r="U339" t="s">
        <v>155</v>
      </c>
      <c r="V339">
        <v>1052</v>
      </c>
      <c r="W339" s="29">
        <v>1287054069614</v>
      </c>
      <c r="X339" s="30">
        <v>28893</v>
      </c>
      <c r="Y339">
        <v>1287054127860</v>
      </c>
      <c r="Z339">
        <v>617561</v>
      </c>
      <c r="AA339" t="s">
        <v>185</v>
      </c>
      <c r="AB339">
        <v>200</v>
      </c>
      <c r="AC339" t="s">
        <v>137</v>
      </c>
      <c r="AD339" t="s">
        <v>181</v>
      </c>
      <c r="AE339" t="s">
        <v>139</v>
      </c>
      <c r="AF339" t="b">
        <v>1</v>
      </c>
      <c r="AG339">
        <v>171840</v>
      </c>
      <c r="AH339">
        <v>600190</v>
      </c>
      <c r="AM339">
        <v>1287054674521</v>
      </c>
      <c r="AN339">
        <v>41218</v>
      </c>
      <c r="AO339" t="s">
        <v>208</v>
      </c>
      <c r="AP339">
        <v>200</v>
      </c>
      <c r="AQ339" t="s">
        <v>137</v>
      </c>
      <c r="AR339" t="s">
        <v>221</v>
      </c>
      <c r="AS339" t="s">
        <v>139</v>
      </c>
      <c r="AT339" t="b">
        <v>1</v>
      </c>
      <c r="AU339">
        <v>184806</v>
      </c>
      <c r="AV339">
        <v>17969</v>
      </c>
    </row>
    <row r="340" spans="12:48">
      <c r="L340">
        <v>1287053790256</v>
      </c>
      <c r="M340">
        <v>912</v>
      </c>
      <c r="N340" t="s">
        <v>156</v>
      </c>
      <c r="O340">
        <v>200</v>
      </c>
      <c r="P340" t="s">
        <v>137</v>
      </c>
      <c r="Q340" t="s">
        <v>143</v>
      </c>
      <c r="R340" t="s">
        <v>152</v>
      </c>
      <c r="S340" t="b">
        <v>1</v>
      </c>
      <c r="T340">
        <v>91</v>
      </c>
      <c r="U340" t="s">
        <v>157</v>
      </c>
      <c r="V340">
        <v>912</v>
      </c>
      <c r="W340" s="29">
        <v>1287054077612</v>
      </c>
      <c r="X340" s="30">
        <v>1418837</v>
      </c>
      <c r="Y340">
        <v>1287054745686</v>
      </c>
      <c r="Z340">
        <v>23183</v>
      </c>
      <c r="AA340" t="s">
        <v>185</v>
      </c>
      <c r="AB340">
        <v>200</v>
      </c>
      <c r="AC340" t="s">
        <v>137</v>
      </c>
      <c r="AD340" t="s">
        <v>181</v>
      </c>
      <c r="AE340" t="s">
        <v>139</v>
      </c>
      <c r="AF340" t="b">
        <v>1</v>
      </c>
      <c r="AG340">
        <v>96790</v>
      </c>
      <c r="AH340">
        <v>0</v>
      </c>
      <c r="AM340">
        <v>1287054703560</v>
      </c>
      <c r="AN340">
        <v>18643</v>
      </c>
      <c r="AO340" t="s">
        <v>200</v>
      </c>
      <c r="AP340">
        <v>200</v>
      </c>
      <c r="AQ340" t="s">
        <v>137</v>
      </c>
      <c r="AR340" t="s">
        <v>219</v>
      </c>
      <c r="AS340" t="s">
        <v>139</v>
      </c>
      <c r="AT340" t="b">
        <v>1</v>
      </c>
      <c r="AU340">
        <v>66132</v>
      </c>
      <c r="AV340">
        <v>13937</v>
      </c>
    </row>
    <row r="341" spans="12:48">
      <c r="L341">
        <v>1287053791463</v>
      </c>
      <c r="M341">
        <v>2620</v>
      </c>
      <c r="N341" t="s">
        <v>158</v>
      </c>
      <c r="O341">
        <v>200</v>
      </c>
      <c r="P341" t="s">
        <v>137</v>
      </c>
      <c r="Q341" t="s">
        <v>143</v>
      </c>
      <c r="R341" t="s">
        <v>152</v>
      </c>
      <c r="S341" t="b">
        <v>1</v>
      </c>
      <c r="T341">
        <v>110</v>
      </c>
      <c r="U341" t="s">
        <v>159</v>
      </c>
      <c r="V341">
        <v>2620</v>
      </c>
      <c r="W341" s="29">
        <v>1287054079027</v>
      </c>
      <c r="X341" s="30">
        <v>18491</v>
      </c>
      <c r="Y341">
        <v>1287054769072</v>
      </c>
      <c r="Z341">
        <v>9667</v>
      </c>
      <c r="AA341" t="s">
        <v>189</v>
      </c>
      <c r="AB341">
        <v>200</v>
      </c>
      <c r="AC341" t="s">
        <v>137</v>
      </c>
      <c r="AD341" t="s">
        <v>181</v>
      </c>
      <c r="AE341" t="s">
        <v>139</v>
      </c>
      <c r="AF341" t="b">
        <v>1</v>
      </c>
      <c r="AG341">
        <v>96496</v>
      </c>
      <c r="AH341">
        <v>3921</v>
      </c>
      <c r="AM341">
        <v>1287054715372</v>
      </c>
      <c r="AN341">
        <v>9676</v>
      </c>
      <c r="AO341" t="s">
        <v>200</v>
      </c>
      <c r="AP341">
        <v>200</v>
      </c>
      <c r="AQ341" t="s">
        <v>137</v>
      </c>
      <c r="AR341" t="s">
        <v>220</v>
      </c>
      <c r="AS341" t="s">
        <v>139</v>
      </c>
      <c r="AT341" t="b">
        <v>1</v>
      </c>
      <c r="AU341">
        <v>66132</v>
      </c>
      <c r="AV341">
        <v>4596</v>
      </c>
    </row>
    <row r="342" spans="12:48">
      <c r="L342">
        <v>1287053794531</v>
      </c>
      <c r="M342">
        <v>349</v>
      </c>
      <c r="N342" t="s">
        <v>160</v>
      </c>
      <c r="O342">
        <v>200</v>
      </c>
      <c r="P342" t="s">
        <v>137</v>
      </c>
      <c r="Q342" t="s">
        <v>143</v>
      </c>
      <c r="R342" t="s">
        <v>152</v>
      </c>
      <c r="S342" t="b">
        <v>1</v>
      </c>
      <c r="T342">
        <v>1078</v>
      </c>
      <c r="U342" t="s">
        <v>161</v>
      </c>
      <c r="V342">
        <v>349</v>
      </c>
      <c r="W342" s="29">
        <v>1287054081054</v>
      </c>
      <c r="X342" s="30">
        <v>39727</v>
      </c>
      <c r="Y342">
        <v>1287054779167</v>
      </c>
      <c r="Z342">
        <v>9098</v>
      </c>
      <c r="AA342" t="s">
        <v>189</v>
      </c>
      <c r="AB342">
        <v>200</v>
      </c>
      <c r="AC342" t="s">
        <v>137</v>
      </c>
      <c r="AD342" t="s">
        <v>181</v>
      </c>
      <c r="AE342" t="s">
        <v>139</v>
      </c>
      <c r="AF342" t="b">
        <v>1</v>
      </c>
      <c r="AG342">
        <v>97331</v>
      </c>
      <c r="AH342">
        <v>2153</v>
      </c>
      <c r="AM342">
        <v>1287054716089</v>
      </c>
      <c r="AN342">
        <v>12694</v>
      </c>
      <c r="AO342" t="s">
        <v>209</v>
      </c>
      <c r="AP342">
        <v>200</v>
      </c>
      <c r="AQ342" t="s">
        <v>137</v>
      </c>
      <c r="AR342" t="s">
        <v>221</v>
      </c>
      <c r="AS342" t="s">
        <v>139</v>
      </c>
      <c r="AT342" t="b">
        <v>1</v>
      </c>
      <c r="AU342">
        <v>66168</v>
      </c>
      <c r="AV342">
        <v>8138</v>
      </c>
    </row>
    <row r="343" spans="12:48">
      <c r="L343">
        <v>1287053795237</v>
      </c>
      <c r="M343">
        <v>335</v>
      </c>
      <c r="N343" t="s">
        <v>162</v>
      </c>
      <c r="O343">
        <v>200</v>
      </c>
      <c r="P343" t="s">
        <v>137</v>
      </c>
      <c r="Q343" t="s">
        <v>143</v>
      </c>
      <c r="R343" t="s">
        <v>152</v>
      </c>
      <c r="S343" t="b">
        <v>1</v>
      </c>
      <c r="T343">
        <v>370</v>
      </c>
      <c r="U343" t="s">
        <v>163</v>
      </c>
      <c r="V343">
        <v>335</v>
      </c>
      <c r="W343" s="29">
        <v>1287054088937</v>
      </c>
      <c r="X343" s="30">
        <v>188</v>
      </c>
      <c r="Y343">
        <v>1287054788695</v>
      </c>
      <c r="Z343">
        <v>12410</v>
      </c>
      <c r="AA343" t="s">
        <v>190</v>
      </c>
      <c r="AB343">
        <v>200</v>
      </c>
      <c r="AC343" t="s">
        <v>137</v>
      </c>
      <c r="AD343" t="s">
        <v>181</v>
      </c>
      <c r="AE343" t="s">
        <v>139</v>
      </c>
      <c r="AF343" t="b">
        <v>1</v>
      </c>
      <c r="AG343">
        <v>145821</v>
      </c>
      <c r="AH343">
        <v>1933</v>
      </c>
      <c r="AM343">
        <v>1287054712980</v>
      </c>
      <c r="AN343">
        <v>24654</v>
      </c>
      <c r="AO343" t="s">
        <v>210</v>
      </c>
      <c r="AP343">
        <v>200</v>
      </c>
      <c r="AQ343" t="s">
        <v>137</v>
      </c>
      <c r="AR343" t="s">
        <v>217</v>
      </c>
      <c r="AS343" t="s">
        <v>139</v>
      </c>
      <c r="AT343" t="b">
        <v>1</v>
      </c>
      <c r="AU343">
        <v>64145</v>
      </c>
      <c r="AV343">
        <v>14378</v>
      </c>
    </row>
    <row r="344" spans="12:48">
      <c r="L344">
        <v>1287053795855</v>
      </c>
      <c r="M344">
        <v>6497</v>
      </c>
      <c r="N344" t="s">
        <v>169</v>
      </c>
      <c r="O344">
        <v>200</v>
      </c>
      <c r="P344" t="s">
        <v>137</v>
      </c>
      <c r="Q344" t="s">
        <v>143</v>
      </c>
      <c r="R344" t="s">
        <v>139</v>
      </c>
      <c r="S344" t="b">
        <v>1</v>
      </c>
      <c r="T344">
        <v>13</v>
      </c>
      <c r="U344" t="s">
        <v>149</v>
      </c>
      <c r="V344">
        <v>6497</v>
      </c>
      <c r="W344" s="29">
        <v>1287054089370</v>
      </c>
      <c r="X344" s="30">
        <v>4854</v>
      </c>
      <c r="Y344">
        <v>1287054103442</v>
      </c>
      <c r="Z344">
        <v>1393006</v>
      </c>
      <c r="AA344" t="s">
        <v>185</v>
      </c>
      <c r="AB344" t="s">
        <v>191</v>
      </c>
      <c r="AC344" t="s">
        <v>192</v>
      </c>
      <c r="AD344" t="s">
        <v>180</v>
      </c>
      <c r="AE344" t="s">
        <v>139</v>
      </c>
      <c r="AF344" t="b">
        <v>0</v>
      </c>
      <c r="AG344">
        <v>2564</v>
      </c>
      <c r="AH344">
        <v>0</v>
      </c>
      <c r="AM344">
        <v>1287054738021</v>
      </c>
      <c r="AN344">
        <v>6620</v>
      </c>
      <c r="AO344" t="s">
        <v>200</v>
      </c>
      <c r="AP344">
        <v>200</v>
      </c>
      <c r="AQ344" t="s">
        <v>137</v>
      </c>
      <c r="AR344" t="s">
        <v>217</v>
      </c>
      <c r="AS344" t="s">
        <v>139</v>
      </c>
      <c r="AT344" t="b">
        <v>1</v>
      </c>
      <c r="AU344">
        <v>66045</v>
      </c>
      <c r="AV344">
        <v>3352</v>
      </c>
    </row>
    <row r="345" spans="12:48">
      <c r="L345">
        <v>1287053780361</v>
      </c>
      <c r="M345">
        <v>25303</v>
      </c>
      <c r="N345" t="s">
        <v>164</v>
      </c>
      <c r="O345">
        <v>200</v>
      </c>
      <c r="P345" t="s">
        <v>137</v>
      </c>
      <c r="Q345" t="s">
        <v>147</v>
      </c>
      <c r="R345" t="s">
        <v>139</v>
      </c>
      <c r="S345" t="b">
        <v>1</v>
      </c>
      <c r="T345">
        <v>125879</v>
      </c>
      <c r="U345" t="s">
        <v>149</v>
      </c>
      <c r="V345">
        <v>12493</v>
      </c>
      <c r="W345" s="29">
        <v>1287054094572</v>
      </c>
      <c r="X345" s="30">
        <v>1401877</v>
      </c>
      <c r="Y345">
        <v>1287054094572</v>
      </c>
      <c r="Z345">
        <v>1401877</v>
      </c>
      <c r="AA345" t="s">
        <v>185</v>
      </c>
      <c r="AB345" t="s">
        <v>191</v>
      </c>
      <c r="AC345" t="s">
        <v>192</v>
      </c>
      <c r="AD345" t="s">
        <v>182</v>
      </c>
      <c r="AE345" t="s">
        <v>139</v>
      </c>
      <c r="AF345" t="b">
        <v>0</v>
      </c>
      <c r="AG345">
        <v>2564</v>
      </c>
      <c r="AH345">
        <v>0</v>
      </c>
      <c r="AM345">
        <v>1287054708755</v>
      </c>
      <c r="AN345">
        <v>39440</v>
      </c>
      <c r="AO345" t="s">
        <v>200</v>
      </c>
      <c r="AP345">
        <v>200</v>
      </c>
      <c r="AQ345" t="s">
        <v>137</v>
      </c>
      <c r="AR345" t="s">
        <v>218</v>
      </c>
      <c r="AS345" t="s">
        <v>139</v>
      </c>
      <c r="AT345" t="b">
        <v>1</v>
      </c>
      <c r="AU345">
        <v>261340</v>
      </c>
      <c r="AV345">
        <v>7421</v>
      </c>
    </row>
    <row r="346" spans="12:48">
      <c r="L346">
        <v>1287053805897</v>
      </c>
      <c r="M346">
        <v>380</v>
      </c>
      <c r="N346" t="s">
        <v>151</v>
      </c>
      <c r="O346">
        <v>200</v>
      </c>
      <c r="P346" t="s">
        <v>137</v>
      </c>
      <c r="Q346" t="s">
        <v>147</v>
      </c>
      <c r="R346" t="s">
        <v>152</v>
      </c>
      <c r="S346" t="b">
        <v>1</v>
      </c>
      <c r="T346">
        <v>363</v>
      </c>
      <c r="U346" t="s">
        <v>153</v>
      </c>
      <c r="V346">
        <v>380</v>
      </c>
      <c r="W346" s="29">
        <v>1287054097836</v>
      </c>
      <c r="X346" s="30">
        <v>624</v>
      </c>
      <c r="Y346">
        <v>1287054077612</v>
      </c>
      <c r="Z346">
        <v>1418837</v>
      </c>
      <c r="AA346" t="s">
        <v>185</v>
      </c>
      <c r="AB346" t="s">
        <v>191</v>
      </c>
      <c r="AC346" t="s">
        <v>192</v>
      </c>
      <c r="AD346" t="s">
        <v>183</v>
      </c>
      <c r="AE346" t="s">
        <v>139</v>
      </c>
      <c r="AF346" t="b">
        <v>0</v>
      </c>
      <c r="AG346">
        <v>2564</v>
      </c>
      <c r="AH346">
        <v>0</v>
      </c>
      <c r="AM346">
        <v>1287054744943</v>
      </c>
      <c r="AN346">
        <v>6254</v>
      </c>
      <c r="AO346" t="s">
        <v>200</v>
      </c>
      <c r="AP346">
        <v>200</v>
      </c>
      <c r="AQ346" t="s">
        <v>137</v>
      </c>
      <c r="AR346" t="s">
        <v>217</v>
      </c>
      <c r="AS346" t="s">
        <v>139</v>
      </c>
      <c r="AT346" t="b">
        <v>1</v>
      </c>
      <c r="AU346">
        <v>66132</v>
      </c>
      <c r="AV346">
        <v>2981</v>
      </c>
    </row>
    <row r="347" spans="12:48">
      <c r="L347">
        <v>1287053806640</v>
      </c>
      <c r="M347">
        <v>437</v>
      </c>
      <c r="N347" t="s">
        <v>154</v>
      </c>
      <c r="O347">
        <v>200</v>
      </c>
      <c r="P347" t="s">
        <v>137</v>
      </c>
      <c r="Q347" t="s">
        <v>147</v>
      </c>
      <c r="R347" t="s">
        <v>152</v>
      </c>
      <c r="S347" t="b">
        <v>1</v>
      </c>
      <c r="T347">
        <v>365</v>
      </c>
      <c r="U347" t="s">
        <v>155</v>
      </c>
      <c r="V347">
        <v>437</v>
      </c>
      <c r="W347" s="29">
        <v>1287054098657</v>
      </c>
      <c r="X347" s="30">
        <v>2482</v>
      </c>
      <c r="Y347">
        <v>1287054101432</v>
      </c>
      <c r="Z347">
        <v>1395017</v>
      </c>
      <c r="AA347" t="s">
        <v>185</v>
      </c>
      <c r="AB347" t="s">
        <v>191</v>
      </c>
      <c r="AC347" t="s">
        <v>192</v>
      </c>
      <c r="AD347" t="s">
        <v>179</v>
      </c>
      <c r="AE347" t="s">
        <v>139</v>
      </c>
      <c r="AF347" t="b">
        <v>0</v>
      </c>
      <c r="AG347">
        <v>2564</v>
      </c>
      <c r="AH347">
        <v>0</v>
      </c>
      <c r="AM347">
        <v>1287054729125</v>
      </c>
      <c r="AN347">
        <v>28328</v>
      </c>
      <c r="AO347" t="s">
        <v>210</v>
      </c>
      <c r="AP347">
        <v>200</v>
      </c>
      <c r="AQ347" t="s">
        <v>137</v>
      </c>
      <c r="AR347" t="s">
        <v>221</v>
      </c>
      <c r="AS347" t="s">
        <v>139</v>
      </c>
      <c r="AT347" t="b">
        <v>1</v>
      </c>
      <c r="AU347">
        <v>64145</v>
      </c>
      <c r="AV347">
        <v>19186</v>
      </c>
    </row>
    <row r="348" spans="12:48">
      <c r="L348">
        <v>1287053807321</v>
      </c>
      <c r="M348">
        <v>265</v>
      </c>
      <c r="N348" t="s">
        <v>156</v>
      </c>
      <c r="O348">
        <v>200</v>
      </c>
      <c r="P348" t="s">
        <v>137</v>
      </c>
      <c r="Q348" t="s">
        <v>147</v>
      </c>
      <c r="R348" t="s">
        <v>152</v>
      </c>
      <c r="S348" t="b">
        <v>1</v>
      </c>
      <c r="T348">
        <v>91</v>
      </c>
      <c r="U348" t="s">
        <v>157</v>
      </c>
      <c r="V348">
        <v>265</v>
      </c>
      <c r="W348" s="29">
        <v>1287054098836</v>
      </c>
      <c r="X348" s="30">
        <v>611</v>
      </c>
      <c r="AM348">
        <v>1287054722660</v>
      </c>
      <c r="AN348">
        <v>45128</v>
      </c>
      <c r="AO348" t="s">
        <v>200</v>
      </c>
      <c r="AP348">
        <v>200</v>
      </c>
      <c r="AQ348" t="s">
        <v>137</v>
      </c>
      <c r="AR348" t="s">
        <v>219</v>
      </c>
      <c r="AS348" t="s">
        <v>139</v>
      </c>
      <c r="AT348" t="b">
        <v>1</v>
      </c>
      <c r="AU348">
        <v>261340</v>
      </c>
      <c r="AV348">
        <v>2833</v>
      </c>
    </row>
    <row r="349" spans="12:48">
      <c r="L349">
        <v>1287053807811</v>
      </c>
      <c r="M349">
        <v>267</v>
      </c>
      <c r="N349" t="s">
        <v>158</v>
      </c>
      <c r="O349">
        <v>200</v>
      </c>
      <c r="P349" t="s">
        <v>137</v>
      </c>
      <c r="Q349" t="s">
        <v>147</v>
      </c>
      <c r="R349" t="s">
        <v>152</v>
      </c>
      <c r="S349" t="b">
        <v>1</v>
      </c>
      <c r="T349">
        <v>110</v>
      </c>
      <c r="U349" t="s">
        <v>159</v>
      </c>
      <c r="V349">
        <v>267</v>
      </c>
      <c r="W349" s="29">
        <v>1287054099768</v>
      </c>
      <c r="X349" s="30">
        <v>3362</v>
      </c>
      <c r="AM349">
        <v>1287054725414</v>
      </c>
      <c r="AN349">
        <v>46879</v>
      </c>
      <c r="AO349" t="s">
        <v>200</v>
      </c>
      <c r="AP349">
        <v>200</v>
      </c>
      <c r="AQ349" t="s">
        <v>137</v>
      </c>
      <c r="AR349" t="s">
        <v>220</v>
      </c>
      <c r="AS349" t="s">
        <v>139</v>
      </c>
      <c r="AT349" t="b">
        <v>1</v>
      </c>
      <c r="AU349">
        <v>261340</v>
      </c>
      <c r="AV349">
        <v>4962</v>
      </c>
    </row>
    <row r="350" spans="12:48">
      <c r="L350">
        <v>1287053808181</v>
      </c>
      <c r="M350">
        <v>262</v>
      </c>
      <c r="N350" t="s">
        <v>160</v>
      </c>
      <c r="O350">
        <v>200</v>
      </c>
      <c r="P350" t="s">
        <v>137</v>
      </c>
      <c r="Q350" t="s">
        <v>147</v>
      </c>
      <c r="R350" t="s">
        <v>152</v>
      </c>
      <c r="S350" t="b">
        <v>1</v>
      </c>
      <c r="T350">
        <v>1078</v>
      </c>
      <c r="U350" t="s">
        <v>161</v>
      </c>
      <c r="V350">
        <v>262</v>
      </c>
      <c r="W350" s="29">
        <v>1287054101432</v>
      </c>
      <c r="X350" s="30">
        <v>1395017</v>
      </c>
      <c r="AM350">
        <v>1287054748606</v>
      </c>
      <c r="AN350">
        <v>26463</v>
      </c>
      <c r="AO350" t="s">
        <v>200</v>
      </c>
      <c r="AP350">
        <v>200</v>
      </c>
      <c r="AQ350" t="s">
        <v>137</v>
      </c>
      <c r="AR350" t="s">
        <v>218</v>
      </c>
      <c r="AS350" t="s">
        <v>139</v>
      </c>
      <c r="AT350" t="b">
        <v>1</v>
      </c>
      <c r="AU350">
        <v>195209</v>
      </c>
      <c r="AV350">
        <v>6089</v>
      </c>
    </row>
    <row r="351" spans="12:48">
      <c r="L351">
        <v>1287053808804</v>
      </c>
      <c r="M351">
        <v>343</v>
      </c>
      <c r="N351" t="s">
        <v>162</v>
      </c>
      <c r="O351">
        <v>200</v>
      </c>
      <c r="P351" t="s">
        <v>137</v>
      </c>
      <c r="Q351" t="s">
        <v>147</v>
      </c>
      <c r="R351" t="s">
        <v>152</v>
      </c>
      <c r="S351" t="b">
        <v>1</v>
      </c>
      <c r="T351">
        <v>370</v>
      </c>
      <c r="U351" t="s">
        <v>163</v>
      </c>
      <c r="V351">
        <v>343</v>
      </c>
      <c r="W351" s="29">
        <v>1287054103442</v>
      </c>
      <c r="X351" s="30">
        <v>1393006</v>
      </c>
      <c r="AM351">
        <v>1287054757796</v>
      </c>
      <c r="AN351">
        <v>18783</v>
      </c>
      <c r="AO351" t="s">
        <v>200</v>
      </c>
      <c r="AP351">
        <v>200</v>
      </c>
      <c r="AQ351" t="s">
        <v>137</v>
      </c>
      <c r="AR351" t="s">
        <v>221</v>
      </c>
      <c r="AS351" t="s">
        <v>139</v>
      </c>
      <c r="AT351" t="b">
        <v>1</v>
      </c>
      <c r="AU351">
        <v>66045</v>
      </c>
      <c r="AV351">
        <v>9325</v>
      </c>
    </row>
    <row r="352" spans="12:48">
      <c r="L352">
        <v>1287053784903</v>
      </c>
      <c r="M352">
        <v>25844</v>
      </c>
      <c r="N352" t="s">
        <v>150</v>
      </c>
      <c r="O352">
        <v>200</v>
      </c>
      <c r="P352" t="s">
        <v>137</v>
      </c>
      <c r="Q352" t="s">
        <v>138</v>
      </c>
      <c r="R352" t="s">
        <v>139</v>
      </c>
      <c r="S352" t="b">
        <v>1</v>
      </c>
      <c r="T352">
        <v>125879</v>
      </c>
      <c r="U352" t="s">
        <v>149</v>
      </c>
      <c r="V352">
        <v>14819</v>
      </c>
      <c r="W352" s="29">
        <v>1287054121219</v>
      </c>
      <c r="X352" s="30">
        <v>208</v>
      </c>
      <c r="AM352">
        <v>1287054776808</v>
      </c>
      <c r="AN352">
        <v>8289</v>
      </c>
      <c r="AO352" t="s">
        <v>200</v>
      </c>
      <c r="AP352">
        <v>200</v>
      </c>
      <c r="AQ352" t="s">
        <v>137</v>
      </c>
      <c r="AR352" t="s">
        <v>221</v>
      </c>
      <c r="AS352" t="s">
        <v>139</v>
      </c>
      <c r="AT352" t="b">
        <v>1</v>
      </c>
      <c r="AU352">
        <v>66132</v>
      </c>
      <c r="AV352">
        <v>3740</v>
      </c>
    </row>
    <row r="353" spans="12:48">
      <c r="L353">
        <v>1287053787667</v>
      </c>
      <c r="M353">
        <v>25434</v>
      </c>
      <c r="N353" t="s">
        <v>164</v>
      </c>
      <c r="O353">
        <v>200</v>
      </c>
      <c r="P353" t="s">
        <v>137</v>
      </c>
      <c r="Q353" t="s">
        <v>145</v>
      </c>
      <c r="R353" t="s">
        <v>139</v>
      </c>
      <c r="S353" t="b">
        <v>1</v>
      </c>
      <c r="T353">
        <v>125879</v>
      </c>
      <c r="U353" t="s">
        <v>149</v>
      </c>
      <c r="V353">
        <v>8200</v>
      </c>
      <c r="W353" s="29">
        <v>1287054121746</v>
      </c>
      <c r="X353" s="30">
        <v>5890</v>
      </c>
      <c r="AM353">
        <v>1287054768015</v>
      </c>
      <c r="AN353">
        <v>23083</v>
      </c>
      <c r="AO353" t="s">
        <v>200</v>
      </c>
      <c r="AP353">
        <v>200</v>
      </c>
      <c r="AQ353" t="s">
        <v>137</v>
      </c>
      <c r="AR353" t="s">
        <v>219</v>
      </c>
      <c r="AS353" t="s">
        <v>139</v>
      </c>
      <c r="AT353" t="b">
        <v>1</v>
      </c>
      <c r="AU353">
        <v>195209</v>
      </c>
      <c r="AV353">
        <v>9338</v>
      </c>
    </row>
    <row r="354" spans="12:48">
      <c r="L354">
        <v>1287053813595</v>
      </c>
      <c r="M354">
        <v>436</v>
      </c>
      <c r="N354" t="s">
        <v>151</v>
      </c>
      <c r="O354">
        <v>200</v>
      </c>
      <c r="P354" t="s">
        <v>137</v>
      </c>
      <c r="Q354" t="s">
        <v>145</v>
      </c>
      <c r="R354" t="s">
        <v>152</v>
      </c>
      <c r="S354" t="b">
        <v>1</v>
      </c>
      <c r="T354">
        <v>363</v>
      </c>
      <c r="U354" t="s">
        <v>153</v>
      </c>
      <c r="V354">
        <v>436</v>
      </c>
      <c r="W354" s="29">
        <v>1287054127860</v>
      </c>
      <c r="X354" s="30">
        <v>617561</v>
      </c>
      <c r="AM354">
        <v>1287054751635</v>
      </c>
      <c r="AN354">
        <v>39660</v>
      </c>
      <c r="AO354" t="s">
        <v>200</v>
      </c>
      <c r="AP354">
        <v>200</v>
      </c>
      <c r="AQ354" t="s">
        <v>137</v>
      </c>
      <c r="AR354" t="s">
        <v>217</v>
      </c>
      <c r="AS354" t="s">
        <v>139</v>
      </c>
      <c r="AT354" t="b">
        <v>1</v>
      </c>
      <c r="AU354">
        <v>261340</v>
      </c>
      <c r="AV354">
        <v>12260</v>
      </c>
    </row>
    <row r="355" spans="12:48">
      <c r="L355">
        <v>1287053811174</v>
      </c>
      <c r="M355">
        <v>3471</v>
      </c>
      <c r="N355" t="s">
        <v>151</v>
      </c>
      <c r="O355">
        <v>200</v>
      </c>
      <c r="P355" t="s">
        <v>137</v>
      </c>
      <c r="Q355" t="s">
        <v>138</v>
      </c>
      <c r="R355" t="s">
        <v>152</v>
      </c>
      <c r="S355" t="b">
        <v>1</v>
      </c>
      <c r="T355">
        <v>363</v>
      </c>
      <c r="U355" t="s">
        <v>153</v>
      </c>
      <c r="V355">
        <v>3471</v>
      </c>
      <c r="W355" s="29">
        <v>1287054745686</v>
      </c>
      <c r="X355" s="30">
        <v>23183</v>
      </c>
      <c r="AM355">
        <v>1287054775238</v>
      </c>
      <c r="AN355">
        <v>22991</v>
      </c>
      <c r="AO355" t="s">
        <v>200</v>
      </c>
      <c r="AP355">
        <v>200</v>
      </c>
      <c r="AQ355" t="s">
        <v>137</v>
      </c>
      <c r="AR355" t="s">
        <v>218</v>
      </c>
      <c r="AS355" t="s">
        <v>139</v>
      </c>
      <c r="AT355" t="b">
        <v>1</v>
      </c>
      <c r="AU355">
        <v>194290</v>
      </c>
      <c r="AV355">
        <v>6227</v>
      </c>
    </row>
    <row r="356" spans="12:48">
      <c r="L356">
        <v>1287053814397</v>
      </c>
      <c r="M356">
        <v>500</v>
      </c>
      <c r="N356" t="s">
        <v>154</v>
      </c>
      <c r="O356">
        <v>200</v>
      </c>
      <c r="P356" t="s">
        <v>137</v>
      </c>
      <c r="Q356" t="s">
        <v>145</v>
      </c>
      <c r="R356" t="s">
        <v>152</v>
      </c>
      <c r="S356" t="b">
        <v>1</v>
      </c>
      <c r="T356">
        <v>365</v>
      </c>
      <c r="U356" t="s">
        <v>155</v>
      </c>
      <c r="V356">
        <v>500</v>
      </c>
      <c r="W356" s="29">
        <v>1287054769072</v>
      </c>
      <c r="X356" s="30">
        <v>9667</v>
      </c>
      <c r="AM356">
        <v>1287054785379</v>
      </c>
      <c r="AN356">
        <v>19549</v>
      </c>
      <c r="AO356" t="s">
        <v>200</v>
      </c>
      <c r="AP356">
        <v>200</v>
      </c>
      <c r="AQ356" t="s">
        <v>137</v>
      </c>
      <c r="AR356" t="s">
        <v>221</v>
      </c>
      <c r="AS356" t="s">
        <v>139</v>
      </c>
      <c r="AT356" t="b">
        <v>1</v>
      </c>
      <c r="AU356">
        <v>261340</v>
      </c>
      <c r="AV356">
        <v>5137</v>
      </c>
    </row>
    <row r="357" spans="12:48">
      <c r="L357">
        <v>1287053809539</v>
      </c>
      <c r="M357">
        <v>5377</v>
      </c>
      <c r="N357" t="s">
        <v>165</v>
      </c>
      <c r="O357">
        <v>200</v>
      </c>
      <c r="P357" t="s">
        <v>137</v>
      </c>
      <c r="Q357" t="s">
        <v>147</v>
      </c>
      <c r="R357" t="s">
        <v>139</v>
      </c>
      <c r="S357" t="b">
        <v>1</v>
      </c>
      <c r="T357">
        <v>13</v>
      </c>
      <c r="U357" t="s">
        <v>149</v>
      </c>
      <c r="V357">
        <v>5377</v>
      </c>
      <c r="W357" s="29">
        <v>1287054779167</v>
      </c>
      <c r="X357" s="30">
        <v>9098</v>
      </c>
      <c r="AM357">
        <v>1287054772891</v>
      </c>
      <c r="AN357">
        <v>33051</v>
      </c>
      <c r="AO357" t="s">
        <v>200</v>
      </c>
      <c r="AP357">
        <v>200</v>
      </c>
      <c r="AQ357" t="s">
        <v>137</v>
      </c>
      <c r="AR357" t="s">
        <v>220</v>
      </c>
      <c r="AS357" t="s">
        <v>139</v>
      </c>
      <c r="AT357" t="b">
        <v>1</v>
      </c>
      <c r="AU357">
        <v>195209</v>
      </c>
      <c r="AV357">
        <v>7050</v>
      </c>
    </row>
    <row r="358" spans="12:48">
      <c r="L358">
        <v>1287053815078</v>
      </c>
      <c r="M358">
        <v>306</v>
      </c>
      <c r="N358" t="s">
        <v>154</v>
      </c>
      <c r="O358">
        <v>200</v>
      </c>
      <c r="P358" t="s">
        <v>137</v>
      </c>
      <c r="Q358" t="s">
        <v>138</v>
      </c>
      <c r="R358" t="s">
        <v>152</v>
      </c>
      <c r="S358" t="b">
        <v>1</v>
      </c>
      <c r="T358">
        <v>365</v>
      </c>
      <c r="U358" t="s">
        <v>155</v>
      </c>
      <c r="V358">
        <v>306</v>
      </c>
      <c r="W358" s="29">
        <v>1287054788695</v>
      </c>
      <c r="X358" s="30">
        <v>12410</v>
      </c>
      <c r="AM358">
        <v>1287054791585</v>
      </c>
      <c r="AN358">
        <v>16099</v>
      </c>
      <c r="AO358" t="s">
        <v>200</v>
      </c>
      <c r="AP358">
        <v>200</v>
      </c>
      <c r="AQ358" t="s">
        <v>137</v>
      </c>
      <c r="AR358" t="s">
        <v>217</v>
      </c>
      <c r="AS358" t="s">
        <v>139</v>
      </c>
      <c r="AT358" t="b">
        <v>1</v>
      </c>
      <c r="AU358">
        <v>195209</v>
      </c>
      <c r="AV358">
        <v>5590</v>
      </c>
    </row>
    <row r="359" spans="12:48">
      <c r="L359">
        <v>1287053815118</v>
      </c>
      <c r="M359">
        <v>304</v>
      </c>
      <c r="N359" t="s">
        <v>156</v>
      </c>
      <c r="O359">
        <v>200</v>
      </c>
      <c r="P359" t="s">
        <v>137</v>
      </c>
      <c r="Q359" t="s">
        <v>145</v>
      </c>
      <c r="R359" t="s">
        <v>152</v>
      </c>
      <c r="S359" t="b">
        <v>1</v>
      </c>
      <c r="T359">
        <v>91</v>
      </c>
      <c r="U359" t="s">
        <v>157</v>
      </c>
      <c r="V359">
        <v>304</v>
      </c>
      <c r="W359" s="29" t="s">
        <v>174</v>
      </c>
      <c r="X359" s="30">
        <v>33953.497093023259</v>
      </c>
      <c r="AM359" s="28" t="s">
        <v>127</v>
      </c>
      <c r="AN359" t="s">
        <v>207</v>
      </c>
      <c r="AO359" t="s">
        <v>200</v>
      </c>
      <c r="AP359">
        <v>200</v>
      </c>
      <c r="AQ359" t="s">
        <v>137</v>
      </c>
      <c r="AR359" t="s">
        <v>219</v>
      </c>
      <c r="AS359" t="s">
        <v>139</v>
      </c>
      <c r="AT359" t="b">
        <v>1</v>
      </c>
      <c r="AU359">
        <v>194290</v>
      </c>
      <c r="AV359">
        <v>6330</v>
      </c>
    </row>
    <row r="360" spans="12:48">
      <c r="L360">
        <v>1287053815718</v>
      </c>
      <c r="M360">
        <v>565</v>
      </c>
      <c r="N360" t="s">
        <v>158</v>
      </c>
      <c r="O360">
        <v>200</v>
      </c>
      <c r="P360" t="s">
        <v>137</v>
      </c>
      <c r="Q360" t="s">
        <v>145</v>
      </c>
      <c r="R360" t="s">
        <v>152</v>
      </c>
      <c r="S360" t="b">
        <v>1</v>
      </c>
      <c r="T360">
        <v>110</v>
      </c>
      <c r="U360" t="s">
        <v>159</v>
      </c>
      <c r="V360">
        <v>565</v>
      </c>
      <c r="AM360" s="28" t="s">
        <v>128</v>
      </c>
      <c r="AN360" s="29">
        <v>200</v>
      </c>
    </row>
    <row r="361" spans="12:48">
      <c r="L361">
        <v>1287053815765</v>
      </c>
      <c r="M361">
        <v>527</v>
      </c>
      <c r="N361" t="s">
        <v>156</v>
      </c>
      <c r="O361">
        <v>200</v>
      </c>
      <c r="P361" t="s">
        <v>137</v>
      </c>
      <c r="Q361" t="s">
        <v>138</v>
      </c>
      <c r="R361" t="s">
        <v>152</v>
      </c>
      <c r="S361" t="b">
        <v>1</v>
      </c>
      <c r="T361">
        <v>91</v>
      </c>
      <c r="U361" t="s">
        <v>157</v>
      </c>
      <c r="V361">
        <v>527</v>
      </c>
    </row>
    <row r="362" spans="12:48">
      <c r="L362">
        <v>1287053816596</v>
      </c>
      <c r="M362">
        <v>385</v>
      </c>
      <c r="N362" t="s">
        <v>160</v>
      </c>
      <c r="O362">
        <v>200</v>
      </c>
      <c r="P362" t="s">
        <v>137</v>
      </c>
      <c r="Q362" t="s">
        <v>145</v>
      </c>
      <c r="R362" t="s">
        <v>152</v>
      </c>
      <c r="S362" t="b">
        <v>1</v>
      </c>
      <c r="T362">
        <v>1078</v>
      </c>
      <c r="U362" t="s">
        <v>161</v>
      </c>
      <c r="V362">
        <v>385</v>
      </c>
      <c r="AM362" s="28" t="s">
        <v>173</v>
      </c>
      <c r="AN362" t="s">
        <v>175</v>
      </c>
    </row>
    <row r="363" spans="12:48">
      <c r="L363">
        <v>1287053816692</v>
      </c>
      <c r="M363">
        <v>390</v>
      </c>
      <c r="N363" t="s">
        <v>158</v>
      </c>
      <c r="O363">
        <v>200</v>
      </c>
      <c r="P363" t="s">
        <v>137</v>
      </c>
      <c r="Q363" t="s">
        <v>138</v>
      </c>
      <c r="R363" t="s">
        <v>152</v>
      </c>
      <c r="S363" t="b">
        <v>1</v>
      </c>
      <c r="T363">
        <v>110</v>
      </c>
      <c r="U363" t="s">
        <v>159</v>
      </c>
      <c r="V363">
        <v>390</v>
      </c>
      <c r="AM363" s="29">
        <v>1287053031515</v>
      </c>
      <c r="AN363" s="30">
        <v>47115</v>
      </c>
    </row>
    <row r="364" spans="12:48">
      <c r="L364">
        <v>1287053817347</v>
      </c>
      <c r="M364">
        <v>650</v>
      </c>
      <c r="N364" t="s">
        <v>162</v>
      </c>
      <c r="O364">
        <v>200</v>
      </c>
      <c r="P364" t="s">
        <v>137</v>
      </c>
      <c r="Q364" t="s">
        <v>145</v>
      </c>
      <c r="R364" t="s">
        <v>152</v>
      </c>
      <c r="S364" t="b">
        <v>1</v>
      </c>
      <c r="T364">
        <v>370</v>
      </c>
      <c r="U364" t="s">
        <v>163</v>
      </c>
      <c r="V364">
        <v>650</v>
      </c>
      <c r="AM364" s="29">
        <v>1287053041299</v>
      </c>
      <c r="AN364" s="30">
        <v>30898</v>
      </c>
    </row>
    <row r="365" spans="12:48">
      <c r="L365">
        <v>1287053817463</v>
      </c>
      <c r="M365">
        <v>571</v>
      </c>
      <c r="N365" t="s">
        <v>160</v>
      </c>
      <c r="O365">
        <v>200</v>
      </c>
      <c r="P365" t="s">
        <v>137</v>
      </c>
      <c r="Q365" t="s">
        <v>138</v>
      </c>
      <c r="R365" t="s">
        <v>152</v>
      </c>
      <c r="S365" t="b">
        <v>1</v>
      </c>
      <c r="T365">
        <v>1078</v>
      </c>
      <c r="U365" t="s">
        <v>161</v>
      </c>
      <c r="V365">
        <v>571</v>
      </c>
      <c r="AM365" s="29">
        <v>1287053059721</v>
      </c>
      <c r="AN365" s="30">
        <v>43628</v>
      </c>
    </row>
    <row r="366" spans="12:48">
      <c r="L366">
        <v>1287053818257</v>
      </c>
      <c r="M366">
        <v>394</v>
      </c>
      <c r="N366" t="s">
        <v>162</v>
      </c>
      <c r="O366">
        <v>200</v>
      </c>
      <c r="P366" t="s">
        <v>137</v>
      </c>
      <c r="Q366" t="s">
        <v>138</v>
      </c>
      <c r="R366" t="s">
        <v>152</v>
      </c>
      <c r="S366" t="b">
        <v>1</v>
      </c>
      <c r="T366">
        <v>370</v>
      </c>
      <c r="U366" t="s">
        <v>163</v>
      </c>
      <c r="V366">
        <v>394</v>
      </c>
      <c r="AM366" s="29">
        <v>1287053071328</v>
      </c>
      <c r="AN366" s="30">
        <v>43890</v>
      </c>
    </row>
    <row r="367" spans="12:48">
      <c r="L367">
        <v>1287053818281</v>
      </c>
      <c r="M367">
        <v>7630</v>
      </c>
      <c r="N367" t="s">
        <v>165</v>
      </c>
      <c r="O367">
        <v>200</v>
      </c>
      <c r="P367" t="s">
        <v>137</v>
      </c>
      <c r="Q367" t="s">
        <v>145</v>
      </c>
      <c r="R367" t="s">
        <v>139</v>
      </c>
      <c r="S367" t="b">
        <v>1</v>
      </c>
      <c r="T367">
        <v>13</v>
      </c>
      <c r="U367" t="s">
        <v>149</v>
      </c>
      <c r="V367">
        <v>7630</v>
      </c>
      <c r="AM367" s="29">
        <v>1287053071355</v>
      </c>
      <c r="AN367" s="30">
        <v>54392</v>
      </c>
    </row>
    <row r="368" spans="12:48">
      <c r="L368">
        <v>1287053802619</v>
      </c>
      <c r="M368">
        <v>31985</v>
      </c>
      <c r="N368" t="s">
        <v>166</v>
      </c>
      <c r="O368">
        <v>200</v>
      </c>
      <c r="P368" t="s">
        <v>137</v>
      </c>
      <c r="Q368" t="s">
        <v>143</v>
      </c>
      <c r="R368" t="s">
        <v>139</v>
      </c>
      <c r="S368" t="b">
        <v>1</v>
      </c>
      <c r="T368">
        <v>125879</v>
      </c>
      <c r="U368" t="s">
        <v>149</v>
      </c>
      <c r="V368">
        <v>9994</v>
      </c>
      <c r="AM368" s="29">
        <v>1287053387725</v>
      </c>
      <c r="AN368" s="30">
        <v>38696</v>
      </c>
    </row>
    <row r="369" spans="12:40">
      <c r="L369">
        <v>1287053815237</v>
      </c>
      <c r="M369">
        <v>24012</v>
      </c>
      <c r="N369" t="s">
        <v>166</v>
      </c>
      <c r="O369">
        <v>200</v>
      </c>
      <c r="P369" t="s">
        <v>137</v>
      </c>
      <c r="Q369" t="s">
        <v>147</v>
      </c>
      <c r="R369" t="s">
        <v>139</v>
      </c>
      <c r="S369" t="b">
        <v>1</v>
      </c>
      <c r="T369">
        <v>125879</v>
      </c>
      <c r="U369" t="s">
        <v>149</v>
      </c>
      <c r="V369">
        <v>7239</v>
      </c>
      <c r="AM369" s="29">
        <v>1287053401092</v>
      </c>
      <c r="AN369" s="30">
        <v>50013</v>
      </c>
    </row>
    <row r="370" spans="12:40">
      <c r="L370">
        <v>1287053818934</v>
      </c>
      <c r="M370">
        <v>26363</v>
      </c>
      <c r="N370" t="s">
        <v>164</v>
      </c>
      <c r="O370">
        <v>200</v>
      </c>
      <c r="P370" t="s">
        <v>137</v>
      </c>
      <c r="Q370" t="s">
        <v>138</v>
      </c>
      <c r="R370" t="s">
        <v>139</v>
      </c>
      <c r="S370" t="b">
        <v>1</v>
      </c>
      <c r="T370">
        <v>125879</v>
      </c>
      <c r="U370" t="s">
        <v>149</v>
      </c>
      <c r="V370">
        <v>13161</v>
      </c>
      <c r="AM370" s="29">
        <v>1287053435154</v>
      </c>
      <c r="AN370" s="30">
        <v>32129</v>
      </c>
    </row>
    <row r="371" spans="12:40">
      <c r="L371">
        <v>1287053845488</v>
      </c>
      <c r="M371">
        <v>273</v>
      </c>
      <c r="N371" t="s">
        <v>151</v>
      </c>
      <c r="O371">
        <v>200</v>
      </c>
      <c r="P371" t="s">
        <v>137</v>
      </c>
      <c r="Q371" t="s">
        <v>138</v>
      </c>
      <c r="R371" t="s">
        <v>152</v>
      </c>
      <c r="S371" t="b">
        <v>1</v>
      </c>
      <c r="T371">
        <v>363</v>
      </c>
      <c r="U371" t="s">
        <v>153</v>
      </c>
      <c r="V371">
        <v>273</v>
      </c>
      <c r="AM371" s="29">
        <v>1287053436490</v>
      </c>
      <c r="AN371" s="30">
        <v>36732</v>
      </c>
    </row>
    <row r="372" spans="12:40">
      <c r="L372">
        <v>1287053846034</v>
      </c>
      <c r="M372">
        <v>224</v>
      </c>
      <c r="N372" t="s">
        <v>154</v>
      </c>
      <c r="O372">
        <v>200</v>
      </c>
      <c r="P372" t="s">
        <v>137</v>
      </c>
      <c r="Q372" t="s">
        <v>138</v>
      </c>
      <c r="R372" t="s">
        <v>152</v>
      </c>
      <c r="S372" t="b">
        <v>1</v>
      </c>
      <c r="T372">
        <v>365</v>
      </c>
      <c r="U372" t="s">
        <v>155</v>
      </c>
      <c r="V372">
        <v>224</v>
      </c>
      <c r="AM372" s="29">
        <v>1287053449194</v>
      </c>
      <c r="AN372" s="30">
        <v>32420</v>
      </c>
    </row>
    <row r="373" spans="12:40">
      <c r="L373">
        <v>1287053826458</v>
      </c>
      <c r="M373">
        <v>19905</v>
      </c>
      <c r="N373" t="s">
        <v>166</v>
      </c>
      <c r="O373">
        <v>200</v>
      </c>
      <c r="P373" t="s">
        <v>137</v>
      </c>
      <c r="Q373" t="s">
        <v>145</v>
      </c>
      <c r="R373" t="s">
        <v>139</v>
      </c>
      <c r="S373" t="b">
        <v>1</v>
      </c>
      <c r="T373">
        <v>125879</v>
      </c>
      <c r="U373" t="s">
        <v>149</v>
      </c>
      <c r="V373">
        <v>9804</v>
      </c>
      <c r="AM373" s="29">
        <v>1287053722460</v>
      </c>
      <c r="AN373" s="30">
        <v>45775</v>
      </c>
    </row>
    <row r="374" spans="12:40">
      <c r="L374">
        <v>1287053846401</v>
      </c>
      <c r="M374">
        <v>192</v>
      </c>
      <c r="N374" t="s">
        <v>156</v>
      </c>
      <c r="O374">
        <v>200</v>
      </c>
      <c r="P374" t="s">
        <v>137</v>
      </c>
      <c r="Q374" t="s">
        <v>138</v>
      </c>
      <c r="R374" t="s">
        <v>152</v>
      </c>
      <c r="S374" t="b">
        <v>1</v>
      </c>
      <c r="T374">
        <v>91</v>
      </c>
      <c r="U374" t="s">
        <v>157</v>
      </c>
      <c r="V374">
        <v>192</v>
      </c>
      <c r="AM374" s="29">
        <v>1287053748642</v>
      </c>
      <c r="AN374" s="30">
        <v>36885</v>
      </c>
    </row>
    <row r="375" spans="12:40">
      <c r="L375">
        <v>1287053846921</v>
      </c>
      <c r="M375">
        <v>381</v>
      </c>
      <c r="N375" t="s">
        <v>158</v>
      </c>
      <c r="O375">
        <v>200</v>
      </c>
      <c r="P375" t="s">
        <v>137</v>
      </c>
      <c r="Q375" t="s">
        <v>138</v>
      </c>
      <c r="R375" t="s">
        <v>152</v>
      </c>
      <c r="S375" t="b">
        <v>1</v>
      </c>
      <c r="T375">
        <v>110</v>
      </c>
      <c r="U375" t="s">
        <v>159</v>
      </c>
      <c r="V375">
        <v>381</v>
      </c>
      <c r="AM375" s="29">
        <v>1287053775906</v>
      </c>
      <c r="AN375" s="30">
        <v>43411</v>
      </c>
    </row>
    <row r="376" spans="12:40">
      <c r="L376">
        <v>1287053847640</v>
      </c>
      <c r="M376">
        <v>424</v>
      </c>
      <c r="N376" t="s">
        <v>160</v>
      </c>
      <c r="O376">
        <v>200</v>
      </c>
      <c r="P376" t="s">
        <v>137</v>
      </c>
      <c r="Q376" t="s">
        <v>138</v>
      </c>
      <c r="R376" t="s">
        <v>152</v>
      </c>
      <c r="S376" t="b">
        <v>1</v>
      </c>
      <c r="T376">
        <v>1078</v>
      </c>
      <c r="U376" t="s">
        <v>161</v>
      </c>
      <c r="V376">
        <v>424</v>
      </c>
      <c r="AM376" s="29">
        <v>1287053780049</v>
      </c>
      <c r="AN376" s="30">
        <v>37120</v>
      </c>
    </row>
    <row r="377" spans="12:40">
      <c r="L377">
        <v>1287053848382</v>
      </c>
      <c r="M377">
        <v>442</v>
      </c>
      <c r="N377" t="s">
        <v>162</v>
      </c>
      <c r="O377">
        <v>200</v>
      </c>
      <c r="P377" t="s">
        <v>137</v>
      </c>
      <c r="Q377" t="s">
        <v>138</v>
      </c>
      <c r="R377" t="s">
        <v>152</v>
      </c>
      <c r="S377" t="b">
        <v>1</v>
      </c>
      <c r="T377">
        <v>370</v>
      </c>
      <c r="U377" t="s">
        <v>163</v>
      </c>
      <c r="V377">
        <v>442</v>
      </c>
      <c r="AM377" s="29">
        <v>1287053840452</v>
      </c>
      <c r="AN377" s="30">
        <v>39595</v>
      </c>
    </row>
    <row r="378" spans="12:40">
      <c r="L378">
        <v>1287053846596</v>
      </c>
      <c r="M378">
        <v>4742</v>
      </c>
      <c r="N378" t="s">
        <v>167</v>
      </c>
      <c r="O378">
        <v>200</v>
      </c>
      <c r="P378" t="s">
        <v>137</v>
      </c>
      <c r="Q378" t="s">
        <v>145</v>
      </c>
      <c r="R378" t="s">
        <v>139</v>
      </c>
      <c r="S378" t="b">
        <v>1</v>
      </c>
      <c r="T378">
        <v>13</v>
      </c>
      <c r="U378" t="s">
        <v>149</v>
      </c>
      <c r="V378">
        <v>4742</v>
      </c>
      <c r="AM378" s="29">
        <v>1287054136440</v>
      </c>
      <c r="AN378" s="30">
        <v>26004</v>
      </c>
    </row>
    <row r="379" spans="12:40">
      <c r="L379">
        <v>1287053839723</v>
      </c>
      <c r="M379">
        <v>12465</v>
      </c>
      <c r="N379" t="s">
        <v>167</v>
      </c>
      <c r="O379">
        <v>200</v>
      </c>
      <c r="P379" t="s">
        <v>137</v>
      </c>
      <c r="Q379" t="s">
        <v>147</v>
      </c>
      <c r="R379" t="s">
        <v>139</v>
      </c>
      <c r="S379" t="b">
        <v>1</v>
      </c>
      <c r="T379">
        <v>13</v>
      </c>
      <c r="U379" t="s">
        <v>149</v>
      </c>
      <c r="V379">
        <v>12465</v>
      </c>
      <c r="AM379" s="29">
        <v>1287054141518</v>
      </c>
      <c r="AN379" s="30">
        <v>97073</v>
      </c>
    </row>
    <row r="380" spans="12:40">
      <c r="L380">
        <v>1287053849211</v>
      </c>
      <c r="M380">
        <v>3966</v>
      </c>
      <c r="N380" t="s">
        <v>165</v>
      </c>
      <c r="O380">
        <v>200</v>
      </c>
      <c r="P380" t="s">
        <v>137</v>
      </c>
      <c r="Q380" t="s">
        <v>138</v>
      </c>
      <c r="R380" t="s">
        <v>139</v>
      </c>
      <c r="S380" t="b">
        <v>1</v>
      </c>
      <c r="T380">
        <v>13</v>
      </c>
      <c r="U380" t="s">
        <v>149</v>
      </c>
      <c r="V380">
        <v>3966</v>
      </c>
      <c r="AM380" s="29">
        <v>1287054222844</v>
      </c>
      <c r="AN380" s="30">
        <v>73490</v>
      </c>
    </row>
    <row r="381" spans="12:40">
      <c r="L381">
        <v>1287053851752</v>
      </c>
      <c r="M381">
        <v>5877</v>
      </c>
      <c r="N381" t="s">
        <v>168</v>
      </c>
      <c r="O381">
        <v>200</v>
      </c>
      <c r="P381" t="s">
        <v>137</v>
      </c>
      <c r="Q381" t="s">
        <v>145</v>
      </c>
      <c r="R381" t="s">
        <v>139</v>
      </c>
      <c r="S381" t="b">
        <v>1</v>
      </c>
      <c r="T381">
        <v>13</v>
      </c>
      <c r="U381" t="s">
        <v>149</v>
      </c>
      <c r="V381">
        <v>5877</v>
      </c>
      <c r="AM381" s="29">
        <v>1287054225189</v>
      </c>
      <c r="AN381" s="30">
        <v>82781</v>
      </c>
    </row>
    <row r="382" spans="12:40">
      <c r="L382">
        <v>1287053857821</v>
      </c>
      <c r="M382">
        <v>376</v>
      </c>
      <c r="N382" t="s">
        <v>151</v>
      </c>
      <c r="O382">
        <v>200</v>
      </c>
      <c r="P382" t="s">
        <v>137</v>
      </c>
      <c r="Q382" t="s">
        <v>145</v>
      </c>
      <c r="R382" t="s">
        <v>152</v>
      </c>
      <c r="S382" t="b">
        <v>1</v>
      </c>
      <c r="T382">
        <v>363</v>
      </c>
      <c r="U382" t="s">
        <v>153</v>
      </c>
      <c r="V382">
        <v>376</v>
      </c>
      <c r="AM382" s="29">
        <v>1287054269858</v>
      </c>
      <c r="AN382" s="30">
        <v>49394</v>
      </c>
    </row>
    <row r="383" spans="12:40">
      <c r="L383">
        <v>1287053858547</v>
      </c>
      <c r="M383">
        <v>467</v>
      </c>
      <c r="N383" t="s">
        <v>154</v>
      </c>
      <c r="O383">
        <v>200</v>
      </c>
      <c r="P383" t="s">
        <v>137</v>
      </c>
      <c r="Q383" t="s">
        <v>145</v>
      </c>
      <c r="R383" t="s">
        <v>152</v>
      </c>
      <c r="S383" t="b">
        <v>1</v>
      </c>
      <c r="T383">
        <v>365</v>
      </c>
      <c r="U383" t="s">
        <v>155</v>
      </c>
      <c r="V383">
        <v>467</v>
      </c>
      <c r="AM383" s="29">
        <v>1287054579917</v>
      </c>
      <c r="AN383" s="30">
        <v>37587</v>
      </c>
    </row>
    <row r="384" spans="12:40">
      <c r="L384">
        <v>1287053852446</v>
      </c>
      <c r="M384">
        <v>6726</v>
      </c>
      <c r="N384" t="s">
        <v>168</v>
      </c>
      <c r="O384">
        <v>200</v>
      </c>
      <c r="P384" t="s">
        <v>137</v>
      </c>
      <c r="Q384" t="s">
        <v>147</v>
      </c>
      <c r="R384" t="s">
        <v>139</v>
      </c>
      <c r="S384" t="b">
        <v>1</v>
      </c>
      <c r="T384">
        <v>13</v>
      </c>
      <c r="U384" t="s">
        <v>149</v>
      </c>
      <c r="V384">
        <v>6726</v>
      </c>
      <c r="AM384" s="29">
        <v>1287054607890</v>
      </c>
      <c r="AN384" s="30">
        <v>30209</v>
      </c>
    </row>
    <row r="385" spans="12:40">
      <c r="L385">
        <v>1287053859406</v>
      </c>
      <c r="M385">
        <v>300</v>
      </c>
      <c r="N385" t="s">
        <v>156</v>
      </c>
      <c r="O385">
        <v>200</v>
      </c>
      <c r="P385" t="s">
        <v>137</v>
      </c>
      <c r="Q385" t="s">
        <v>145</v>
      </c>
      <c r="R385" t="s">
        <v>152</v>
      </c>
      <c r="S385" t="b">
        <v>1</v>
      </c>
      <c r="T385">
        <v>91</v>
      </c>
      <c r="U385" t="s">
        <v>157</v>
      </c>
      <c r="V385">
        <v>300</v>
      </c>
      <c r="AM385" s="29">
        <v>1287054619651</v>
      </c>
      <c r="AN385" s="30">
        <v>24786</v>
      </c>
    </row>
    <row r="386" spans="12:40">
      <c r="L386">
        <v>1287053859477</v>
      </c>
      <c r="M386">
        <v>340</v>
      </c>
      <c r="N386" t="s">
        <v>151</v>
      </c>
      <c r="O386">
        <v>200</v>
      </c>
      <c r="P386" t="s">
        <v>137</v>
      </c>
      <c r="Q386" t="s">
        <v>147</v>
      </c>
      <c r="R386" t="s">
        <v>152</v>
      </c>
      <c r="S386" t="b">
        <v>1</v>
      </c>
      <c r="T386">
        <v>363</v>
      </c>
      <c r="U386" t="s">
        <v>153</v>
      </c>
      <c r="V386">
        <v>340</v>
      </c>
      <c r="AM386" s="29">
        <v>1287054630257</v>
      </c>
      <c r="AN386" s="30">
        <v>19228</v>
      </c>
    </row>
    <row r="387" spans="12:40">
      <c r="L387">
        <v>1287053859938</v>
      </c>
      <c r="M387">
        <v>238</v>
      </c>
      <c r="N387" t="s">
        <v>158</v>
      </c>
      <c r="O387">
        <v>200</v>
      </c>
      <c r="P387" t="s">
        <v>137</v>
      </c>
      <c r="Q387" t="s">
        <v>145</v>
      </c>
      <c r="R387" t="s">
        <v>152</v>
      </c>
      <c r="S387" t="b">
        <v>1</v>
      </c>
      <c r="T387">
        <v>110</v>
      </c>
      <c r="U387" t="s">
        <v>159</v>
      </c>
      <c r="V387">
        <v>238</v>
      </c>
      <c r="AM387" s="29">
        <v>1287054649760</v>
      </c>
      <c r="AN387" s="30">
        <v>24573</v>
      </c>
    </row>
    <row r="388" spans="12:40">
      <c r="L388">
        <v>1287053860249</v>
      </c>
      <c r="M388">
        <v>575</v>
      </c>
      <c r="N388" t="s">
        <v>154</v>
      </c>
      <c r="O388">
        <v>200</v>
      </c>
      <c r="P388" t="s">
        <v>137</v>
      </c>
      <c r="Q388" t="s">
        <v>147</v>
      </c>
      <c r="R388" t="s">
        <v>152</v>
      </c>
      <c r="S388" t="b">
        <v>1</v>
      </c>
      <c r="T388">
        <v>365</v>
      </c>
      <c r="U388" t="s">
        <v>155</v>
      </c>
      <c r="V388">
        <v>575</v>
      </c>
      <c r="AM388" s="29" t="s">
        <v>174</v>
      </c>
      <c r="AN388" s="30">
        <v>43112.959999999999</v>
      </c>
    </row>
    <row r="389" spans="12:40">
      <c r="L389">
        <v>1287053860503</v>
      </c>
      <c r="M389">
        <v>341</v>
      </c>
      <c r="N389" t="s">
        <v>160</v>
      </c>
      <c r="O389">
        <v>200</v>
      </c>
      <c r="P389" t="s">
        <v>137</v>
      </c>
      <c r="Q389" t="s">
        <v>145</v>
      </c>
      <c r="R389" t="s">
        <v>152</v>
      </c>
      <c r="S389" t="b">
        <v>1</v>
      </c>
      <c r="T389">
        <v>1078</v>
      </c>
      <c r="U389" t="s">
        <v>161</v>
      </c>
      <c r="V389">
        <v>341</v>
      </c>
    </row>
    <row r="390" spans="12:40">
      <c r="L390">
        <v>1287053860987</v>
      </c>
      <c r="M390">
        <v>192</v>
      </c>
      <c r="N390" t="s">
        <v>162</v>
      </c>
      <c r="O390">
        <v>200</v>
      </c>
      <c r="P390" t="s">
        <v>137</v>
      </c>
      <c r="Q390" t="s">
        <v>145</v>
      </c>
      <c r="R390" t="s">
        <v>152</v>
      </c>
      <c r="S390" t="b">
        <v>1</v>
      </c>
      <c r="T390">
        <v>370</v>
      </c>
      <c r="U390" t="s">
        <v>163</v>
      </c>
      <c r="V390">
        <v>192</v>
      </c>
    </row>
    <row r="391" spans="12:40">
      <c r="L391">
        <v>1287053861160</v>
      </c>
      <c r="M391">
        <v>472</v>
      </c>
      <c r="N391" t="s">
        <v>156</v>
      </c>
      <c r="O391">
        <v>200</v>
      </c>
      <c r="P391" t="s">
        <v>137</v>
      </c>
      <c r="Q391" t="s">
        <v>147</v>
      </c>
      <c r="R391" t="s">
        <v>152</v>
      </c>
      <c r="S391" t="b">
        <v>1</v>
      </c>
      <c r="T391">
        <v>91</v>
      </c>
      <c r="U391" t="s">
        <v>157</v>
      </c>
      <c r="V391">
        <v>472</v>
      </c>
    </row>
    <row r="392" spans="12:40">
      <c r="L392">
        <v>1287053861888</v>
      </c>
      <c r="M392">
        <v>1254</v>
      </c>
      <c r="N392" t="s">
        <v>158</v>
      </c>
      <c r="O392">
        <v>200</v>
      </c>
      <c r="P392" t="s">
        <v>137</v>
      </c>
      <c r="Q392" t="s">
        <v>147</v>
      </c>
      <c r="R392" t="s">
        <v>152</v>
      </c>
      <c r="S392" t="b">
        <v>1</v>
      </c>
      <c r="T392">
        <v>110</v>
      </c>
      <c r="U392" t="s">
        <v>159</v>
      </c>
      <c r="V392">
        <v>1254</v>
      </c>
    </row>
    <row r="393" spans="12:40">
      <c r="L393">
        <v>1287053863350</v>
      </c>
      <c r="M393">
        <v>900</v>
      </c>
      <c r="N393" t="s">
        <v>160</v>
      </c>
      <c r="O393">
        <v>200</v>
      </c>
      <c r="P393" t="s">
        <v>137</v>
      </c>
      <c r="Q393" t="s">
        <v>147</v>
      </c>
      <c r="R393" t="s">
        <v>152</v>
      </c>
      <c r="S393" t="b">
        <v>1</v>
      </c>
      <c r="T393">
        <v>1078</v>
      </c>
      <c r="U393" t="s">
        <v>161</v>
      </c>
      <c r="V393">
        <v>900</v>
      </c>
    </row>
    <row r="394" spans="12:40">
      <c r="L394">
        <v>1287053864645</v>
      </c>
      <c r="M394">
        <v>543</v>
      </c>
      <c r="N394" t="s">
        <v>162</v>
      </c>
      <c r="O394">
        <v>200</v>
      </c>
      <c r="P394" t="s">
        <v>137</v>
      </c>
      <c r="Q394" t="s">
        <v>147</v>
      </c>
      <c r="R394" t="s">
        <v>152</v>
      </c>
      <c r="S394" t="b">
        <v>1</v>
      </c>
      <c r="T394">
        <v>370</v>
      </c>
      <c r="U394" t="s">
        <v>163</v>
      </c>
      <c r="V394">
        <v>543</v>
      </c>
    </row>
    <row r="395" spans="12:40">
      <c r="L395">
        <v>1287053861539</v>
      </c>
      <c r="M395">
        <v>3953</v>
      </c>
      <c r="N395" t="s">
        <v>169</v>
      </c>
      <c r="O395">
        <v>200</v>
      </c>
      <c r="P395" t="s">
        <v>137</v>
      </c>
      <c r="Q395" t="s">
        <v>145</v>
      </c>
      <c r="R395" t="s">
        <v>139</v>
      </c>
      <c r="S395" t="b">
        <v>1</v>
      </c>
      <c r="T395">
        <v>13</v>
      </c>
      <c r="U395" t="s">
        <v>149</v>
      </c>
      <c r="V395">
        <v>3953</v>
      </c>
    </row>
    <row r="396" spans="12:40">
      <c r="L396">
        <v>1287053865383</v>
      </c>
      <c r="M396">
        <v>4496</v>
      </c>
      <c r="N396" t="s">
        <v>169</v>
      </c>
      <c r="O396">
        <v>200</v>
      </c>
      <c r="P396" t="s">
        <v>137</v>
      </c>
      <c r="Q396" t="s">
        <v>147</v>
      </c>
      <c r="R396" t="s">
        <v>139</v>
      </c>
      <c r="S396" t="b">
        <v>1</v>
      </c>
      <c r="T396">
        <v>13</v>
      </c>
      <c r="U396" t="s">
        <v>149</v>
      </c>
      <c r="V396">
        <v>4496</v>
      </c>
    </row>
    <row r="397" spans="12:40">
      <c r="L397">
        <v>1287053834872</v>
      </c>
      <c r="M397">
        <v>44952</v>
      </c>
      <c r="N397" t="s">
        <v>167</v>
      </c>
      <c r="O397">
        <v>200</v>
      </c>
      <c r="P397" t="s">
        <v>137</v>
      </c>
      <c r="Q397" t="s">
        <v>143</v>
      </c>
      <c r="R397" t="s">
        <v>139</v>
      </c>
      <c r="S397" t="b">
        <v>1</v>
      </c>
      <c r="T397">
        <v>189917</v>
      </c>
      <c r="U397" t="s">
        <v>149</v>
      </c>
      <c r="V397">
        <v>9629</v>
      </c>
    </row>
    <row r="398" spans="12:40">
      <c r="L398">
        <v>1287053880059</v>
      </c>
      <c r="M398">
        <v>3057</v>
      </c>
      <c r="N398" t="s">
        <v>168</v>
      </c>
      <c r="O398">
        <v>200</v>
      </c>
      <c r="P398" t="s">
        <v>137</v>
      </c>
      <c r="Q398" t="s">
        <v>143</v>
      </c>
      <c r="R398" t="s">
        <v>139</v>
      </c>
      <c r="S398" t="b">
        <v>1</v>
      </c>
      <c r="T398">
        <v>13</v>
      </c>
      <c r="U398" t="s">
        <v>149</v>
      </c>
      <c r="V398">
        <v>3057</v>
      </c>
    </row>
    <row r="399" spans="12:40">
      <c r="L399">
        <v>1287053883459</v>
      </c>
      <c r="M399">
        <v>1952</v>
      </c>
      <c r="N399" t="s">
        <v>151</v>
      </c>
      <c r="O399">
        <v>200</v>
      </c>
      <c r="P399" t="s">
        <v>137</v>
      </c>
      <c r="Q399" t="s">
        <v>143</v>
      </c>
      <c r="R399" t="s">
        <v>152</v>
      </c>
      <c r="S399" t="b">
        <v>1</v>
      </c>
      <c r="T399">
        <v>363</v>
      </c>
      <c r="U399" t="s">
        <v>153</v>
      </c>
      <c r="V399">
        <v>1952</v>
      </c>
    </row>
    <row r="400" spans="12:40">
      <c r="L400">
        <v>1287053853364</v>
      </c>
      <c r="M400">
        <v>32100</v>
      </c>
      <c r="N400" t="s">
        <v>166</v>
      </c>
      <c r="O400">
        <v>200</v>
      </c>
      <c r="P400" t="s">
        <v>137</v>
      </c>
      <c r="Q400" t="s">
        <v>138</v>
      </c>
      <c r="R400" t="s">
        <v>139</v>
      </c>
      <c r="S400" t="b">
        <v>1</v>
      </c>
      <c r="T400">
        <v>125879</v>
      </c>
      <c r="U400" t="s">
        <v>149</v>
      </c>
      <c r="V400">
        <v>12125</v>
      </c>
    </row>
    <row r="401" spans="12:22">
      <c r="L401">
        <v>1287053885958</v>
      </c>
      <c r="M401">
        <v>607</v>
      </c>
      <c r="N401" t="s">
        <v>154</v>
      </c>
      <c r="O401">
        <v>200</v>
      </c>
      <c r="P401" t="s">
        <v>137</v>
      </c>
      <c r="Q401" t="s">
        <v>143</v>
      </c>
      <c r="R401" t="s">
        <v>152</v>
      </c>
      <c r="S401" t="b">
        <v>1</v>
      </c>
      <c r="T401">
        <v>365</v>
      </c>
      <c r="U401" t="s">
        <v>155</v>
      </c>
      <c r="V401">
        <v>607</v>
      </c>
    </row>
    <row r="402" spans="12:22">
      <c r="L402">
        <v>1287053886676</v>
      </c>
      <c r="M402">
        <v>545</v>
      </c>
      <c r="N402" t="s">
        <v>156</v>
      </c>
      <c r="O402">
        <v>200</v>
      </c>
      <c r="P402" t="s">
        <v>137</v>
      </c>
      <c r="Q402" t="s">
        <v>143</v>
      </c>
      <c r="R402" t="s">
        <v>152</v>
      </c>
      <c r="S402" t="b">
        <v>1</v>
      </c>
      <c r="T402">
        <v>91</v>
      </c>
      <c r="U402" t="s">
        <v>157</v>
      </c>
      <c r="V402">
        <v>545</v>
      </c>
    </row>
    <row r="403" spans="12:22">
      <c r="L403">
        <v>1287053887567</v>
      </c>
      <c r="M403">
        <v>538</v>
      </c>
      <c r="N403" t="s">
        <v>158</v>
      </c>
      <c r="O403">
        <v>200</v>
      </c>
      <c r="P403" t="s">
        <v>137</v>
      </c>
      <c r="Q403" t="s">
        <v>143</v>
      </c>
      <c r="R403" t="s">
        <v>152</v>
      </c>
      <c r="S403" t="b">
        <v>1</v>
      </c>
      <c r="T403">
        <v>110</v>
      </c>
      <c r="U403" t="s">
        <v>159</v>
      </c>
      <c r="V403">
        <v>538</v>
      </c>
    </row>
    <row r="404" spans="12:22">
      <c r="L404">
        <v>1287053888245</v>
      </c>
      <c r="M404">
        <v>640</v>
      </c>
      <c r="N404" t="s">
        <v>160</v>
      </c>
      <c r="O404">
        <v>200</v>
      </c>
      <c r="P404" t="s">
        <v>137</v>
      </c>
      <c r="Q404" t="s">
        <v>143</v>
      </c>
      <c r="R404" t="s">
        <v>152</v>
      </c>
      <c r="S404" t="b">
        <v>1</v>
      </c>
      <c r="T404">
        <v>1078</v>
      </c>
      <c r="U404" t="s">
        <v>161</v>
      </c>
      <c r="V404">
        <v>640</v>
      </c>
    </row>
    <row r="405" spans="12:22">
      <c r="L405">
        <v>1287053889315</v>
      </c>
      <c r="M405">
        <v>233</v>
      </c>
      <c r="N405" t="s">
        <v>162</v>
      </c>
      <c r="O405">
        <v>200</v>
      </c>
      <c r="P405" t="s">
        <v>137</v>
      </c>
      <c r="Q405" t="s">
        <v>143</v>
      </c>
      <c r="R405" t="s">
        <v>152</v>
      </c>
      <c r="S405" t="b">
        <v>1</v>
      </c>
      <c r="T405">
        <v>370</v>
      </c>
      <c r="U405" t="s">
        <v>163</v>
      </c>
      <c r="V405">
        <v>233</v>
      </c>
    </row>
    <row r="406" spans="12:22">
      <c r="L406">
        <v>1287053889966</v>
      </c>
      <c r="M406">
        <v>3873</v>
      </c>
      <c r="N406" t="s">
        <v>169</v>
      </c>
      <c r="O406">
        <v>200</v>
      </c>
      <c r="P406" t="s">
        <v>137</v>
      </c>
      <c r="Q406" t="s">
        <v>143</v>
      </c>
      <c r="R406" t="s">
        <v>139</v>
      </c>
      <c r="S406" t="b">
        <v>1</v>
      </c>
      <c r="T406">
        <v>13</v>
      </c>
      <c r="U406" t="s">
        <v>149</v>
      </c>
      <c r="V406">
        <v>3873</v>
      </c>
    </row>
    <row r="407" spans="12:22">
      <c r="L407">
        <v>1287053885725</v>
      </c>
      <c r="M407">
        <v>8255</v>
      </c>
      <c r="N407" t="s">
        <v>167</v>
      </c>
      <c r="O407">
        <v>200</v>
      </c>
      <c r="P407" t="s">
        <v>137</v>
      </c>
      <c r="Q407" t="s">
        <v>138</v>
      </c>
      <c r="R407" t="s">
        <v>139</v>
      </c>
      <c r="S407" t="b">
        <v>1</v>
      </c>
      <c r="T407">
        <v>13</v>
      </c>
      <c r="U407" t="s">
        <v>149</v>
      </c>
      <c r="V407">
        <v>8255</v>
      </c>
    </row>
    <row r="408" spans="12:22">
      <c r="L408">
        <v>1287053870253</v>
      </c>
      <c r="M408">
        <v>27022</v>
      </c>
      <c r="N408" t="s">
        <v>166</v>
      </c>
      <c r="O408">
        <v>200</v>
      </c>
      <c r="P408" t="s">
        <v>137</v>
      </c>
      <c r="Q408" t="s">
        <v>147</v>
      </c>
      <c r="R408" t="s">
        <v>139</v>
      </c>
      <c r="S408" t="b">
        <v>1</v>
      </c>
      <c r="T408">
        <v>125879</v>
      </c>
      <c r="U408" t="s">
        <v>149</v>
      </c>
      <c r="V408">
        <v>9421</v>
      </c>
    </row>
    <row r="409" spans="12:22">
      <c r="L409">
        <v>1287053865769</v>
      </c>
      <c r="M409">
        <v>31624</v>
      </c>
      <c r="N409" t="s">
        <v>166</v>
      </c>
      <c r="O409">
        <v>200</v>
      </c>
      <c r="P409" t="s">
        <v>137</v>
      </c>
      <c r="Q409" t="s">
        <v>145</v>
      </c>
      <c r="R409" t="s">
        <v>139</v>
      </c>
      <c r="S409" t="b">
        <v>1</v>
      </c>
      <c r="T409">
        <v>125879</v>
      </c>
      <c r="U409" t="s">
        <v>149</v>
      </c>
      <c r="V409">
        <v>8985</v>
      </c>
    </row>
    <row r="410" spans="12:22">
      <c r="L410">
        <v>1287053894253</v>
      </c>
      <c r="M410">
        <v>5737</v>
      </c>
      <c r="N410" t="s">
        <v>168</v>
      </c>
      <c r="O410">
        <v>200</v>
      </c>
      <c r="P410" t="s">
        <v>137</v>
      </c>
      <c r="Q410" t="s">
        <v>138</v>
      </c>
      <c r="R410" t="s">
        <v>139</v>
      </c>
      <c r="S410" t="b">
        <v>1</v>
      </c>
      <c r="T410">
        <v>13</v>
      </c>
      <c r="U410" t="s">
        <v>149</v>
      </c>
      <c r="V410">
        <v>5737</v>
      </c>
    </row>
    <row r="411" spans="12:22">
      <c r="L411">
        <v>1287053900222</v>
      </c>
      <c r="M411">
        <v>389</v>
      </c>
      <c r="N411" t="s">
        <v>151</v>
      </c>
      <c r="O411">
        <v>200</v>
      </c>
      <c r="P411" t="s">
        <v>137</v>
      </c>
      <c r="Q411" t="s">
        <v>138</v>
      </c>
      <c r="R411" t="s">
        <v>152</v>
      </c>
      <c r="S411" t="b">
        <v>1</v>
      </c>
      <c r="T411">
        <v>363</v>
      </c>
      <c r="U411" t="s">
        <v>153</v>
      </c>
      <c r="V411">
        <v>389</v>
      </c>
    </row>
    <row r="412" spans="12:22">
      <c r="L412">
        <v>1287053900927</v>
      </c>
      <c r="M412">
        <v>294</v>
      </c>
      <c r="N412" t="s">
        <v>154</v>
      </c>
      <c r="O412">
        <v>200</v>
      </c>
      <c r="P412" t="s">
        <v>137</v>
      </c>
      <c r="Q412" t="s">
        <v>138</v>
      </c>
      <c r="R412" t="s">
        <v>152</v>
      </c>
      <c r="S412" t="b">
        <v>1</v>
      </c>
      <c r="T412">
        <v>365</v>
      </c>
      <c r="U412" t="s">
        <v>155</v>
      </c>
      <c r="V412">
        <v>294</v>
      </c>
    </row>
    <row r="413" spans="12:22">
      <c r="L413">
        <v>1287053901371</v>
      </c>
      <c r="M413">
        <v>571</v>
      </c>
      <c r="N413" t="s">
        <v>156</v>
      </c>
      <c r="O413">
        <v>200</v>
      </c>
      <c r="P413" t="s">
        <v>137</v>
      </c>
      <c r="Q413" t="s">
        <v>138</v>
      </c>
      <c r="R413" t="s">
        <v>152</v>
      </c>
      <c r="S413" t="b">
        <v>1</v>
      </c>
      <c r="T413">
        <v>91</v>
      </c>
      <c r="U413" t="s">
        <v>157</v>
      </c>
      <c r="V413">
        <v>571</v>
      </c>
    </row>
    <row r="414" spans="12:22">
      <c r="L414">
        <v>1287053902211</v>
      </c>
      <c r="M414">
        <v>415</v>
      </c>
      <c r="N414" t="s">
        <v>158</v>
      </c>
      <c r="O414">
        <v>200</v>
      </c>
      <c r="P414" t="s">
        <v>137</v>
      </c>
      <c r="Q414" t="s">
        <v>138</v>
      </c>
      <c r="R414" t="s">
        <v>152</v>
      </c>
      <c r="S414" t="b">
        <v>1</v>
      </c>
      <c r="T414">
        <v>110</v>
      </c>
      <c r="U414" t="s">
        <v>159</v>
      </c>
      <c r="V414">
        <v>415</v>
      </c>
    </row>
    <row r="415" spans="12:22">
      <c r="L415">
        <v>1287053902859</v>
      </c>
      <c r="M415">
        <v>642</v>
      </c>
      <c r="N415" t="s">
        <v>160</v>
      </c>
      <c r="O415">
        <v>200</v>
      </c>
      <c r="P415" t="s">
        <v>137</v>
      </c>
      <c r="Q415" t="s">
        <v>138</v>
      </c>
      <c r="R415" t="s">
        <v>152</v>
      </c>
      <c r="S415" t="b">
        <v>1</v>
      </c>
      <c r="T415">
        <v>1078</v>
      </c>
      <c r="U415" t="s">
        <v>161</v>
      </c>
      <c r="V415">
        <v>642</v>
      </c>
    </row>
    <row r="416" spans="12:22">
      <c r="L416">
        <v>1287053903931</v>
      </c>
      <c r="M416">
        <v>609</v>
      </c>
      <c r="N416" t="s">
        <v>162</v>
      </c>
      <c r="O416">
        <v>200</v>
      </c>
      <c r="P416" t="s">
        <v>137</v>
      </c>
      <c r="Q416" t="s">
        <v>138</v>
      </c>
      <c r="R416" t="s">
        <v>152</v>
      </c>
      <c r="S416" t="b">
        <v>1</v>
      </c>
      <c r="T416">
        <v>370</v>
      </c>
      <c r="U416" t="s">
        <v>163</v>
      </c>
      <c r="V416">
        <v>609</v>
      </c>
    </row>
    <row r="417" spans="12:22">
      <c r="L417">
        <v>1287053904757</v>
      </c>
      <c r="M417">
        <v>9499</v>
      </c>
      <c r="N417" t="s">
        <v>169</v>
      </c>
      <c r="O417">
        <v>200</v>
      </c>
      <c r="P417" t="s">
        <v>137</v>
      </c>
      <c r="Q417" t="s">
        <v>138</v>
      </c>
      <c r="R417" t="s">
        <v>139</v>
      </c>
      <c r="S417" t="b">
        <v>1</v>
      </c>
      <c r="T417">
        <v>13</v>
      </c>
      <c r="U417" t="s">
        <v>149</v>
      </c>
      <c r="V417">
        <v>9499</v>
      </c>
    </row>
    <row r="418" spans="12:22">
      <c r="L418">
        <v>1287053893977</v>
      </c>
      <c r="M418">
        <v>23812</v>
      </c>
      <c r="N418" t="s">
        <v>166</v>
      </c>
      <c r="O418">
        <v>200</v>
      </c>
      <c r="P418" t="s">
        <v>137</v>
      </c>
      <c r="Q418" t="s">
        <v>143</v>
      </c>
      <c r="R418" t="s">
        <v>139</v>
      </c>
      <c r="S418" t="b">
        <v>1</v>
      </c>
      <c r="T418">
        <v>125879</v>
      </c>
      <c r="U418" t="s">
        <v>149</v>
      </c>
      <c r="V418">
        <v>8710</v>
      </c>
    </row>
    <row r="419" spans="12:22">
      <c r="L419">
        <v>1287053897288</v>
      </c>
      <c r="M419">
        <v>30477</v>
      </c>
      <c r="N419" t="s">
        <v>167</v>
      </c>
      <c r="O419">
        <v>200</v>
      </c>
      <c r="P419" t="s">
        <v>137</v>
      </c>
      <c r="Q419" t="s">
        <v>147</v>
      </c>
      <c r="R419" t="s">
        <v>139</v>
      </c>
      <c r="S419" t="b">
        <v>1</v>
      </c>
      <c r="T419">
        <v>190004</v>
      </c>
      <c r="U419" t="s">
        <v>149</v>
      </c>
      <c r="V419">
        <v>11063</v>
      </c>
    </row>
    <row r="420" spans="12:22">
      <c r="L420">
        <v>1287053928070</v>
      </c>
      <c r="M420">
        <v>2214</v>
      </c>
      <c r="N420" t="s">
        <v>168</v>
      </c>
      <c r="O420">
        <v>200</v>
      </c>
      <c r="P420" t="s">
        <v>137</v>
      </c>
      <c r="Q420" t="s">
        <v>147</v>
      </c>
      <c r="R420" t="s">
        <v>139</v>
      </c>
      <c r="S420" t="b">
        <v>1</v>
      </c>
      <c r="T420">
        <v>13</v>
      </c>
      <c r="U420" t="s">
        <v>149</v>
      </c>
      <c r="V420">
        <v>2214</v>
      </c>
    </row>
    <row r="421" spans="12:22">
      <c r="L421">
        <v>1287053930625</v>
      </c>
      <c r="M421">
        <v>443</v>
      </c>
      <c r="N421" t="s">
        <v>151</v>
      </c>
      <c r="O421">
        <v>200</v>
      </c>
      <c r="P421" t="s">
        <v>137</v>
      </c>
      <c r="Q421" t="s">
        <v>147</v>
      </c>
      <c r="R421" t="s">
        <v>152</v>
      </c>
      <c r="S421" t="b">
        <v>1</v>
      </c>
      <c r="T421">
        <v>363</v>
      </c>
      <c r="U421" t="s">
        <v>153</v>
      </c>
      <c r="V421">
        <v>443</v>
      </c>
    </row>
    <row r="422" spans="12:22">
      <c r="L422">
        <v>1287053914552</v>
      </c>
      <c r="M422">
        <v>16684</v>
      </c>
      <c r="N422" t="s">
        <v>166</v>
      </c>
      <c r="O422">
        <v>200</v>
      </c>
      <c r="P422" t="s">
        <v>137</v>
      </c>
      <c r="Q422" t="s">
        <v>138</v>
      </c>
      <c r="R422" t="s">
        <v>139</v>
      </c>
      <c r="S422" t="b">
        <v>1</v>
      </c>
      <c r="T422">
        <v>125879</v>
      </c>
      <c r="U422" t="s">
        <v>149</v>
      </c>
      <c r="V422">
        <v>7040</v>
      </c>
    </row>
    <row r="423" spans="12:22">
      <c r="L423">
        <v>1287053931164</v>
      </c>
      <c r="M423">
        <v>237</v>
      </c>
      <c r="N423" t="s">
        <v>154</v>
      </c>
      <c r="O423">
        <v>200</v>
      </c>
      <c r="P423" t="s">
        <v>137</v>
      </c>
      <c r="Q423" t="s">
        <v>147</v>
      </c>
      <c r="R423" t="s">
        <v>152</v>
      </c>
      <c r="S423" t="b">
        <v>1</v>
      </c>
      <c r="T423">
        <v>365</v>
      </c>
      <c r="U423" t="s">
        <v>155</v>
      </c>
      <c r="V423">
        <v>237</v>
      </c>
    </row>
    <row r="424" spans="12:22">
      <c r="L424">
        <v>1287053931815</v>
      </c>
      <c r="M424">
        <v>456</v>
      </c>
      <c r="N424" t="s">
        <v>156</v>
      </c>
      <c r="O424">
        <v>200</v>
      </c>
      <c r="P424" t="s">
        <v>137</v>
      </c>
      <c r="Q424" t="s">
        <v>147</v>
      </c>
      <c r="R424" t="s">
        <v>152</v>
      </c>
      <c r="S424" t="b">
        <v>1</v>
      </c>
      <c r="T424">
        <v>91</v>
      </c>
      <c r="U424" t="s">
        <v>157</v>
      </c>
      <c r="V424">
        <v>456</v>
      </c>
    </row>
    <row r="425" spans="12:22">
      <c r="L425">
        <v>1287053932490</v>
      </c>
      <c r="M425">
        <v>484</v>
      </c>
      <c r="N425" t="s">
        <v>158</v>
      </c>
      <c r="O425">
        <v>200</v>
      </c>
      <c r="P425" t="s">
        <v>137</v>
      </c>
      <c r="Q425" t="s">
        <v>147</v>
      </c>
      <c r="R425" t="s">
        <v>152</v>
      </c>
      <c r="S425" t="b">
        <v>1</v>
      </c>
      <c r="T425">
        <v>110</v>
      </c>
      <c r="U425" t="s">
        <v>159</v>
      </c>
      <c r="V425">
        <v>484</v>
      </c>
    </row>
    <row r="426" spans="12:22">
      <c r="L426">
        <v>1287053933513</v>
      </c>
      <c r="M426">
        <v>634</v>
      </c>
      <c r="N426" t="s">
        <v>160</v>
      </c>
      <c r="O426">
        <v>200</v>
      </c>
      <c r="P426" t="s">
        <v>137</v>
      </c>
      <c r="Q426" t="s">
        <v>147</v>
      </c>
      <c r="R426" t="s">
        <v>152</v>
      </c>
      <c r="S426" t="b">
        <v>1</v>
      </c>
      <c r="T426">
        <v>1078</v>
      </c>
      <c r="U426" t="s">
        <v>161</v>
      </c>
      <c r="V426">
        <v>634</v>
      </c>
    </row>
    <row r="427" spans="12:22">
      <c r="L427">
        <v>1287053934446</v>
      </c>
      <c r="M427">
        <v>1501</v>
      </c>
      <c r="N427" t="s">
        <v>162</v>
      </c>
      <c r="O427">
        <v>200</v>
      </c>
      <c r="P427" t="s">
        <v>137</v>
      </c>
      <c r="Q427" t="s">
        <v>147</v>
      </c>
      <c r="R427" t="s">
        <v>152</v>
      </c>
      <c r="S427" t="b">
        <v>1</v>
      </c>
      <c r="T427">
        <v>370</v>
      </c>
      <c r="U427" t="s">
        <v>163</v>
      </c>
      <c r="V427">
        <v>1501</v>
      </c>
    </row>
    <row r="428" spans="12:22">
      <c r="L428">
        <v>1287053936150</v>
      </c>
      <c r="M428">
        <v>4336</v>
      </c>
      <c r="N428" t="s">
        <v>169</v>
      </c>
      <c r="O428">
        <v>200</v>
      </c>
      <c r="P428" t="s">
        <v>137</v>
      </c>
      <c r="Q428" t="s">
        <v>147</v>
      </c>
      <c r="R428" t="s">
        <v>139</v>
      </c>
      <c r="S428" t="b">
        <v>1</v>
      </c>
      <c r="T428">
        <v>13</v>
      </c>
      <c r="U428" t="s">
        <v>149</v>
      </c>
      <c r="V428">
        <v>4336</v>
      </c>
    </row>
    <row r="429" spans="12:22">
      <c r="L429">
        <v>1287053917962</v>
      </c>
      <c r="M429">
        <v>26433</v>
      </c>
      <c r="N429" t="s">
        <v>167</v>
      </c>
      <c r="O429">
        <v>200</v>
      </c>
      <c r="P429" t="s">
        <v>137</v>
      </c>
      <c r="Q429" t="s">
        <v>143</v>
      </c>
      <c r="R429" t="s">
        <v>139</v>
      </c>
      <c r="S429" t="b">
        <v>1</v>
      </c>
      <c r="T429">
        <v>189917</v>
      </c>
      <c r="U429" t="s">
        <v>149</v>
      </c>
      <c r="V429">
        <v>5630</v>
      </c>
    </row>
    <row r="430" spans="12:22">
      <c r="L430">
        <v>1287053944645</v>
      </c>
      <c r="M430">
        <v>2800</v>
      </c>
      <c r="N430" t="s">
        <v>168</v>
      </c>
      <c r="O430">
        <v>200</v>
      </c>
      <c r="P430" t="s">
        <v>137</v>
      </c>
      <c r="Q430" t="s">
        <v>143</v>
      </c>
      <c r="R430" t="s">
        <v>139</v>
      </c>
      <c r="S430" t="b">
        <v>1</v>
      </c>
      <c r="T430">
        <v>13</v>
      </c>
      <c r="U430" t="s">
        <v>149</v>
      </c>
      <c r="V430">
        <v>2800</v>
      </c>
    </row>
    <row r="431" spans="12:22">
      <c r="L431">
        <v>1287053947650</v>
      </c>
      <c r="M431">
        <v>3070</v>
      </c>
      <c r="N431" t="s">
        <v>170</v>
      </c>
      <c r="O431">
        <v>200</v>
      </c>
      <c r="P431" t="s">
        <v>137</v>
      </c>
      <c r="Q431" t="s">
        <v>143</v>
      </c>
      <c r="R431" t="s">
        <v>139</v>
      </c>
      <c r="S431" t="b">
        <v>1</v>
      </c>
      <c r="T431">
        <v>13</v>
      </c>
      <c r="U431" t="s">
        <v>149</v>
      </c>
      <c r="V431">
        <v>3070</v>
      </c>
    </row>
    <row r="432" spans="12:22">
      <c r="L432">
        <v>1287053951198</v>
      </c>
      <c r="M432">
        <v>278</v>
      </c>
      <c r="N432" t="s">
        <v>151</v>
      </c>
      <c r="O432">
        <v>200</v>
      </c>
      <c r="P432" t="s">
        <v>137</v>
      </c>
      <c r="Q432" t="s">
        <v>143</v>
      </c>
      <c r="R432" t="s">
        <v>152</v>
      </c>
      <c r="S432" t="b">
        <v>1</v>
      </c>
      <c r="T432">
        <v>363</v>
      </c>
      <c r="U432" t="s">
        <v>153</v>
      </c>
      <c r="V432">
        <v>278</v>
      </c>
    </row>
    <row r="433" spans="12:22">
      <c r="L433">
        <v>1287053897757</v>
      </c>
      <c r="M433">
        <v>54077</v>
      </c>
      <c r="N433" t="s">
        <v>167</v>
      </c>
      <c r="O433">
        <v>200</v>
      </c>
      <c r="P433" t="s">
        <v>137</v>
      </c>
      <c r="Q433" t="s">
        <v>145</v>
      </c>
      <c r="R433" t="s">
        <v>139</v>
      </c>
      <c r="S433" t="b">
        <v>1</v>
      </c>
      <c r="T433">
        <v>190004</v>
      </c>
      <c r="U433" t="s">
        <v>149</v>
      </c>
      <c r="V433">
        <v>22334</v>
      </c>
    </row>
    <row r="434" spans="12:22">
      <c r="L434">
        <v>1287053951658</v>
      </c>
      <c r="M434">
        <v>282</v>
      </c>
      <c r="N434" t="s">
        <v>154</v>
      </c>
      <c r="O434">
        <v>200</v>
      </c>
      <c r="P434" t="s">
        <v>137</v>
      </c>
      <c r="Q434" t="s">
        <v>143</v>
      </c>
      <c r="R434" t="s">
        <v>152</v>
      </c>
      <c r="S434" t="b">
        <v>1</v>
      </c>
      <c r="T434">
        <v>365</v>
      </c>
      <c r="U434" t="s">
        <v>155</v>
      </c>
      <c r="V434">
        <v>282</v>
      </c>
    </row>
    <row r="435" spans="12:22">
      <c r="L435">
        <v>1287053952277</v>
      </c>
      <c r="M435">
        <v>469</v>
      </c>
      <c r="N435" t="s">
        <v>156</v>
      </c>
      <c r="O435">
        <v>200</v>
      </c>
      <c r="P435" t="s">
        <v>137</v>
      </c>
      <c r="Q435" t="s">
        <v>143</v>
      </c>
      <c r="R435" t="s">
        <v>152</v>
      </c>
      <c r="S435" t="b">
        <v>1</v>
      </c>
      <c r="T435">
        <v>91</v>
      </c>
      <c r="U435" t="s">
        <v>157</v>
      </c>
      <c r="V435">
        <v>469</v>
      </c>
    </row>
    <row r="436" spans="12:22">
      <c r="L436">
        <v>1287053952979</v>
      </c>
      <c r="M436">
        <v>351</v>
      </c>
      <c r="N436" t="s">
        <v>158</v>
      </c>
      <c r="O436">
        <v>200</v>
      </c>
      <c r="P436" t="s">
        <v>137</v>
      </c>
      <c r="Q436" t="s">
        <v>143</v>
      </c>
      <c r="R436" t="s">
        <v>152</v>
      </c>
      <c r="S436" t="b">
        <v>1</v>
      </c>
      <c r="T436">
        <v>110</v>
      </c>
      <c r="U436" t="s">
        <v>159</v>
      </c>
      <c r="V436">
        <v>351</v>
      </c>
    </row>
    <row r="437" spans="12:22">
      <c r="L437">
        <v>1287053953470</v>
      </c>
      <c r="M437">
        <v>413</v>
      </c>
      <c r="N437" t="s">
        <v>160</v>
      </c>
      <c r="O437">
        <v>200</v>
      </c>
      <c r="P437" t="s">
        <v>137</v>
      </c>
      <c r="Q437" t="s">
        <v>143</v>
      </c>
      <c r="R437" t="s">
        <v>152</v>
      </c>
      <c r="S437" t="b">
        <v>1</v>
      </c>
      <c r="T437">
        <v>1078</v>
      </c>
      <c r="U437" t="s">
        <v>161</v>
      </c>
      <c r="V437">
        <v>413</v>
      </c>
    </row>
    <row r="438" spans="12:22">
      <c r="L438">
        <v>1287053952049</v>
      </c>
      <c r="M438">
        <v>2442</v>
      </c>
      <c r="N438" t="s">
        <v>168</v>
      </c>
      <c r="O438">
        <v>200</v>
      </c>
      <c r="P438" t="s">
        <v>137</v>
      </c>
      <c r="Q438" t="s">
        <v>145</v>
      </c>
      <c r="R438" t="s">
        <v>139</v>
      </c>
      <c r="S438" t="b">
        <v>1</v>
      </c>
      <c r="T438">
        <v>13</v>
      </c>
      <c r="U438" t="s">
        <v>149</v>
      </c>
      <c r="V438">
        <v>2442</v>
      </c>
    </row>
    <row r="439" spans="12:22">
      <c r="L439">
        <v>1287053954182</v>
      </c>
      <c r="M439">
        <v>312</v>
      </c>
      <c r="N439" t="s">
        <v>162</v>
      </c>
      <c r="O439">
        <v>200</v>
      </c>
      <c r="P439" t="s">
        <v>137</v>
      </c>
      <c r="Q439" t="s">
        <v>143</v>
      </c>
      <c r="R439" t="s">
        <v>152</v>
      </c>
      <c r="S439" t="b">
        <v>1</v>
      </c>
      <c r="T439">
        <v>370</v>
      </c>
      <c r="U439" t="s">
        <v>163</v>
      </c>
      <c r="V439">
        <v>312</v>
      </c>
    </row>
    <row r="440" spans="12:22">
      <c r="L440">
        <v>1287053954594</v>
      </c>
      <c r="M440">
        <v>2254</v>
      </c>
      <c r="N440" t="s">
        <v>151</v>
      </c>
      <c r="O440">
        <v>200</v>
      </c>
      <c r="P440" t="s">
        <v>137</v>
      </c>
      <c r="Q440" t="s">
        <v>145</v>
      </c>
      <c r="R440" t="s">
        <v>152</v>
      </c>
      <c r="S440" t="b">
        <v>1</v>
      </c>
      <c r="T440">
        <v>363</v>
      </c>
      <c r="U440" t="s">
        <v>153</v>
      </c>
      <c r="V440">
        <v>2254</v>
      </c>
    </row>
    <row r="441" spans="12:22">
      <c r="L441">
        <v>1287053957386</v>
      </c>
      <c r="M441">
        <v>5100</v>
      </c>
      <c r="N441" t="s">
        <v>154</v>
      </c>
      <c r="O441">
        <v>200</v>
      </c>
      <c r="P441" t="s">
        <v>137</v>
      </c>
      <c r="Q441" t="s">
        <v>145</v>
      </c>
      <c r="R441" t="s">
        <v>152</v>
      </c>
      <c r="S441" t="b">
        <v>1</v>
      </c>
      <c r="T441">
        <v>365</v>
      </c>
      <c r="U441" t="s">
        <v>155</v>
      </c>
      <c r="V441">
        <v>5100</v>
      </c>
    </row>
    <row r="442" spans="12:22">
      <c r="L442">
        <v>1287053954741</v>
      </c>
      <c r="M442">
        <v>7992</v>
      </c>
      <c r="N442" t="s">
        <v>169</v>
      </c>
      <c r="O442">
        <v>200</v>
      </c>
      <c r="P442" t="s">
        <v>137</v>
      </c>
      <c r="Q442" t="s">
        <v>143</v>
      </c>
      <c r="R442" t="s">
        <v>139</v>
      </c>
      <c r="S442" t="b">
        <v>1</v>
      </c>
      <c r="T442">
        <v>13</v>
      </c>
      <c r="U442" t="s">
        <v>149</v>
      </c>
      <c r="V442">
        <v>7992</v>
      </c>
    </row>
    <row r="443" spans="12:22">
      <c r="L443">
        <v>1287053931493</v>
      </c>
      <c r="M443">
        <v>31372</v>
      </c>
      <c r="N443" t="s">
        <v>167</v>
      </c>
      <c r="O443">
        <v>200</v>
      </c>
      <c r="P443" t="s">
        <v>137</v>
      </c>
      <c r="Q443" t="s">
        <v>138</v>
      </c>
      <c r="R443" t="s">
        <v>139</v>
      </c>
      <c r="S443" t="b">
        <v>1</v>
      </c>
      <c r="T443">
        <v>190004</v>
      </c>
      <c r="U443" t="s">
        <v>149</v>
      </c>
      <c r="V443">
        <v>10254</v>
      </c>
    </row>
    <row r="444" spans="12:22">
      <c r="L444">
        <v>1287053962835</v>
      </c>
      <c r="M444">
        <v>2009</v>
      </c>
      <c r="N444" t="s">
        <v>156</v>
      </c>
      <c r="O444">
        <v>200</v>
      </c>
      <c r="P444" t="s">
        <v>137</v>
      </c>
      <c r="Q444" t="s">
        <v>145</v>
      </c>
      <c r="R444" t="s">
        <v>152</v>
      </c>
      <c r="S444" t="b">
        <v>1</v>
      </c>
      <c r="T444">
        <v>91</v>
      </c>
      <c r="U444" t="s">
        <v>157</v>
      </c>
      <c r="V444">
        <v>2009</v>
      </c>
    </row>
    <row r="445" spans="12:22">
      <c r="L445">
        <v>1287053965184</v>
      </c>
      <c r="M445">
        <v>1044</v>
      </c>
      <c r="N445" t="s">
        <v>158</v>
      </c>
      <c r="O445">
        <v>200</v>
      </c>
      <c r="P445" t="s">
        <v>137</v>
      </c>
      <c r="Q445" t="s">
        <v>145</v>
      </c>
      <c r="R445" t="s">
        <v>152</v>
      </c>
      <c r="S445" t="b">
        <v>1</v>
      </c>
      <c r="T445">
        <v>110</v>
      </c>
      <c r="U445" t="s">
        <v>159</v>
      </c>
      <c r="V445">
        <v>1044</v>
      </c>
    </row>
    <row r="446" spans="12:22">
      <c r="L446">
        <v>1287053966362</v>
      </c>
      <c r="M446">
        <v>849</v>
      </c>
      <c r="N446" t="s">
        <v>160</v>
      </c>
      <c r="O446">
        <v>200</v>
      </c>
      <c r="P446" t="s">
        <v>137</v>
      </c>
      <c r="Q446" t="s">
        <v>145</v>
      </c>
      <c r="R446" t="s">
        <v>152</v>
      </c>
      <c r="S446" t="b">
        <v>1</v>
      </c>
      <c r="T446">
        <v>1078</v>
      </c>
      <c r="U446" t="s">
        <v>161</v>
      </c>
      <c r="V446">
        <v>849</v>
      </c>
    </row>
    <row r="447" spans="12:22">
      <c r="L447">
        <v>1287053967517</v>
      </c>
      <c r="M447">
        <v>560</v>
      </c>
      <c r="N447" t="s">
        <v>162</v>
      </c>
      <c r="O447">
        <v>200</v>
      </c>
      <c r="P447" t="s">
        <v>137</v>
      </c>
      <c r="Q447" t="s">
        <v>145</v>
      </c>
      <c r="R447" t="s">
        <v>152</v>
      </c>
      <c r="S447" t="b">
        <v>1</v>
      </c>
      <c r="T447">
        <v>370</v>
      </c>
      <c r="U447" t="s">
        <v>163</v>
      </c>
      <c r="V447">
        <v>560</v>
      </c>
    </row>
    <row r="448" spans="12:22">
      <c r="L448">
        <v>1287053963130</v>
      </c>
      <c r="M448">
        <v>6588</v>
      </c>
      <c r="N448" t="s">
        <v>168</v>
      </c>
      <c r="O448">
        <v>200</v>
      </c>
      <c r="P448" t="s">
        <v>137</v>
      </c>
      <c r="Q448" t="s">
        <v>138</v>
      </c>
      <c r="R448" t="s">
        <v>139</v>
      </c>
      <c r="S448" t="b">
        <v>1</v>
      </c>
      <c r="T448">
        <v>13</v>
      </c>
      <c r="U448" t="s">
        <v>149</v>
      </c>
      <c r="V448">
        <v>6588</v>
      </c>
    </row>
    <row r="449" spans="12:22">
      <c r="L449">
        <v>1287053969956</v>
      </c>
      <c r="M449">
        <v>600</v>
      </c>
      <c r="N449" t="s">
        <v>151</v>
      </c>
      <c r="O449">
        <v>200</v>
      </c>
      <c r="P449" t="s">
        <v>137</v>
      </c>
      <c r="Q449" t="s">
        <v>138</v>
      </c>
      <c r="R449" t="s">
        <v>152</v>
      </c>
      <c r="S449" t="b">
        <v>1</v>
      </c>
      <c r="T449">
        <v>363</v>
      </c>
      <c r="U449" t="s">
        <v>153</v>
      </c>
      <c r="V449">
        <v>600</v>
      </c>
    </row>
    <row r="450" spans="12:22">
      <c r="L450">
        <v>1287053970849</v>
      </c>
      <c r="M450">
        <v>482</v>
      </c>
      <c r="N450" t="s">
        <v>154</v>
      </c>
      <c r="O450">
        <v>200</v>
      </c>
      <c r="P450" t="s">
        <v>137</v>
      </c>
      <c r="Q450" t="s">
        <v>138</v>
      </c>
      <c r="R450" t="s">
        <v>152</v>
      </c>
      <c r="S450" t="b">
        <v>1</v>
      </c>
      <c r="T450">
        <v>365</v>
      </c>
      <c r="U450" t="s">
        <v>155</v>
      </c>
      <c r="V450">
        <v>482</v>
      </c>
    </row>
    <row r="451" spans="12:22">
      <c r="L451">
        <v>1287053971818</v>
      </c>
      <c r="M451">
        <v>298</v>
      </c>
      <c r="N451" t="s">
        <v>156</v>
      </c>
      <c r="O451">
        <v>200</v>
      </c>
      <c r="P451" t="s">
        <v>137</v>
      </c>
      <c r="Q451" t="s">
        <v>138</v>
      </c>
      <c r="R451" t="s">
        <v>152</v>
      </c>
      <c r="S451" t="b">
        <v>1</v>
      </c>
      <c r="T451">
        <v>91</v>
      </c>
      <c r="U451" t="s">
        <v>157</v>
      </c>
      <c r="V451">
        <v>298</v>
      </c>
    </row>
    <row r="452" spans="12:22">
      <c r="L452">
        <v>1287053972441</v>
      </c>
      <c r="M452">
        <v>631</v>
      </c>
      <c r="N452" t="s">
        <v>158</v>
      </c>
      <c r="O452">
        <v>200</v>
      </c>
      <c r="P452" t="s">
        <v>137</v>
      </c>
      <c r="Q452" t="s">
        <v>138</v>
      </c>
      <c r="R452" t="s">
        <v>152</v>
      </c>
      <c r="S452" t="b">
        <v>1</v>
      </c>
      <c r="T452">
        <v>110</v>
      </c>
      <c r="U452" t="s">
        <v>159</v>
      </c>
      <c r="V452">
        <v>631</v>
      </c>
    </row>
    <row r="453" spans="12:22">
      <c r="L453">
        <v>1287053968350</v>
      </c>
      <c r="M453">
        <v>5565</v>
      </c>
      <c r="N453" t="s">
        <v>169</v>
      </c>
      <c r="O453">
        <v>200</v>
      </c>
      <c r="P453" t="s">
        <v>137</v>
      </c>
      <c r="Q453" t="s">
        <v>145</v>
      </c>
      <c r="R453" t="s">
        <v>139</v>
      </c>
      <c r="S453" t="b">
        <v>1</v>
      </c>
      <c r="T453">
        <v>13</v>
      </c>
      <c r="U453" t="s">
        <v>149</v>
      </c>
      <c r="V453">
        <v>5564</v>
      </c>
    </row>
    <row r="454" spans="12:22">
      <c r="L454">
        <v>1287053973287</v>
      </c>
      <c r="M454">
        <v>2718</v>
      </c>
      <c r="N454" t="s">
        <v>160</v>
      </c>
      <c r="O454">
        <v>200</v>
      </c>
      <c r="P454" t="s">
        <v>137</v>
      </c>
      <c r="Q454" t="s">
        <v>138</v>
      </c>
      <c r="R454" t="s">
        <v>152</v>
      </c>
      <c r="S454" t="b">
        <v>1</v>
      </c>
      <c r="T454">
        <v>1078</v>
      </c>
      <c r="U454" t="s">
        <v>161</v>
      </c>
      <c r="V454">
        <v>2718</v>
      </c>
    </row>
    <row r="455" spans="12:22">
      <c r="L455">
        <v>1287053976417</v>
      </c>
      <c r="M455">
        <v>358</v>
      </c>
      <c r="N455" t="s">
        <v>162</v>
      </c>
      <c r="O455">
        <v>200</v>
      </c>
      <c r="P455" t="s">
        <v>137</v>
      </c>
      <c r="Q455" t="s">
        <v>138</v>
      </c>
      <c r="R455" t="s">
        <v>152</v>
      </c>
      <c r="S455" t="b">
        <v>1</v>
      </c>
      <c r="T455">
        <v>370</v>
      </c>
      <c r="U455" t="s">
        <v>163</v>
      </c>
      <c r="V455">
        <v>358</v>
      </c>
    </row>
    <row r="456" spans="12:22">
      <c r="L456">
        <v>1287053977098</v>
      </c>
      <c r="M456">
        <v>3880</v>
      </c>
      <c r="N456" t="s">
        <v>169</v>
      </c>
      <c r="O456">
        <v>200</v>
      </c>
      <c r="P456" t="s">
        <v>137</v>
      </c>
      <c r="Q456" t="s">
        <v>138</v>
      </c>
      <c r="R456" t="s">
        <v>139</v>
      </c>
      <c r="S456" t="b">
        <v>1</v>
      </c>
      <c r="T456">
        <v>13</v>
      </c>
      <c r="U456" t="s">
        <v>149</v>
      </c>
      <c r="V456">
        <v>3880</v>
      </c>
    </row>
    <row r="457" spans="12:22">
      <c r="L457">
        <v>1287053940795</v>
      </c>
      <c r="M457">
        <v>44673</v>
      </c>
      <c r="N457" t="s">
        <v>166</v>
      </c>
      <c r="O457">
        <v>200</v>
      </c>
      <c r="P457" t="s">
        <v>137</v>
      </c>
      <c r="Q457" t="s">
        <v>147</v>
      </c>
      <c r="R457" t="s">
        <v>139</v>
      </c>
      <c r="S457" t="b">
        <v>1</v>
      </c>
      <c r="T457">
        <v>125879</v>
      </c>
      <c r="U457" t="s">
        <v>149</v>
      </c>
      <c r="V457">
        <v>27674</v>
      </c>
    </row>
    <row r="458" spans="12:22">
      <c r="L458">
        <v>1287053962971</v>
      </c>
      <c r="M458">
        <v>35886</v>
      </c>
      <c r="N458" t="s">
        <v>166</v>
      </c>
      <c r="O458">
        <v>200</v>
      </c>
      <c r="P458" t="s">
        <v>137</v>
      </c>
      <c r="Q458" t="s">
        <v>143</v>
      </c>
      <c r="R458" t="s">
        <v>139</v>
      </c>
      <c r="S458" t="b">
        <v>1</v>
      </c>
      <c r="T458">
        <v>125879</v>
      </c>
      <c r="U458" t="s">
        <v>149</v>
      </c>
      <c r="V458">
        <v>25871</v>
      </c>
    </row>
    <row r="459" spans="12:22">
      <c r="L459">
        <v>1287053974264</v>
      </c>
      <c r="M459">
        <v>30996</v>
      </c>
      <c r="N459" t="s">
        <v>166</v>
      </c>
      <c r="O459">
        <v>200</v>
      </c>
      <c r="P459" t="s">
        <v>137</v>
      </c>
      <c r="Q459" t="s">
        <v>145</v>
      </c>
      <c r="R459" t="s">
        <v>139</v>
      </c>
      <c r="S459" t="b">
        <v>1</v>
      </c>
      <c r="T459">
        <v>125879</v>
      </c>
      <c r="U459" t="s">
        <v>149</v>
      </c>
      <c r="V459">
        <v>10237</v>
      </c>
    </row>
    <row r="460" spans="12:22">
      <c r="L460">
        <v>1287053981219</v>
      </c>
      <c r="M460">
        <v>30883</v>
      </c>
      <c r="N460" t="s">
        <v>166</v>
      </c>
      <c r="O460">
        <v>200</v>
      </c>
      <c r="P460" t="s">
        <v>137</v>
      </c>
      <c r="Q460" t="s">
        <v>138</v>
      </c>
      <c r="R460" t="s">
        <v>139</v>
      </c>
      <c r="S460" t="b">
        <v>1</v>
      </c>
      <c r="T460">
        <v>125879</v>
      </c>
      <c r="U460" t="s">
        <v>149</v>
      </c>
      <c r="V460">
        <v>9187</v>
      </c>
    </row>
    <row r="461" spans="12:22">
      <c r="L461">
        <v>1287053985893</v>
      </c>
      <c r="M461">
        <v>36603</v>
      </c>
      <c r="N461" t="s">
        <v>167</v>
      </c>
      <c r="O461">
        <v>200</v>
      </c>
      <c r="P461" t="s">
        <v>137</v>
      </c>
      <c r="Q461" t="s">
        <v>147</v>
      </c>
      <c r="R461" t="s">
        <v>139</v>
      </c>
      <c r="S461" t="b">
        <v>1</v>
      </c>
      <c r="T461">
        <v>190004</v>
      </c>
      <c r="U461" t="s">
        <v>149</v>
      </c>
      <c r="V461">
        <v>6838</v>
      </c>
    </row>
    <row r="462" spans="12:22">
      <c r="L462">
        <v>1287054022745</v>
      </c>
      <c r="M462">
        <v>2280</v>
      </c>
      <c r="N462" t="s">
        <v>168</v>
      </c>
      <c r="O462">
        <v>200</v>
      </c>
      <c r="P462" t="s">
        <v>137</v>
      </c>
      <c r="Q462" t="s">
        <v>147</v>
      </c>
      <c r="R462" t="s">
        <v>139</v>
      </c>
      <c r="S462" t="b">
        <v>1</v>
      </c>
      <c r="T462">
        <v>13</v>
      </c>
      <c r="U462" t="s">
        <v>149</v>
      </c>
      <c r="V462">
        <v>2280</v>
      </c>
    </row>
    <row r="463" spans="12:22">
      <c r="L463">
        <v>1287054025241</v>
      </c>
      <c r="M463">
        <v>2095</v>
      </c>
      <c r="N463" t="s">
        <v>170</v>
      </c>
      <c r="O463">
        <v>200</v>
      </c>
      <c r="P463" t="s">
        <v>137</v>
      </c>
      <c r="Q463" t="s">
        <v>147</v>
      </c>
      <c r="R463" t="s">
        <v>139</v>
      </c>
      <c r="S463" t="b">
        <v>1</v>
      </c>
      <c r="T463">
        <v>13</v>
      </c>
      <c r="U463" t="s">
        <v>149</v>
      </c>
      <c r="V463">
        <v>2095</v>
      </c>
    </row>
    <row r="464" spans="12:22">
      <c r="L464">
        <v>1287054027781</v>
      </c>
      <c r="M464">
        <v>340</v>
      </c>
      <c r="N464" t="s">
        <v>151</v>
      </c>
      <c r="O464">
        <v>200</v>
      </c>
      <c r="P464" t="s">
        <v>137</v>
      </c>
      <c r="Q464" t="s">
        <v>147</v>
      </c>
      <c r="R464" t="s">
        <v>152</v>
      </c>
      <c r="S464" t="b">
        <v>1</v>
      </c>
      <c r="T464">
        <v>363</v>
      </c>
      <c r="U464" t="s">
        <v>153</v>
      </c>
      <c r="V464">
        <v>340</v>
      </c>
    </row>
    <row r="465" spans="12:22">
      <c r="L465">
        <v>1287054028348</v>
      </c>
      <c r="M465">
        <v>204</v>
      </c>
      <c r="N465" t="s">
        <v>154</v>
      </c>
      <c r="O465">
        <v>200</v>
      </c>
      <c r="P465" t="s">
        <v>137</v>
      </c>
      <c r="Q465" t="s">
        <v>147</v>
      </c>
      <c r="R465" t="s">
        <v>152</v>
      </c>
      <c r="S465" t="b">
        <v>1</v>
      </c>
      <c r="T465">
        <v>365</v>
      </c>
      <c r="U465" t="s">
        <v>155</v>
      </c>
      <c r="V465">
        <v>204</v>
      </c>
    </row>
    <row r="466" spans="12:22">
      <c r="L466">
        <v>1287054028784</v>
      </c>
      <c r="M466">
        <v>669</v>
      </c>
      <c r="N466" t="s">
        <v>156</v>
      </c>
      <c r="O466">
        <v>200</v>
      </c>
      <c r="P466" t="s">
        <v>137</v>
      </c>
      <c r="Q466" t="s">
        <v>147</v>
      </c>
      <c r="R466" t="s">
        <v>152</v>
      </c>
      <c r="S466" t="b">
        <v>1</v>
      </c>
      <c r="T466">
        <v>91</v>
      </c>
      <c r="U466" t="s">
        <v>157</v>
      </c>
      <c r="V466">
        <v>669</v>
      </c>
    </row>
    <row r="467" spans="12:22">
      <c r="L467">
        <v>1287054029782</v>
      </c>
      <c r="M467">
        <v>455</v>
      </c>
      <c r="N467" t="s">
        <v>158</v>
      </c>
      <c r="O467">
        <v>200</v>
      </c>
      <c r="P467" t="s">
        <v>137</v>
      </c>
      <c r="Q467" t="s">
        <v>147</v>
      </c>
      <c r="R467" t="s">
        <v>152</v>
      </c>
      <c r="S467" t="b">
        <v>1</v>
      </c>
      <c r="T467">
        <v>110</v>
      </c>
      <c r="U467" t="s">
        <v>159</v>
      </c>
      <c r="V467">
        <v>455</v>
      </c>
    </row>
    <row r="468" spans="12:22">
      <c r="L468">
        <v>1287053999139</v>
      </c>
      <c r="M468">
        <v>32267</v>
      </c>
      <c r="N468" t="s">
        <v>171</v>
      </c>
      <c r="O468">
        <v>200</v>
      </c>
      <c r="P468" t="s">
        <v>137</v>
      </c>
      <c r="Q468" t="s">
        <v>143</v>
      </c>
      <c r="R468" t="s">
        <v>139</v>
      </c>
      <c r="S468" t="b">
        <v>1</v>
      </c>
      <c r="T468">
        <v>161700</v>
      </c>
      <c r="U468" t="s">
        <v>149</v>
      </c>
      <c r="V468">
        <v>12431</v>
      </c>
    </row>
    <row r="469" spans="12:22">
      <c r="L469">
        <v>1287054031644</v>
      </c>
      <c r="M469">
        <v>202</v>
      </c>
      <c r="N469" t="s">
        <v>151</v>
      </c>
      <c r="O469">
        <v>200</v>
      </c>
      <c r="P469" t="s">
        <v>137</v>
      </c>
      <c r="Q469" t="s">
        <v>143</v>
      </c>
      <c r="R469" t="s">
        <v>152</v>
      </c>
      <c r="S469" t="b">
        <v>1</v>
      </c>
      <c r="T469">
        <v>363</v>
      </c>
      <c r="U469" t="s">
        <v>153</v>
      </c>
      <c r="V469">
        <v>202</v>
      </c>
    </row>
    <row r="470" spans="12:22">
      <c r="L470">
        <v>1287054032354</v>
      </c>
      <c r="M470">
        <v>217</v>
      </c>
      <c r="N470" t="s">
        <v>154</v>
      </c>
      <c r="O470">
        <v>200</v>
      </c>
      <c r="P470" t="s">
        <v>137</v>
      </c>
      <c r="Q470" t="s">
        <v>143</v>
      </c>
      <c r="R470" t="s">
        <v>152</v>
      </c>
      <c r="S470" t="b">
        <v>1</v>
      </c>
      <c r="T470">
        <v>365</v>
      </c>
      <c r="U470" t="s">
        <v>155</v>
      </c>
      <c r="V470">
        <v>217</v>
      </c>
    </row>
    <row r="471" spans="12:22">
      <c r="L471">
        <v>1287054030509</v>
      </c>
      <c r="M471">
        <v>2692</v>
      </c>
      <c r="N471" t="s">
        <v>160</v>
      </c>
      <c r="O471">
        <v>200</v>
      </c>
      <c r="P471" t="s">
        <v>137</v>
      </c>
      <c r="Q471" t="s">
        <v>147</v>
      </c>
      <c r="R471" t="s">
        <v>152</v>
      </c>
      <c r="S471" t="b">
        <v>1</v>
      </c>
      <c r="T471">
        <v>1078</v>
      </c>
      <c r="U471" t="s">
        <v>161</v>
      </c>
      <c r="V471">
        <v>2692</v>
      </c>
    </row>
    <row r="472" spans="12:22">
      <c r="L472">
        <v>1287054032969</v>
      </c>
      <c r="M472">
        <v>337</v>
      </c>
      <c r="N472" t="s">
        <v>156</v>
      </c>
      <c r="O472">
        <v>200</v>
      </c>
      <c r="P472" t="s">
        <v>137</v>
      </c>
      <c r="Q472" t="s">
        <v>143</v>
      </c>
      <c r="R472" t="s">
        <v>152</v>
      </c>
      <c r="S472" t="b">
        <v>1</v>
      </c>
      <c r="T472">
        <v>91</v>
      </c>
      <c r="U472" t="s">
        <v>157</v>
      </c>
      <c r="V472">
        <v>337</v>
      </c>
    </row>
    <row r="473" spans="12:22">
      <c r="L473">
        <v>1287054033458</v>
      </c>
      <c r="M473">
        <v>511</v>
      </c>
      <c r="N473" t="s">
        <v>162</v>
      </c>
      <c r="O473">
        <v>200</v>
      </c>
      <c r="P473" t="s">
        <v>137</v>
      </c>
      <c r="Q473" t="s">
        <v>147</v>
      </c>
      <c r="R473" t="s">
        <v>152</v>
      </c>
      <c r="S473" t="b">
        <v>1</v>
      </c>
      <c r="T473">
        <v>370</v>
      </c>
      <c r="U473" t="s">
        <v>163</v>
      </c>
      <c r="V473">
        <v>511</v>
      </c>
    </row>
    <row r="474" spans="12:22">
      <c r="L474">
        <v>1287054033562</v>
      </c>
      <c r="M474">
        <v>3801</v>
      </c>
      <c r="N474" t="s">
        <v>158</v>
      </c>
      <c r="O474">
        <v>200</v>
      </c>
      <c r="P474" t="s">
        <v>137</v>
      </c>
      <c r="Q474" t="s">
        <v>143</v>
      </c>
      <c r="R474" t="s">
        <v>152</v>
      </c>
      <c r="S474" t="b">
        <v>1</v>
      </c>
      <c r="T474">
        <v>110</v>
      </c>
      <c r="U474" t="s">
        <v>159</v>
      </c>
      <c r="V474">
        <v>3801</v>
      </c>
    </row>
    <row r="475" spans="12:22">
      <c r="L475">
        <v>1287054034315</v>
      </c>
      <c r="M475">
        <v>3379</v>
      </c>
      <c r="N475" t="s">
        <v>169</v>
      </c>
      <c r="O475">
        <v>200</v>
      </c>
      <c r="P475" t="s">
        <v>137</v>
      </c>
      <c r="Q475" t="s">
        <v>147</v>
      </c>
      <c r="R475" t="s">
        <v>139</v>
      </c>
      <c r="S475" t="b">
        <v>1</v>
      </c>
      <c r="T475">
        <v>13</v>
      </c>
      <c r="U475" t="s">
        <v>149</v>
      </c>
      <c r="V475">
        <v>3379</v>
      </c>
    </row>
    <row r="476" spans="12:22">
      <c r="L476">
        <v>1287054005717</v>
      </c>
      <c r="M476">
        <v>33390</v>
      </c>
      <c r="N476" t="s">
        <v>167</v>
      </c>
      <c r="O476">
        <v>200</v>
      </c>
      <c r="P476" t="s">
        <v>137</v>
      </c>
      <c r="Q476" t="s">
        <v>145</v>
      </c>
      <c r="R476" t="s">
        <v>139</v>
      </c>
      <c r="S476" t="b">
        <v>1</v>
      </c>
      <c r="T476">
        <v>190004</v>
      </c>
      <c r="U476" t="s">
        <v>149</v>
      </c>
      <c r="V476">
        <v>9662</v>
      </c>
    </row>
    <row r="477" spans="12:22">
      <c r="L477">
        <v>1287054037883</v>
      </c>
      <c r="M477">
        <v>1776</v>
      </c>
      <c r="N477" t="s">
        <v>160</v>
      </c>
      <c r="O477">
        <v>200</v>
      </c>
      <c r="P477" t="s">
        <v>137</v>
      </c>
      <c r="Q477" t="s">
        <v>143</v>
      </c>
      <c r="R477" t="s">
        <v>152</v>
      </c>
      <c r="S477" t="b">
        <v>1</v>
      </c>
      <c r="T477">
        <v>1078</v>
      </c>
      <c r="U477" t="s">
        <v>161</v>
      </c>
      <c r="V477">
        <v>1776</v>
      </c>
    </row>
    <row r="478" spans="12:22">
      <c r="L478">
        <v>1287054040015</v>
      </c>
      <c r="M478">
        <v>407</v>
      </c>
      <c r="N478" t="s">
        <v>162</v>
      </c>
      <c r="O478">
        <v>200</v>
      </c>
      <c r="P478" t="s">
        <v>137</v>
      </c>
      <c r="Q478" t="s">
        <v>143</v>
      </c>
      <c r="R478" t="s">
        <v>152</v>
      </c>
      <c r="S478" t="b">
        <v>1</v>
      </c>
      <c r="T478">
        <v>370</v>
      </c>
      <c r="U478" t="s">
        <v>163</v>
      </c>
      <c r="V478">
        <v>407</v>
      </c>
    </row>
    <row r="479" spans="12:22">
      <c r="L479">
        <v>1287054039395</v>
      </c>
      <c r="M479">
        <v>5594</v>
      </c>
      <c r="N479" t="s">
        <v>168</v>
      </c>
      <c r="O479">
        <v>200</v>
      </c>
      <c r="P479" t="s">
        <v>137</v>
      </c>
      <c r="Q479" t="s">
        <v>145</v>
      </c>
      <c r="R479" t="s">
        <v>139</v>
      </c>
      <c r="S479" t="b">
        <v>1</v>
      </c>
      <c r="T479">
        <v>13</v>
      </c>
      <c r="U479" t="s">
        <v>149</v>
      </c>
      <c r="V479">
        <v>5594</v>
      </c>
    </row>
    <row r="480" spans="12:22">
      <c r="L480">
        <v>1287054041011</v>
      </c>
      <c r="M480">
        <v>4699</v>
      </c>
      <c r="N480" t="s">
        <v>169</v>
      </c>
      <c r="O480">
        <v>200</v>
      </c>
      <c r="P480" t="s">
        <v>137</v>
      </c>
      <c r="Q480" t="s">
        <v>143</v>
      </c>
      <c r="R480" t="s">
        <v>139</v>
      </c>
      <c r="S480" t="b">
        <v>1</v>
      </c>
      <c r="T480">
        <v>13</v>
      </c>
      <c r="U480" t="s">
        <v>149</v>
      </c>
      <c r="V480">
        <v>4699</v>
      </c>
    </row>
    <row r="481" spans="12:22">
      <c r="L481">
        <v>1287054045141</v>
      </c>
      <c r="M481">
        <v>6399</v>
      </c>
      <c r="N481" t="s">
        <v>170</v>
      </c>
      <c r="O481">
        <v>200</v>
      </c>
      <c r="P481" t="s">
        <v>137</v>
      </c>
      <c r="Q481" t="s">
        <v>145</v>
      </c>
      <c r="R481" t="s">
        <v>139</v>
      </c>
      <c r="S481" t="b">
        <v>1</v>
      </c>
      <c r="T481">
        <v>13</v>
      </c>
      <c r="U481" t="s">
        <v>149</v>
      </c>
      <c r="V481">
        <v>6399</v>
      </c>
    </row>
    <row r="482" spans="12:22">
      <c r="L482">
        <v>1287054051846</v>
      </c>
      <c r="M482">
        <v>194</v>
      </c>
      <c r="N482" t="s">
        <v>151</v>
      </c>
      <c r="O482">
        <v>200</v>
      </c>
      <c r="P482" t="s">
        <v>137</v>
      </c>
      <c r="Q482" t="s">
        <v>145</v>
      </c>
      <c r="R482" t="s">
        <v>152</v>
      </c>
      <c r="S482" t="b">
        <v>1</v>
      </c>
      <c r="T482">
        <v>363</v>
      </c>
      <c r="U482" t="s">
        <v>153</v>
      </c>
      <c r="V482">
        <v>194</v>
      </c>
    </row>
    <row r="483" spans="12:22">
      <c r="L483">
        <v>1287054052245</v>
      </c>
      <c r="M483">
        <v>372</v>
      </c>
      <c r="N483" t="s">
        <v>154</v>
      </c>
      <c r="O483">
        <v>200</v>
      </c>
      <c r="P483" t="s">
        <v>137</v>
      </c>
      <c r="Q483" t="s">
        <v>145</v>
      </c>
      <c r="R483" t="s">
        <v>152</v>
      </c>
      <c r="S483" t="b">
        <v>1</v>
      </c>
      <c r="T483">
        <v>365</v>
      </c>
      <c r="U483" t="s">
        <v>155</v>
      </c>
      <c r="V483">
        <v>372</v>
      </c>
    </row>
    <row r="484" spans="12:22">
      <c r="L484">
        <v>1287054052896</v>
      </c>
      <c r="M484">
        <v>605</v>
      </c>
      <c r="N484" t="s">
        <v>156</v>
      </c>
      <c r="O484">
        <v>200</v>
      </c>
      <c r="P484" t="s">
        <v>137</v>
      </c>
      <c r="Q484" t="s">
        <v>145</v>
      </c>
      <c r="R484" t="s">
        <v>152</v>
      </c>
      <c r="S484" t="b">
        <v>1</v>
      </c>
      <c r="T484">
        <v>91</v>
      </c>
      <c r="U484" t="s">
        <v>157</v>
      </c>
      <c r="V484">
        <v>605</v>
      </c>
    </row>
    <row r="485" spans="12:22">
      <c r="L485">
        <v>1287054053973</v>
      </c>
      <c r="M485">
        <v>190</v>
      </c>
      <c r="N485" t="s">
        <v>158</v>
      </c>
      <c r="O485">
        <v>200</v>
      </c>
      <c r="P485" t="s">
        <v>137</v>
      </c>
      <c r="Q485" t="s">
        <v>145</v>
      </c>
      <c r="R485" t="s">
        <v>152</v>
      </c>
      <c r="S485" t="b">
        <v>1</v>
      </c>
      <c r="T485">
        <v>110</v>
      </c>
      <c r="U485" t="s">
        <v>159</v>
      </c>
      <c r="V485">
        <v>190</v>
      </c>
    </row>
    <row r="486" spans="12:22">
      <c r="L486">
        <v>1287054054586</v>
      </c>
      <c r="M486">
        <v>196</v>
      </c>
      <c r="N486" t="s">
        <v>160</v>
      </c>
      <c r="O486">
        <v>200</v>
      </c>
      <c r="P486" t="s">
        <v>137</v>
      </c>
      <c r="Q486" t="s">
        <v>145</v>
      </c>
      <c r="R486" t="s">
        <v>152</v>
      </c>
      <c r="S486" t="b">
        <v>1</v>
      </c>
      <c r="T486">
        <v>1078</v>
      </c>
      <c r="U486" t="s">
        <v>161</v>
      </c>
      <c r="V486">
        <v>196</v>
      </c>
    </row>
    <row r="487" spans="12:22">
      <c r="L487">
        <v>1287054012495</v>
      </c>
      <c r="M487">
        <v>42763</v>
      </c>
      <c r="N487" t="s">
        <v>167</v>
      </c>
      <c r="O487">
        <v>200</v>
      </c>
      <c r="P487" t="s">
        <v>137</v>
      </c>
      <c r="Q487" t="s">
        <v>138</v>
      </c>
      <c r="R487" t="s">
        <v>139</v>
      </c>
      <c r="S487" t="b">
        <v>1</v>
      </c>
      <c r="T487">
        <v>190004</v>
      </c>
      <c r="U487" t="s">
        <v>149</v>
      </c>
      <c r="V487">
        <v>11474</v>
      </c>
    </row>
    <row r="488" spans="12:22">
      <c r="L488">
        <v>1287054055269</v>
      </c>
      <c r="M488">
        <v>316</v>
      </c>
      <c r="N488" t="s">
        <v>162</v>
      </c>
      <c r="O488">
        <v>200</v>
      </c>
      <c r="P488" t="s">
        <v>137</v>
      </c>
      <c r="Q488" t="s">
        <v>145</v>
      </c>
      <c r="R488" t="s">
        <v>152</v>
      </c>
      <c r="S488" t="b">
        <v>1</v>
      </c>
      <c r="T488">
        <v>370</v>
      </c>
      <c r="U488" t="s">
        <v>163</v>
      </c>
      <c r="V488">
        <v>316</v>
      </c>
    </row>
    <row r="489" spans="12:22">
      <c r="L489">
        <v>1287054055860</v>
      </c>
      <c r="M489">
        <v>3690</v>
      </c>
      <c r="N489" t="s">
        <v>169</v>
      </c>
      <c r="O489">
        <v>200</v>
      </c>
      <c r="P489" t="s">
        <v>137</v>
      </c>
      <c r="Q489" t="s">
        <v>145</v>
      </c>
      <c r="R489" t="s">
        <v>139</v>
      </c>
      <c r="S489" t="b">
        <v>1</v>
      </c>
      <c r="T489">
        <v>13</v>
      </c>
      <c r="U489" t="s">
        <v>149</v>
      </c>
      <c r="V489">
        <v>3690</v>
      </c>
    </row>
    <row r="490" spans="12:22">
      <c r="L490">
        <v>1287054055419</v>
      </c>
      <c r="M490">
        <v>4244</v>
      </c>
      <c r="N490" t="s">
        <v>168</v>
      </c>
      <c r="O490">
        <v>200</v>
      </c>
      <c r="P490" t="s">
        <v>137</v>
      </c>
      <c r="Q490" t="s">
        <v>138</v>
      </c>
      <c r="R490" t="s">
        <v>139</v>
      </c>
      <c r="S490" t="b">
        <v>1</v>
      </c>
      <c r="T490">
        <v>13</v>
      </c>
      <c r="U490" t="s">
        <v>149</v>
      </c>
      <c r="V490">
        <v>4244</v>
      </c>
    </row>
    <row r="491" spans="12:22">
      <c r="L491">
        <v>1287054060068</v>
      </c>
      <c r="M491">
        <v>4295</v>
      </c>
      <c r="N491" t="s">
        <v>170</v>
      </c>
      <c r="O491">
        <v>200</v>
      </c>
      <c r="P491" t="s">
        <v>137</v>
      </c>
      <c r="Q491" t="s">
        <v>138</v>
      </c>
      <c r="R491" t="s">
        <v>139</v>
      </c>
      <c r="S491" t="b">
        <v>1</v>
      </c>
      <c r="T491">
        <v>13</v>
      </c>
      <c r="U491" t="s">
        <v>149</v>
      </c>
      <c r="V491">
        <v>4295</v>
      </c>
    </row>
    <row r="492" spans="12:22">
      <c r="L492">
        <v>1287054064744</v>
      </c>
      <c r="M492">
        <v>191</v>
      </c>
      <c r="N492" t="s">
        <v>151</v>
      </c>
      <c r="O492">
        <v>200</v>
      </c>
      <c r="P492" t="s">
        <v>137</v>
      </c>
      <c r="Q492" t="s">
        <v>138</v>
      </c>
      <c r="R492" t="s">
        <v>152</v>
      </c>
      <c r="S492" t="b">
        <v>1</v>
      </c>
      <c r="T492">
        <v>363</v>
      </c>
      <c r="U492" t="s">
        <v>153</v>
      </c>
      <c r="V492">
        <v>191</v>
      </c>
    </row>
    <row r="493" spans="12:22">
      <c r="L493">
        <v>1287054065131</v>
      </c>
      <c r="M493">
        <v>191</v>
      </c>
      <c r="N493" t="s">
        <v>154</v>
      </c>
      <c r="O493">
        <v>200</v>
      </c>
      <c r="P493" t="s">
        <v>137</v>
      </c>
      <c r="Q493" t="s">
        <v>138</v>
      </c>
      <c r="R493" t="s">
        <v>152</v>
      </c>
      <c r="S493" t="b">
        <v>1</v>
      </c>
      <c r="T493">
        <v>365</v>
      </c>
      <c r="U493" t="s">
        <v>155</v>
      </c>
      <c r="V493">
        <v>191</v>
      </c>
    </row>
    <row r="494" spans="12:22">
      <c r="L494">
        <v>1287054065734</v>
      </c>
      <c r="M494">
        <v>498</v>
      </c>
      <c r="N494" t="s">
        <v>156</v>
      </c>
      <c r="O494">
        <v>200</v>
      </c>
      <c r="P494" t="s">
        <v>137</v>
      </c>
      <c r="Q494" t="s">
        <v>138</v>
      </c>
      <c r="R494" t="s">
        <v>152</v>
      </c>
      <c r="S494" t="b">
        <v>1</v>
      </c>
      <c r="T494">
        <v>91</v>
      </c>
      <c r="U494" t="s">
        <v>157</v>
      </c>
      <c r="V494">
        <v>498</v>
      </c>
    </row>
    <row r="495" spans="12:22">
      <c r="L495">
        <v>1287054066678</v>
      </c>
      <c r="M495">
        <v>190</v>
      </c>
      <c r="N495" t="s">
        <v>158</v>
      </c>
      <c r="O495">
        <v>200</v>
      </c>
      <c r="P495" t="s">
        <v>137</v>
      </c>
      <c r="Q495" t="s">
        <v>138</v>
      </c>
      <c r="R495" t="s">
        <v>152</v>
      </c>
      <c r="S495" t="b">
        <v>1</v>
      </c>
      <c r="T495">
        <v>110</v>
      </c>
      <c r="U495" t="s">
        <v>159</v>
      </c>
      <c r="V495">
        <v>190</v>
      </c>
    </row>
    <row r="496" spans="12:22">
      <c r="L496">
        <v>1287054067230</v>
      </c>
      <c r="M496">
        <v>463</v>
      </c>
      <c r="N496" t="s">
        <v>160</v>
      </c>
      <c r="O496">
        <v>200</v>
      </c>
      <c r="P496" t="s">
        <v>137</v>
      </c>
      <c r="Q496" t="s">
        <v>138</v>
      </c>
      <c r="R496" t="s">
        <v>152</v>
      </c>
      <c r="S496" t="b">
        <v>1</v>
      </c>
      <c r="T496">
        <v>1078</v>
      </c>
      <c r="U496" t="s">
        <v>161</v>
      </c>
      <c r="V496">
        <v>463</v>
      </c>
    </row>
    <row r="497" spans="12:22">
      <c r="L497">
        <v>1287054067915</v>
      </c>
      <c r="M497">
        <v>310</v>
      </c>
      <c r="N497" t="s">
        <v>162</v>
      </c>
      <c r="O497">
        <v>200</v>
      </c>
      <c r="P497" t="s">
        <v>137</v>
      </c>
      <c r="Q497" t="s">
        <v>138</v>
      </c>
      <c r="R497" t="s">
        <v>152</v>
      </c>
      <c r="S497" t="b">
        <v>1</v>
      </c>
      <c r="T497">
        <v>370</v>
      </c>
      <c r="U497" t="s">
        <v>163</v>
      </c>
      <c r="V497">
        <v>310</v>
      </c>
    </row>
    <row r="498" spans="12:22">
      <c r="L498">
        <v>1287054068417</v>
      </c>
      <c r="M498">
        <v>2668</v>
      </c>
      <c r="N498" t="s">
        <v>169</v>
      </c>
      <c r="O498">
        <v>200</v>
      </c>
      <c r="P498" t="s">
        <v>137</v>
      </c>
      <c r="Q498" t="s">
        <v>138</v>
      </c>
      <c r="R498" t="s">
        <v>139</v>
      </c>
      <c r="S498" t="b">
        <v>1</v>
      </c>
      <c r="T498">
        <v>13</v>
      </c>
      <c r="U498" t="s">
        <v>149</v>
      </c>
      <c r="V498">
        <v>2668</v>
      </c>
    </row>
    <row r="499" spans="12:22">
      <c r="L499">
        <v>1287054038007</v>
      </c>
      <c r="M499">
        <v>52083</v>
      </c>
      <c r="N499" t="s">
        <v>166</v>
      </c>
      <c r="O499">
        <v>200</v>
      </c>
      <c r="P499" t="s">
        <v>137</v>
      </c>
      <c r="Q499" t="s">
        <v>147</v>
      </c>
      <c r="R499" t="s">
        <v>139</v>
      </c>
      <c r="S499" t="b">
        <v>1</v>
      </c>
      <c r="T499">
        <v>125879</v>
      </c>
      <c r="U499" t="s">
        <v>149</v>
      </c>
      <c r="V499">
        <v>35102</v>
      </c>
    </row>
    <row r="500" spans="12:22">
      <c r="L500">
        <v>1287054071357</v>
      </c>
      <c r="M500">
        <v>22855</v>
      </c>
      <c r="N500" t="s">
        <v>166</v>
      </c>
      <c r="O500">
        <v>200</v>
      </c>
      <c r="P500" t="s">
        <v>137</v>
      </c>
      <c r="Q500" t="s">
        <v>138</v>
      </c>
      <c r="R500" t="s">
        <v>139</v>
      </c>
      <c r="S500" t="b">
        <v>1</v>
      </c>
      <c r="T500">
        <v>125879</v>
      </c>
      <c r="U500" t="s">
        <v>149</v>
      </c>
      <c r="V500">
        <v>12640</v>
      </c>
    </row>
    <row r="501" spans="12:22">
      <c r="L501">
        <v>1287054045996</v>
      </c>
      <c r="M501">
        <v>48353</v>
      </c>
      <c r="N501" t="s">
        <v>166</v>
      </c>
      <c r="O501">
        <v>200</v>
      </c>
      <c r="P501" t="s">
        <v>137</v>
      </c>
      <c r="Q501" t="s">
        <v>143</v>
      </c>
      <c r="R501" t="s">
        <v>139</v>
      </c>
      <c r="S501" t="b">
        <v>1</v>
      </c>
      <c r="T501">
        <v>125879</v>
      </c>
      <c r="U501" t="s">
        <v>149</v>
      </c>
      <c r="V501">
        <v>25406</v>
      </c>
    </row>
    <row r="502" spans="12:22">
      <c r="L502">
        <v>1287054059755</v>
      </c>
      <c r="M502">
        <v>43825</v>
      </c>
      <c r="N502" t="s">
        <v>166</v>
      </c>
      <c r="O502">
        <v>200</v>
      </c>
      <c r="P502" t="s">
        <v>137</v>
      </c>
      <c r="Q502" t="s">
        <v>145</v>
      </c>
      <c r="R502" t="s">
        <v>139</v>
      </c>
      <c r="S502" t="b">
        <v>1</v>
      </c>
      <c r="T502">
        <v>125879</v>
      </c>
      <c r="U502" t="s">
        <v>149</v>
      </c>
      <c r="V502">
        <v>21609</v>
      </c>
    </row>
    <row r="503" spans="12:22">
      <c r="L503">
        <v>1287054090454</v>
      </c>
      <c r="M503">
        <v>21513</v>
      </c>
      <c r="N503" t="s">
        <v>171</v>
      </c>
      <c r="O503">
        <v>200</v>
      </c>
      <c r="P503" t="s">
        <v>137</v>
      </c>
      <c r="Q503" t="s">
        <v>147</v>
      </c>
      <c r="R503" t="s">
        <v>139</v>
      </c>
      <c r="S503" t="b">
        <v>1</v>
      </c>
      <c r="T503">
        <v>161700</v>
      </c>
      <c r="U503" t="s">
        <v>149</v>
      </c>
      <c r="V503">
        <v>8519</v>
      </c>
    </row>
    <row r="504" spans="12:22">
      <c r="L504">
        <v>1287054112275</v>
      </c>
      <c r="M504">
        <v>241</v>
      </c>
      <c r="N504" t="s">
        <v>151</v>
      </c>
      <c r="O504">
        <v>200</v>
      </c>
      <c r="P504" t="s">
        <v>137</v>
      </c>
      <c r="Q504" t="s">
        <v>147</v>
      </c>
      <c r="R504" t="s">
        <v>152</v>
      </c>
      <c r="S504" t="b">
        <v>1</v>
      </c>
      <c r="T504">
        <v>363</v>
      </c>
      <c r="U504" t="s">
        <v>153</v>
      </c>
      <c r="V504">
        <v>241</v>
      </c>
    </row>
    <row r="505" spans="12:22">
      <c r="L505">
        <v>1287054112993</v>
      </c>
      <c r="M505">
        <v>193</v>
      </c>
      <c r="N505" t="s">
        <v>154</v>
      </c>
      <c r="O505">
        <v>200</v>
      </c>
      <c r="P505" t="s">
        <v>137</v>
      </c>
      <c r="Q505" t="s">
        <v>147</v>
      </c>
      <c r="R505" t="s">
        <v>152</v>
      </c>
      <c r="S505" t="b">
        <v>1</v>
      </c>
      <c r="T505">
        <v>365</v>
      </c>
      <c r="U505" t="s">
        <v>155</v>
      </c>
      <c r="V505">
        <v>193</v>
      </c>
    </row>
    <row r="506" spans="12:22">
      <c r="L506">
        <v>1287054113696</v>
      </c>
      <c r="M506">
        <v>198</v>
      </c>
      <c r="N506" t="s">
        <v>156</v>
      </c>
      <c r="O506">
        <v>200</v>
      </c>
      <c r="P506" t="s">
        <v>137</v>
      </c>
      <c r="Q506" t="s">
        <v>147</v>
      </c>
      <c r="R506" t="s">
        <v>152</v>
      </c>
      <c r="S506" t="b">
        <v>1</v>
      </c>
      <c r="T506">
        <v>91</v>
      </c>
      <c r="U506" t="s">
        <v>157</v>
      </c>
      <c r="V506">
        <v>198</v>
      </c>
    </row>
    <row r="507" spans="12:22">
      <c r="L507">
        <v>1287054114258</v>
      </c>
      <c r="M507">
        <v>619</v>
      </c>
      <c r="N507" t="s">
        <v>158</v>
      </c>
      <c r="O507">
        <v>200</v>
      </c>
      <c r="P507" t="s">
        <v>137</v>
      </c>
      <c r="Q507" t="s">
        <v>147</v>
      </c>
      <c r="R507" t="s">
        <v>152</v>
      </c>
      <c r="S507" t="b">
        <v>1</v>
      </c>
      <c r="T507">
        <v>110</v>
      </c>
      <c r="U507" t="s">
        <v>159</v>
      </c>
      <c r="V507">
        <v>619</v>
      </c>
    </row>
    <row r="508" spans="12:22">
      <c r="L508">
        <v>1287054115051</v>
      </c>
      <c r="M508">
        <v>274</v>
      </c>
      <c r="N508" t="s">
        <v>160</v>
      </c>
      <c r="O508">
        <v>200</v>
      </c>
      <c r="P508" t="s">
        <v>137</v>
      </c>
      <c r="Q508" t="s">
        <v>147</v>
      </c>
      <c r="R508" t="s">
        <v>152</v>
      </c>
      <c r="S508" t="b">
        <v>1</v>
      </c>
      <c r="T508">
        <v>1078</v>
      </c>
      <c r="U508" t="s">
        <v>161</v>
      </c>
      <c r="V508">
        <v>274</v>
      </c>
    </row>
    <row r="509" spans="12:22">
      <c r="L509">
        <v>1287054115502</v>
      </c>
      <c r="M509">
        <v>321</v>
      </c>
      <c r="N509" t="s">
        <v>162</v>
      </c>
      <c r="O509">
        <v>200</v>
      </c>
      <c r="P509" t="s">
        <v>137</v>
      </c>
      <c r="Q509" t="s">
        <v>147</v>
      </c>
      <c r="R509" t="s">
        <v>152</v>
      </c>
      <c r="S509" t="b">
        <v>1</v>
      </c>
      <c r="T509">
        <v>370</v>
      </c>
      <c r="U509" t="s">
        <v>163</v>
      </c>
      <c r="V509">
        <v>321</v>
      </c>
    </row>
    <row r="510" spans="12:22">
      <c r="L510">
        <v>1287054116039</v>
      </c>
      <c r="M510">
        <v>2324</v>
      </c>
      <c r="N510" t="s">
        <v>169</v>
      </c>
      <c r="O510">
        <v>200</v>
      </c>
      <c r="P510" t="s">
        <v>137</v>
      </c>
      <c r="Q510" t="s">
        <v>147</v>
      </c>
      <c r="R510" t="s">
        <v>139</v>
      </c>
      <c r="S510" t="b">
        <v>1</v>
      </c>
      <c r="T510">
        <v>13</v>
      </c>
      <c r="U510" t="s">
        <v>149</v>
      </c>
      <c r="V510">
        <v>2324</v>
      </c>
    </row>
    <row r="511" spans="12:22">
      <c r="L511">
        <v>1287054103986</v>
      </c>
      <c r="M511">
        <v>17597</v>
      </c>
      <c r="N511" t="s">
        <v>171</v>
      </c>
      <c r="O511">
        <v>200</v>
      </c>
      <c r="P511" t="s">
        <v>137</v>
      </c>
      <c r="Q511" t="s">
        <v>145</v>
      </c>
      <c r="R511" t="s">
        <v>139</v>
      </c>
      <c r="S511" t="b">
        <v>1</v>
      </c>
      <c r="T511">
        <v>161700</v>
      </c>
      <c r="U511" t="s">
        <v>149</v>
      </c>
      <c r="V511">
        <v>7540</v>
      </c>
    </row>
    <row r="512" spans="12:22">
      <c r="L512">
        <v>1287054121876</v>
      </c>
      <c r="M512">
        <v>194</v>
      </c>
      <c r="N512" t="s">
        <v>151</v>
      </c>
      <c r="O512">
        <v>200</v>
      </c>
      <c r="P512" t="s">
        <v>137</v>
      </c>
      <c r="Q512" t="s">
        <v>145</v>
      </c>
      <c r="R512" t="s">
        <v>152</v>
      </c>
      <c r="S512" t="b">
        <v>1</v>
      </c>
      <c r="T512">
        <v>363</v>
      </c>
      <c r="U512" t="s">
        <v>153</v>
      </c>
      <c r="V512">
        <v>194</v>
      </c>
    </row>
    <row r="513" spans="12:22">
      <c r="L513">
        <v>1287054122461</v>
      </c>
      <c r="M513">
        <v>276</v>
      </c>
      <c r="N513" t="s">
        <v>154</v>
      </c>
      <c r="O513">
        <v>200</v>
      </c>
      <c r="P513" t="s">
        <v>137</v>
      </c>
      <c r="Q513" t="s">
        <v>145</v>
      </c>
      <c r="R513" t="s">
        <v>152</v>
      </c>
      <c r="S513" t="b">
        <v>1</v>
      </c>
      <c r="T513">
        <v>365</v>
      </c>
      <c r="U513" t="s">
        <v>155</v>
      </c>
      <c r="V513">
        <v>276</v>
      </c>
    </row>
    <row r="514" spans="12:22">
      <c r="L514">
        <v>1287054123079</v>
      </c>
      <c r="M514">
        <v>190</v>
      </c>
      <c r="N514" t="s">
        <v>156</v>
      </c>
      <c r="O514">
        <v>200</v>
      </c>
      <c r="P514" t="s">
        <v>137</v>
      </c>
      <c r="Q514" t="s">
        <v>145</v>
      </c>
      <c r="R514" t="s">
        <v>152</v>
      </c>
      <c r="S514" t="b">
        <v>1</v>
      </c>
      <c r="T514">
        <v>91</v>
      </c>
      <c r="U514" t="s">
        <v>157</v>
      </c>
      <c r="V514">
        <v>190</v>
      </c>
    </row>
    <row r="515" spans="12:22">
      <c r="L515">
        <v>1287054123534</v>
      </c>
      <c r="M515">
        <v>190</v>
      </c>
      <c r="N515" t="s">
        <v>158</v>
      </c>
      <c r="O515">
        <v>200</v>
      </c>
      <c r="P515" t="s">
        <v>137</v>
      </c>
      <c r="Q515" t="s">
        <v>145</v>
      </c>
      <c r="R515" t="s">
        <v>152</v>
      </c>
      <c r="S515" t="b">
        <v>1</v>
      </c>
      <c r="T515">
        <v>110</v>
      </c>
      <c r="U515" t="s">
        <v>159</v>
      </c>
      <c r="V515">
        <v>190</v>
      </c>
    </row>
    <row r="516" spans="12:22">
      <c r="L516">
        <v>1287054124019</v>
      </c>
      <c r="M516">
        <v>244</v>
      </c>
      <c r="N516" t="s">
        <v>160</v>
      </c>
      <c r="O516">
        <v>200</v>
      </c>
      <c r="P516" t="s">
        <v>137</v>
      </c>
      <c r="Q516" t="s">
        <v>145</v>
      </c>
      <c r="R516" t="s">
        <v>152</v>
      </c>
      <c r="S516" t="b">
        <v>1</v>
      </c>
      <c r="T516">
        <v>1078</v>
      </c>
      <c r="U516" t="s">
        <v>161</v>
      </c>
      <c r="V516">
        <v>244</v>
      </c>
    </row>
    <row r="517" spans="12:22">
      <c r="L517">
        <v>1287054124586</v>
      </c>
      <c r="M517">
        <v>192</v>
      </c>
      <c r="N517" t="s">
        <v>162</v>
      </c>
      <c r="O517">
        <v>200</v>
      </c>
      <c r="P517" t="s">
        <v>137</v>
      </c>
      <c r="Q517" t="s">
        <v>145</v>
      </c>
      <c r="R517" t="s">
        <v>152</v>
      </c>
      <c r="S517" t="b">
        <v>1</v>
      </c>
      <c r="T517">
        <v>370</v>
      </c>
      <c r="U517" t="s">
        <v>163</v>
      </c>
      <c r="V517">
        <v>192</v>
      </c>
    </row>
    <row r="518" spans="12:22">
      <c r="L518">
        <v>1287054124880</v>
      </c>
      <c r="M518">
        <v>4046</v>
      </c>
      <c r="N518" t="s">
        <v>169</v>
      </c>
      <c r="O518">
        <v>200</v>
      </c>
      <c r="P518" t="s">
        <v>137</v>
      </c>
      <c r="Q518" t="s">
        <v>145</v>
      </c>
      <c r="R518" t="s">
        <v>139</v>
      </c>
      <c r="S518" t="b">
        <v>1</v>
      </c>
      <c r="T518">
        <v>13</v>
      </c>
      <c r="U518" t="s">
        <v>149</v>
      </c>
      <c r="V518">
        <v>4046</v>
      </c>
    </row>
    <row r="519" spans="12:22">
      <c r="L519">
        <v>1287054094431</v>
      </c>
      <c r="M519">
        <v>35972</v>
      </c>
      <c r="N519" t="s">
        <v>171</v>
      </c>
      <c r="O519">
        <v>200</v>
      </c>
      <c r="P519" t="s">
        <v>137</v>
      </c>
      <c r="Q519" t="s">
        <v>138</v>
      </c>
      <c r="R519" t="s">
        <v>139</v>
      </c>
      <c r="S519" t="b">
        <v>1</v>
      </c>
      <c r="T519">
        <v>161700</v>
      </c>
      <c r="U519" t="s">
        <v>149</v>
      </c>
      <c r="V519">
        <v>17975</v>
      </c>
    </row>
    <row r="520" spans="12:22">
      <c r="L520">
        <v>1287054130721</v>
      </c>
      <c r="M520">
        <v>892</v>
      </c>
      <c r="N520" t="s">
        <v>151</v>
      </c>
      <c r="O520">
        <v>200</v>
      </c>
      <c r="P520" t="s">
        <v>137</v>
      </c>
      <c r="Q520" t="s">
        <v>138</v>
      </c>
      <c r="R520" t="s">
        <v>152</v>
      </c>
      <c r="S520" t="b">
        <v>1</v>
      </c>
      <c r="T520">
        <v>363</v>
      </c>
      <c r="U520" t="s">
        <v>153</v>
      </c>
      <c r="V520">
        <v>892</v>
      </c>
    </row>
    <row r="521" spans="12:22">
      <c r="L521">
        <v>1287054132136</v>
      </c>
      <c r="M521">
        <v>221</v>
      </c>
      <c r="N521" t="s">
        <v>154</v>
      </c>
      <c r="O521">
        <v>200</v>
      </c>
      <c r="P521" t="s">
        <v>137</v>
      </c>
      <c r="Q521" t="s">
        <v>138</v>
      </c>
      <c r="R521" t="s">
        <v>152</v>
      </c>
      <c r="S521" t="b">
        <v>1</v>
      </c>
      <c r="T521">
        <v>365</v>
      </c>
      <c r="U521" t="s">
        <v>155</v>
      </c>
      <c r="V521">
        <v>221</v>
      </c>
    </row>
    <row r="522" spans="12:22">
      <c r="L522">
        <v>1287054132663</v>
      </c>
      <c r="M522">
        <v>1939</v>
      </c>
      <c r="N522" t="s">
        <v>156</v>
      </c>
      <c r="O522">
        <v>200</v>
      </c>
      <c r="P522" t="s">
        <v>137</v>
      </c>
      <c r="Q522" t="s">
        <v>138</v>
      </c>
      <c r="R522" t="s">
        <v>152</v>
      </c>
      <c r="S522" t="b">
        <v>1</v>
      </c>
      <c r="T522">
        <v>91</v>
      </c>
      <c r="U522" t="s">
        <v>157</v>
      </c>
      <c r="V522">
        <v>1939</v>
      </c>
    </row>
    <row r="523" spans="12:22">
      <c r="L523">
        <v>1287054135032</v>
      </c>
      <c r="M523">
        <v>685</v>
      </c>
      <c r="N523" t="s">
        <v>158</v>
      </c>
      <c r="O523">
        <v>200</v>
      </c>
      <c r="P523" t="s">
        <v>137</v>
      </c>
      <c r="Q523" t="s">
        <v>138</v>
      </c>
      <c r="R523" t="s">
        <v>152</v>
      </c>
      <c r="S523" t="b">
        <v>1</v>
      </c>
      <c r="T523">
        <v>110</v>
      </c>
      <c r="U523" t="s">
        <v>159</v>
      </c>
      <c r="V523">
        <v>685</v>
      </c>
    </row>
    <row r="524" spans="12:22">
      <c r="L524">
        <v>1287054135968</v>
      </c>
      <c r="M524">
        <v>206</v>
      </c>
      <c r="N524" t="s">
        <v>160</v>
      </c>
      <c r="O524">
        <v>200</v>
      </c>
      <c r="P524" t="s">
        <v>137</v>
      </c>
      <c r="Q524" t="s">
        <v>138</v>
      </c>
      <c r="R524" t="s">
        <v>152</v>
      </c>
      <c r="S524" t="b">
        <v>1</v>
      </c>
      <c r="T524">
        <v>1078</v>
      </c>
      <c r="U524" t="s">
        <v>161</v>
      </c>
      <c r="V524">
        <v>206</v>
      </c>
    </row>
    <row r="525" spans="12:22">
      <c r="L525">
        <v>1287054136599</v>
      </c>
      <c r="M525">
        <v>544</v>
      </c>
      <c r="N525" t="s">
        <v>162</v>
      </c>
      <c r="O525">
        <v>200</v>
      </c>
      <c r="P525" t="s">
        <v>137</v>
      </c>
      <c r="Q525" t="s">
        <v>138</v>
      </c>
      <c r="R525" t="s">
        <v>152</v>
      </c>
      <c r="S525" t="b">
        <v>1</v>
      </c>
      <c r="T525">
        <v>370</v>
      </c>
      <c r="U525" t="s">
        <v>163</v>
      </c>
      <c r="V525">
        <v>544</v>
      </c>
    </row>
    <row r="526" spans="12:22">
      <c r="L526">
        <v>1287054137599</v>
      </c>
      <c r="M526">
        <v>4225</v>
      </c>
      <c r="N526" t="s">
        <v>169</v>
      </c>
      <c r="O526">
        <v>200</v>
      </c>
      <c r="P526" t="s">
        <v>137</v>
      </c>
      <c r="Q526" t="s">
        <v>138</v>
      </c>
      <c r="R526" t="s">
        <v>139</v>
      </c>
      <c r="S526" t="b">
        <v>1</v>
      </c>
      <c r="T526">
        <v>13</v>
      </c>
      <c r="U526" t="s">
        <v>149</v>
      </c>
      <c r="V526">
        <v>4224</v>
      </c>
    </row>
    <row r="527" spans="12:22">
      <c r="L527">
        <v>1287054118752</v>
      </c>
      <c r="M527">
        <v>23725</v>
      </c>
      <c r="N527" t="s">
        <v>166</v>
      </c>
      <c r="O527">
        <v>200</v>
      </c>
      <c r="P527" t="s">
        <v>137</v>
      </c>
      <c r="Q527" t="s">
        <v>147</v>
      </c>
      <c r="R527" t="s">
        <v>139</v>
      </c>
      <c r="S527" t="b">
        <v>1</v>
      </c>
      <c r="T527">
        <v>125879</v>
      </c>
      <c r="U527" t="s">
        <v>149</v>
      </c>
      <c r="V527">
        <v>5639</v>
      </c>
    </row>
    <row r="528" spans="12:22">
      <c r="L528">
        <v>1287054094559</v>
      </c>
      <c r="M528">
        <v>52421</v>
      </c>
      <c r="N528" t="s">
        <v>172</v>
      </c>
      <c r="O528">
        <v>200</v>
      </c>
      <c r="P528" t="s">
        <v>137</v>
      </c>
      <c r="Q528" t="s">
        <v>143</v>
      </c>
      <c r="R528" t="s">
        <v>139</v>
      </c>
      <c r="S528" t="b">
        <v>1</v>
      </c>
      <c r="T528">
        <v>229100</v>
      </c>
      <c r="U528" t="s">
        <v>149</v>
      </c>
      <c r="V528">
        <v>20430</v>
      </c>
    </row>
    <row r="529" spans="12:22">
      <c r="L529">
        <v>1287054147172</v>
      </c>
      <c r="M529">
        <v>248</v>
      </c>
      <c r="N529" t="s">
        <v>151</v>
      </c>
      <c r="O529">
        <v>200</v>
      </c>
      <c r="P529" t="s">
        <v>137</v>
      </c>
      <c r="Q529" t="s">
        <v>143</v>
      </c>
      <c r="R529" t="s">
        <v>152</v>
      </c>
      <c r="S529" t="b">
        <v>1</v>
      </c>
      <c r="T529">
        <v>363</v>
      </c>
      <c r="U529" t="s">
        <v>153</v>
      </c>
      <c r="V529">
        <v>248</v>
      </c>
    </row>
    <row r="530" spans="12:22">
      <c r="L530">
        <v>1287054147452</v>
      </c>
      <c r="M530">
        <v>218</v>
      </c>
      <c r="N530" t="s">
        <v>154</v>
      </c>
      <c r="O530">
        <v>200</v>
      </c>
      <c r="P530" t="s">
        <v>137</v>
      </c>
      <c r="Q530" t="s">
        <v>143</v>
      </c>
      <c r="R530" t="s">
        <v>152</v>
      </c>
      <c r="S530" t="b">
        <v>1</v>
      </c>
      <c r="T530">
        <v>365</v>
      </c>
      <c r="U530" t="s">
        <v>155</v>
      </c>
      <c r="V530">
        <v>218</v>
      </c>
    </row>
    <row r="531" spans="12:22">
      <c r="L531">
        <v>1287054129155</v>
      </c>
      <c r="M531">
        <v>18641</v>
      </c>
      <c r="N531" t="s">
        <v>166</v>
      </c>
      <c r="O531">
        <v>200</v>
      </c>
      <c r="P531" t="s">
        <v>137</v>
      </c>
      <c r="Q531" t="s">
        <v>145</v>
      </c>
      <c r="R531" t="s">
        <v>139</v>
      </c>
      <c r="S531" t="b">
        <v>1</v>
      </c>
      <c r="T531">
        <v>125879</v>
      </c>
      <c r="U531" t="s">
        <v>149</v>
      </c>
      <c r="V531">
        <v>7235</v>
      </c>
    </row>
    <row r="532" spans="12:22">
      <c r="L532">
        <v>1287054147906</v>
      </c>
      <c r="M532">
        <v>1777</v>
      </c>
      <c r="N532" t="s">
        <v>156</v>
      </c>
      <c r="O532">
        <v>200</v>
      </c>
      <c r="P532" t="s">
        <v>137</v>
      </c>
      <c r="Q532" t="s">
        <v>143</v>
      </c>
      <c r="R532" t="s">
        <v>152</v>
      </c>
      <c r="S532" t="b">
        <v>1</v>
      </c>
      <c r="T532">
        <v>91</v>
      </c>
      <c r="U532" t="s">
        <v>157</v>
      </c>
      <c r="V532">
        <v>1777</v>
      </c>
    </row>
    <row r="533" spans="12:22">
      <c r="L533">
        <v>1287054149906</v>
      </c>
      <c r="M533">
        <v>352</v>
      </c>
      <c r="N533" t="s">
        <v>158</v>
      </c>
      <c r="O533">
        <v>200</v>
      </c>
      <c r="P533" t="s">
        <v>137</v>
      </c>
      <c r="Q533" t="s">
        <v>143</v>
      </c>
      <c r="R533" t="s">
        <v>152</v>
      </c>
      <c r="S533" t="b">
        <v>1</v>
      </c>
      <c r="T533">
        <v>110</v>
      </c>
      <c r="U533" t="s">
        <v>159</v>
      </c>
      <c r="V533">
        <v>352</v>
      </c>
    </row>
    <row r="534" spans="12:22">
      <c r="L534">
        <v>1287054150554</v>
      </c>
      <c r="M534">
        <v>198</v>
      </c>
      <c r="N534" t="s">
        <v>160</v>
      </c>
      <c r="O534">
        <v>200</v>
      </c>
      <c r="P534" t="s">
        <v>137</v>
      </c>
      <c r="Q534" t="s">
        <v>143</v>
      </c>
      <c r="R534" t="s">
        <v>152</v>
      </c>
      <c r="S534" t="b">
        <v>1</v>
      </c>
      <c r="T534">
        <v>1078</v>
      </c>
      <c r="U534" t="s">
        <v>161</v>
      </c>
      <c r="V534">
        <v>198</v>
      </c>
    </row>
    <row r="535" spans="12:22">
      <c r="L535">
        <v>1287054151126</v>
      </c>
      <c r="M535">
        <v>205</v>
      </c>
      <c r="N535" t="s">
        <v>162</v>
      </c>
      <c r="O535">
        <v>200</v>
      </c>
      <c r="P535" t="s">
        <v>137</v>
      </c>
      <c r="Q535" t="s">
        <v>143</v>
      </c>
      <c r="R535" t="s">
        <v>152</v>
      </c>
      <c r="S535" t="b">
        <v>1</v>
      </c>
      <c r="T535">
        <v>370</v>
      </c>
      <c r="U535" t="s">
        <v>163</v>
      </c>
      <c r="V535">
        <v>205</v>
      </c>
    </row>
    <row r="536" spans="12:22">
      <c r="L536">
        <v>1287054151577</v>
      </c>
      <c r="M536">
        <v>1189</v>
      </c>
      <c r="N536" t="s">
        <v>136</v>
      </c>
      <c r="O536">
        <v>200</v>
      </c>
      <c r="P536" t="s">
        <v>137</v>
      </c>
      <c r="Q536" t="s">
        <v>143</v>
      </c>
      <c r="R536" t="s">
        <v>139</v>
      </c>
      <c r="S536" t="b">
        <v>1</v>
      </c>
      <c r="T536">
        <v>10365</v>
      </c>
      <c r="U536" t="s">
        <v>140</v>
      </c>
      <c r="V536">
        <v>1189</v>
      </c>
    </row>
    <row r="537" spans="12:22">
      <c r="L537">
        <v>1287054151336</v>
      </c>
      <c r="M537">
        <v>1431</v>
      </c>
      <c r="N537" t="s">
        <v>70</v>
      </c>
      <c r="O537">
        <v>200</v>
      </c>
      <c r="P537" t="s">
        <v>141</v>
      </c>
      <c r="Q537" t="s">
        <v>143</v>
      </c>
      <c r="S537" t="b">
        <v>1</v>
      </c>
      <c r="T537">
        <v>10365</v>
      </c>
      <c r="U537" t="s">
        <v>142</v>
      </c>
      <c r="V537">
        <v>0</v>
      </c>
    </row>
    <row r="538" spans="12:22">
      <c r="L538">
        <v>1287054153298</v>
      </c>
      <c r="M538">
        <v>14079</v>
      </c>
      <c r="N538" t="s">
        <v>136</v>
      </c>
      <c r="O538">
        <v>200</v>
      </c>
      <c r="P538" t="s">
        <v>137</v>
      </c>
      <c r="Q538" t="s">
        <v>143</v>
      </c>
      <c r="R538" t="s">
        <v>139</v>
      </c>
      <c r="S538" t="b">
        <v>1</v>
      </c>
      <c r="T538">
        <v>73060</v>
      </c>
      <c r="U538" t="s">
        <v>144</v>
      </c>
      <c r="V538">
        <v>0</v>
      </c>
    </row>
    <row r="539" spans="12:22">
      <c r="L539">
        <v>1287054142134</v>
      </c>
      <c r="M539">
        <v>32487</v>
      </c>
      <c r="N539" t="s">
        <v>166</v>
      </c>
      <c r="O539">
        <v>200</v>
      </c>
      <c r="P539" t="s">
        <v>137</v>
      </c>
      <c r="Q539" t="s">
        <v>138</v>
      </c>
      <c r="R539" t="s">
        <v>139</v>
      </c>
      <c r="S539" t="b">
        <v>1</v>
      </c>
      <c r="T539">
        <v>125879</v>
      </c>
      <c r="U539" t="s">
        <v>149</v>
      </c>
      <c r="V539">
        <v>19148</v>
      </c>
    </row>
    <row r="540" spans="12:22">
      <c r="L540">
        <v>1287054143015</v>
      </c>
      <c r="M540">
        <v>35548</v>
      </c>
      <c r="N540" t="s">
        <v>172</v>
      </c>
      <c r="O540">
        <v>200</v>
      </c>
      <c r="P540" t="s">
        <v>137</v>
      </c>
      <c r="Q540" t="s">
        <v>147</v>
      </c>
      <c r="R540" t="s">
        <v>139</v>
      </c>
      <c r="S540" t="b">
        <v>1</v>
      </c>
      <c r="T540">
        <v>229100</v>
      </c>
      <c r="U540" t="s">
        <v>149</v>
      </c>
      <c r="V540">
        <v>14364</v>
      </c>
    </row>
    <row r="541" spans="12:22">
      <c r="L541">
        <v>1287054178998</v>
      </c>
      <c r="M541">
        <v>191</v>
      </c>
      <c r="N541" t="s">
        <v>151</v>
      </c>
      <c r="O541">
        <v>200</v>
      </c>
      <c r="P541" t="s">
        <v>137</v>
      </c>
      <c r="Q541" t="s">
        <v>147</v>
      </c>
      <c r="R541" t="s">
        <v>152</v>
      </c>
      <c r="S541" t="b">
        <v>1</v>
      </c>
      <c r="T541">
        <v>363</v>
      </c>
      <c r="U541" t="s">
        <v>153</v>
      </c>
      <c r="V541">
        <v>191</v>
      </c>
    </row>
    <row r="542" spans="12:22">
      <c r="L542">
        <v>1287054179479</v>
      </c>
      <c r="M542">
        <v>190</v>
      </c>
      <c r="N542" t="s">
        <v>154</v>
      </c>
      <c r="O542">
        <v>200</v>
      </c>
      <c r="P542" t="s">
        <v>137</v>
      </c>
      <c r="Q542" t="s">
        <v>147</v>
      </c>
      <c r="R542" t="s">
        <v>152</v>
      </c>
      <c r="S542" t="b">
        <v>1</v>
      </c>
      <c r="T542">
        <v>365</v>
      </c>
      <c r="U542" t="s">
        <v>155</v>
      </c>
      <c r="V542">
        <v>190</v>
      </c>
    </row>
    <row r="543" spans="12:22">
      <c r="L543">
        <v>1287054180026</v>
      </c>
      <c r="M543">
        <v>199</v>
      </c>
      <c r="N543" t="s">
        <v>156</v>
      </c>
      <c r="O543">
        <v>200</v>
      </c>
      <c r="P543" t="s">
        <v>137</v>
      </c>
      <c r="Q543" t="s">
        <v>147</v>
      </c>
      <c r="R543" t="s">
        <v>152</v>
      </c>
      <c r="S543" t="b">
        <v>1</v>
      </c>
      <c r="T543">
        <v>91</v>
      </c>
      <c r="U543" t="s">
        <v>157</v>
      </c>
      <c r="V543">
        <v>199</v>
      </c>
    </row>
    <row r="544" spans="12:22">
      <c r="L544">
        <v>1287054180414</v>
      </c>
      <c r="M544">
        <v>189</v>
      </c>
      <c r="N544" t="s">
        <v>158</v>
      </c>
      <c r="O544">
        <v>200</v>
      </c>
      <c r="P544" t="s">
        <v>137</v>
      </c>
      <c r="Q544" t="s">
        <v>147</v>
      </c>
      <c r="R544" t="s">
        <v>152</v>
      </c>
      <c r="S544" t="b">
        <v>1</v>
      </c>
      <c r="T544">
        <v>110</v>
      </c>
      <c r="U544" t="s">
        <v>159</v>
      </c>
      <c r="V544">
        <v>189</v>
      </c>
    </row>
    <row r="545" spans="12:22">
      <c r="L545">
        <v>1287054181028</v>
      </c>
      <c r="M545">
        <v>196</v>
      </c>
      <c r="N545" t="s">
        <v>160</v>
      </c>
      <c r="O545">
        <v>200</v>
      </c>
      <c r="P545" t="s">
        <v>137</v>
      </c>
      <c r="Q545" t="s">
        <v>147</v>
      </c>
      <c r="R545" t="s">
        <v>152</v>
      </c>
      <c r="S545" t="b">
        <v>1</v>
      </c>
      <c r="T545">
        <v>1078</v>
      </c>
      <c r="U545" t="s">
        <v>161</v>
      </c>
      <c r="V545">
        <v>196</v>
      </c>
    </row>
    <row r="546" spans="12:22">
      <c r="L546">
        <v>1287054181641</v>
      </c>
      <c r="M546">
        <v>191</v>
      </c>
      <c r="N546" t="s">
        <v>162</v>
      </c>
      <c r="O546">
        <v>200</v>
      </c>
      <c r="P546" t="s">
        <v>137</v>
      </c>
      <c r="Q546" t="s">
        <v>147</v>
      </c>
      <c r="R546" t="s">
        <v>152</v>
      </c>
      <c r="S546" t="b">
        <v>1</v>
      </c>
      <c r="T546">
        <v>370</v>
      </c>
      <c r="U546" t="s">
        <v>163</v>
      </c>
      <c r="V546">
        <v>191</v>
      </c>
    </row>
    <row r="547" spans="12:22">
      <c r="L547">
        <v>1287054182317</v>
      </c>
      <c r="M547">
        <v>1242</v>
      </c>
      <c r="N547" t="s">
        <v>136</v>
      </c>
      <c r="O547">
        <v>200</v>
      </c>
      <c r="P547" t="s">
        <v>137</v>
      </c>
      <c r="Q547" t="s">
        <v>147</v>
      </c>
      <c r="R547" t="s">
        <v>139</v>
      </c>
      <c r="S547" t="b">
        <v>1</v>
      </c>
      <c r="T547">
        <v>10365</v>
      </c>
      <c r="U547" t="s">
        <v>140</v>
      </c>
      <c r="V547">
        <v>1242</v>
      </c>
    </row>
    <row r="548" spans="12:22">
      <c r="L548">
        <v>1287054181836</v>
      </c>
      <c r="M548">
        <v>1724</v>
      </c>
      <c r="N548" t="s">
        <v>70</v>
      </c>
      <c r="O548">
        <v>200</v>
      </c>
      <c r="P548" t="s">
        <v>141</v>
      </c>
      <c r="Q548" t="s">
        <v>147</v>
      </c>
      <c r="S548" t="b">
        <v>1</v>
      </c>
      <c r="T548">
        <v>10365</v>
      </c>
      <c r="U548" t="s">
        <v>142</v>
      </c>
      <c r="V548">
        <v>0</v>
      </c>
    </row>
    <row r="549" spans="12:22">
      <c r="L549">
        <v>1287054148158</v>
      </c>
      <c r="M549">
        <v>37891</v>
      </c>
      <c r="N549" t="s">
        <v>172</v>
      </c>
      <c r="O549">
        <v>200</v>
      </c>
      <c r="P549" t="s">
        <v>137</v>
      </c>
      <c r="Q549" t="s">
        <v>145</v>
      </c>
      <c r="R549" t="s">
        <v>139</v>
      </c>
      <c r="S549" t="b">
        <v>1</v>
      </c>
      <c r="T549">
        <v>229100</v>
      </c>
      <c r="U549" t="s">
        <v>149</v>
      </c>
      <c r="V549">
        <v>10501</v>
      </c>
    </row>
    <row r="550" spans="12:22">
      <c r="L550">
        <v>1287054186486</v>
      </c>
      <c r="M550">
        <v>215</v>
      </c>
      <c r="N550" t="s">
        <v>151</v>
      </c>
      <c r="O550">
        <v>200</v>
      </c>
      <c r="P550" t="s">
        <v>137</v>
      </c>
      <c r="Q550" t="s">
        <v>145</v>
      </c>
      <c r="R550" t="s">
        <v>152</v>
      </c>
      <c r="S550" t="b">
        <v>1</v>
      </c>
      <c r="T550">
        <v>363</v>
      </c>
      <c r="U550" t="s">
        <v>153</v>
      </c>
      <c r="V550">
        <v>215</v>
      </c>
    </row>
    <row r="551" spans="12:22">
      <c r="L551">
        <v>1287054187001</v>
      </c>
      <c r="M551">
        <v>217</v>
      </c>
      <c r="N551" t="s">
        <v>154</v>
      </c>
      <c r="O551">
        <v>200</v>
      </c>
      <c r="P551" t="s">
        <v>137</v>
      </c>
      <c r="Q551" t="s">
        <v>145</v>
      </c>
      <c r="R551" t="s">
        <v>152</v>
      </c>
      <c r="S551" t="b">
        <v>1</v>
      </c>
      <c r="T551">
        <v>365</v>
      </c>
      <c r="U551" t="s">
        <v>155</v>
      </c>
      <c r="V551">
        <v>217</v>
      </c>
    </row>
    <row r="552" spans="12:22">
      <c r="L552">
        <v>1287054187396</v>
      </c>
      <c r="M552">
        <v>190</v>
      </c>
      <c r="N552" t="s">
        <v>156</v>
      </c>
      <c r="O552">
        <v>200</v>
      </c>
      <c r="P552" t="s">
        <v>137</v>
      </c>
      <c r="Q552" t="s">
        <v>145</v>
      </c>
      <c r="R552" t="s">
        <v>152</v>
      </c>
      <c r="S552" t="b">
        <v>1</v>
      </c>
      <c r="T552">
        <v>91</v>
      </c>
      <c r="U552" t="s">
        <v>157</v>
      </c>
      <c r="V552">
        <v>190</v>
      </c>
    </row>
    <row r="553" spans="12:22">
      <c r="L553">
        <v>1287054167615</v>
      </c>
      <c r="M553">
        <v>20978</v>
      </c>
      <c r="N553" t="s">
        <v>146</v>
      </c>
      <c r="O553">
        <v>200</v>
      </c>
      <c r="P553" t="s">
        <v>137</v>
      </c>
      <c r="Q553" t="s">
        <v>143</v>
      </c>
      <c r="R553" t="s">
        <v>139</v>
      </c>
      <c r="S553" t="b">
        <v>1</v>
      </c>
      <c r="T553">
        <v>72782</v>
      </c>
      <c r="U553" t="s">
        <v>144</v>
      </c>
      <c r="V553">
        <v>16404</v>
      </c>
    </row>
    <row r="554" spans="12:22">
      <c r="L554">
        <v>1287054188030</v>
      </c>
      <c r="M554">
        <v>601</v>
      </c>
      <c r="N554" t="s">
        <v>158</v>
      </c>
      <c r="O554">
        <v>200</v>
      </c>
      <c r="P554" t="s">
        <v>137</v>
      </c>
      <c r="Q554" t="s">
        <v>145</v>
      </c>
      <c r="R554" t="s">
        <v>152</v>
      </c>
      <c r="S554" t="b">
        <v>1</v>
      </c>
      <c r="T554">
        <v>110</v>
      </c>
      <c r="U554" t="s">
        <v>159</v>
      </c>
      <c r="V554">
        <v>601</v>
      </c>
    </row>
    <row r="555" spans="12:22">
      <c r="L555">
        <v>1287054189002</v>
      </c>
      <c r="M555">
        <v>285</v>
      </c>
      <c r="N555" t="s">
        <v>160</v>
      </c>
      <c r="O555">
        <v>200</v>
      </c>
      <c r="P555" t="s">
        <v>137</v>
      </c>
      <c r="Q555" t="s">
        <v>145</v>
      </c>
      <c r="R555" t="s">
        <v>152</v>
      </c>
      <c r="S555" t="b">
        <v>1</v>
      </c>
      <c r="T555">
        <v>1078</v>
      </c>
      <c r="U555" t="s">
        <v>161</v>
      </c>
      <c r="V555">
        <v>285</v>
      </c>
    </row>
    <row r="556" spans="12:22">
      <c r="L556">
        <v>1287054189644</v>
      </c>
      <c r="M556">
        <v>192</v>
      </c>
      <c r="N556" t="s">
        <v>162</v>
      </c>
      <c r="O556">
        <v>200</v>
      </c>
      <c r="P556" t="s">
        <v>137</v>
      </c>
      <c r="Q556" t="s">
        <v>145</v>
      </c>
      <c r="R556" t="s">
        <v>152</v>
      </c>
      <c r="S556" t="b">
        <v>1</v>
      </c>
      <c r="T556">
        <v>370</v>
      </c>
      <c r="U556" t="s">
        <v>163</v>
      </c>
      <c r="V556">
        <v>192</v>
      </c>
    </row>
    <row r="557" spans="12:22">
      <c r="L557">
        <v>1287054190213</v>
      </c>
      <c r="M557">
        <v>1913</v>
      </c>
      <c r="N557" t="s">
        <v>136</v>
      </c>
      <c r="O557">
        <v>200</v>
      </c>
      <c r="P557" t="s">
        <v>137</v>
      </c>
      <c r="Q557" t="s">
        <v>145</v>
      </c>
      <c r="R557" t="s">
        <v>139</v>
      </c>
      <c r="S557" t="b">
        <v>1</v>
      </c>
      <c r="T557">
        <v>10365</v>
      </c>
      <c r="U557" t="s">
        <v>140</v>
      </c>
      <c r="V557">
        <v>1913</v>
      </c>
    </row>
    <row r="558" spans="12:22">
      <c r="L558">
        <v>1287054189844</v>
      </c>
      <c r="M558">
        <v>2283</v>
      </c>
      <c r="N558" t="s">
        <v>70</v>
      </c>
      <c r="O558">
        <v>200</v>
      </c>
      <c r="P558" t="s">
        <v>141</v>
      </c>
      <c r="Q558" t="s">
        <v>145</v>
      </c>
      <c r="S558" t="b">
        <v>1</v>
      </c>
      <c r="T558">
        <v>10365</v>
      </c>
      <c r="U558" t="s">
        <v>142</v>
      </c>
      <c r="V558">
        <v>0</v>
      </c>
    </row>
    <row r="559" spans="12:22">
      <c r="L559">
        <v>1287054183773</v>
      </c>
      <c r="M559">
        <v>8598</v>
      </c>
      <c r="N559" t="s">
        <v>136</v>
      </c>
      <c r="O559">
        <v>200</v>
      </c>
      <c r="P559" t="s">
        <v>137</v>
      </c>
      <c r="Q559" t="s">
        <v>147</v>
      </c>
      <c r="R559" t="s">
        <v>139</v>
      </c>
      <c r="S559" t="b">
        <v>1</v>
      </c>
      <c r="T559">
        <v>73060</v>
      </c>
      <c r="U559" t="s">
        <v>144</v>
      </c>
      <c r="V559">
        <v>0</v>
      </c>
    </row>
    <row r="560" spans="12:22">
      <c r="L560">
        <v>1287054192390</v>
      </c>
      <c r="M560">
        <v>5743</v>
      </c>
      <c r="N560" t="s">
        <v>136</v>
      </c>
      <c r="O560">
        <v>200</v>
      </c>
      <c r="P560" t="s">
        <v>137</v>
      </c>
      <c r="Q560" t="s">
        <v>145</v>
      </c>
      <c r="R560" t="s">
        <v>139</v>
      </c>
      <c r="S560" t="b">
        <v>1</v>
      </c>
      <c r="T560">
        <v>73060</v>
      </c>
      <c r="U560" t="s">
        <v>144</v>
      </c>
      <c r="V560">
        <v>0</v>
      </c>
    </row>
    <row r="561" spans="12:22">
      <c r="L561">
        <v>1287054188913</v>
      </c>
      <c r="M561">
        <v>9258</v>
      </c>
      <c r="N561" t="s">
        <v>146</v>
      </c>
      <c r="O561">
        <v>200</v>
      </c>
      <c r="P561" t="s">
        <v>137</v>
      </c>
      <c r="Q561" t="s">
        <v>143</v>
      </c>
      <c r="R561" t="s">
        <v>139</v>
      </c>
      <c r="S561" t="b">
        <v>1</v>
      </c>
      <c r="T561">
        <v>72782</v>
      </c>
      <c r="U561" t="s">
        <v>144</v>
      </c>
      <c r="V561">
        <v>3950</v>
      </c>
    </row>
    <row r="562" spans="12:22">
      <c r="L562">
        <v>1287054192704</v>
      </c>
      <c r="M562">
        <v>11100</v>
      </c>
      <c r="N562" t="s">
        <v>146</v>
      </c>
      <c r="O562">
        <v>200</v>
      </c>
      <c r="P562" t="s">
        <v>137</v>
      </c>
      <c r="Q562" t="s">
        <v>147</v>
      </c>
      <c r="R562" t="s">
        <v>139</v>
      </c>
      <c r="S562" t="b">
        <v>1</v>
      </c>
      <c r="T562">
        <v>72782</v>
      </c>
      <c r="U562" t="s">
        <v>144</v>
      </c>
      <c r="V562">
        <v>2742</v>
      </c>
    </row>
    <row r="563" spans="12:22">
      <c r="L563">
        <v>1287054198425</v>
      </c>
      <c r="M563">
        <v>6164</v>
      </c>
      <c r="N563" t="s">
        <v>146</v>
      </c>
      <c r="O563">
        <v>200</v>
      </c>
      <c r="P563" t="s">
        <v>137</v>
      </c>
      <c r="Q563" t="s">
        <v>145</v>
      </c>
      <c r="R563" t="s">
        <v>139</v>
      </c>
      <c r="S563" t="b">
        <v>1</v>
      </c>
      <c r="T563">
        <v>72782</v>
      </c>
      <c r="U563" t="s">
        <v>144</v>
      </c>
      <c r="V563">
        <v>1466</v>
      </c>
    </row>
    <row r="564" spans="12:22">
      <c r="L564">
        <v>1287054204973</v>
      </c>
      <c r="M564">
        <v>6824</v>
      </c>
      <c r="N564" t="s">
        <v>146</v>
      </c>
      <c r="O564">
        <v>200</v>
      </c>
      <c r="P564" t="s">
        <v>137</v>
      </c>
      <c r="Q564" t="s">
        <v>145</v>
      </c>
      <c r="R564" t="s">
        <v>139</v>
      </c>
      <c r="S564" t="b">
        <v>1</v>
      </c>
      <c r="T564">
        <v>72782</v>
      </c>
      <c r="U564" t="s">
        <v>144</v>
      </c>
      <c r="V564">
        <v>2954</v>
      </c>
    </row>
    <row r="565" spans="12:22">
      <c r="L565">
        <v>1287054204198</v>
      </c>
      <c r="M565">
        <v>10679</v>
      </c>
      <c r="N565" t="s">
        <v>146</v>
      </c>
      <c r="O565">
        <v>200</v>
      </c>
      <c r="P565" t="s">
        <v>137</v>
      </c>
      <c r="Q565" t="s">
        <v>147</v>
      </c>
      <c r="R565" t="s">
        <v>139</v>
      </c>
      <c r="S565" t="b">
        <v>1</v>
      </c>
      <c r="T565">
        <v>72782</v>
      </c>
      <c r="U565" t="s">
        <v>144</v>
      </c>
      <c r="V565">
        <v>1973</v>
      </c>
    </row>
    <row r="566" spans="12:22">
      <c r="L566">
        <v>1287054175052</v>
      </c>
      <c r="M566">
        <v>41217</v>
      </c>
      <c r="N566" t="s">
        <v>172</v>
      </c>
      <c r="O566">
        <v>200</v>
      </c>
      <c r="P566" t="s">
        <v>137</v>
      </c>
      <c r="Q566" t="s">
        <v>138</v>
      </c>
      <c r="R566" t="s">
        <v>139</v>
      </c>
      <c r="S566" t="b">
        <v>1</v>
      </c>
      <c r="T566">
        <v>229100</v>
      </c>
      <c r="U566" t="s">
        <v>149</v>
      </c>
      <c r="V566">
        <v>22495</v>
      </c>
    </row>
    <row r="567" spans="12:22">
      <c r="L567">
        <v>1287054216393</v>
      </c>
      <c r="M567">
        <v>417</v>
      </c>
      <c r="N567" t="s">
        <v>151</v>
      </c>
      <c r="O567">
        <v>200</v>
      </c>
      <c r="P567" t="s">
        <v>137</v>
      </c>
      <c r="Q567" t="s">
        <v>138</v>
      </c>
      <c r="R567" t="s">
        <v>152</v>
      </c>
      <c r="S567" t="b">
        <v>1</v>
      </c>
      <c r="T567">
        <v>363</v>
      </c>
      <c r="U567" t="s">
        <v>153</v>
      </c>
      <c r="V567">
        <v>417</v>
      </c>
    </row>
    <row r="568" spans="12:22">
      <c r="L568">
        <v>1287054217038</v>
      </c>
      <c r="M568">
        <v>598</v>
      </c>
      <c r="N568" t="s">
        <v>154</v>
      </c>
      <c r="O568">
        <v>200</v>
      </c>
      <c r="P568" t="s">
        <v>137</v>
      </c>
      <c r="Q568" t="s">
        <v>138</v>
      </c>
      <c r="R568" t="s">
        <v>152</v>
      </c>
      <c r="S568" t="b">
        <v>1</v>
      </c>
      <c r="T568">
        <v>365</v>
      </c>
      <c r="U568" t="s">
        <v>155</v>
      </c>
      <c r="V568">
        <v>598</v>
      </c>
    </row>
    <row r="569" spans="12:22">
      <c r="L569">
        <v>1287054218014</v>
      </c>
      <c r="M569">
        <v>525</v>
      </c>
      <c r="N569" t="s">
        <v>156</v>
      </c>
      <c r="O569">
        <v>200</v>
      </c>
      <c r="P569" t="s">
        <v>137</v>
      </c>
      <c r="Q569" t="s">
        <v>138</v>
      </c>
      <c r="R569" t="s">
        <v>152</v>
      </c>
      <c r="S569" t="b">
        <v>1</v>
      </c>
      <c r="T569">
        <v>91</v>
      </c>
      <c r="U569" t="s">
        <v>157</v>
      </c>
      <c r="V569">
        <v>525</v>
      </c>
    </row>
    <row r="570" spans="12:22">
      <c r="L570">
        <v>1287054218781</v>
      </c>
      <c r="M570">
        <v>314</v>
      </c>
      <c r="N570" t="s">
        <v>158</v>
      </c>
      <c r="O570">
        <v>200</v>
      </c>
      <c r="P570" t="s">
        <v>137</v>
      </c>
      <c r="Q570" t="s">
        <v>138</v>
      </c>
      <c r="R570" t="s">
        <v>152</v>
      </c>
      <c r="S570" t="b">
        <v>1</v>
      </c>
      <c r="T570">
        <v>110</v>
      </c>
      <c r="U570" t="s">
        <v>159</v>
      </c>
      <c r="V570">
        <v>314</v>
      </c>
    </row>
    <row r="571" spans="12:22">
      <c r="L571">
        <v>1287054219356</v>
      </c>
      <c r="M571">
        <v>197</v>
      </c>
      <c r="N571" t="s">
        <v>160</v>
      </c>
      <c r="O571">
        <v>200</v>
      </c>
      <c r="P571" t="s">
        <v>137</v>
      </c>
      <c r="Q571" t="s">
        <v>138</v>
      </c>
      <c r="R571" t="s">
        <v>152</v>
      </c>
      <c r="S571" t="b">
        <v>1</v>
      </c>
      <c r="T571">
        <v>1078</v>
      </c>
      <c r="U571" t="s">
        <v>161</v>
      </c>
      <c r="V571">
        <v>197</v>
      </c>
    </row>
    <row r="572" spans="12:22">
      <c r="L572">
        <v>1287054219847</v>
      </c>
      <c r="M572">
        <v>202</v>
      </c>
      <c r="N572" t="s">
        <v>162</v>
      </c>
      <c r="O572">
        <v>200</v>
      </c>
      <c r="P572" t="s">
        <v>137</v>
      </c>
      <c r="Q572" t="s">
        <v>138</v>
      </c>
      <c r="R572" t="s">
        <v>152</v>
      </c>
      <c r="S572" t="b">
        <v>1</v>
      </c>
      <c r="T572">
        <v>370</v>
      </c>
      <c r="U572" t="s">
        <v>163</v>
      </c>
      <c r="V572">
        <v>202</v>
      </c>
    </row>
    <row r="573" spans="12:22">
      <c r="L573">
        <v>1287054220492</v>
      </c>
      <c r="M573">
        <v>1954</v>
      </c>
      <c r="N573" t="s">
        <v>136</v>
      </c>
      <c r="O573">
        <v>200</v>
      </c>
      <c r="P573" t="s">
        <v>137</v>
      </c>
      <c r="Q573" t="s">
        <v>138</v>
      </c>
      <c r="R573" t="s">
        <v>139</v>
      </c>
      <c r="S573" t="b">
        <v>1</v>
      </c>
      <c r="T573">
        <v>10365</v>
      </c>
      <c r="U573" t="s">
        <v>140</v>
      </c>
      <c r="V573">
        <v>1953</v>
      </c>
    </row>
    <row r="574" spans="12:22">
      <c r="L574">
        <v>1287054220054</v>
      </c>
      <c r="M574">
        <v>2393</v>
      </c>
      <c r="N574" t="s">
        <v>70</v>
      </c>
      <c r="O574">
        <v>200</v>
      </c>
      <c r="P574" t="s">
        <v>141</v>
      </c>
      <c r="Q574" t="s">
        <v>138</v>
      </c>
      <c r="S574" t="b">
        <v>1</v>
      </c>
      <c r="T574">
        <v>10365</v>
      </c>
      <c r="U574" t="s">
        <v>142</v>
      </c>
      <c r="V574">
        <v>0</v>
      </c>
    </row>
    <row r="575" spans="12:22">
      <c r="L575">
        <v>1287054222757</v>
      </c>
      <c r="M575">
        <v>11787</v>
      </c>
      <c r="N575" t="s">
        <v>136</v>
      </c>
      <c r="O575">
        <v>200</v>
      </c>
      <c r="P575" t="s">
        <v>137</v>
      </c>
      <c r="Q575" t="s">
        <v>138</v>
      </c>
      <c r="R575" t="s">
        <v>139</v>
      </c>
      <c r="S575" t="b">
        <v>1</v>
      </c>
      <c r="T575">
        <v>73060</v>
      </c>
      <c r="U575" t="s">
        <v>144</v>
      </c>
      <c r="V575">
        <v>0</v>
      </c>
    </row>
    <row r="576" spans="12:22">
      <c r="L576">
        <v>1287054234737</v>
      </c>
      <c r="M576">
        <v>6361</v>
      </c>
      <c r="N576" t="s">
        <v>146</v>
      </c>
      <c r="O576">
        <v>200</v>
      </c>
      <c r="P576" t="s">
        <v>137</v>
      </c>
      <c r="Q576" t="s">
        <v>138</v>
      </c>
      <c r="R576" t="s">
        <v>139</v>
      </c>
      <c r="S576" t="b">
        <v>1</v>
      </c>
      <c r="T576">
        <v>72782</v>
      </c>
      <c r="U576" t="s">
        <v>144</v>
      </c>
      <c r="V576">
        <v>3045</v>
      </c>
    </row>
    <row r="577" spans="12:22">
      <c r="L577">
        <v>1287054212067</v>
      </c>
      <c r="M577">
        <v>30281</v>
      </c>
      <c r="N577" t="s">
        <v>148</v>
      </c>
      <c r="O577">
        <v>200</v>
      </c>
      <c r="P577" t="s">
        <v>137</v>
      </c>
      <c r="Q577" t="s">
        <v>145</v>
      </c>
      <c r="R577" t="s">
        <v>139</v>
      </c>
      <c r="S577" t="b">
        <v>1</v>
      </c>
      <c r="T577">
        <v>261736</v>
      </c>
      <c r="U577" t="s">
        <v>149</v>
      </c>
      <c r="V577">
        <v>6532</v>
      </c>
    </row>
    <row r="578" spans="12:22">
      <c r="L578">
        <v>1287054198399</v>
      </c>
      <c r="M578">
        <v>46022</v>
      </c>
      <c r="N578" t="s">
        <v>148</v>
      </c>
      <c r="O578">
        <v>200</v>
      </c>
      <c r="P578" t="s">
        <v>137</v>
      </c>
      <c r="Q578" t="s">
        <v>143</v>
      </c>
      <c r="R578" t="s">
        <v>139</v>
      </c>
      <c r="S578" t="b">
        <v>1</v>
      </c>
      <c r="T578">
        <v>261736</v>
      </c>
      <c r="U578" t="s">
        <v>149</v>
      </c>
      <c r="V578">
        <v>13167</v>
      </c>
    </row>
    <row r="579" spans="12:22">
      <c r="L579">
        <v>1287054241425</v>
      </c>
      <c r="M579">
        <v>7318</v>
      </c>
      <c r="N579" t="s">
        <v>146</v>
      </c>
      <c r="O579">
        <v>200</v>
      </c>
      <c r="P579" t="s">
        <v>137</v>
      </c>
      <c r="Q579" t="s">
        <v>138</v>
      </c>
      <c r="R579" t="s">
        <v>139</v>
      </c>
      <c r="S579" t="b">
        <v>1</v>
      </c>
      <c r="T579">
        <v>72782</v>
      </c>
      <c r="U579" t="s">
        <v>144</v>
      </c>
      <c r="V579">
        <v>2524</v>
      </c>
    </row>
    <row r="580" spans="12:22">
      <c r="L580">
        <v>1287054215078</v>
      </c>
      <c r="M580">
        <v>44327</v>
      </c>
      <c r="N580" t="s">
        <v>148</v>
      </c>
      <c r="O580">
        <v>200</v>
      </c>
      <c r="P580" t="s">
        <v>137</v>
      </c>
      <c r="Q580" t="s">
        <v>147</v>
      </c>
      <c r="R580" t="s">
        <v>139</v>
      </c>
      <c r="S580" t="b">
        <v>1</v>
      </c>
      <c r="T580">
        <v>261736</v>
      </c>
      <c r="U580" t="s">
        <v>149</v>
      </c>
      <c r="V580">
        <v>12063</v>
      </c>
    </row>
    <row r="581" spans="12:22">
      <c r="L581">
        <v>1287054244863</v>
      </c>
      <c r="M581">
        <v>17008</v>
      </c>
      <c r="N581" t="s">
        <v>150</v>
      </c>
      <c r="O581">
        <v>200</v>
      </c>
      <c r="P581" t="s">
        <v>137</v>
      </c>
      <c r="Q581" t="s">
        <v>143</v>
      </c>
      <c r="R581" t="s">
        <v>139</v>
      </c>
      <c r="S581" t="b">
        <v>1</v>
      </c>
      <c r="T581">
        <v>125879</v>
      </c>
      <c r="U581" t="s">
        <v>149</v>
      </c>
      <c r="V581">
        <v>8743</v>
      </c>
    </row>
    <row r="582" spans="12:22">
      <c r="L582">
        <v>1287054262387</v>
      </c>
      <c r="M582">
        <v>192</v>
      </c>
      <c r="N582" t="s">
        <v>151</v>
      </c>
      <c r="O582">
        <v>200</v>
      </c>
      <c r="P582" t="s">
        <v>137</v>
      </c>
      <c r="Q582" t="s">
        <v>143</v>
      </c>
      <c r="R582" t="s">
        <v>152</v>
      </c>
      <c r="S582" t="b">
        <v>1</v>
      </c>
      <c r="T582">
        <v>363</v>
      </c>
      <c r="U582" t="s">
        <v>153</v>
      </c>
      <c r="V582">
        <v>192</v>
      </c>
    </row>
    <row r="583" spans="12:22">
      <c r="L583">
        <v>1287054262832</v>
      </c>
      <c r="M583">
        <v>191</v>
      </c>
      <c r="N583" t="s">
        <v>154</v>
      </c>
      <c r="O583">
        <v>200</v>
      </c>
      <c r="P583" t="s">
        <v>137</v>
      </c>
      <c r="Q583" t="s">
        <v>143</v>
      </c>
      <c r="R583" t="s">
        <v>152</v>
      </c>
      <c r="S583" t="b">
        <v>1</v>
      </c>
      <c r="T583">
        <v>365</v>
      </c>
      <c r="U583" t="s">
        <v>155</v>
      </c>
      <c r="V583">
        <v>191</v>
      </c>
    </row>
    <row r="584" spans="12:22">
      <c r="L584">
        <v>1287054242803</v>
      </c>
      <c r="M584">
        <v>20446</v>
      </c>
      <c r="N584" t="s">
        <v>150</v>
      </c>
      <c r="O584">
        <v>200</v>
      </c>
      <c r="P584" t="s">
        <v>137</v>
      </c>
      <c r="Q584" t="s">
        <v>145</v>
      </c>
      <c r="R584" t="s">
        <v>139</v>
      </c>
      <c r="S584" t="b">
        <v>1</v>
      </c>
      <c r="T584">
        <v>125879</v>
      </c>
      <c r="U584" t="s">
        <v>149</v>
      </c>
      <c r="V584">
        <v>12348</v>
      </c>
    </row>
    <row r="585" spans="12:22">
      <c r="L585">
        <v>1287054263267</v>
      </c>
      <c r="M585">
        <v>204</v>
      </c>
      <c r="N585" t="s">
        <v>156</v>
      </c>
      <c r="O585">
        <v>200</v>
      </c>
      <c r="P585" t="s">
        <v>137</v>
      </c>
      <c r="Q585" t="s">
        <v>143</v>
      </c>
      <c r="R585" t="s">
        <v>152</v>
      </c>
      <c r="S585" t="b">
        <v>1</v>
      </c>
      <c r="T585">
        <v>91</v>
      </c>
      <c r="U585" t="s">
        <v>157</v>
      </c>
      <c r="V585">
        <v>204</v>
      </c>
    </row>
    <row r="586" spans="12:22">
      <c r="L586">
        <v>1287054263755</v>
      </c>
      <c r="M586">
        <v>192</v>
      </c>
      <c r="N586" t="s">
        <v>158</v>
      </c>
      <c r="O586">
        <v>200</v>
      </c>
      <c r="P586" t="s">
        <v>137</v>
      </c>
      <c r="Q586" t="s">
        <v>143</v>
      </c>
      <c r="R586" t="s">
        <v>152</v>
      </c>
      <c r="S586" t="b">
        <v>1</v>
      </c>
      <c r="T586">
        <v>110</v>
      </c>
      <c r="U586" t="s">
        <v>159</v>
      </c>
      <c r="V586">
        <v>192</v>
      </c>
    </row>
    <row r="587" spans="12:22">
      <c r="L587">
        <v>1287054264177</v>
      </c>
      <c r="M587">
        <v>200</v>
      </c>
      <c r="N587" t="s">
        <v>160</v>
      </c>
      <c r="O587">
        <v>200</v>
      </c>
      <c r="P587" t="s">
        <v>137</v>
      </c>
      <c r="Q587" t="s">
        <v>143</v>
      </c>
      <c r="R587" t="s">
        <v>152</v>
      </c>
      <c r="S587" t="b">
        <v>1</v>
      </c>
      <c r="T587">
        <v>1078</v>
      </c>
      <c r="U587" t="s">
        <v>161</v>
      </c>
      <c r="V587">
        <v>200</v>
      </c>
    </row>
    <row r="588" spans="12:22">
      <c r="L588">
        <v>1287054263521</v>
      </c>
      <c r="M588">
        <v>1023</v>
      </c>
      <c r="N588" t="s">
        <v>151</v>
      </c>
      <c r="O588">
        <v>200</v>
      </c>
      <c r="P588" t="s">
        <v>137</v>
      </c>
      <c r="Q588" t="s">
        <v>145</v>
      </c>
      <c r="R588" t="s">
        <v>152</v>
      </c>
      <c r="S588" t="b">
        <v>1</v>
      </c>
      <c r="T588">
        <v>363</v>
      </c>
      <c r="U588" t="s">
        <v>153</v>
      </c>
      <c r="V588">
        <v>1023</v>
      </c>
    </row>
    <row r="589" spans="12:22">
      <c r="L589">
        <v>1287054264650</v>
      </c>
      <c r="M589">
        <v>196</v>
      </c>
      <c r="N589" t="s">
        <v>162</v>
      </c>
      <c r="O589">
        <v>200</v>
      </c>
      <c r="P589" t="s">
        <v>137</v>
      </c>
      <c r="Q589" t="s">
        <v>143</v>
      </c>
      <c r="R589" t="s">
        <v>152</v>
      </c>
      <c r="S589" t="b">
        <v>1</v>
      </c>
      <c r="T589">
        <v>370</v>
      </c>
      <c r="U589" t="s">
        <v>163</v>
      </c>
      <c r="V589">
        <v>196</v>
      </c>
    </row>
    <row r="590" spans="12:22">
      <c r="L590">
        <v>1287054264854</v>
      </c>
      <c r="M590">
        <v>610</v>
      </c>
      <c r="N590" t="s">
        <v>154</v>
      </c>
      <c r="O590">
        <v>200</v>
      </c>
      <c r="P590" t="s">
        <v>137</v>
      </c>
      <c r="Q590" t="s">
        <v>145</v>
      </c>
      <c r="R590" t="s">
        <v>152</v>
      </c>
      <c r="S590" t="b">
        <v>1</v>
      </c>
      <c r="T590">
        <v>365</v>
      </c>
      <c r="U590" t="s">
        <v>155</v>
      </c>
      <c r="V590">
        <v>610</v>
      </c>
    </row>
    <row r="591" spans="12:22">
      <c r="L591">
        <v>1287054265724</v>
      </c>
      <c r="M591">
        <v>819</v>
      </c>
      <c r="N591" t="s">
        <v>156</v>
      </c>
      <c r="O591">
        <v>200</v>
      </c>
      <c r="P591" t="s">
        <v>137</v>
      </c>
      <c r="Q591" t="s">
        <v>145</v>
      </c>
      <c r="R591" t="s">
        <v>152</v>
      </c>
      <c r="S591" t="b">
        <v>1</v>
      </c>
      <c r="T591">
        <v>91</v>
      </c>
      <c r="U591" t="s">
        <v>157</v>
      </c>
      <c r="V591">
        <v>819</v>
      </c>
    </row>
    <row r="592" spans="12:22">
      <c r="L592">
        <v>1287054266845</v>
      </c>
      <c r="M592">
        <v>552</v>
      </c>
      <c r="N592" t="s">
        <v>158</v>
      </c>
      <c r="O592">
        <v>200</v>
      </c>
      <c r="P592" t="s">
        <v>137</v>
      </c>
      <c r="Q592" t="s">
        <v>145</v>
      </c>
      <c r="R592" t="s">
        <v>152</v>
      </c>
      <c r="S592" t="b">
        <v>1</v>
      </c>
      <c r="T592">
        <v>110</v>
      </c>
      <c r="U592" t="s">
        <v>159</v>
      </c>
      <c r="V592">
        <v>552</v>
      </c>
    </row>
    <row r="593" spans="12:22">
      <c r="L593">
        <v>1287054267642</v>
      </c>
      <c r="M593">
        <v>235</v>
      </c>
      <c r="N593" t="s">
        <v>160</v>
      </c>
      <c r="O593">
        <v>200</v>
      </c>
      <c r="P593" t="s">
        <v>137</v>
      </c>
      <c r="Q593" t="s">
        <v>145</v>
      </c>
      <c r="R593" t="s">
        <v>152</v>
      </c>
      <c r="S593" t="b">
        <v>1</v>
      </c>
      <c r="T593">
        <v>1078</v>
      </c>
      <c r="U593" t="s">
        <v>161</v>
      </c>
      <c r="V593">
        <v>235</v>
      </c>
    </row>
    <row r="594" spans="12:22">
      <c r="L594">
        <v>1287054268235</v>
      </c>
      <c r="M594">
        <v>195</v>
      </c>
      <c r="N594" t="s">
        <v>162</v>
      </c>
      <c r="O594">
        <v>200</v>
      </c>
      <c r="P594" t="s">
        <v>137</v>
      </c>
      <c r="Q594" t="s">
        <v>145</v>
      </c>
      <c r="R594" t="s">
        <v>152</v>
      </c>
      <c r="S594" t="b">
        <v>1</v>
      </c>
      <c r="T594">
        <v>370</v>
      </c>
      <c r="U594" t="s">
        <v>163</v>
      </c>
      <c r="V594">
        <v>195</v>
      </c>
    </row>
    <row r="595" spans="12:22">
      <c r="L595">
        <v>1287054249061</v>
      </c>
      <c r="M595">
        <v>27727</v>
      </c>
      <c r="N595" t="s">
        <v>148</v>
      </c>
      <c r="O595">
        <v>200</v>
      </c>
      <c r="P595" t="s">
        <v>137</v>
      </c>
      <c r="Q595" t="s">
        <v>138</v>
      </c>
      <c r="R595" t="s">
        <v>139</v>
      </c>
      <c r="S595" t="b">
        <v>1</v>
      </c>
      <c r="T595">
        <v>261736</v>
      </c>
      <c r="U595" t="s">
        <v>149</v>
      </c>
      <c r="V595">
        <v>4734</v>
      </c>
    </row>
    <row r="596" spans="12:22">
      <c r="L596">
        <v>1287054259812</v>
      </c>
      <c r="M596">
        <v>26694</v>
      </c>
      <c r="N596" t="s">
        <v>150</v>
      </c>
      <c r="O596">
        <v>200</v>
      </c>
      <c r="P596" t="s">
        <v>137</v>
      </c>
      <c r="Q596" t="s">
        <v>147</v>
      </c>
      <c r="R596" t="s">
        <v>139</v>
      </c>
      <c r="S596" t="b">
        <v>1</v>
      </c>
      <c r="T596">
        <v>125879</v>
      </c>
      <c r="U596" t="s">
        <v>149</v>
      </c>
      <c r="V596">
        <v>16623</v>
      </c>
    </row>
    <row r="597" spans="12:22">
      <c r="L597">
        <v>1287054286790</v>
      </c>
      <c r="M597">
        <v>907</v>
      </c>
      <c r="N597" t="s">
        <v>151</v>
      </c>
      <c r="O597">
        <v>200</v>
      </c>
      <c r="P597" t="s">
        <v>137</v>
      </c>
      <c r="Q597" t="s">
        <v>147</v>
      </c>
      <c r="R597" t="s">
        <v>152</v>
      </c>
      <c r="S597" t="b">
        <v>1</v>
      </c>
      <c r="T597">
        <v>363</v>
      </c>
      <c r="U597" t="s">
        <v>153</v>
      </c>
      <c r="V597">
        <v>907</v>
      </c>
    </row>
    <row r="598" spans="12:22">
      <c r="L598">
        <v>1287054287968</v>
      </c>
      <c r="M598">
        <v>340</v>
      </c>
      <c r="N598" t="s">
        <v>154</v>
      </c>
      <c r="O598">
        <v>200</v>
      </c>
      <c r="P598" t="s">
        <v>137</v>
      </c>
      <c r="Q598" t="s">
        <v>147</v>
      </c>
      <c r="R598" t="s">
        <v>152</v>
      </c>
      <c r="S598" t="b">
        <v>1</v>
      </c>
      <c r="T598">
        <v>365</v>
      </c>
      <c r="U598" t="s">
        <v>155</v>
      </c>
      <c r="V598">
        <v>340</v>
      </c>
    </row>
    <row r="599" spans="12:22">
      <c r="L599">
        <v>1287054288555</v>
      </c>
      <c r="M599">
        <v>191</v>
      </c>
      <c r="N599" t="s">
        <v>156</v>
      </c>
      <c r="O599">
        <v>200</v>
      </c>
      <c r="P599" t="s">
        <v>137</v>
      </c>
      <c r="Q599" t="s">
        <v>147</v>
      </c>
      <c r="R599" t="s">
        <v>152</v>
      </c>
      <c r="S599" t="b">
        <v>1</v>
      </c>
      <c r="T599">
        <v>91</v>
      </c>
      <c r="U599" t="s">
        <v>157</v>
      </c>
      <c r="V599">
        <v>191</v>
      </c>
    </row>
    <row r="600" spans="12:22">
      <c r="L600">
        <v>1287054288958</v>
      </c>
      <c r="M600">
        <v>190</v>
      </c>
      <c r="N600" t="s">
        <v>158</v>
      </c>
      <c r="O600">
        <v>200</v>
      </c>
      <c r="P600" t="s">
        <v>137</v>
      </c>
      <c r="Q600" t="s">
        <v>147</v>
      </c>
      <c r="R600" t="s">
        <v>152</v>
      </c>
      <c r="S600" t="b">
        <v>1</v>
      </c>
      <c r="T600">
        <v>110</v>
      </c>
      <c r="U600" t="s">
        <v>159</v>
      </c>
      <c r="V600">
        <v>190</v>
      </c>
    </row>
    <row r="601" spans="12:22">
      <c r="L601">
        <v>1287054265190</v>
      </c>
      <c r="M601">
        <v>24166</v>
      </c>
      <c r="N601" t="s">
        <v>164</v>
      </c>
      <c r="O601">
        <v>200</v>
      </c>
      <c r="P601" t="s">
        <v>137</v>
      </c>
      <c r="Q601" t="s">
        <v>143</v>
      </c>
      <c r="R601" t="s">
        <v>139</v>
      </c>
      <c r="S601" t="b">
        <v>1</v>
      </c>
      <c r="T601">
        <v>125879</v>
      </c>
      <c r="U601" t="s">
        <v>149</v>
      </c>
      <c r="V601">
        <v>9435</v>
      </c>
    </row>
    <row r="602" spans="12:22">
      <c r="L602">
        <v>1287054289741</v>
      </c>
      <c r="M602">
        <v>200</v>
      </c>
      <c r="N602" t="s">
        <v>151</v>
      </c>
      <c r="O602">
        <v>200</v>
      </c>
      <c r="P602" t="s">
        <v>137</v>
      </c>
      <c r="Q602" t="s">
        <v>143</v>
      </c>
      <c r="R602" t="s">
        <v>152</v>
      </c>
      <c r="S602" t="b">
        <v>1</v>
      </c>
      <c r="T602">
        <v>363</v>
      </c>
      <c r="U602" t="s">
        <v>153</v>
      </c>
      <c r="V602">
        <v>200</v>
      </c>
    </row>
    <row r="603" spans="12:22">
      <c r="L603">
        <v>1287054290050</v>
      </c>
      <c r="M603">
        <v>193</v>
      </c>
      <c r="N603" t="s">
        <v>154</v>
      </c>
      <c r="O603">
        <v>200</v>
      </c>
      <c r="P603" t="s">
        <v>137</v>
      </c>
      <c r="Q603" t="s">
        <v>143</v>
      </c>
      <c r="R603" t="s">
        <v>152</v>
      </c>
      <c r="S603" t="b">
        <v>1</v>
      </c>
      <c r="T603">
        <v>365</v>
      </c>
      <c r="U603" t="s">
        <v>155</v>
      </c>
      <c r="V603">
        <v>193</v>
      </c>
    </row>
    <row r="604" spans="12:22">
      <c r="L604">
        <v>1287054290630</v>
      </c>
      <c r="M604">
        <v>195</v>
      </c>
      <c r="N604" t="s">
        <v>156</v>
      </c>
      <c r="O604">
        <v>200</v>
      </c>
      <c r="P604" t="s">
        <v>137</v>
      </c>
      <c r="Q604" t="s">
        <v>143</v>
      </c>
      <c r="R604" t="s">
        <v>152</v>
      </c>
      <c r="S604" t="b">
        <v>1</v>
      </c>
      <c r="T604">
        <v>91</v>
      </c>
      <c r="U604" t="s">
        <v>157</v>
      </c>
      <c r="V604">
        <v>195</v>
      </c>
    </row>
    <row r="605" spans="12:22">
      <c r="L605">
        <v>1287054289447</v>
      </c>
      <c r="M605">
        <v>1796</v>
      </c>
      <c r="N605" t="s">
        <v>160</v>
      </c>
      <c r="O605">
        <v>200</v>
      </c>
      <c r="P605" t="s">
        <v>137</v>
      </c>
      <c r="Q605" t="s">
        <v>147</v>
      </c>
      <c r="R605" t="s">
        <v>152</v>
      </c>
      <c r="S605" t="b">
        <v>1</v>
      </c>
      <c r="T605">
        <v>1078</v>
      </c>
      <c r="U605" t="s">
        <v>161</v>
      </c>
      <c r="V605">
        <v>1796</v>
      </c>
    </row>
    <row r="606" spans="12:22">
      <c r="L606">
        <v>1287054291133</v>
      </c>
      <c r="M606">
        <v>384</v>
      </c>
      <c r="N606" t="s">
        <v>158</v>
      </c>
      <c r="O606">
        <v>200</v>
      </c>
      <c r="P606" t="s">
        <v>137</v>
      </c>
      <c r="Q606" t="s">
        <v>143</v>
      </c>
      <c r="R606" t="s">
        <v>152</v>
      </c>
      <c r="S606" t="b">
        <v>1</v>
      </c>
      <c r="T606">
        <v>110</v>
      </c>
      <c r="U606" t="s">
        <v>159</v>
      </c>
      <c r="V606">
        <v>384</v>
      </c>
    </row>
    <row r="607" spans="12:22">
      <c r="L607">
        <v>1287054268714</v>
      </c>
      <c r="M607">
        <v>23007</v>
      </c>
      <c r="N607" t="s">
        <v>164</v>
      </c>
      <c r="O607">
        <v>200</v>
      </c>
      <c r="P607" t="s">
        <v>137</v>
      </c>
      <c r="Q607" t="s">
        <v>145</v>
      </c>
      <c r="R607" t="s">
        <v>139</v>
      </c>
      <c r="S607" t="b">
        <v>1</v>
      </c>
      <c r="T607">
        <v>125879</v>
      </c>
      <c r="U607" t="s">
        <v>149</v>
      </c>
      <c r="V607">
        <v>13377</v>
      </c>
    </row>
    <row r="608" spans="12:22">
      <c r="L608">
        <v>1287054291518</v>
      </c>
      <c r="M608">
        <v>296</v>
      </c>
      <c r="N608" t="s">
        <v>162</v>
      </c>
      <c r="O608">
        <v>200</v>
      </c>
      <c r="P608" t="s">
        <v>137</v>
      </c>
      <c r="Q608" t="s">
        <v>147</v>
      </c>
      <c r="R608" t="s">
        <v>152</v>
      </c>
      <c r="S608" t="b">
        <v>1</v>
      </c>
      <c r="T608">
        <v>370</v>
      </c>
      <c r="U608" t="s">
        <v>163</v>
      </c>
      <c r="V608">
        <v>296</v>
      </c>
    </row>
    <row r="609" spans="12:22">
      <c r="L609">
        <v>1287054291880</v>
      </c>
      <c r="M609">
        <v>196</v>
      </c>
      <c r="N609" t="s">
        <v>160</v>
      </c>
      <c r="O609">
        <v>200</v>
      </c>
      <c r="P609" t="s">
        <v>137</v>
      </c>
      <c r="Q609" t="s">
        <v>143</v>
      </c>
      <c r="R609" t="s">
        <v>152</v>
      </c>
      <c r="S609" t="b">
        <v>1</v>
      </c>
      <c r="T609">
        <v>1078</v>
      </c>
      <c r="U609" t="s">
        <v>161</v>
      </c>
      <c r="V609">
        <v>196</v>
      </c>
    </row>
    <row r="610" spans="12:22">
      <c r="L610">
        <v>1287054292077</v>
      </c>
      <c r="M610">
        <v>211</v>
      </c>
      <c r="N610" t="s">
        <v>151</v>
      </c>
      <c r="O610">
        <v>200</v>
      </c>
      <c r="P610" t="s">
        <v>137</v>
      </c>
      <c r="Q610" t="s">
        <v>145</v>
      </c>
      <c r="R610" t="s">
        <v>152</v>
      </c>
      <c r="S610" t="b">
        <v>1</v>
      </c>
      <c r="T610">
        <v>363</v>
      </c>
      <c r="U610" t="s">
        <v>153</v>
      </c>
      <c r="V610">
        <v>211</v>
      </c>
    </row>
    <row r="611" spans="12:22">
      <c r="L611">
        <v>1287054292398</v>
      </c>
      <c r="M611">
        <v>296</v>
      </c>
      <c r="N611" t="s">
        <v>162</v>
      </c>
      <c r="O611">
        <v>200</v>
      </c>
      <c r="P611" t="s">
        <v>137</v>
      </c>
      <c r="Q611" t="s">
        <v>143</v>
      </c>
      <c r="R611" t="s">
        <v>152</v>
      </c>
      <c r="S611" t="b">
        <v>1</v>
      </c>
      <c r="T611">
        <v>370</v>
      </c>
      <c r="U611" t="s">
        <v>163</v>
      </c>
      <c r="V611">
        <v>296</v>
      </c>
    </row>
    <row r="612" spans="12:22">
      <c r="L612">
        <v>1287054292544</v>
      </c>
      <c r="M612">
        <v>294</v>
      </c>
      <c r="N612" t="s">
        <v>154</v>
      </c>
      <c r="O612">
        <v>200</v>
      </c>
      <c r="P612" t="s">
        <v>137</v>
      </c>
      <c r="Q612" t="s">
        <v>145</v>
      </c>
      <c r="R612" t="s">
        <v>152</v>
      </c>
      <c r="S612" t="b">
        <v>1</v>
      </c>
      <c r="T612">
        <v>365</v>
      </c>
      <c r="U612" t="s">
        <v>155</v>
      </c>
      <c r="V612">
        <v>294</v>
      </c>
    </row>
    <row r="613" spans="12:22">
      <c r="L613">
        <v>1287054293045</v>
      </c>
      <c r="M613">
        <v>873</v>
      </c>
      <c r="N613" t="s">
        <v>156</v>
      </c>
      <c r="O613">
        <v>200</v>
      </c>
      <c r="P613" t="s">
        <v>137</v>
      </c>
      <c r="Q613" t="s">
        <v>145</v>
      </c>
      <c r="R613" t="s">
        <v>152</v>
      </c>
      <c r="S613" t="b">
        <v>1</v>
      </c>
      <c r="T613">
        <v>91</v>
      </c>
      <c r="U613" t="s">
        <v>157</v>
      </c>
      <c r="V613">
        <v>873</v>
      </c>
    </row>
    <row r="614" spans="12:22">
      <c r="L614">
        <v>1287054294221</v>
      </c>
      <c r="M614">
        <v>992</v>
      </c>
      <c r="N614" t="s">
        <v>158</v>
      </c>
      <c r="O614">
        <v>200</v>
      </c>
      <c r="P614" t="s">
        <v>137</v>
      </c>
      <c r="Q614" t="s">
        <v>145</v>
      </c>
      <c r="R614" t="s">
        <v>152</v>
      </c>
      <c r="S614" t="b">
        <v>1</v>
      </c>
      <c r="T614">
        <v>110</v>
      </c>
      <c r="U614" t="s">
        <v>159</v>
      </c>
      <c r="V614">
        <v>992</v>
      </c>
    </row>
    <row r="615" spans="12:22">
      <c r="L615">
        <v>1287054295526</v>
      </c>
      <c r="M615">
        <v>385</v>
      </c>
      <c r="N615" t="s">
        <v>160</v>
      </c>
      <c r="O615">
        <v>200</v>
      </c>
      <c r="P615" t="s">
        <v>137</v>
      </c>
      <c r="Q615" t="s">
        <v>145</v>
      </c>
      <c r="R615" t="s">
        <v>152</v>
      </c>
      <c r="S615" t="b">
        <v>1</v>
      </c>
      <c r="T615">
        <v>1078</v>
      </c>
      <c r="U615" t="s">
        <v>161</v>
      </c>
      <c r="V615">
        <v>385</v>
      </c>
    </row>
    <row r="616" spans="12:22">
      <c r="L616">
        <v>1287054292971</v>
      </c>
      <c r="M616">
        <v>3064</v>
      </c>
      <c r="N616" t="s">
        <v>165</v>
      </c>
      <c r="O616">
        <v>200</v>
      </c>
      <c r="P616" t="s">
        <v>137</v>
      </c>
      <c r="Q616" t="s">
        <v>143</v>
      </c>
      <c r="R616" t="s">
        <v>139</v>
      </c>
      <c r="S616" t="b">
        <v>1</v>
      </c>
      <c r="T616">
        <v>13</v>
      </c>
      <c r="U616" t="s">
        <v>149</v>
      </c>
      <c r="V616">
        <v>3064</v>
      </c>
    </row>
    <row r="617" spans="12:22">
      <c r="L617">
        <v>1287054296084</v>
      </c>
      <c r="M617">
        <v>191</v>
      </c>
      <c r="N617" t="s">
        <v>162</v>
      </c>
      <c r="O617">
        <v>200</v>
      </c>
      <c r="P617" t="s">
        <v>137</v>
      </c>
      <c r="Q617" t="s">
        <v>145</v>
      </c>
      <c r="R617" t="s">
        <v>152</v>
      </c>
      <c r="S617" t="b">
        <v>1</v>
      </c>
      <c r="T617">
        <v>370</v>
      </c>
      <c r="U617" t="s">
        <v>163</v>
      </c>
      <c r="V617">
        <v>191</v>
      </c>
    </row>
    <row r="618" spans="12:22">
      <c r="L618">
        <v>1287054277159</v>
      </c>
      <c r="M618">
        <v>22733</v>
      </c>
      <c r="N618" t="s">
        <v>150</v>
      </c>
      <c r="O618">
        <v>200</v>
      </c>
      <c r="P618" t="s">
        <v>137</v>
      </c>
      <c r="Q618" t="s">
        <v>138</v>
      </c>
      <c r="R618" t="s">
        <v>139</v>
      </c>
      <c r="S618" t="b">
        <v>1</v>
      </c>
      <c r="T618">
        <v>125879</v>
      </c>
      <c r="U618" t="s">
        <v>149</v>
      </c>
      <c r="V618">
        <v>8233</v>
      </c>
    </row>
    <row r="619" spans="12:22">
      <c r="L619">
        <v>1287054300290</v>
      </c>
      <c r="M619">
        <v>226</v>
      </c>
      <c r="N619" t="s">
        <v>151</v>
      </c>
      <c r="O619">
        <v>200</v>
      </c>
      <c r="P619" t="s">
        <v>137</v>
      </c>
      <c r="Q619" t="s">
        <v>138</v>
      </c>
      <c r="R619" t="s">
        <v>152</v>
      </c>
      <c r="S619" t="b">
        <v>1</v>
      </c>
      <c r="T619">
        <v>363</v>
      </c>
      <c r="U619" t="s">
        <v>153</v>
      </c>
      <c r="V619">
        <v>226</v>
      </c>
    </row>
    <row r="620" spans="12:22">
      <c r="L620">
        <v>1287054300792</v>
      </c>
      <c r="M620">
        <v>551</v>
      </c>
      <c r="N620" t="s">
        <v>154</v>
      </c>
      <c r="O620">
        <v>200</v>
      </c>
      <c r="P620" t="s">
        <v>137</v>
      </c>
      <c r="Q620" t="s">
        <v>138</v>
      </c>
      <c r="R620" t="s">
        <v>152</v>
      </c>
      <c r="S620" t="b">
        <v>1</v>
      </c>
      <c r="T620">
        <v>365</v>
      </c>
      <c r="U620" t="s">
        <v>155</v>
      </c>
      <c r="V620">
        <v>551</v>
      </c>
    </row>
    <row r="621" spans="12:22">
      <c r="L621">
        <v>1287054301545</v>
      </c>
      <c r="M621">
        <v>544</v>
      </c>
      <c r="N621" t="s">
        <v>156</v>
      </c>
      <c r="O621">
        <v>200</v>
      </c>
      <c r="P621" t="s">
        <v>137</v>
      </c>
      <c r="Q621" t="s">
        <v>138</v>
      </c>
      <c r="R621" t="s">
        <v>152</v>
      </c>
      <c r="S621" t="b">
        <v>1</v>
      </c>
      <c r="T621">
        <v>91</v>
      </c>
      <c r="U621" t="s">
        <v>157</v>
      </c>
      <c r="V621">
        <v>544</v>
      </c>
    </row>
    <row r="622" spans="12:22">
      <c r="L622">
        <v>1287054302363</v>
      </c>
      <c r="M622">
        <v>190</v>
      </c>
      <c r="N622" t="s">
        <v>158</v>
      </c>
      <c r="O622">
        <v>200</v>
      </c>
      <c r="P622" t="s">
        <v>137</v>
      </c>
      <c r="Q622" t="s">
        <v>138</v>
      </c>
      <c r="R622" t="s">
        <v>152</v>
      </c>
      <c r="S622" t="b">
        <v>1</v>
      </c>
      <c r="T622">
        <v>110</v>
      </c>
      <c r="U622" t="s">
        <v>159</v>
      </c>
      <c r="V622">
        <v>190</v>
      </c>
    </row>
    <row r="623" spans="12:22">
      <c r="L623">
        <v>1287054296670</v>
      </c>
      <c r="M623">
        <v>6228</v>
      </c>
      <c r="N623" t="s">
        <v>165</v>
      </c>
      <c r="O623">
        <v>200</v>
      </c>
      <c r="P623" t="s">
        <v>137</v>
      </c>
      <c r="Q623" t="s">
        <v>145</v>
      </c>
      <c r="R623" t="s">
        <v>139</v>
      </c>
      <c r="S623" t="b">
        <v>1</v>
      </c>
      <c r="T623">
        <v>13</v>
      </c>
      <c r="U623" t="s">
        <v>149</v>
      </c>
      <c r="V623">
        <v>6228</v>
      </c>
    </row>
    <row r="624" spans="12:22">
      <c r="L624">
        <v>1287054302890</v>
      </c>
      <c r="M624">
        <v>194</v>
      </c>
      <c r="N624" t="s">
        <v>160</v>
      </c>
      <c r="O624">
        <v>200</v>
      </c>
      <c r="P624" t="s">
        <v>137</v>
      </c>
      <c r="Q624" t="s">
        <v>138</v>
      </c>
      <c r="R624" t="s">
        <v>152</v>
      </c>
      <c r="S624" t="b">
        <v>1</v>
      </c>
      <c r="T624">
        <v>1078</v>
      </c>
      <c r="U624" t="s">
        <v>161</v>
      </c>
      <c r="V624">
        <v>194</v>
      </c>
    </row>
    <row r="625" spans="12:22">
      <c r="L625">
        <v>1287054303397</v>
      </c>
      <c r="M625">
        <v>968</v>
      </c>
      <c r="N625" t="s">
        <v>162</v>
      </c>
      <c r="O625">
        <v>200</v>
      </c>
      <c r="P625" t="s">
        <v>137</v>
      </c>
      <c r="Q625" t="s">
        <v>138</v>
      </c>
      <c r="R625" t="s">
        <v>152</v>
      </c>
      <c r="S625" t="b">
        <v>1</v>
      </c>
      <c r="T625">
        <v>370</v>
      </c>
      <c r="U625" t="s">
        <v>163</v>
      </c>
      <c r="V625">
        <v>968</v>
      </c>
    </row>
    <row r="626" spans="12:22">
      <c r="L626">
        <v>1287054292094</v>
      </c>
      <c r="M626">
        <v>21708</v>
      </c>
      <c r="N626" t="s">
        <v>164</v>
      </c>
      <c r="O626">
        <v>200</v>
      </c>
      <c r="P626" t="s">
        <v>137</v>
      </c>
      <c r="Q626" t="s">
        <v>147</v>
      </c>
      <c r="R626" t="s">
        <v>139</v>
      </c>
      <c r="S626" t="b">
        <v>1</v>
      </c>
      <c r="T626">
        <v>125879</v>
      </c>
      <c r="U626" t="s">
        <v>149</v>
      </c>
      <c r="V626">
        <v>8103</v>
      </c>
    </row>
    <row r="627" spans="12:22">
      <c r="L627">
        <v>1287054296467</v>
      </c>
      <c r="M627">
        <v>17405</v>
      </c>
      <c r="N627" t="s">
        <v>166</v>
      </c>
      <c r="O627">
        <v>200</v>
      </c>
      <c r="P627" t="s">
        <v>137</v>
      </c>
      <c r="Q627" t="s">
        <v>143</v>
      </c>
      <c r="R627" t="s">
        <v>139</v>
      </c>
      <c r="S627" t="b">
        <v>1</v>
      </c>
      <c r="T627">
        <v>125879</v>
      </c>
      <c r="U627" t="s">
        <v>149</v>
      </c>
      <c r="V627">
        <v>6099</v>
      </c>
    </row>
    <row r="628" spans="12:22">
      <c r="L628">
        <v>1287054314076</v>
      </c>
      <c r="M628">
        <v>200</v>
      </c>
      <c r="N628" t="s">
        <v>151</v>
      </c>
      <c r="O628">
        <v>200</v>
      </c>
      <c r="P628" t="s">
        <v>137</v>
      </c>
      <c r="Q628" t="s">
        <v>147</v>
      </c>
      <c r="R628" t="s">
        <v>152</v>
      </c>
      <c r="S628" t="b">
        <v>1</v>
      </c>
      <c r="T628">
        <v>363</v>
      </c>
      <c r="U628" t="s">
        <v>153</v>
      </c>
      <c r="V628">
        <v>200</v>
      </c>
    </row>
    <row r="629" spans="12:22">
      <c r="L629">
        <v>1287054314488</v>
      </c>
      <c r="M629">
        <v>375</v>
      </c>
      <c r="N629" t="s">
        <v>154</v>
      </c>
      <c r="O629">
        <v>200</v>
      </c>
      <c r="P629" t="s">
        <v>137</v>
      </c>
      <c r="Q629" t="s">
        <v>147</v>
      </c>
      <c r="R629" t="s">
        <v>152</v>
      </c>
      <c r="S629" t="b">
        <v>1</v>
      </c>
      <c r="T629">
        <v>365</v>
      </c>
      <c r="U629" t="s">
        <v>155</v>
      </c>
      <c r="V629">
        <v>375</v>
      </c>
    </row>
    <row r="630" spans="12:22">
      <c r="L630">
        <v>1287054314978</v>
      </c>
      <c r="M630">
        <v>456</v>
      </c>
      <c r="N630" t="s">
        <v>156</v>
      </c>
      <c r="O630">
        <v>200</v>
      </c>
      <c r="P630" t="s">
        <v>137</v>
      </c>
      <c r="Q630" t="s">
        <v>147</v>
      </c>
      <c r="R630" t="s">
        <v>152</v>
      </c>
      <c r="S630" t="b">
        <v>1</v>
      </c>
      <c r="T630">
        <v>91</v>
      </c>
      <c r="U630" t="s">
        <v>157</v>
      </c>
      <c r="V630">
        <v>456</v>
      </c>
    </row>
    <row r="631" spans="12:22">
      <c r="L631">
        <v>1287054315986</v>
      </c>
      <c r="M631">
        <v>330</v>
      </c>
      <c r="N631" t="s">
        <v>158</v>
      </c>
      <c r="O631">
        <v>200</v>
      </c>
      <c r="P631" t="s">
        <v>137</v>
      </c>
      <c r="Q631" t="s">
        <v>147</v>
      </c>
      <c r="R631" t="s">
        <v>152</v>
      </c>
      <c r="S631" t="b">
        <v>1</v>
      </c>
      <c r="T631">
        <v>110</v>
      </c>
      <c r="U631" t="s">
        <v>159</v>
      </c>
      <c r="V631">
        <v>330</v>
      </c>
    </row>
    <row r="632" spans="12:22">
      <c r="L632">
        <v>1287054316458</v>
      </c>
      <c r="M632">
        <v>198</v>
      </c>
      <c r="N632" t="s">
        <v>160</v>
      </c>
      <c r="O632">
        <v>200</v>
      </c>
      <c r="P632" t="s">
        <v>137</v>
      </c>
      <c r="Q632" t="s">
        <v>147</v>
      </c>
      <c r="R632" t="s">
        <v>152</v>
      </c>
      <c r="S632" t="b">
        <v>1</v>
      </c>
      <c r="T632">
        <v>1078</v>
      </c>
      <c r="U632" t="s">
        <v>161</v>
      </c>
      <c r="V632">
        <v>198</v>
      </c>
    </row>
    <row r="633" spans="12:22">
      <c r="L633">
        <v>1287054316897</v>
      </c>
      <c r="M633">
        <v>191</v>
      </c>
      <c r="N633" t="s">
        <v>162</v>
      </c>
      <c r="O633">
        <v>200</v>
      </c>
      <c r="P633" t="s">
        <v>137</v>
      </c>
      <c r="Q633" t="s">
        <v>147</v>
      </c>
      <c r="R633" t="s">
        <v>152</v>
      </c>
      <c r="S633" t="b">
        <v>1</v>
      </c>
      <c r="T633">
        <v>370</v>
      </c>
      <c r="U633" t="s">
        <v>163</v>
      </c>
      <c r="V633">
        <v>191</v>
      </c>
    </row>
    <row r="634" spans="12:22">
      <c r="L634">
        <v>1287054304613</v>
      </c>
      <c r="M634">
        <v>13631</v>
      </c>
      <c r="N634" t="s">
        <v>164</v>
      </c>
      <c r="O634">
        <v>200</v>
      </c>
      <c r="P634" t="s">
        <v>137</v>
      </c>
      <c r="Q634" t="s">
        <v>138</v>
      </c>
      <c r="R634" t="s">
        <v>139</v>
      </c>
      <c r="S634" t="b">
        <v>1</v>
      </c>
      <c r="T634">
        <v>125879</v>
      </c>
      <c r="U634" t="s">
        <v>149</v>
      </c>
      <c r="V634">
        <v>7801</v>
      </c>
    </row>
    <row r="635" spans="12:22">
      <c r="L635">
        <v>1287054318622</v>
      </c>
      <c r="M635">
        <v>405</v>
      </c>
      <c r="N635" t="s">
        <v>151</v>
      </c>
      <c r="O635">
        <v>200</v>
      </c>
      <c r="P635" t="s">
        <v>137</v>
      </c>
      <c r="Q635" t="s">
        <v>138</v>
      </c>
      <c r="R635" t="s">
        <v>152</v>
      </c>
      <c r="S635" t="b">
        <v>1</v>
      </c>
      <c r="T635">
        <v>363</v>
      </c>
      <c r="U635" t="s">
        <v>153</v>
      </c>
      <c r="V635">
        <v>405</v>
      </c>
    </row>
    <row r="636" spans="12:22">
      <c r="L636">
        <v>1287054319373</v>
      </c>
      <c r="M636">
        <v>403</v>
      </c>
      <c r="N636" t="s">
        <v>154</v>
      </c>
      <c r="O636">
        <v>200</v>
      </c>
      <c r="P636" t="s">
        <v>137</v>
      </c>
      <c r="Q636" t="s">
        <v>138</v>
      </c>
      <c r="R636" t="s">
        <v>152</v>
      </c>
      <c r="S636" t="b">
        <v>1</v>
      </c>
      <c r="T636">
        <v>365</v>
      </c>
      <c r="U636" t="s">
        <v>155</v>
      </c>
      <c r="V636">
        <v>403</v>
      </c>
    </row>
    <row r="637" spans="12:22">
      <c r="L637">
        <v>1287054317530</v>
      </c>
      <c r="M637">
        <v>2307</v>
      </c>
      <c r="N637" t="s">
        <v>165</v>
      </c>
      <c r="O637">
        <v>200</v>
      </c>
      <c r="P637" t="s">
        <v>137</v>
      </c>
      <c r="Q637" t="s">
        <v>147</v>
      </c>
      <c r="R637" t="s">
        <v>139</v>
      </c>
      <c r="S637" t="b">
        <v>1</v>
      </c>
      <c r="T637">
        <v>13</v>
      </c>
      <c r="U637" t="s">
        <v>149</v>
      </c>
      <c r="V637">
        <v>2307</v>
      </c>
    </row>
    <row r="638" spans="12:22">
      <c r="L638">
        <v>1287054314138</v>
      </c>
      <c r="M638">
        <v>6467</v>
      </c>
      <c r="N638" t="s">
        <v>167</v>
      </c>
      <c r="O638">
        <v>200</v>
      </c>
      <c r="P638" t="s">
        <v>137</v>
      </c>
      <c r="Q638" t="s">
        <v>143</v>
      </c>
      <c r="R638" t="s">
        <v>139</v>
      </c>
      <c r="S638" t="b">
        <v>1</v>
      </c>
      <c r="T638">
        <v>13</v>
      </c>
      <c r="U638" t="s">
        <v>149</v>
      </c>
      <c r="V638">
        <v>6467</v>
      </c>
    </row>
    <row r="639" spans="12:22">
      <c r="L639">
        <v>1287054320071</v>
      </c>
      <c r="M639">
        <v>870</v>
      </c>
      <c r="N639" t="s">
        <v>156</v>
      </c>
      <c r="O639">
        <v>200</v>
      </c>
      <c r="P639" t="s">
        <v>137</v>
      </c>
      <c r="Q639" t="s">
        <v>138</v>
      </c>
      <c r="R639" t="s">
        <v>152</v>
      </c>
      <c r="S639" t="b">
        <v>1</v>
      </c>
      <c r="T639">
        <v>91</v>
      </c>
      <c r="U639" t="s">
        <v>157</v>
      </c>
      <c r="V639">
        <v>870</v>
      </c>
    </row>
    <row r="640" spans="12:22">
      <c r="L640">
        <v>1287054321160</v>
      </c>
      <c r="M640">
        <v>587</v>
      </c>
      <c r="N640" t="s">
        <v>158</v>
      </c>
      <c r="O640">
        <v>200</v>
      </c>
      <c r="P640" t="s">
        <v>137</v>
      </c>
      <c r="Q640" t="s">
        <v>138</v>
      </c>
      <c r="R640" t="s">
        <v>152</v>
      </c>
      <c r="S640" t="b">
        <v>1</v>
      </c>
      <c r="T640">
        <v>110</v>
      </c>
      <c r="U640" t="s">
        <v>159</v>
      </c>
      <c r="V640">
        <v>587</v>
      </c>
    </row>
    <row r="641" spans="12:22">
      <c r="L641">
        <v>1287054322160</v>
      </c>
      <c r="M641">
        <v>389</v>
      </c>
      <c r="N641" t="s">
        <v>160</v>
      </c>
      <c r="O641">
        <v>200</v>
      </c>
      <c r="P641" t="s">
        <v>137</v>
      </c>
      <c r="Q641" t="s">
        <v>138</v>
      </c>
      <c r="R641" t="s">
        <v>152</v>
      </c>
      <c r="S641" t="b">
        <v>1</v>
      </c>
      <c r="T641">
        <v>1078</v>
      </c>
      <c r="U641" t="s">
        <v>161</v>
      </c>
      <c r="V641">
        <v>389</v>
      </c>
    </row>
    <row r="642" spans="12:22">
      <c r="L642">
        <v>1287054322889</v>
      </c>
      <c r="M642">
        <v>295</v>
      </c>
      <c r="N642" t="s">
        <v>162</v>
      </c>
      <c r="O642">
        <v>200</v>
      </c>
      <c r="P642" t="s">
        <v>137</v>
      </c>
      <c r="Q642" t="s">
        <v>138</v>
      </c>
      <c r="R642" t="s">
        <v>152</v>
      </c>
      <c r="S642" t="b">
        <v>1</v>
      </c>
      <c r="T642">
        <v>370</v>
      </c>
      <c r="U642" t="s">
        <v>163</v>
      </c>
      <c r="V642">
        <v>295</v>
      </c>
    </row>
    <row r="643" spans="12:22">
      <c r="L643">
        <v>1287054320896</v>
      </c>
      <c r="M643">
        <v>5484</v>
      </c>
      <c r="N643" t="s">
        <v>168</v>
      </c>
      <c r="O643">
        <v>200</v>
      </c>
      <c r="P643" t="s">
        <v>137</v>
      </c>
      <c r="Q643" t="s">
        <v>143</v>
      </c>
      <c r="R643" t="s">
        <v>139</v>
      </c>
      <c r="S643" t="b">
        <v>1</v>
      </c>
      <c r="T643">
        <v>13</v>
      </c>
      <c r="U643" t="s">
        <v>149</v>
      </c>
      <c r="V643">
        <v>5484</v>
      </c>
    </row>
    <row r="644" spans="12:22">
      <c r="L644">
        <v>1287054303295</v>
      </c>
      <c r="M644">
        <v>23488</v>
      </c>
      <c r="N644" t="s">
        <v>166</v>
      </c>
      <c r="O644">
        <v>200</v>
      </c>
      <c r="P644" t="s">
        <v>137</v>
      </c>
      <c r="Q644" t="s">
        <v>145</v>
      </c>
      <c r="R644" t="s">
        <v>139</v>
      </c>
      <c r="S644" t="b">
        <v>1</v>
      </c>
      <c r="T644">
        <v>125879</v>
      </c>
      <c r="U644" t="s">
        <v>149</v>
      </c>
      <c r="V644">
        <v>13289</v>
      </c>
    </row>
    <row r="645" spans="12:22">
      <c r="L645">
        <v>1287054323371</v>
      </c>
      <c r="M645">
        <v>3660</v>
      </c>
      <c r="N645" t="s">
        <v>165</v>
      </c>
      <c r="O645">
        <v>200</v>
      </c>
      <c r="P645" t="s">
        <v>137</v>
      </c>
      <c r="Q645" t="s">
        <v>138</v>
      </c>
      <c r="R645" t="s">
        <v>139</v>
      </c>
      <c r="S645" t="b">
        <v>1</v>
      </c>
      <c r="T645">
        <v>13</v>
      </c>
      <c r="U645" t="s">
        <v>149</v>
      </c>
      <c r="V645">
        <v>3660</v>
      </c>
    </row>
    <row r="646" spans="12:22">
      <c r="L646">
        <v>1287054326701</v>
      </c>
      <c r="M646">
        <v>359</v>
      </c>
      <c r="N646" t="s">
        <v>151</v>
      </c>
      <c r="O646">
        <v>200</v>
      </c>
      <c r="P646" t="s">
        <v>137</v>
      </c>
      <c r="Q646" t="s">
        <v>143</v>
      </c>
      <c r="R646" t="s">
        <v>152</v>
      </c>
      <c r="S646" t="b">
        <v>1</v>
      </c>
      <c r="T646">
        <v>363</v>
      </c>
      <c r="U646" t="s">
        <v>153</v>
      </c>
      <c r="V646">
        <v>359</v>
      </c>
    </row>
    <row r="647" spans="12:22">
      <c r="L647">
        <v>1287054327337</v>
      </c>
      <c r="M647">
        <v>494</v>
      </c>
      <c r="N647" t="s">
        <v>154</v>
      </c>
      <c r="O647">
        <v>200</v>
      </c>
      <c r="P647" t="s">
        <v>137</v>
      </c>
      <c r="Q647" t="s">
        <v>143</v>
      </c>
      <c r="R647" t="s">
        <v>152</v>
      </c>
      <c r="S647" t="b">
        <v>1</v>
      </c>
      <c r="T647">
        <v>365</v>
      </c>
      <c r="U647" t="s">
        <v>155</v>
      </c>
      <c r="V647">
        <v>494</v>
      </c>
    </row>
    <row r="648" spans="12:22">
      <c r="L648">
        <v>1287054328149</v>
      </c>
      <c r="M648">
        <v>489</v>
      </c>
      <c r="N648" t="s">
        <v>156</v>
      </c>
      <c r="O648">
        <v>200</v>
      </c>
      <c r="P648" t="s">
        <v>137</v>
      </c>
      <c r="Q648" t="s">
        <v>143</v>
      </c>
      <c r="R648" t="s">
        <v>152</v>
      </c>
      <c r="S648" t="b">
        <v>1</v>
      </c>
      <c r="T648">
        <v>91</v>
      </c>
      <c r="U648" t="s">
        <v>157</v>
      </c>
      <c r="V648">
        <v>489</v>
      </c>
    </row>
    <row r="649" spans="12:22">
      <c r="L649">
        <v>1287054329061</v>
      </c>
      <c r="M649">
        <v>2322</v>
      </c>
      <c r="N649" t="s">
        <v>158</v>
      </c>
      <c r="O649">
        <v>200</v>
      </c>
      <c r="P649" t="s">
        <v>137</v>
      </c>
      <c r="Q649" t="s">
        <v>143</v>
      </c>
      <c r="R649" t="s">
        <v>152</v>
      </c>
      <c r="S649" t="b">
        <v>1</v>
      </c>
      <c r="T649">
        <v>110</v>
      </c>
      <c r="U649" t="s">
        <v>159</v>
      </c>
      <c r="V649">
        <v>2322</v>
      </c>
    </row>
    <row r="650" spans="12:22">
      <c r="L650">
        <v>1287054331605</v>
      </c>
      <c r="M650">
        <v>1262</v>
      </c>
      <c r="N650" t="s">
        <v>160</v>
      </c>
      <c r="O650">
        <v>200</v>
      </c>
      <c r="P650" t="s">
        <v>137</v>
      </c>
      <c r="Q650" t="s">
        <v>143</v>
      </c>
      <c r="R650" t="s">
        <v>152</v>
      </c>
      <c r="S650" t="b">
        <v>1</v>
      </c>
      <c r="T650">
        <v>1078</v>
      </c>
      <c r="U650" t="s">
        <v>161</v>
      </c>
      <c r="V650">
        <v>1262</v>
      </c>
    </row>
    <row r="651" spans="12:22">
      <c r="L651">
        <v>1287054333177</v>
      </c>
      <c r="M651">
        <v>686</v>
      </c>
      <c r="N651" t="s">
        <v>162</v>
      </c>
      <c r="O651">
        <v>200</v>
      </c>
      <c r="P651" t="s">
        <v>137</v>
      </c>
      <c r="Q651" t="s">
        <v>143</v>
      </c>
      <c r="R651" t="s">
        <v>152</v>
      </c>
      <c r="S651" t="b">
        <v>1</v>
      </c>
      <c r="T651">
        <v>370</v>
      </c>
      <c r="U651" t="s">
        <v>163</v>
      </c>
      <c r="V651">
        <v>686</v>
      </c>
    </row>
    <row r="652" spans="12:22">
      <c r="L652">
        <v>1287054320029</v>
      </c>
      <c r="M652">
        <v>18602</v>
      </c>
      <c r="N652" t="s">
        <v>166</v>
      </c>
      <c r="O652">
        <v>200</v>
      </c>
      <c r="P652" t="s">
        <v>137</v>
      </c>
      <c r="Q652" t="s">
        <v>147</v>
      </c>
      <c r="R652" t="s">
        <v>139</v>
      </c>
      <c r="S652" t="b">
        <v>1</v>
      </c>
      <c r="T652">
        <v>125879</v>
      </c>
      <c r="U652" t="s">
        <v>149</v>
      </c>
      <c r="V652">
        <v>6070</v>
      </c>
    </row>
    <row r="653" spans="12:22">
      <c r="L653">
        <v>1287054334340</v>
      </c>
      <c r="M653">
        <v>5688</v>
      </c>
      <c r="N653" t="s">
        <v>169</v>
      </c>
      <c r="O653">
        <v>200</v>
      </c>
      <c r="P653" t="s">
        <v>137</v>
      </c>
      <c r="Q653" t="s">
        <v>143</v>
      </c>
      <c r="R653" t="s">
        <v>139</v>
      </c>
      <c r="S653" t="b">
        <v>1</v>
      </c>
      <c r="T653">
        <v>13</v>
      </c>
      <c r="U653" t="s">
        <v>149</v>
      </c>
      <c r="V653">
        <v>5688</v>
      </c>
    </row>
    <row r="654" spans="12:22">
      <c r="L654">
        <v>1287054327036</v>
      </c>
      <c r="M654">
        <v>23040</v>
      </c>
      <c r="N654" t="s">
        <v>167</v>
      </c>
      <c r="O654">
        <v>200</v>
      </c>
      <c r="P654" t="s">
        <v>137</v>
      </c>
      <c r="Q654" t="s">
        <v>145</v>
      </c>
      <c r="R654" t="s">
        <v>139</v>
      </c>
      <c r="S654" t="b">
        <v>1</v>
      </c>
      <c r="T654">
        <v>13</v>
      </c>
      <c r="U654" t="s">
        <v>149</v>
      </c>
      <c r="V654">
        <v>23040</v>
      </c>
    </row>
    <row r="655" spans="12:22">
      <c r="L655">
        <v>1287054350690</v>
      </c>
      <c r="M655">
        <v>3335</v>
      </c>
      <c r="N655" t="s">
        <v>168</v>
      </c>
      <c r="O655">
        <v>200</v>
      </c>
      <c r="P655" t="s">
        <v>137</v>
      </c>
      <c r="Q655" t="s">
        <v>145</v>
      </c>
      <c r="R655" t="s">
        <v>139</v>
      </c>
      <c r="S655" t="b">
        <v>1</v>
      </c>
      <c r="T655">
        <v>13</v>
      </c>
      <c r="U655" t="s">
        <v>149</v>
      </c>
      <c r="V655">
        <v>3335</v>
      </c>
    </row>
    <row r="656" spans="12:22">
      <c r="L656">
        <v>1287054354170</v>
      </c>
      <c r="M656">
        <v>327</v>
      </c>
      <c r="N656" t="s">
        <v>151</v>
      </c>
      <c r="O656">
        <v>200</v>
      </c>
      <c r="P656" t="s">
        <v>137</v>
      </c>
      <c r="Q656" t="s">
        <v>145</v>
      </c>
      <c r="R656" t="s">
        <v>152</v>
      </c>
      <c r="S656" t="b">
        <v>1</v>
      </c>
      <c r="T656">
        <v>363</v>
      </c>
      <c r="U656" t="s">
        <v>153</v>
      </c>
      <c r="V656">
        <v>327</v>
      </c>
    </row>
    <row r="657" spans="12:22">
      <c r="L657">
        <v>1287054354888</v>
      </c>
      <c r="M657">
        <v>287</v>
      </c>
      <c r="N657" t="s">
        <v>154</v>
      </c>
      <c r="O657">
        <v>200</v>
      </c>
      <c r="P657" t="s">
        <v>137</v>
      </c>
      <c r="Q657" t="s">
        <v>145</v>
      </c>
      <c r="R657" t="s">
        <v>152</v>
      </c>
      <c r="S657" t="b">
        <v>1</v>
      </c>
      <c r="T657">
        <v>365</v>
      </c>
      <c r="U657" t="s">
        <v>155</v>
      </c>
      <c r="V657">
        <v>287</v>
      </c>
    </row>
    <row r="658" spans="12:22">
      <c r="L658">
        <v>1287054355388</v>
      </c>
      <c r="M658">
        <v>223</v>
      </c>
      <c r="N658" t="s">
        <v>156</v>
      </c>
      <c r="O658">
        <v>200</v>
      </c>
      <c r="P658" t="s">
        <v>137</v>
      </c>
      <c r="Q658" t="s">
        <v>145</v>
      </c>
      <c r="R658" t="s">
        <v>152</v>
      </c>
      <c r="S658" t="b">
        <v>1</v>
      </c>
      <c r="T658">
        <v>91</v>
      </c>
      <c r="U658" t="s">
        <v>157</v>
      </c>
      <c r="V658">
        <v>223</v>
      </c>
    </row>
    <row r="659" spans="12:22">
      <c r="L659">
        <v>1287054339057</v>
      </c>
      <c r="M659">
        <v>16693</v>
      </c>
      <c r="N659" t="s">
        <v>167</v>
      </c>
      <c r="O659">
        <v>200</v>
      </c>
      <c r="P659" t="s">
        <v>137</v>
      </c>
      <c r="Q659" t="s">
        <v>147</v>
      </c>
      <c r="R659" t="s">
        <v>139</v>
      </c>
      <c r="S659" t="b">
        <v>1</v>
      </c>
      <c r="T659">
        <v>13</v>
      </c>
      <c r="U659" t="s">
        <v>149</v>
      </c>
      <c r="V659">
        <v>16693</v>
      </c>
    </row>
    <row r="660" spans="12:22">
      <c r="L660">
        <v>1287054355915</v>
      </c>
      <c r="M660">
        <v>190</v>
      </c>
      <c r="N660" t="s">
        <v>158</v>
      </c>
      <c r="O660">
        <v>200</v>
      </c>
      <c r="P660" t="s">
        <v>137</v>
      </c>
      <c r="Q660" t="s">
        <v>145</v>
      </c>
      <c r="R660" t="s">
        <v>152</v>
      </c>
      <c r="S660" t="b">
        <v>1</v>
      </c>
      <c r="T660">
        <v>110</v>
      </c>
      <c r="U660" t="s">
        <v>159</v>
      </c>
      <c r="V660">
        <v>190</v>
      </c>
    </row>
    <row r="661" spans="12:22">
      <c r="L661">
        <v>1287054356372</v>
      </c>
      <c r="M661">
        <v>533</v>
      </c>
      <c r="N661" t="s">
        <v>160</v>
      </c>
      <c r="O661">
        <v>200</v>
      </c>
      <c r="P661" t="s">
        <v>137</v>
      </c>
      <c r="Q661" t="s">
        <v>145</v>
      </c>
      <c r="R661" t="s">
        <v>152</v>
      </c>
      <c r="S661" t="b">
        <v>1</v>
      </c>
      <c r="T661">
        <v>1078</v>
      </c>
      <c r="U661" t="s">
        <v>161</v>
      </c>
      <c r="V661">
        <v>533</v>
      </c>
    </row>
    <row r="662" spans="12:22">
      <c r="L662">
        <v>1287054357346</v>
      </c>
      <c r="M662">
        <v>839</v>
      </c>
      <c r="N662" t="s">
        <v>162</v>
      </c>
      <c r="O662">
        <v>200</v>
      </c>
      <c r="P662" t="s">
        <v>137</v>
      </c>
      <c r="Q662" t="s">
        <v>145</v>
      </c>
      <c r="R662" t="s">
        <v>152</v>
      </c>
      <c r="S662" t="b">
        <v>1</v>
      </c>
      <c r="T662">
        <v>370</v>
      </c>
      <c r="U662" t="s">
        <v>163</v>
      </c>
      <c r="V662">
        <v>839</v>
      </c>
    </row>
    <row r="663" spans="12:22">
      <c r="L663">
        <v>1287054356070</v>
      </c>
      <c r="M663">
        <v>2622</v>
      </c>
      <c r="N663" t="s">
        <v>168</v>
      </c>
      <c r="O663">
        <v>200</v>
      </c>
      <c r="P663" t="s">
        <v>137</v>
      </c>
      <c r="Q663" t="s">
        <v>147</v>
      </c>
      <c r="R663" t="s">
        <v>139</v>
      </c>
      <c r="S663" t="b">
        <v>1</v>
      </c>
      <c r="T663">
        <v>13</v>
      </c>
      <c r="U663" t="s">
        <v>149</v>
      </c>
      <c r="V663">
        <v>2622</v>
      </c>
    </row>
    <row r="664" spans="12:22">
      <c r="L664">
        <v>1287054327265</v>
      </c>
      <c r="M664">
        <v>32064</v>
      </c>
      <c r="N664" t="s">
        <v>166</v>
      </c>
      <c r="O664">
        <v>200</v>
      </c>
      <c r="P664" t="s">
        <v>137</v>
      </c>
      <c r="Q664" t="s">
        <v>138</v>
      </c>
      <c r="R664" t="s">
        <v>139</v>
      </c>
      <c r="S664" t="b">
        <v>1</v>
      </c>
      <c r="T664">
        <v>125879</v>
      </c>
      <c r="U664" t="s">
        <v>149</v>
      </c>
      <c r="V664">
        <v>22864</v>
      </c>
    </row>
    <row r="665" spans="12:22">
      <c r="L665">
        <v>1287054358946</v>
      </c>
      <c r="M665">
        <v>731</v>
      </c>
      <c r="N665" t="s">
        <v>151</v>
      </c>
      <c r="O665">
        <v>200</v>
      </c>
      <c r="P665" t="s">
        <v>137</v>
      </c>
      <c r="Q665" t="s">
        <v>147</v>
      </c>
      <c r="R665" t="s">
        <v>152</v>
      </c>
      <c r="S665" t="b">
        <v>1</v>
      </c>
      <c r="T665">
        <v>363</v>
      </c>
      <c r="U665" t="s">
        <v>153</v>
      </c>
      <c r="V665">
        <v>731</v>
      </c>
    </row>
    <row r="666" spans="12:22">
      <c r="L666">
        <v>1287054360073</v>
      </c>
      <c r="M666">
        <v>1075</v>
      </c>
      <c r="N666" t="s">
        <v>154</v>
      </c>
      <c r="O666">
        <v>200</v>
      </c>
      <c r="P666" t="s">
        <v>137</v>
      </c>
      <c r="Q666" t="s">
        <v>147</v>
      </c>
      <c r="R666" t="s">
        <v>152</v>
      </c>
      <c r="S666" t="b">
        <v>1</v>
      </c>
      <c r="T666">
        <v>365</v>
      </c>
      <c r="U666" t="s">
        <v>155</v>
      </c>
      <c r="V666">
        <v>1075</v>
      </c>
    </row>
    <row r="667" spans="12:22">
      <c r="L667">
        <v>1287054358498</v>
      </c>
      <c r="M667">
        <v>3583</v>
      </c>
      <c r="N667" t="s">
        <v>169</v>
      </c>
      <c r="O667">
        <v>200</v>
      </c>
      <c r="P667" t="s">
        <v>137</v>
      </c>
      <c r="Q667" t="s">
        <v>145</v>
      </c>
      <c r="R667" t="s">
        <v>139</v>
      </c>
      <c r="S667" t="b">
        <v>1</v>
      </c>
      <c r="T667">
        <v>13</v>
      </c>
      <c r="U667" t="s">
        <v>149</v>
      </c>
      <c r="V667">
        <v>3583</v>
      </c>
    </row>
    <row r="668" spans="12:22">
      <c r="L668">
        <v>1287054361386</v>
      </c>
      <c r="M668">
        <v>828</v>
      </c>
      <c r="N668" t="s">
        <v>156</v>
      </c>
      <c r="O668">
        <v>200</v>
      </c>
      <c r="P668" t="s">
        <v>137</v>
      </c>
      <c r="Q668" t="s">
        <v>147</v>
      </c>
      <c r="R668" t="s">
        <v>152</v>
      </c>
      <c r="S668" t="b">
        <v>1</v>
      </c>
      <c r="T668">
        <v>91</v>
      </c>
      <c r="U668" t="s">
        <v>157</v>
      </c>
      <c r="V668">
        <v>828</v>
      </c>
    </row>
    <row r="669" spans="12:22">
      <c r="L669">
        <v>1287054362366</v>
      </c>
      <c r="M669">
        <v>316</v>
      </c>
      <c r="N669" t="s">
        <v>158</v>
      </c>
      <c r="O669">
        <v>200</v>
      </c>
      <c r="P669" t="s">
        <v>137</v>
      </c>
      <c r="Q669" t="s">
        <v>147</v>
      </c>
      <c r="R669" t="s">
        <v>152</v>
      </c>
      <c r="S669" t="b">
        <v>1</v>
      </c>
      <c r="T669">
        <v>110</v>
      </c>
      <c r="U669" t="s">
        <v>159</v>
      </c>
      <c r="V669">
        <v>316</v>
      </c>
    </row>
    <row r="670" spans="12:22">
      <c r="L670">
        <v>1287054362958</v>
      </c>
      <c r="M670">
        <v>713</v>
      </c>
      <c r="N670" t="s">
        <v>160</v>
      </c>
      <c r="O670">
        <v>200</v>
      </c>
      <c r="P670" t="s">
        <v>137</v>
      </c>
      <c r="Q670" t="s">
        <v>147</v>
      </c>
      <c r="R670" t="s">
        <v>152</v>
      </c>
      <c r="S670" t="b">
        <v>1</v>
      </c>
      <c r="T670">
        <v>1078</v>
      </c>
      <c r="U670" t="s">
        <v>161</v>
      </c>
      <c r="V670">
        <v>713</v>
      </c>
    </row>
    <row r="671" spans="12:22">
      <c r="L671">
        <v>1287054364031</v>
      </c>
      <c r="M671">
        <v>578</v>
      </c>
      <c r="N671" t="s">
        <v>162</v>
      </c>
      <c r="O671">
        <v>200</v>
      </c>
      <c r="P671" t="s">
        <v>137</v>
      </c>
      <c r="Q671" t="s">
        <v>147</v>
      </c>
      <c r="R671" t="s">
        <v>152</v>
      </c>
      <c r="S671" t="b">
        <v>1</v>
      </c>
      <c r="T671">
        <v>370</v>
      </c>
      <c r="U671" t="s">
        <v>163</v>
      </c>
      <c r="V671">
        <v>578</v>
      </c>
    </row>
    <row r="672" spans="12:22">
      <c r="L672">
        <v>1287054364827</v>
      </c>
      <c r="M672">
        <v>2265</v>
      </c>
      <c r="N672" t="s">
        <v>169</v>
      </c>
      <c r="O672">
        <v>200</v>
      </c>
      <c r="P672" t="s">
        <v>137</v>
      </c>
      <c r="Q672" t="s">
        <v>147</v>
      </c>
      <c r="R672" t="s">
        <v>139</v>
      </c>
      <c r="S672" t="b">
        <v>1</v>
      </c>
      <c r="T672">
        <v>13</v>
      </c>
      <c r="U672" t="s">
        <v>149</v>
      </c>
      <c r="V672">
        <v>2265</v>
      </c>
    </row>
    <row r="673" spans="12:22">
      <c r="L673">
        <v>1287054340330</v>
      </c>
      <c r="M673">
        <v>35633</v>
      </c>
      <c r="N673" t="s">
        <v>166</v>
      </c>
      <c r="O673">
        <v>200</v>
      </c>
      <c r="P673" t="s">
        <v>137</v>
      </c>
      <c r="Q673" t="s">
        <v>143</v>
      </c>
      <c r="R673" t="s">
        <v>139</v>
      </c>
      <c r="S673" t="b">
        <v>1</v>
      </c>
      <c r="T673">
        <v>125879</v>
      </c>
      <c r="U673" t="s">
        <v>149</v>
      </c>
      <c r="V673">
        <v>10187</v>
      </c>
    </row>
    <row r="674" spans="12:22">
      <c r="L674">
        <v>1287054359717</v>
      </c>
      <c r="M674">
        <v>22143</v>
      </c>
      <c r="N674" t="s">
        <v>167</v>
      </c>
      <c r="O674">
        <v>200</v>
      </c>
      <c r="P674" t="s">
        <v>137</v>
      </c>
      <c r="Q674" t="s">
        <v>138</v>
      </c>
      <c r="R674" t="s">
        <v>139</v>
      </c>
      <c r="S674" t="b">
        <v>1</v>
      </c>
      <c r="T674">
        <v>13</v>
      </c>
      <c r="U674" t="s">
        <v>149</v>
      </c>
      <c r="V674">
        <v>22143</v>
      </c>
    </row>
    <row r="675" spans="12:22">
      <c r="L675">
        <v>1287054382199</v>
      </c>
      <c r="M675">
        <v>2637</v>
      </c>
      <c r="N675" t="s">
        <v>168</v>
      </c>
      <c r="O675">
        <v>200</v>
      </c>
      <c r="P675" t="s">
        <v>137</v>
      </c>
      <c r="Q675" t="s">
        <v>138</v>
      </c>
      <c r="R675" t="s">
        <v>139</v>
      </c>
      <c r="S675" t="b">
        <v>1</v>
      </c>
      <c r="T675">
        <v>13</v>
      </c>
      <c r="U675" t="s">
        <v>149</v>
      </c>
      <c r="V675">
        <v>2637</v>
      </c>
    </row>
    <row r="676" spans="12:22">
      <c r="L676">
        <v>1287054384926</v>
      </c>
      <c r="M676">
        <v>2024</v>
      </c>
      <c r="N676" t="s">
        <v>151</v>
      </c>
      <c r="O676">
        <v>200</v>
      </c>
      <c r="P676" t="s">
        <v>137</v>
      </c>
      <c r="Q676" t="s">
        <v>138</v>
      </c>
      <c r="R676" t="s">
        <v>152</v>
      </c>
      <c r="S676" t="b">
        <v>1</v>
      </c>
      <c r="T676">
        <v>363</v>
      </c>
      <c r="U676" t="s">
        <v>153</v>
      </c>
      <c r="V676">
        <v>2024</v>
      </c>
    </row>
    <row r="677" spans="12:22">
      <c r="L677">
        <v>1287054387327</v>
      </c>
      <c r="M677">
        <v>218</v>
      </c>
      <c r="N677" t="s">
        <v>154</v>
      </c>
      <c r="O677">
        <v>200</v>
      </c>
      <c r="P677" t="s">
        <v>137</v>
      </c>
      <c r="Q677" t="s">
        <v>138</v>
      </c>
      <c r="R677" t="s">
        <v>152</v>
      </c>
      <c r="S677" t="b">
        <v>1</v>
      </c>
      <c r="T677">
        <v>365</v>
      </c>
      <c r="U677" t="s">
        <v>155</v>
      </c>
      <c r="V677">
        <v>218</v>
      </c>
    </row>
    <row r="678" spans="12:22">
      <c r="L678">
        <v>1287054387747</v>
      </c>
      <c r="M678">
        <v>216</v>
      </c>
      <c r="N678" t="s">
        <v>156</v>
      </c>
      <c r="O678">
        <v>200</v>
      </c>
      <c r="P678" t="s">
        <v>137</v>
      </c>
      <c r="Q678" t="s">
        <v>138</v>
      </c>
      <c r="R678" t="s">
        <v>152</v>
      </c>
      <c r="S678" t="b">
        <v>1</v>
      </c>
      <c r="T678">
        <v>91</v>
      </c>
      <c r="U678" t="s">
        <v>157</v>
      </c>
      <c r="V678">
        <v>216</v>
      </c>
    </row>
    <row r="679" spans="12:22">
      <c r="L679">
        <v>1287054388341</v>
      </c>
      <c r="M679">
        <v>194</v>
      </c>
      <c r="N679" t="s">
        <v>158</v>
      </c>
      <c r="O679">
        <v>200</v>
      </c>
      <c r="P679" t="s">
        <v>137</v>
      </c>
      <c r="Q679" t="s">
        <v>138</v>
      </c>
      <c r="R679" t="s">
        <v>152</v>
      </c>
      <c r="S679" t="b">
        <v>1</v>
      </c>
      <c r="T679">
        <v>110</v>
      </c>
      <c r="U679" t="s">
        <v>159</v>
      </c>
      <c r="V679">
        <v>194</v>
      </c>
    </row>
    <row r="680" spans="12:22">
      <c r="L680">
        <v>1287054389059</v>
      </c>
      <c r="M680">
        <v>635</v>
      </c>
      <c r="N680" t="s">
        <v>160</v>
      </c>
      <c r="O680">
        <v>200</v>
      </c>
      <c r="P680" t="s">
        <v>137</v>
      </c>
      <c r="Q680" t="s">
        <v>138</v>
      </c>
      <c r="R680" t="s">
        <v>152</v>
      </c>
      <c r="S680" t="b">
        <v>1</v>
      </c>
      <c r="T680">
        <v>1078</v>
      </c>
      <c r="U680" t="s">
        <v>161</v>
      </c>
      <c r="V680">
        <v>635</v>
      </c>
    </row>
    <row r="681" spans="12:22">
      <c r="L681">
        <v>1287054389941</v>
      </c>
      <c r="M681">
        <v>205</v>
      </c>
      <c r="N681" t="s">
        <v>162</v>
      </c>
      <c r="O681">
        <v>200</v>
      </c>
      <c r="P681" t="s">
        <v>137</v>
      </c>
      <c r="Q681" t="s">
        <v>138</v>
      </c>
      <c r="R681" t="s">
        <v>152</v>
      </c>
      <c r="S681" t="b">
        <v>1</v>
      </c>
      <c r="T681">
        <v>370</v>
      </c>
      <c r="U681" t="s">
        <v>163</v>
      </c>
      <c r="V681">
        <v>205</v>
      </c>
    </row>
    <row r="682" spans="12:22">
      <c r="L682">
        <v>1287054390562</v>
      </c>
      <c r="M682">
        <v>3469</v>
      </c>
      <c r="N682" t="s">
        <v>169</v>
      </c>
      <c r="O682">
        <v>200</v>
      </c>
      <c r="P682" t="s">
        <v>137</v>
      </c>
      <c r="Q682" t="s">
        <v>138</v>
      </c>
      <c r="R682" t="s">
        <v>139</v>
      </c>
      <c r="S682" t="b">
        <v>1</v>
      </c>
      <c r="T682">
        <v>13</v>
      </c>
      <c r="U682" t="s">
        <v>149</v>
      </c>
      <c r="V682">
        <v>3469</v>
      </c>
    </row>
    <row r="683" spans="12:22">
      <c r="L683">
        <v>1287054367296</v>
      </c>
      <c r="M683">
        <v>27181</v>
      </c>
      <c r="N683" t="s">
        <v>166</v>
      </c>
      <c r="O683">
        <v>200</v>
      </c>
      <c r="P683" t="s">
        <v>137</v>
      </c>
      <c r="Q683" t="s">
        <v>147</v>
      </c>
      <c r="R683" t="s">
        <v>139</v>
      </c>
      <c r="S683" t="b">
        <v>1</v>
      </c>
      <c r="T683">
        <v>125879</v>
      </c>
      <c r="U683" t="s">
        <v>149</v>
      </c>
      <c r="V683">
        <v>11732</v>
      </c>
    </row>
    <row r="684" spans="12:22">
      <c r="L684">
        <v>1287054362438</v>
      </c>
      <c r="M684">
        <v>37887</v>
      </c>
      <c r="N684" t="s">
        <v>166</v>
      </c>
      <c r="O684">
        <v>200</v>
      </c>
      <c r="P684" t="s">
        <v>137</v>
      </c>
      <c r="Q684" t="s">
        <v>145</v>
      </c>
      <c r="R684" t="s">
        <v>139</v>
      </c>
      <c r="S684" t="b">
        <v>1</v>
      </c>
      <c r="T684">
        <v>125879</v>
      </c>
      <c r="U684" t="s">
        <v>149</v>
      </c>
      <c r="V684">
        <v>20756</v>
      </c>
    </row>
    <row r="685" spans="12:22">
      <c r="L685">
        <v>1287054376343</v>
      </c>
      <c r="M685">
        <v>31850</v>
      </c>
      <c r="N685" t="s">
        <v>167</v>
      </c>
      <c r="O685">
        <v>200</v>
      </c>
      <c r="P685" t="s">
        <v>137</v>
      </c>
      <c r="Q685" t="s">
        <v>143</v>
      </c>
      <c r="R685" t="s">
        <v>139</v>
      </c>
      <c r="S685" t="b">
        <v>1</v>
      </c>
      <c r="T685">
        <v>190091</v>
      </c>
      <c r="U685" t="s">
        <v>149</v>
      </c>
      <c r="V685">
        <v>7376</v>
      </c>
    </row>
    <row r="686" spans="12:22">
      <c r="L686">
        <v>1287054408514</v>
      </c>
      <c r="M686">
        <v>4547</v>
      </c>
      <c r="N686" t="s">
        <v>168</v>
      </c>
      <c r="O686">
        <v>200</v>
      </c>
      <c r="P686" t="s">
        <v>137</v>
      </c>
      <c r="Q686" t="s">
        <v>143</v>
      </c>
      <c r="R686" t="s">
        <v>139</v>
      </c>
      <c r="S686" t="b">
        <v>1</v>
      </c>
      <c r="T686">
        <v>13</v>
      </c>
      <c r="U686" t="s">
        <v>149</v>
      </c>
      <c r="V686">
        <v>4547</v>
      </c>
    </row>
    <row r="687" spans="12:22">
      <c r="L687">
        <v>1287054413321</v>
      </c>
      <c r="M687">
        <v>191</v>
      </c>
      <c r="N687" t="s">
        <v>151</v>
      </c>
      <c r="O687">
        <v>200</v>
      </c>
      <c r="P687" t="s">
        <v>137</v>
      </c>
      <c r="Q687" t="s">
        <v>143</v>
      </c>
      <c r="R687" t="s">
        <v>152</v>
      </c>
      <c r="S687" t="b">
        <v>1</v>
      </c>
      <c r="T687">
        <v>363</v>
      </c>
      <c r="U687" t="s">
        <v>153</v>
      </c>
      <c r="V687">
        <v>191</v>
      </c>
    </row>
    <row r="688" spans="12:22">
      <c r="L688">
        <v>1287054413781</v>
      </c>
      <c r="M688">
        <v>193</v>
      </c>
      <c r="N688" t="s">
        <v>154</v>
      </c>
      <c r="O688">
        <v>200</v>
      </c>
      <c r="P688" t="s">
        <v>137</v>
      </c>
      <c r="Q688" t="s">
        <v>143</v>
      </c>
      <c r="R688" t="s">
        <v>152</v>
      </c>
      <c r="S688" t="b">
        <v>1</v>
      </c>
      <c r="T688">
        <v>365</v>
      </c>
      <c r="U688" t="s">
        <v>155</v>
      </c>
      <c r="V688">
        <v>193</v>
      </c>
    </row>
    <row r="689" spans="12:22">
      <c r="L689">
        <v>1287054414177</v>
      </c>
      <c r="M689">
        <v>198</v>
      </c>
      <c r="N689" t="s">
        <v>156</v>
      </c>
      <c r="O689">
        <v>200</v>
      </c>
      <c r="P689" t="s">
        <v>137</v>
      </c>
      <c r="Q689" t="s">
        <v>143</v>
      </c>
      <c r="R689" t="s">
        <v>152</v>
      </c>
      <c r="S689" t="b">
        <v>1</v>
      </c>
      <c r="T689">
        <v>91</v>
      </c>
      <c r="U689" t="s">
        <v>157</v>
      </c>
      <c r="V689">
        <v>198</v>
      </c>
    </row>
    <row r="690" spans="12:22">
      <c r="L690">
        <v>1287054414817</v>
      </c>
      <c r="M690">
        <v>232</v>
      </c>
      <c r="N690" t="s">
        <v>158</v>
      </c>
      <c r="O690">
        <v>200</v>
      </c>
      <c r="P690" t="s">
        <v>137</v>
      </c>
      <c r="Q690" t="s">
        <v>143</v>
      </c>
      <c r="R690" t="s">
        <v>152</v>
      </c>
      <c r="S690" t="b">
        <v>1</v>
      </c>
      <c r="T690">
        <v>110</v>
      </c>
      <c r="U690" t="s">
        <v>159</v>
      </c>
      <c r="V690">
        <v>232</v>
      </c>
    </row>
    <row r="691" spans="12:22">
      <c r="L691">
        <v>1287054415306</v>
      </c>
      <c r="M691">
        <v>199</v>
      </c>
      <c r="N691" t="s">
        <v>160</v>
      </c>
      <c r="O691">
        <v>200</v>
      </c>
      <c r="P691" t="s">
        <v>137</v>
      </c>
      <c r="Q691" t="s">
        <v>143</v>
      </c>
      <c r="R691" t="s">
        <v>152</v>
      </c>
      <c r="S691" t="b">
        <v>1</v>
      </c>
      <c r="T691">
        <v>1078</v>
      </c>
      <c r="U691" t="s">
        <v>161</v>
      </c>
      <c r="V691">
        <v>199</v>
      </c>
    </row>
    <row r="692" spans="12:22">
      <c r="L692">
        <v>1287054415699</v>
      </c>
      <c r="M692">
        <v>1433</v>
      </c>
      <c r="N692" t="s">
        <v>162</v>
      </c>
      <c r="O692">
        <v>200</v>
      </c>
      <c r="P692" t="s">
        <v>137</v>
      </c>
      <c r="Q692" t="s">
        <v>143</v>
      </c>
      <c r="R692" t="s">
        <v>152</v>
      </c>
      <c r="S692" t="b">
        <v>1</v>
      </c>
      <c r="T692">
        <v>370</v>
      </c>
      <c r="U692" t="s">
        <v>163</v>
      </c>
      <c r="V692">
        <v>1433</v>
      </c>
    </row>
    <row r="693" spans="12:22">
      <c r="L693">
        <v>1287054417577</v>
      </c>
      <c r="M693">
        <v>3131</v>
      </c>
      <c r="N693" t="s">
        <v>169</v>
      </c>
      <c r="O693">
        <v>200</v>
      </c>
      <c r="P693" t="s">
        <v>137</v>
      </c>
      <c r="Q693" t="s">
        <v>143</v>
      </c>
      <c r="R693" t="s">
        <v>139</v>
      </c>
      <c r="S693" t="b">
        <v>1</v>
      </c>
      <c r="T693">
        <v>13</v>
      </c>
      <c r="U693" t="s">
        <v>149</v>
      </c>
      <c r="V693">
        <v>3131</v>
      </c>
    </row>
    <row r="694" spans="12:22">
      <c r="L694">
        <v>1287054394340</v>
      </c>
      <c r="M694">
        <v>33343</v>
      </c>
      <c r="N694" t="s">
        <v>166</v>
      </c>
      <c r="O694">
        <v>200</v>
      </c>
      <c r="P694" t="s">
        <v>137</v>
      </c>
      <c r="Q694" t="s">
        <v>138</v>
      </c>
      <c r="R694" t="s">
        <v>139</v>
      </c>
      <c r="S694" t="b">
        <v>1</v>
      </c>
      <c r="T694">
        <v>125879</v>
      </c>
      <c r="U694" t="s">
        <v>149</v>
      </c>
      <c r="V694">
        <v>22543</v>
      </c>
    </row>
    <row r="695" spans="12:22">
      <c r="L695">
        <v>1287054394592</v>
      </c>
      <c r="M695">
        <v>35470</v>
      </c>
      <c r="N695" t="s">
        <v>167</v>
      </c>
      <c r="O695">
        <v>200</v>
      </c>
      <c r="P695" t="s">
        <v>137</v>
      </c>
      <c r="Q695" t="s">
        <v>147</v>
      </c>
      <c r="R695" t="s">
        <v>139</v>
      </c>
      <c r="S695" t="b">
        <v>1</v>
      </c>
      <c r="T695">
        <v>190091</v>
      </c>
      <c r="U695" t="s">
        <v>149</v>
      </c>
      <c r="V695">
        <v>8448</v>
      </c>
    </row>
    <row r="696" spans="12:22">
      <c r="L696">
        <v>1287054430297</v>
      </c>
      <c r="M696">
        <v>2371</v>
      </c>
      <c r="N696" t="s">
        <v>168</v>
      </c>
      <c r="O696">
        <v>200</v>
      </c>
      <c r="P696" t="s">
        <v>137</v>
      </c>
      <c r="Q696" t="s">
        <v>147</v>
      </c>
      <c r="R696" t="s">
        <v>139</v>
      </c>
      <c r="S696" t="b">
        <v>1</v>
      </c>
      <c r="T696">
        <v>13</v>
      </c>
      <c r="U696" t="s">
        <v>149</v>
      </c>
      <c r="V696">
        <v>2371</v>
      </c>
    </row>
    <row r="697" spans="12:22">
      <c r="L697">
        <v>1287054432959</v>
      </c>
      <c r="M697">
        <v>206</v>
      </c>
      <c r="N697" t="s">
        <v>151</v>
      </c>
      <c r="O697">
        <v>200</v>
      </c>
      <c r="P697" t="s">
        <v>137</v>
      </c>
      <c r="Q697" t="s">
        <v>147</v>
      </c>
      <c r="R697" t="s">
        <v>152</v>
      </c>
      <c r="S697" t="b">
        <v>1</v>
      </c>
      <c r="T697">
        <v>363</v>
      </c>
      <c r="U697" t="s">
        <v>153</v>
      </c>
      <c r="V697">
        <v>206</v>
      </c>
    </row>
    <row r="698" spans="12:22">
      <c r="L698">
        <v>1287054400590</v>
      </c>
      <c r="M698">
        <v>33928</v>
      </c>
      <c r="N698" t="s">
        <v>167</v>
      </c>
      <c r="O698">
        <v>200</v>
      </c>
      <c r="P698" t="s">
        <v>137</v>
      </c>
      <c r="Q698" t="s">
        <v>145</v>
      </c>
      <c r="R698" t="s">
        <v>139</v>
      </c>
      <c r="S698" t="b">
        <v>1</v>
      </c>
      <c r="T698">
        <v>190091</v>
      </c>
      <c r="U698" t="s">
        <v>149</v>
      </c>
      <c r="V698">
        <v>17020</v>
      </c>
    </row>
    <row r="699" spans="12:22">
      <c r="L699">
        <v>1287054433394</v>
      </c>
      <c r="M699">
        <v>1383</v>
      </c>
      <c r="N699" t="s">
        <v>154</v>
      </c>
      <c r="O699">
        <v>200</v>
      </c>
      <c r="P699" t="s">
        <v>137</v>
      </c>
      <c r="Q699" t="s">
        <v>147</v>
      </c>
      <c r="R699" t="s">
        <v>152</v>
      </c>
      <c r="S699" t="b">
        <v>1</v>
      </c>
      <c r="T699">
        <v>365</v>
      </c>
      <c r="U699" t="s">
        <v>155</v>
      </c>
      <c r="V699">
        <v>1383</v>
      </c>
    </row>
    <row r="700" spans="12:22">
      <c r="L700">
        <v>1287054435085</v>
      </c>
      <c r="M700">
        <v>804</v>
      </c>
      <c r="N700" t="s">
        <v>156</v>
      </c>
      <c r="O700">
        <v>200</v>
      </c>
      <c r="P700" t="s">
        <v>137</v>
      </c>
      <c r="Q700" t="s">
        <v>147</v>
      </c>
      <c r="R700" t="s">
        <v>152</v>
      </c>
      <c r="S700" t="b">
        <v>1</v>
      </c>
      <c r="T700">
        <v>91</v>
      </c>
      <c r="U700" t="s">
        <v>157</v>
      </c>
      <c r="V700">
        <v>804</v>
      </c>
    </row>
    <row r="701" spans="12:22">
      <c r="L701">
        <v>1287054436071</v>
      </c>
      <c r="M701">
        <v>544</v>
      </c>
      <c r="N701" t="s">
        <v>158</v>
      </c>
      <c r="O701">
        <v>200</v>
      </c>
      <c r="P701" t="s">
        <v>137</v>
      </c>
      <c r="Q701" t="s">
        <v>147</v>
      </c>
      <c r="R701" t="s">
        <v>152</v>
      </c>
      <c r="S701" t="b">
        <v>1</v>
      </c>
      <c r="T701">
        <v>110</v>
      </c>
      <c r="U701" t="s">
        <v>159</v>
      </c>
      <c r="V701">
        <v>544</v>
      </c>
    </row>
    <row r="702" spans="12:22">
      <c r="L702">
        <v>1287054436893</v>
      </c>
      <c r="M702">
        <v>193</v>
      </c>
      <c r="N702" t="s">
        <v>160</v>
      </c>
      <c r="O702">
        <v>200</v>
      </c>
      <c r="P702" t="s">
        <v>137</v>
      </c>
      <c r="Q702" t="s">
        <v>147</v>
      </c>
      <c r="R702" t="s">
        <v>152</v>
      </c>
      <c r="S702" t="b">
        <v>1</v>
      </c>
      <c r="T702">
        <v>1078</v>
      </c>
      <c r="U702" t="s">
        <v>161</v>
      </c>
      <c r="V702">
        <v>193</v>
      </c>
    </row>
    <row r="703" spans="12:22">
      <c r="L703">
        <v>1287054437448</v>
      </c>
      <c r="M703">
        <v>199</v>
      </c>
      <c r="N703" t="s">
        <v>162</v>
      </c>
      <c r="O703">
        <v>200</v>
      </c>
      <c r="P703" t="s">
        <v>137</v>
      </c>
      <c r="Q703" t="s">
        <v>147</v>
      </c>
      <c r="R703" t="s">
        <v>152</v>
      </c>
      <c r="S703" t="b">
        <v>1</v>
      </c>
      <c r="T703">
        <v>370</v>
      </c>
      <c r="U703" t="s">
        <v>163</v>
      </c>
      <c r="V703">
        <v>199</v>
      </c>
    </row>
    <row r="704" spans="12:22">
      <c r="L704">
        <v>1287054437960</v>
      </c>
      <c r="M704">
        <v>2305</v>
      </c>
      <c r="N704" t="s">
        <v>169</v>
      </c>
      <c r="O704">
        <v>200</v>
      </c>
      <c r="P704" t="s">
        <v>137</v>
      </c>
      <c r="Q704" t="s">
        <v>147</v>
      </c>
      <c r="R704" t="s">
        <v>139</v>
      </c>
      <c r="S704" t="b">
        <v>1</v>
      </c>
      <c r="T704">
        <v>13</v>
      </c>
      <c r="U704" t="s">
        <v>149</v>
      </c>
      <c r="V704">
        <v>2305</v>
      </c>
    </row>
    <row r="705" spans="12:22">
      <c r="L705">
        <v>1287054434875</v>
      </c>
      <c r="M705">
        <v>9362</v>
      </c>
      <c r="N705" t="s">
        <v>168</v>
      </c>
      <c r="O705">
        <v>200</v>
      </c>
      <c r="P705" t="s">
        <v>137</v>
      </c>
      <c r="Q705" t="s">
        <v>145</v>
      </c>
      <c r="R705" t="s">
        <v>139</v>
      </c>
      <c r="S705" t="b">
        <v>1</v>
      </c>
      <c r="T705">
        <v>13</v>
      </c>
      <c r="U705" t="s">
        <v>149</v>
      </c>
      <c r="V705">
        <v>9362</v>
      </c>
    </row>
    <row r="706" spans="12:22">
      <c r="L706">
        <v>1287054444556</v>
      </c>
      <c r="M706">
        <v>192</v>
      </c>
      <c r="N706" t="s">
        <v>151</v>
      </c>
      <c r="O706">
        <v>200</v>
      </c>
      <c r="P706" t="s">
        <v>137</v>
      </c>
      <c r="Q706" t="s">
        <v>145</v>
      </c>
      <c r="R706" t="s">
        <v>152</v>
      </c>
      <c r="S706" t="b">
        <v>1</v>
      </c>
      <c r="T706">
        <v>363</v>
      </c>
      <c r="U706" t="s">
        <v>153</v>
      </c>
      <c r="V706">
        <v>192</v>
      </c>
    </row>
    <row r="707" spans="12:22">
      <c r="L707">
        <v>1287054445103</v>
      </c>
      <c r="M707">
        <v>205</v>
      </c>
      <c r="N707" t="s">
        <v>154</v>
      </c>
      <c r="O707">
        <v>200</v>
      </c>
      <c r="P707" t="s">
        <v>137</v>
      </c>
      <c r="Q707" t="s">
        <v>145</v>
      </c>
      <c r="R707" t="s">
        <v>152</v>
      </c>
      <c r="S707" t="b">
        <v>1</v>
      </c>
      <c r="T707">
        <v>365</v>
      </c>
      <c r="U707" t="s">
        <v>155</v>
      </c>
      <c r="V707">
        <v>205</v>
      </c>
    </row>
    <row r="708" spans="12:22">
      <c r="L708">
        <v>1287054445605</v>
      </c>
      <c r="M708">
        <v>189</v>
      </c>
      <c r="N708" t="s">
        <v>156</v>
      </c>
      <c r="O708">
        <v>200</v>
      </c>
      <c r="P708" t="s">
        <v>137</v>
      </c>
      <c r="Q708" t="s">
        <v>145</v>
      </c>
      <c r="R708" t="s">
        <v>152</v>
      </c>
      <c r="S708" t="b">
        <v>1</v>
      </c>
      <c r="T708">
        <v>91</v>
      </c>
      <c r="U708" t="s">
        <v>157</v>
      </c>
      <c r="V708">
        <v>189</v>
      </c>
    </row>
    <row r="709" spans="12:22">
      <c r="L709">
        <v>1287054446077</v>
      </c>
      <c r="M709">
        <v>1240</v>
      </c>
      <c r="N709" t="s">
        <v>158</v>
      </c>
      <c r="O709">
        <v>200</v>
      </c>
      <c r="P709" t="s">
        <v>137</v>
      </c>
      <c r="Q709" t="s">
        <v>145</v>
      </c>
      <c r="R709" t="s">
        <v>152</v>
      </c>
      <c r="S709" t="b">
        <v>1</v>
      </c>
      <c r="T709">
        <v>110</v>
      </c>
      <c r="U709" t="s">
        <v>159</v>
      </c>
      <c r="V709">
        <v>1240</v>
      </c>
    </row>
    <row r="710" spans="12:22">
      <c r="L710">
        <v>1287054421122</v>
      </c>
      <c r="M710">
        <v>26730</v>
      </c>
      <c r="N710" t="s">
        <v>166</v>
      </c>
      <c r="O710">
        <v>200</v>
      </c>
      <c r="P710" t="s">
        <v>137</v>
      </c>
      <c r="Q710" t="s">
        <v>143</v>
      </c>
      <c r="R710" t="s">
        <v>139</v>
      </c>
      <c r="S710" t="b">
        <v>1</v>
      </c>
      <c r="T710">
        <v>125879</v>
      </c>
      <c r="U710" t="s">
        <v>149</v>
      </c>
      <c r="V710">
        <v>13537</v>
      </c>
    </row>
    <row r="711" spans="12:22">
      <c r="L711">
        <v>1287054447576</v>
      </c>
      <c r="M711">
        <v>486</v>
      </c>
      <c r="N711" t="s">
        <v>160</v>
      </c>
      <c r="O711">
        <v>200</v>
      </c>
      <c r="P711" t="s">
        <v>137</v>
      </c>
      <c r="Q711" t="s">
        <v>145</v>
      </c>
      <c r="R711" t="s">
        <v>152</v>
      </c>
      <c r="S711" t="b">
        <v>1</v>
      </c>
      <c r="T711">
        <v>1078</v>
      </c>
      <c r="U711" t="s">
        <v>161</v>
      </c>
      <c r="V711">
        <v>486</v>
      </c>
    </row>
    <row r="712" spans="12:22">
      <c r="L712">
        <v>1287054448560</v>
      </c>
      <c r="M712">
        <v>914</v>
      </c>
      <c r="N712" t="s">
        <v>162</v>
      </c>
      <c r="O712">
        <v>200</v>
      </c>
      <c r="P712" t="s">
        <v>137</v>
      </c>
      <c r="Q712" t="s">
        <v>145</v>
      </c>
      <c r="R712" t="s">
        <v>152</v>
      </c>
      <c r="S712" t="b">
        <v>1</v>
      </c>
      <c r="T712">
        <v>370</v>
      </c>
      <c r="U712" t="s">
        <v>163</v>
      </c>
      <c r="V712">
        <v>914</v>
      </c>
    </row>
    <row r="713" spans="12:22">
      <c r="L713">
        <v>1287054449719</v>
      </c>
      <c r="M713">
        <v>6200</v>
      </c>
      <c r="N713" t="s">
        <v>169</v>
      </c>
      <c r="O713">
        <v>200</v>
      </c>
      <c r="P713" t="s">
        <v>137</v>
      </c>
      <c r="Q713" t="s">
        <v>145</v>
      </c>
      <c r="R713" t="s">
        <v>139</v>
      </c>
      <c r="S713" t="b">
        <v>1</v>
      </c>
      <c r="T713">
        <v>13</v>
      </c>
      <c r="U713" t="s">
        <v>149</v>
      </c>
      <c r="V713">
        <v>6200</v>
      </c>
    </row>
    <row r="714" spans="12:22">
      <c r="L714">
        <v>1287054427975</v>
      </c>
      <c r="M714">
        <v>30416</v>
      </c>
      <c r="N714" t="s">
        <v>167</v>
      </c>
      <c r="O714">
        <v>200</v>
      </c>
      <c r="P714" t="s">
        <v>137</v>
      </c>
      <c r="Q714" t="s">
        <v>138</v>
      </c>
      <c r="R714" t="s">
        <v>139</v>
      </c>
      <c r="S714" t="b">
        <v>1</v>
      </c>
      <c r="T714">
        <v>190091</v>
      </c>
      <c r="U714" t="s">
        <v>149</v>
      </c>
      <c r="V714">
        <v>7274</v>
      </c>
    </row>
    <row r="715" spans="12:22">
      <c r="L715">
        <v>1287054458869</v>
      </c>
      <c r="M715">
        <v>3933</v>
      </c>
      <c r="N715" t="s">
        <v>168</v>
      </c>
      <c r="O715">
        <v>200</v>
      </c>
      <c r="P715" t="s">
        <v>137</v>
      </c>
      <c r="Q715" t="s">
        <v>138</v>
      </c>
      <c r="R715" t="s">
        <v>139</v>
      </c>
      <c r="S715" t="b">
        <v>1</v>
      </c>
      <c r="T715">
        <v>13</v>
      </c>
      <c r="U715" t="s">
        <v>149</v>
      </c>
      <c r="V715">
        <v>3933</v>
      </c>
    </row>
    <row r="716" spans="12:22">
      <c r="L716">
        <v>1287054463099</v>
      </c>
      <c r="M716">
        <v>353</v>
      </c>
      <c r="N716" t="s">
        <v>151</v>
      </c>
      <c r="O716">
        <v>200</v>
      </c>
      <c r="P716" t="s">
        <v>137</v>
      </c>
      <c r="Q716" t="s">
        <v>138</v>
      </c>
      <c r="R716" t="s">
        <v>152</v>
      </c>
      <c r="S716" t="b">
        <v>1</v>
      </c>
      <c r="T716">
        <v>363</v>
      </c>
      <c r="U716" t="s">
        <v>153</v>
      </c>
      <c r="V716">
        <v>353</v>
      </c>
    </row>
    <row r="717" spans="12:22">
      <c r="L717">
        <v>1287054463720</v>
      </c>
      <c r="M717">
        <v>199</v>
      </c>
      <c r="N717" t="s">
        <v>154</v>
      </c>
      <c r="O717">
        <v>200</v>
      </c>
      <c r="P717" t="s">
        <v>137</v>
      </c>
      <c r="Q717" t="s">
        <v>138</v>
      </c>
      <c r="R717" t="s">
        <v>152</v>
      </c>
      <c r="S717" t="b">
        <v>1</v>
      </c>
      <c r="T717">
        <v>365</v>
      </c>
      <c r="U717" t="s">
        <v>155</v>
      </c>
      <c r="V717">
        <v>199</v>
      </c>
    </row>
    <row r="718" spans="12:22">
      <c r="L718">
        <v>1287054464314</v>
      </c>
      <c r="M718">
        <v>1821</v>
      </c>
      <c r="N718" t="s">
        <v>156</v>
      </c>
      <c r="O718">
        <v>200</v>
      </c>
      <c r="P718" t="s">
        <v>137</v>
      </c>
      <c r="Q718" t="s">
        <v>138</v>
      </c>
      <c r="R718" t="s">
        <v>152</v>
      </c>
      <c r="S718" t="b">
        <v>1</v>
      </c>
      <c r="T718">
        <v>91</v>
      </c>
      <c r="U718" t="s">
        <v>157</v>
      </c>
      <c r="V718">
        <v>1821</v>
      </c>
    </row>
    <row r="719" spans="12:22">
      <c r="L719">
        <v>1287054466324</v>
      </c>
      <c r="M719">
        <v>203</v>
      </c>
      <c r="N719" t="s">
        <v>158</v>
      </c>
      <c r="O719">
        <v>200</v>
      </c>
      <c r="P719" t="s">
        <v>137</v>
      </c>
      <c r="Q719" t="s">
        <v>138</v>
      </c>
      <c r="R719" t="s">
        <v>152</v>
      </c>
      <c r="S719" t="b">
        <v>1</v>
      </c>
      <c r="T719">
        <v>110</v>
      </c>
      <c r="U719" t="s">
        <v>159</v>
      </c>
      <c r="V719">
        <v>203</v>
      </c>
    </row>
    <row r="720" spans="12:22">
      <c r="L720">
        <v>1287054466785</v>
      </c>
      <c r="M720">
        <v>202</v>
      </c>
      <c r="N720" t="s">
        <v>160</v>
      </c>
      <c r="O720">
        <v>200</v>
      </c>
      <c r="P720" t="s">
        <v>137</v>
      </c>
      <c r="Q720" t="s">
        <v>138</v>
      </c>
      <c r="R720" t="s">
        <v>152</v>
      </c>
      <c r="S720" t="b">
        <v>1</v>
      </c>
      <c r="T720">
        <v>1078</v>
      </c>
      <c r="U720" t="s">
        <v>161</v>
      </c>
      <c r="V720">
        <v>202</v>
      </c>
    </row>
    <row r="721" spans="12:22">
      <c r="L721">
        <v>1287054440513</v>
      </c>
      <c r="M721">
        <v>26819</v>
      </c>
      <c r="N721" t="s">
        <v>166</v>
      </c>
      <c r="O721">
        <v>200</v>
      </c>
      <c r="P721" t="s">
        <v>137</v>
      </c>
      <c r="Q721" t="s">
        <v>147</v>
      </c>
      <c r="R721" t="s">
        <v>139</v>
      </c>
      <c r="S721" t="b">
        <v>1</v>
      </c>
      <c r="T721">
        <v>125879</v>
      </c>
      <c r="U721" t="s">
        <v>149</v>
      </c>
      <c r="V721">
        <v>8173</v>
      </c>
    </row>
    <row r="722" spans="12:22">
      <c r="L722">
        <v>1287054467218</v>
      </c>
      <c r="M722">
        <v>242</v>
      </c>
      <c r="N722" t="s">
        <v>162</v>
      </c>
      <c r="O722">
        <v>200</v>
      </c>
      <c r="P722" t="s">
        <v>137</v>
      </c>
      <c r="Q722" t="s">
        <v>138</v>
      </c>
      <c r="R722" t="s">
        <v>152</v>
      </c>
      <c r="S722" t="b">
        <v>1</v>
      </c>
      <c r="T722">
        <v>370</v>
      </c>
      <c r="U722" t="s">
        <v>163</v>
      </c>
      <c r="V722">
        <v>242</v>
      </c>
    </row>
    <row r="723" spans="12:22">
      <c r="L723">
        <v>1287054467567</v>
      </c>
      <c r="M723">
        <v>5040</v>
      </c>
      <c r="N723" t="s">
        <v>169</v>
      </c>
      <c r="O723">
        <v>200</v>
      </c>
      <c r="P723" t="s">
        <v>137</v>
      </c>
      <c r="Q723" t="s">
        <v>138</v>
      </c>
      <c r="R723" t="s">
        <v>139</v>
      </c>
      <c r="S723" t="b">
        <v>1</v>
      </c>
      <c r="T723">
        <v>13</v>
      </c>
      <c r="U723" t="s">
        <v>149</v>
      </c>
      <c r="V723">
        <v>5040</v>
      </c>
    </row>
    <row r="724" spans="12:22">
      <c r="L724">
        <v>1287054448210</v>
      </c>
      <c r="M724">
        <v>32387</v>
      </c>
      <c r="N724" t="s">
        <v>167</v>
      </c>
      <c r="O724">
        <v>200</v>
      </c>
      <c r="P724" t="s">
        <v>137</v>
      </c>
      <c r="Q724" t="s">
        <v>143</v>
      </c>
      <c r="R724" t="s">
        <v>139</v>
      </c>
      <c r="S724" t="b">
        <v>1</v>
      </c>
      <c r="T724">
        <v>190091</v>
      </c>
      <c r="U724" t="s">
        <v>149</v>
      </c>
      <c r="V724">
        <v>12831</v>
      </c>
    </row>
    <row r="725" spans="12:22">
      <c r="L725">
        <v>1287054481148</v>
      </c>
      <c r="M725">
        <v>3356</v>
      </c>
      <c r="N725" t="s">
        <v>168</v>
      </c>
      <c r="O725">
        <v>200</v>
      </c>
      <c r="P725" t="s">
        <v>137</v>
      </c>
      <c r="Q725" t="s">
        <v>143</v>
      </c>
      <c r="R725" t="s">
        <v>139</v>
      </c>
      <c r="S725" t="b">
        <v>1</v>
      </c>
      <c r="T725">
        <v>13</v>
      </c>
      <c r="U725" t="s">
        <v>149</v>
      </c>
      <c r="V725">
        <v>3356</v>
      </c>
    </row>
    <row r="726" spans="12:22">
      <c r="L726">
        <v>1287054456309</v>
      </c>
      <c r="M726">
        <v>30763</v>
      </c>
      <c r="N726" t="s">
        <v>166</v>
      </c>
      <c r="O726">
        <v>200</v>
      </c>
      <c r="P726" t="s">
        <v>137</v>
      </c>
      <c r="Q726" t="s">
        <v>145</v>
      </c>
      <c r="R726" t="s">
        <v>139</v>
      </c>
      <c r="S726" t="b">
        <v>1</v>
      </c>
      <c r="T726">
        <v>125879</v>
      </c>
      <c r="U726" t="s">
        <v>149</v>
      </c>
      <c r="V726">
        <v>16390</v>
      </c>
    </row>
    <row r="727" spans="12:22">
      <c r="L727">
        <v>1287054484765</v>
      </c>
      <c r="M727">
        <v>2366</v>
      </c>
      <c r="N727" t="s">
        <v>170</v>
      </c>
      <c r="O727">
        <v>200</v>
      </c>
      <c r="P727" t="s">
        <v>137</v>
      </c>
      <c r="Q727" t="s">
        <v>143</v>
      </c>
      <c r="R727" t="s">
        <v>139</v>
      </c>
      <c r="S727" t="b">
        <v>1</v>
      </c>
      <c r="T727">
        <v>13</v>
      </c>
      <c r="U727" t="s">
        <v>149</v>
      </c>
      <c r="V727">
        <v>2366</v>
      </c>
    </row>
    <row r="728" spans="12:22">
      <c r="L728">
        <v>1287054487328</v>
      </c>
      <c r="M728">
        <v>1106</v>
      </c>
      <c r="N728" t="s">
        <v>151</v>
      </c>
      <c r="O728">
        <v>200</v>
      </c>
      <c r="P728" t="s">
        <v>137</v>
      </c>
      <c r="Q728" t="s">
        <v>143</v>
      </c>
      <c r="R728" t="s">
        <v>152</v>
      </c>
      <c r="S728" t="b">
        <v>1</v>
      </c>
      <c r="T728">
        <v>363</v>
      </c>
      <c r="U728" t="s">
        <v>153</v>
      </c>
      <c r="V728">
        <v>1105</v>
      </c>
    </row>
    <row r="729" spans="12:22">
      <c r="L729">
        <v>1287054488697</v>
      </c>
      <c r="M729">
        <v>1023</v>
      </c>
      <c r="N729" t="s">
        <v>154</v>
      </c>
      <c r="O729">
        <v>200</v>
      </c>
      <c r="P729" t="s">
        <v>137</v>
      </c>
      <c r="Q729" t="s">
        <v>143</v>
      </c>
      <c r="R729" t="s">
        <v>152</v>
      </c>
      <c r="S729" t="b">
        <v>1</v>
      </c>
      <c r="T729">
        <v>365</v>
      </c>
      <c r="U729" t="s">
        <v>155</v>
      </c>
      <c r="V729">
        <v>1023</v>
      </c>
    </row>
    <row r="730" spans="12:22">
      <c r="L730">
        <v>1287054489989</v>
      </c>
      <c r="M730">
        <v>744</v>
      </c>
      <c r="N730" t="s">
        <v>156</v>
      </c>
      <c r="O730">
        <v>200</v>
      </c>
      <c r="P730" t="s">
        <v>137</v>
      </c>
      <c r="Q730" t="s">
        <v>143</v>
      </c>
      <c r="R730" t="s">
        <v>152</v>
      </c>
      <c r="S730" t="b">
        <v>1</v>
      </c>
      <c r="T730">
        <v>91</v>
      </c>
      <c r="U730" t="s">
        <v>157</v>
      </c>
      <c r="V730">
        <v>744</v>
      </c>
    </row>
    <row r="731" spans="12:22">
      <c r="L731">
        <v>1287054490970</v>
      </c>
      <c r="M731">
        <v>427</v>
      </c>
      <c r="N731" t="s">
        <v>158</v>
      </c>
      <c r="O731">
        <v>200</v>
      </c>
      <c r="P731" t="s">
        <v>137</v>
      </c>
      <c r="Q731" t="s">
        <v>143</v>
      </c>
      <c r="R731" t="s">
        <v>152</v>
      </c>
      <c r="S731" t="b">
        <v>1</v>
      </c>
      <c r="T731">
        <v>110</v>
      </c>
      <c r="U731" t="s">
        <v>159</v>
      </c>
      <c r="V731">
        <v>427</v>
      </c>
    </row>
    <row r="732" spans="12:22">
      <c r="L732">
        <v>1287054491592</v>
      </c>
      <c r="M732">
        <v>260</v>
      </c>
      <c r="N732" t="s">
        <v>160</v>
      </c>
      <c r="O732">
        <v>200</v>
      </c>
      <c r="P732" t="s">
        <v>137</v>
      </c>
      <c r="Q732" t="s">
        <v>143</v>
      </c>
      <c r="R732" t="s">
        <v>152</v>
      </c>
      <c r="S732" t="b">
        <v>1</v>
      </c>
      <c r="T732">
        <v>1078</v>
      </c>
      <c r="U732" t="s">
        <v>161</v>
      </c>
      <c r="V732">
        <v>260</v>
      </c>
    </row>
    <row r="733" spans="12:22">
      <c r="L733">
        <v>1287054491993</v>
      </c>
      <c r="M733">
        <v>341</v>
      </c>
      <c r="N733" t="s">
        <v>162</v>
      </c>
      <c r="O733">
        <v>200</v>
      </c>
      <c r="P733" t="s">
        <v>137</v>
      </c>
      <c r="Q733" t="s">
        <v>143</v>
      </c>
      <c r="R733" t="s">
        <v>152</v>
      </c>
      <c r="S733" t="b">
        <v>1</v>
      </c>
      <c r="T733">
        <v>370</v>
      </c>
      <c r="U733" t="s">
        <v>163</v>
      </c>
      <c r="V733">
        <v>341</v>
      </c>
    </row>
    <row r="734" spans="12:22">
      <c r="L734">
        <v>1287054492489</v>
      </c>
      <c r="M734">
        <v>4832</v>
      </c>
      <c r="N734" t="s">
        <v>169</v>
      </c>
      <c r="O734">
        <v>200</v>
      </c>
      <c r="P734" t="s">
        <v>137</v>
      </c>
      <c r="Q734" t="s">
        <v>143</v>
      </c>
      <c r="R734" t="s">
        <v>139</v>
      </c>
      <c r="S734" t="b">
        <v>1</v>
      </c>
      <c r="T734">
        <v>13</v>
      </c>
      <c r="U734" t="s">
        <v>149</v>
      </c>
      <c r="V734">
        <v>4832</v>
      </c>
    </row>
    <row r="735" spans="12:22">
      <c r="L735">
        <v>1287054467535</v>
      </c>
      <c r="M735">
        <v>32074</v>
      </c>
      <c r="N735" t="s">
        <v>167</v>
      </c>
      <c r="O735">
        <v>200</v>
      </c>
      <c r="P735" t="s">
        <v>137</v>
      </c>
      <c r="Q735" t="s">
        <v>147</v>
      </c>
      <c r="R735" t="s">
        <v>139</v>
      </c>
      <c r="S735" t="b">
        <v>1</v>
      </c>
      <c r="T735">
        <v>190091</v>
      </c>
      <c r="U735" t="s">
        <v>149</v>
      </c>
      <c r="V735">
        <v>15010</v>
      </c>
    </row>
    <row r="736" spans="12:22">
      <c r="L736">
        <v>1287054473056</v>
      </c>
      <c r="M736">
        <v>29329</v>
      </c>
      <c r="N736" t="s">
        <v>166</v>
      </c>
      <c r="O736">
        <v>200</v>
      </c>
      <c r="P736" t="s">
        <v>137</v>
      </c>
      <c r="Q736" t="s">
        <v>138</v>
      </c>
      <c r="R736" t="s">
        <v>139</v>
      </c>
      <c r="S736" t="b">
        <v>1</v>
      </c>
      <c r="T736">
        <v>125879</v>
      </c>
      <c r="U736" t="s">
        <v>149</v>
      </c>
      <c r="V736">
        <v>10649</v>
      </c>
    </row>
    <row r="737" spans="12:22">
      <c r="L737">
        <v>1287054499954</v>
      </c>
      <c r="M737">
        <v>2656</v>
      </c>
      <c r="N737" t="s">
        <v>168</v>
      </c>
      <c r="O737">
        <v>200</v>
      </c>
      <c r="P737" t="s">
        <v>137</v>
      </c>
      <c r="Q737" t="s">
        <v>147</v>
      </c>
      <c r="R737" t="s">
        <v>139</v>
      </c>
      <c r="S737" t="b">
        <v>1</v>
      </c>
      <c r="T737">
        <v>13</v>
      </c>
      <c r="U737" t="s">
        <v>149</v>
      </c>
      <c r="V737">
        <v>2656</v>
      </c>
    </row>
    <row r="738" spans="12:22">
      <c r="L738">
        <v>1287054502873</v>
      </c>
      <c r="M738">
        <v>4363</v>
      </c>
      <c r="N738" t="s">
        <v>170</v>
      </c>
      <c r="O738">
        <v>200</v>
      </c>
      <c r="P738" t="s">
        <v>137</v>
      </c>
      <c r="Q738" t="s">
        <v>147</v>
      </c>
      <c r="R738" t="s">
        <v>139</v>
      </c>
      <c r="S738" t="b">
        <v>1</v>
      </c>
      <c r="T738">
        <v>13</v>
      </c>
      <c r="U738" t="s">
        <v>149</v>
      </c>
      <c r="V738">
        <v>4363</v>
      </c>
    </row>
    <row r="739" spans="12:22">
      <c r="L739">
        <v>1287054507651</v>
      </c>
      <c r="M739">
        <v>192</v>
      </c>
      <c r="N739" t="s">
        <v>151</v>
      </c>
      <c r="O739">
        <v>200</v>
      </c>
      <c r="P739" t="s">
        <v>137</v>
      </c>
      <c r="Q739" t="s">
        <v>147</v>
      </c>
      <c r="R739" t="s">
        <v>152</v>
      </c>
      <c r="S739" t="b">
        <v>1</v>
      </c>
      <c r="T739">
        <v>363</v>
      </c>
      <c r="U739" t="s">
        <v>153</v>
      </c>
      <c r="V739">
        <v>192</v>
      </c>
    </row>
    <row r="740" spans="12:22">
      <c r="L740">
        <v>1287054508312</v>
      </c>
      <c r="M740">
        <v>340</v>
      </c>
      <c r="N740" t="s">
        <v>154</v>
      </c>
      <c r="O740">
        <v>200</v>
      </c>
      <c r="P740" t="s">
        <v>137</v>
      </c>
      <c r="Q740" t="s">
        <v>147</v>
      </c>
      <c r="R740" t="s">
        <v>152</v>
      </c>
      <c r="S740" t="b">
        <v>1</v>
      </c>
      <c r="T740">
        <v>365</v>
      </c>
      <c r="U740" t="s">
        <v>155</v>
      </c>
      <c r="V740">
        <v>340</v>
      </c>
    </row>
    <row r="741" spans="12:22">
      <c r="L741">
        <v>1287054509033</v>
      </c>
      <c r="M741">
        <v>295</v>
      </c>
      <c r="N741" t="s">
        <v>156</v>
      </c>
      <c r="O741">
        <v>200</v>
      </c>
      <c r="P741" t="s">
        <v>137</v>
      </c>
      <c r="Q741" t="s">
        <v>147</v>
      </c>
      <c r="R741" t="s">
        <v>152</v>
      </c>
      <c r="S741" t="b">
        <v>1</v>
      </c>
      <c r="T741">
        <v>91</v>
      </c>
      <c r="U741" t="s">
        <v>157</v>
      </c>
      <c r="V741">
        <v>295</v>
      </c>
    </row>
    <row r="742" spans="12:22">
      <c r="L742">
        <v>1287054509769</v>
      </c>
      <c r="M742">
        <v>190</v>
      </c>
      <c r="N742" t="s">
        <v>158</v>
      </c>
      <c r="O742">
        <v>200</v>
      </c>
      <c r="P742" t="s">
        <v>137</v>
      </c>
      <c r="Q742" t="s">
        <v>147</v>
      </c>
      <c r="R742" t="s">
        <v>152</v>
      </c>
      <c r="S742" t="b">
        <v>1</v>
      </c>
      <c r="T742">
        <v>110</v>
      </c>
      <c r="U742" t="s">
        <v>159</v>
      </c>
      <c r="V742">
        <v>190</v>
      </c>
    </row>
    <row r="743" spans="12:22">
      <c r="L743">
        <v>1287054510416</v>
      </c>
      <c r="M743">
        <v>201</v>
      </c>
      <c r="N743" t="s">
        <v>160</v>
      </c>
      <c r="O743">
        <v>200</v>
      </c>
      <c r="P743" t="s">
        <v>137</v>
      </c>
      <c r="Q743" t="s">
        <v>147</v>
      </c>
      <c r="R743" t="s">
        <v>152</v>
      </c>
      <c r="S743" t="b">
        <v>1</v>
      </c>
      <c r="T743">
        <v>1078</v>
      </c>
      <c r="U743" t="s">
        <v>161</v>
      </c>
      <c r="V743">
        <v>201</v>
      </c>
    </row>
    <row r="744" spans="12:22">
      <c r="L744">
        <v>1287054510912</v>
      </c>
      <c r="M744">
        <v>191</v>
      </c>
      <c r="N744" t="s">
        <v>162</v>
      </c>
      <c r="O744">
        <v>200</v>
      </c>
      <c r="P744" t="s">
        <v>137</v>
      </c>
      <c r="Q744" t="s">
        <v>147</v>
      </c>
      <c r="R744" t="s">
        <v>152</v>
      </c>
      <c r="S744" t="b">
        <v>1</v>
      </c>
      <c r="T744">
        <v>370</v>
      </c>
      <c r="U744" t="s">
        <v>163</v>
      </c>
      <c r="V744">
        <v>191</v>
      </c>
    </row>
    <row r="745" spans="12:22">
      <c r="L745">
        <v>1287054511414</v>
      </c>
      <c r="M745">
        <v>2383</v>
      </c>
      <c r="N745" t="s">
        <v>169</v>
      </c>
      <c r="O745">
        <v>200</v>
      </c>
      <c r="P745" t="s">
        <v>137</v>
      </c>
      <c r="Q745" t="s">
        <v>147</v>
      </c>
      <c r="R745" t="s">
        <v>139</v>
      </c>
      <c r="S745" t="b">
        <v>1</v>
      </c>
      <c r="T745">
        <v>13</v>
      </c>
      <c r="U745" t="s">
        <v>149</v>
      </c>
      <c r="V745">
        <v>2383</v>
      </c>
    </row>
    <row r="746" spans="12:22">
      <c r="L746">
        <v>1287054487519</v>
      </c>
      <c r="M746">
        <v>31086</v>
      </c>
      <c r="N746" t="s">
        <v>167</v>
      </c>
      <c r="O746">
        <v>200</v>
      </c>
      <c r="P746" t="s">
        <v>137</v>
      </c>
      <c r="Q746" t="s">
        <v>145</v>
      </c>
      <c r="R746" t="s">
        <v>139</v>
      </c>
      <c r="S746" t="b">
        <v>1</v>
      </c>
      <c r="T746">
        <v>190091</v>
      </c>
      <c r="U746" t="s">
        <v>149</v>
      </c>
      <c r="V746">
        <v>13962</v>
      </c>
    </row>
    <row r="747" spans="12:22">
      <c r="L747">
        <v>1287054519015</v>
      </c>
      <c r="M747">
        <v>2557</v>
      </c>
      <c r="N747" t="s">
        <v>168</v>
      </c>
      <c r="O747">
        <v>200</v>
      </c>
      <c r="P747" t="s">
        <v>137</v>
      </c>
      <c r="Q747" t="s">
        <v>145</v>
      </c>
      <c r="R747" t="s">
        <v>139</v>
      </c>
      <c r="S747" t="b">
        <v>1</v>
      </c>
      <c r="T747">
        <v>13</v>
      </c>
      <c r="U747" t="s">
        <v>149</v>
      </c>
      <c r="V747">
        <v>2557</v>
      </c>
    </row>
    <row r="748" spans="12:22">
      <c r="L748">
        <v>1287054521706</v>
      </c>
      <c r="M748">
        <v>2123</v>
      </c>
      <c r="N748" t="s">
        <v>170</v>
      </c>
      <c r="O748">
        <v>200</v>
      </c>
      <c r="P748" t="s">
        <v>137</v>
      </c>
      <c r="Q748" t="s">
        <v>145</v>
      </c>
      <c r="R748" t="s">
        <v>139</v>
      </c>
      <c r="S748" t="b">
        <v>1</v>
      </c>
      <c r="T748">
        <v>13</v>
      </c>
      <c r="U748" t="s">
        <v>149</v>
      </c>
      <c r="V748">
        <v>2123</v>
      </c>
    </row>
    <row r="749" spans="12:22">
      <c r="L749">
        <v>1287054524103</v>
      </c>
      <c r="M749">
        <v>836</v>
      </c>
      <c r="N749" t="s">
        <v>151</v>
      </c>
      <c r="O749">
        <v>200</v>
      </c>
      <c r="P749" t="s">
        <v>137</v>
      </c>
      <c r="Q749" t="s">
        <v>145</v>
      </c>
      <c r="R749" t="s">
        <v>152</v>
      </c>
      <c r="S749" t="b">
        <v>1</v>
      </c>
      <c r="T749">
        <v>363</v>
      </c>
      <c r="U749" t="s">
        <v>153</v>
      </c>
      <c r="V749">
        <v>836</v>
      </c>
    </row>
    <row r="750" spans="12:22">
      <c r="L750">
        <v>1287054525221</v>
      </c>
      <c r="M750">
        <v>558</v>
      </c>
      <c r="N750" t="s">
        <v>154</v>
      </c>
      <c r="O750">
        <v>200</v>
      </c>
      <c r="P750" t="s">
        <v>137</v>
      </c>
      <c r="Q750" t="s">
        <v>145</v>
      </c>
      <c r="R750" t="s">
        <v>152</v>
      </c>
      <c r="S750" t="b">
        <v>1</v>
      </c>
      <c r="T750">
        <v>365</v>
      </c>
      <c r="U750" t="s">
        <v>155</v>
      </c>
      <c r="V750">
        <v>558</v>
      </c>
    </row>
    <row r="751" spans="12:22">
      <c r="L751">
        <v>1287054525984</v>
      </c>
      <c r="M751">
        <v>529</v>
      </c>
      <c r="N751" t="s">
        <v>156</v>
      </c>
      <c r="O751">
        <v>200</v>
      </c>
      <c r="P751" t="s">
        <v>137</v>
      </c>
      <c r="Q751" t="s">
        <v>145</v>
      </c>
      <c r="R751" t="s">
        <v>152</v>
      </c>
      <c r="S751" t="b">
        <v>1</v>
      </c>
      <c r="T751">
        <v>91</v>
      </c>
      <c r="U751" t="s">
        <v>157</v>
      </c>
      <c r="V751">
        <v>529</v>
      </c>
    </row>
    <row r="752" spans="12:22">
      <c r="L752">
        <v>1287054526745</v>
      </c>
      <c r="M752">
        <v>428</v>
      </c>
      <c r="N752" t="s">
        <v>158</v>
      </c>
      <c r="O752">
        <v>200</v>
      </c>
      <c r="P752" t="s">
        <v>137</v>
      </c>
      <c r="Q752" t="s">
        <v>145</v>
      </c>
      <c r="R752" t="s">
        <v>152</v>
      </c>
      <c r="S752" t="b">
        <v>1</v>
      </c>
      <c r="T752">
        <v>110</v>
      </c>
      <c r="U752" t="s">
        <v>159</v>
      </c>
      <c r="V752">
        <v>428</v>
      </c>
    </row>
    <row r="753" spans="12:22">
      <c r="L753">
        <v>1287054497601</v>
      </c>
      <c r="M753">
        <v>29814</v>
      </c>
      <c r="N753" t="s">
        <v>166</v>
      </c>
      <c r="O753">
        <v>200</v>
      </c>
      <c r="P753" t="s">
        <v>137</v>
      </c>
      <c r="Q753" t="s">
        <v>143</v>
      </c>
      <c r="R753" t="s">
        <v>139</v>
      </c>
      <c r="S753" t="b">
        <v>1</v>
      </c>
      <c r="T753">
        <v>125879</v>
      </c>
      <c r="U753" t="s">
        <v>149</v>
      </c>
      <c r="V753">
        <v>17500</v>
      </c>
    </row>
    <row r="754" spans="12:22">
      <c r="L754">
        <v>1287054527479</v>
      </c>
      <c r="M754">
        <v>690</v>
      </c>
      <c r="N754" t="s">
        <v>160</v>
      </c>
      <c r="O754">
        <v>200</v>
      </c>
      <c r="P754" t="s">
        <v>137</v>
      </c>
      <c r="Q754" t="s">
        <v>145</v>
      </c>
      <c r="R754" t="s">
        <v>152</v>
      </c>
      <c r="S754" t="b">
        <v>1</v>
      </c>
      <c r="T754">
        <v>1078</v>
      </c>
      <c r="U754" t="s">
        <v>161</v>
      </c>
      <c r="V754">
        <v>690</v>
      </c>
    </row>
    <row r="755" spans="12:22">
      <c r="L755">
        <v>1287054528464</v>
      </c>
      <c r="M755">
        <v>921</v>
      </c>
      <c r="N755" t="s">
        <v>162</v>
      </c>
      <c r="O755">
        <v>200</v>
      </c>
      <c r="P755" t="s">
        <v>137</v>
      </c>
      <c r="Q755" t="s">
        <v>145</v>
      </c>
      <c r="R755" t="s">
        <v>152</v>
      </c>
      <c r="S755" t="b">
        <v>1</v>
      </c>
      <c r="T755">
        <v>370</v>
      </c>
      <c r="U755" t="s">
        <v>163</v>
      </c>
      <c r="V755">
        <v>921</v>
      </c>
    </row>
    <row r="756" spans="12:22">
      <c r="L756">
        <v>1287054529743</v>
      </c>
      <c r="M756">
        <v>3162</v>
      </c>
      <c r="N756" t="s">
        <v>169</v>
      </c>
      <c r="O756">
        <v>200</v>
      </c>
      <c r="P756" t="s">
        <v>137</v>
      </c>
      <c r="Q756" t="s">
        <v>145</v>
      </c>
      <c r="R756" t="s">
        <v>139</v>
      </c>
      <c r="S756" t="b">
        <v>1</v>
      </c>
      <c r="T756">
        <v>13</v>
      </c>
      <c r="U756" t="s">
        <v>149</v>
      </c>
      <c r="V756">
        <v>3162</v>
      </c>
    </row>
    <row r="757" spans="12:22">
      <c r="L757">
        <v>1287054502905</v>
      </c>
      <c r="M757">
        <v>36632</v>
      </c>
      <c r="N757" t="s">
        <v>167</v>
      </c>
      <c r="O757">
        <v>200</v>
      </c>
      <c r="P757" t="s">
        <v>137</v>
      </c>
      <c r="Q757" t="s">
        <v>138</v>
      </c>
      <c r="R757" t="s">
        <v>139</v>
      </c>
      <c r="S757" t="b">
        <v>1</v>
      </c>
      <c r="T757">
        <v>190091</v>
      </c>
      <c r="U757" t="s">
        <v>149</v>
      </c>
      <c r="V757">
        <v>14798</v>
      </c>
    </row>
    <row r="758" spans="12:22">
      <c r="L758">
        <v>1287054539850</v>
      </c>
      <c r="M758">
        <v>2112</v>
      </c>
      <c r="N758" t="s">
        <v>168</v>
      </c>
      <c r="O758">
        <v>200</v>
      </c>
      <c r="P758" t="s">
        <v>137</v>
      </c>
      <c r="Q758" t="s">
        <v>138</v>
      </c>
      <c r="R758" t="s">
        <v>139</v>
      </c>
      <c r="S758" t="b">
        <v>1</v>
      </c>
      <c r="T758">
        <v>13</v>
      </c>
      <c r="U758" t="s">
        <v>149</v>
      </c>
      <c r="V758">
        <v>2112</v>
      </c>
    </row>
    <row r="759" spans="12:22">
      <c r="L759">
        <v>1287054542250</v>
      </c>
      <c r="M759">
        <v>2865</v>
      </c>
      <c r="N759" t="s">
        <v>170</v>
      </c>
      <c r="O759">
        <v>200</v>
      </c>
      <c r="P759" t="s">
        <v>137</v>
      </c>
      <c r="Q759" t="s">
        <v>138</v>
      </c>
      <c r="R759" t="s">
        <v>139</v>
      </c>
      <c r="S759" t="b">
        <v>1</v>
      </c>
      <c r="T759">
        <v>13</v>
      </c>
      <c r="U759" t="s">
        <v>149</v>
      </c>
      <c r="V759">
        <v>2865</v>
      </c>
    </row>
    <row r="760" spans="12:22">
      <c r="L760">
        <v>1287054514002</v>
      </c>
      <c r="M760">
        <v>31261</v>
      </c>
      <c r="N760" t="s">
        <v>166</v>
      </c>
      <c r="O760">
        <v>200</v>
      </c>
      <c r="P760" t="s">
        <v>137</v>
      </c>
      <c r="Q760" t="s">
        <v>147</v>
      </c>
      <c r="R760" t="s">
        <v>139</v>
      </c>
      <c r="S760" t="b">
        <v>1</v>
      </c>
      <c r="T760">
        <v>125879</v>
      </c>
      <c r="U760" t="s">
        <v>149</v>
      </c>
      <c r="V760">
        <v>20139</v>
      </c>
    </row>
    <row r="761" spans="12:22">
      <c r="L761">
        <v>1287054545508</v>
      </c>
      <c r="M761">
        <v>193</v>
      </c>
      <c r="N761" t="s">
        <v>151</v>
      </c>
      <c r="O761">
        <v>200</v>
      </c>
      <c r="P761" t="s">
        <v>137</v>
      </c>
      <c r="Q761" t="s">
        <v>138</v>
      </c>
      <c r="R761" t="s">
        <v>152</v>
      </c>
      <c r="S761" t="b">
        <v>1</v>
      </c>
      <c r="T761">
        <v>363</v>
      </c>
      <c r="U761" t="s">
        <v>153</v>
      </c>
      <c r="V761">
        <v>193</v>
      </c>
    </row>
    <row r="762" spans="12:22">
      <c r="L762">
        <v>1287054545804</v>
      </c>
      <c r="M762">
        <v>676</v>
      </c>
      <c r="N762" t="s">
        <v>154</v>
      </c>
      <c r="O762">
        <v>200</v>
      </c>
      <c r="P762" t="s">
        <v>137</v>
      </c>
      <c r="Q762" t="s">
        <v>138</v>
      </c>
      <c r="R762" t="s">
        <v>152</v>
      </c>
      <c r="S762" t="b">
        <v>1</v>
      </c>
      <c r="T762">
        <v>365</v>
      </c>
      <c r="U762" t="s">
        <v>155</v>
      </c>
      <c r="V762">
        <v>676</v>
      </c>
    </row>
    <row r="763" spans="12:22">
      <c r="L763">
        <v>1287054546788</v>
      </c>
      <c r="M763">
        <v>436</v>
      </c>
      <c r="N763" t="s">
        <v>156</v>
      </c>
      <c r="O763">
        <v>200</v>
      </c>
      <c r="P763" t="s">
        <v>137</v>
      </c>
      <c r="Q763" t="s">
        <v>138</v>
      </c>
      <c r="R763" t="s">
        <v>152</v>
      </c>
      <c r="S763" t="b">
        <v>1</v>
      </c>
      <c r="T763">
        <v>91</v>
      </c>
      <c r="U763" t="s">
        <v>157</v>
      </c>
      <c r="V763">
        <v>436</v>
      </c>
    </row>
    <row r="764" spans="12:22">
      <c r="L764">
        <v>1287054547414</v>
      </c>
      <c r="M764">
        <v>1952</v>
      </c>
      <c r="N764" t="s">
        <v>158</v>
      </c>
      <c r="O764">
        <v>200</v>
      </c>
      <c r="P764" t="s">
        <v>137</v>
      </c>
      <c r="Q764" t="s">
        <v>138</v>
      </c>
      <c r="R764" t="s">
        <v>152</v>
      </c>
      <c r="S764" t="b">
        <v>1</v>
      </c>
      <c r="T764">
        <v>110</v>
      </c>
      <c r="U764" t="s">
        <v>159</v>
      </c>
      <c r="V764">
        <v>1952</v>
      </c>
    </row>
    <row r="765" spans="12:22">
      <c r="L765">
        <v>1287054549528</v>
      </c>
      <c r="M765">
        <v>208</v>
      </c>
      <c r="N765" t="s">
        <v>160</v>
      </c>
      <c r="O765">
        <v>200</v>
      </c>
      <c r="P765" t="s">
        <v>137</v>
      </c>
      <c r="Q765" t="s">
        <v>138</v>
      </c>
      <c r="R765" t="s">
        <v>152</v>
      </c>
      <c r="S765" t="b">
        <v>1</v>
      </c>
      <c r="T765">
        <v>1078</v>
      </c>
      <c r="U765" t="s">
        <v>161</v>
      </c>
      <c r="V765">
        <v>208</v>
      </c>
    </row>
    <row r="766" spans="12:22">
      <c r="L766">
        <v>1287054549861</v>
      </c>
      <c r="M766">
        <v>1052</v>
      </c>
      <c r="N766" t="s">
        <v>162</v>
      </c>
      <c r="O766">
        <v>200</v>
      </c>
      <c r="P766" t="s">
        <v>137</v>
      </c>
      <c r="Q766" t="s">
        <v>138</v>
      </c>
      <c r="R766" t="s">
        <v>152</v>
      </c>
      <c r="S766" t="b">
        <v>1</v>
      </c>
      <c r="T766">
        <v>370</v>
      </c>
      <c r="U766" t="s">
        <v>163</v>
      </c>
      <c r="V766">
        <v>1052</v>
      </c>
    </row>
    <row r="767" spans="12:22">
      <c r="L767">
        <v>1287054550968</v>
      </c>
      <c r="M767">
        <v>2589</v>
      </c>
      <c r="N767" t="s">
        <v>169</v>
      </c>
      <c r="O767">
        <v>200</v>
      </c>
      <c r="P767" t="s">
        <v>137</v>
      </c>
      <c r="Q767" t="s">
        <v>138</v>
      </c>
      <c r="R767" t="s">
        <v>139</v>
      </c>
      <c r="S767" t="b">
        <v>1</v>
      </c>
      <c r="T767">
        <v>13</v>
      </c>
      <c r="U767" t="s">
        <v>149</v>
      </c>
      <c r="V767">
        <v>2589</v>
      </c>
    </row>
    <row r="768" spans="12:22">
      <c r="L768">
        <v>1287054527696</v>
      </c>
      <c r="M768">
        <v>26591</v>
      </c>
      <c r="N768" t="s">
        <v>171</v>
      </c>
      <c r="O768">
        <v>200</v>
      </c>
      <c r="P768" t="s">
        <v>137</v>
      </c>
      <c r="Q768" t="s">
        <v>143</v>
      </c>
      <c r="R768" t="s">
        <v>139</v>
      </c>
      <c r="S768" t="b">
        <v>1</v>
      </c>
      <c r="T768">
        <v>161700</v>
      </c>
      <c r="U768" t="s">
        <v>149</v>
      </c>
      <c r="V768">
        <v>8989</v>
      </c>
    </row>
    <row r="769" spans="12:22">
      <c r="L769">
        <v>1287054554541</v>
      </c>
      <c r="M769">
        <v>483</v>
      </c>
      <c r="N769" t="s">
        <v>151</v>
      </c>
      <c r="O769">
        <v>200</v>
      </c>
      <c r="P769" t="s">
        <v>137</v>
      </c>
      <c r="Q769" t="s">
        <v>143</v>
      </c>
      <c r="R769" t="s">
        <v>152</v>
      </c>
      <c r="S769" t="b">
        <v>1</v>
      </c>
      <c r="T769">
        <v>363</v>
      </c>
      <c r="U769" t="s">
        <v>153</v>
      </c>
      <c r="V769">
        <v>483</v>
      </c>
    </row>
    <row r="770" spans="12:22">
      <c r="L770">
        <v>1287054555307</v>
      </c>
      <c r="M770">
        <v>392</v>
      </c>
      <c r="N770" t="s">
        <v>154</v>
      </c>
      <c r="O770">
        <v>200</v>
      </c>
      <c r="P770" t="s">
        <v>137</v>
      </c>
      <c r="Q770" t="s">
        <v>143</v>
      </c>
      <c r="R770" t="s">
        <v>152</v>
      </c>
      <c r="S770" t="b">
        <v>1</v>
      </c>
      <c r="T770">
        <v>365</v>
      </c>
      <c r="U770" t="s">
        <v>155</v>
      </c>
      <c r="V770">
        <v>392</v>
      </c>
    </row>
    <row r="771" spans="12:22">
      <c r="L771">
        <v>1287054556038</v>
      </c>
      <c r="M771">
        <v>191</v>
      </c>
      <c r="N771" t="s">
        <v>156</v>
      </c>
      <c r="O771">
        <v>200</v>
      </c>
      <c r="P771" t="s">
        <v>137</v>
      </c>
      <c r="Q771" t="s">
        <v>143</v>
      </c>
      <c r="R771" t="s">
        <v>152</v>
      </c>
      <c r="S771" t="b">
        <v>1</v>
      </c>
      <c r="T771">
        <v>91</v>
      </c>
      <c r="U771" t="s">
        <v>157</v>
      </c>
      <c r="V771">
        <v>191</v>
      </c>
    </row>
    <row r="772" spans="12:22">
      <c r="L772">
        <v>1287054556496</v>
      </c>
      <c r="M772">
        <v>201</v>
      </c>
      <c r="N772" t="s">
        <v>158</v>
      </c>
      <c r="O772">
        <v>200</v>
      </c>
      <c r="P772" t="s">
        <v>137</v>
      </c>
      <c r="Q772" t="s">
        <v>143</v>
      </c>
      <c r="R772" t="s">
        <v>152</v>
      </c>
      <c r="S772" t="b">
        <v>1</v>
      </c>
      <c r="T772">
        <v>110</v>
      </c>
      <c r="U772" t="s">
        <v>159</v>
      </c>
      <c r="V772">
        <v>201</v>
      </c>
    </row>
    <row r="773" spans="12:22">
      <c r="L773">
        <v>1287054556985</v>
      </c>
      <c r="M773">
        <v>619</v>
      </c>
      <c r="N773" t="s">
        <v>160</v>
      </c>
      <c r="O773">
        <v>200</v>
      </c>
      <c r="P773" t="s">
        <v>137</v>
      </c>
      <c r="Q773" t="s">
        <v>143</v>
      </c>
      <c r="R773" t="s">
        <v>152</v>
      </c>
      <c r="S773" t="b">
        <v>1</v>
      </c>
      <c r="T773">
        <v>1078</v>
      </c>
      <c r="U773" t="s">
        <v>161</v>
      </c>
      <c r="V773">
        <v>619</v>
      </c>
    </row>
    <row r="774" spans="12:22">
      <c r="L774">
        <v>1287054557981</v>
      </c>
      <c r="M774">
        <v>191</v>
      </c>
      <c r="N774" t="s">
        <v>162</v>
      </c>
      <c r="O774">
        <v>200</v>
      </c>
      <c r="P774" t="s">
        <v>137</v>
      </c>
      <c r="Q774" t="s">
        <v>143</v>
      </c>
      <c r="R774" t="s">
        <v>152</v>
      </c>
      <c r="S774" t="b">
        <v>1</v>
      </c>
      <c r="T774">
        <v>370</v>
      </c>
      <c r="U774" t="s">
        <v>163</v>
      </c>
      <c r="V774">
        <v>191</v>
      </c>
    </row>
    <row r="775" spans="12:22">
      <c r="L775">
        <v>1287054558497</v>
      </c>
      <c r="M775">
        <v>2771</v>
      </c>
      <c r="N775" t="s">
        <v>169</v>
      </c>
      <c r="O775">
        <v>200</v>
      </c>
      <c r="P775" t="s">
        <v>137</v>
      </c>
      <c r="Q775" t="s">
        <v>143</v>
      </c>
      <c r="R775" t="s">
        <v>139</v>
      </c>
      <c r="S775" t="b">
        <v>1</v>
      </c>
      <c r="T775">
        <v>13</v>
      </c>
      <c r="U775" t="s">
        <v>149</v>
      </c>
      <c r="V775">
        <v>2771</v>
      </c>
    </row>
    <row r="776" spans="12:22">
      <c r="L776">
        <v>1287054533244</v>
      </c>
      <c r="M776">
        <v>35870</v>
      </c>
      <c r="N776" t="s">
        <v>166</v>
      </c>
      <c r="O776">
        <v>200</v>
      </c>
      <c r="P776" t="s">
        <v>137</v>
      </c>
      <c r="Q776" t="s">
        <v>145</v>
      </c>
      <c r="R776" t="s">
        <v>139</v>
      </c>
      <c r="S776" t="b">
        <v>1</v>
      </c>
      <c r="T776">
        <v>125879</v>
      </c>
      <c r="U776" t="s">
        <v>149</v>
      </c>
      <c r="V776">
        <v>22646</v>
      </c>
    </row>
    <row r="777" spans="12:22">
      <c r="L777">
        <v>1287054545702</v>
      </c>
      <c r="M777">
        <v>24445</v>
      </c>
      <c r="N777" t="s">
        <v>171</v>
      </c>
      <c r="O777">
        <v>200</v>
      </c>
      <c r="P777" t="s">
        <v>137</v>
      </c>
      <c r="Q777" t="s">
        <v>147</v>
      </c>
      <c r="R777" t="s">
        <v>139</v>
      </c>
      <c r="S777" t="b">
        <v>1</v>
      </c>
      <c r="T777">
        <v>161700</v>
      </c>
      <c r="U777" t="s">
        <v>149</v>
      </c>
      <c r="V777">
        <v>7278</v>
      </c>
    </row>
    <row r="778" spans="12:22">
      <c r="L778">
        <v>1287054553823</v>
      </c>
      <c r="M778">
        <v>16524</v>
      </c>
      <c r="N778" t="s">
        <v>166</v>
      </c>
      <c r="O778">
        <v>200</v>
      </c>
      <c r="P778" t="s">
        <v>137</v>
      </c>
      <c r="Q778" t="s">
        <v>138</v>
      </c>
      <c r="R778" t="s">
        <v>139</v>
      </c>
      <c r="S778" t="b">
        <v>1</v>
      </c>
      <c r="T778">
        <v>125879</v>
      </c>
      <c r="U778" t="s">
        <v>149</v>
      </c>
      <c r="V778">
        <v>10185</v>
      </c>
    </row>
    <row r="779" spans="12:22">
      <c r="L779">
        <v>1287054570672</v>
      </c>
      <c r="M779">
        <v>1083</v>
      </c>
      <c r="N779" t="s">
        <v>151</v>
      </c>
      <c r="O779">
        <v>200</v>
      </c>
      <c r="P779" t="s">
        <v>137</v>
      </c>
      <c r="Q779" t="s">
        <v>147</v>
      </c>
      <c r="R779" t="s">
        <v>152</v>
      </c>
      <c r="S779" t="b">
        <v>1</v>
      </c>
      <c r="T779">
        <v>363</v>
      </c>
      <c r="U779" t="s">
        <v>153</v>
      </c>
      <c r="V779">
        <v>1083</v>
      </c>
    </row>
    <row r="780" spans="12:22">
      <c r="L780">
        <v>1287054572023</v>
      </c>
      <c r="M780">
        <v>740</v>
      </c>
      <c r="N780" t="s">
        <v>154</v>
      </c>
      <c r="O780">
        <v>200</v>
      </c>
      <c r="P780" t="s">
        <v>137</v>
      </c>
      <c r="Q780" t="s">
        <v>147</v>
      </c>
      <c r="R780" t="s">
        <v>152</v>
      </c>
      <c r="S780" t="b">
        <v>1</v>
      </c>
      <c r="T780">
        <v>365</v>
      </c>
      <c r="U780" t="s">
        <v>155</v>
      </c>
      <c r="V780">
        <v>740</v>
      </c>
    </row>
    <row r="781" spans="12:22">
      <c r="L781">
        <v>1287054572896</v>
      </c>
      <c r="M781">
        <v>539</v>
      </c>
      <c r="N781" t="s">
        <v>156</v>
      </c>
      <c r="O781">
        <v>200</v>
      </c>
      <c r="P781" t="s">
        <v>137</v>
      </c>
      <c r="Q781" t="s">
        <v>147</v>
      </c>
      <c r="R781" t="s">
        <v>152</v>
      </c>
      <c r="S781" t="b">
        <v>1</v>
      </c>
      <c r="T781">
        <v>91</v>
      </c>
      <c r="U781" t="s">
        <v>157</v>
      </c>
      <c r="V781">
        <v>539</v>
      </c>
    </row>
    <row r="782" spans="12:22">
      <c r="L782">
        <v>1287054573917</v>
      </c>
      <c r="M782">
        <v>418</v>
      </c>
      <c r="N782" t="s">
        <v>158</v>
      </c>
      <c r="O782">
        <v>200</v>
      </c>
      <c r="P782" t="s">
        <v>137</v>
      </c>
      <c r="Q782" t="s">
        <v>147</v>
      </c>
      <c r="R782" t="s">
        <v>152</v>
      </c>
      <c r="S782" t="b">
        <v>1</v>
      </c>
      <c r="T782">
        <v>110</v>
      </c>
      <c r="U782" t="s">
        <v>159</v>
      </c>
      <c r="V782">
        <v>418</v>
      </c>
    </row>
    <row r="783" spans="12:22">
      <c r="L783">
        <v>1287054574471</v>
      </c>
      <c r="M783">
        <v>233</v>
      </c>
      <c r="N783" t="s">
        <v>160</v>
      </c>
      <c r="O783">
        <v>200</v>
      </c>
      <c r="P783" t="s">
        <v>137</v>
      </c>
      <c r="Q783" t="s">
        <v>147</v>
      </c>
      <c r="R783" t="s">
        <v>152</v>
      </c>
      <c r="S783" t="b">
        <v>1</v>
      </c>
      <c r="T783">
        <v>1078</v>
      </c>
      <c r="U783" t="s">
        <v>161</v>
      </c>
      <c r="V783">
        <v>233</v>
      </c>
    </row>
    <row r="784" spans="12:22">
      <c r="L784">
        <v>1287054574940</v>
      </c>
      <c r="M784">
        <v>210</v>
      </c>
      <c r="N784" t="s">
        <v>162</v>
      </c>
      <c r="O784">
        <v>200</v>
      </c>
      <c r="P784" t="s">
        <v>137</v>
      </c>
      <c r="Q784" t="s">
        <v>147</v>
      </c>
      <c r="R784" t="s">
        <v>152</v>
      </c>
      <c r="S784" t="b">
        <v>1</v>
      </c>
      <c r="T784">
        <v>370</v>
      </c>
      <c r="U784" t="s">
        <v>163</v>
      </c>
      <c r="V784">
        <v>210</v>
      </c>
    </row>
    <row r="785" spans="12:22">
      <c r="L785">
        <v>1287054575539</v>
      </c>
      <c r="M785">
        <v>2795</v>
      </c>
      <c r="N785" t="s">
        <v>169</v>
      </c>
      <c r="O785">
        <v>200</v>
      </c>
      <c r="P785" t="s">
        <v>137</v>
      </c>
      <c r="Q785" t="s">
        <v>147</v>
      </c>
      <c r="R785" t="s">
        <v>139</v>
      </c>
      <c r="S785" t="b">
        <v>1</v>
      </c>
      <c r="T785">
        <v>13</v>
      </c>
      <c r="U785" t="s">
        <v>149</v>
      </c>
      <c r="V785">
        <v>2795</v>
      </c>
    </row>
    <row r="786" spans="12:22">
      <c r="L786">
        <v>1287054561558</v>
      </c>
      <c r="M786">
        <v>22893</v>
      </c>
      <c r="N786" t="s">
        <v>166</v>
      </c>
      <c r="O786">
        <v>200</v>
      </c>
      <c r="P786" t="s">
        <v>137</v>
      </c>
      <c r="Q786" t="s">
        <v>143</v>
      </c>
      <c r="R786" t="s">
        <v>139</v>
      </c>
      <c r="S786" t="b">
        <v>1</v>
      </c>
      <c r="T786">
        <v>125879</v>
      </c>
      <c r="U786" t="s">
        <v>149</v>
      </c>
      <c r="V786">
        <v>8081</v>
      </c>
    </row>
    <row r="787" spans="12:22">
      <c r="L787">
        <v>1287054569530</v>
      </c>
      <c r="M787">
        <v>16993</v>
      </c>
      <c r="N787" t="s">
        <v>171</v>
      </c>
      <c r="O787">
        <v>200</v>
      </c>
      <c r="P787" t="s">
        <v>137</v>
      </c>
      <c r="Q787" t="s">
        <v>145</v>
      </c>
      <c r="R787" t="s">
        <v>139</v>
      </c>
      <c r="S787" t="b">
        <v>1</v>
      </c>
      <c r="T787">
        <v>161700</v>
      </c>
      <c r="U787" t="s">
        <v>149</v>
      </c>
      <c r="V787">
        <v>5159</v>
      </c>
    </row>
    <row r="788" spans="12:22">
      <c r="L788">
        <v>1287054586808</v>
      </c>
      <c r="M788">
        <v>689</v>
      </c>
      <c r="N788" t="s">
        <v>151</v>
      </c>
      <c r="O788">
        <v>200</v>
      </c>
      <c r="P788" t="s">
        <v>137</v>
      </c>
      <c r="Q788" t="s">
        <v>145</v>
      </c>
      <c r="R788" t="s">
        <v>152</v>
      </c>
      <c r="S788" t="b">
        <v>1</v>
      </c>
      <c r="T788">
        <v>363</v>
      </c>
      <c r="U788" t="s">
        <v>153</v>
      </c>
      <c r="V788">
        <v>689</v>
      </c>
    </row>
    <row r="789" spans="12:22">
      <c r="L789">
        <v>1287054587849</v>
      </c>
      <c r="M789">
        <v>1268</v>
      </c>
      <c r="N789" t="s">
        <v>154</v>
      </c>
      <c r="O789">
        <v>200</v>
      </c>
      <c r="P789" t="s">
        <v>137</v>
      </c>
      <c r="Q789" t="s">
        <v>145</v>
      </c>
      <c r="R789" t="s">
        <v>152</v>
      </c>
      <c r="S789" t="b">
        <v>1</v>
      </c>
      <c r="T789">
        <v>365</v>
      </c>
      <c r="U789" t="s">
        <v>155</v>
      </c>
      <c r="V789">
        <v>1268</v>
      </c>
    </row>
    <row r="790" spans="12:22">
      <c r="L790">
        <v>1287054570656</v>
      </c>
      <c r="M790">
        <v>18519</v>
      </c>
      <c r="N790" t="s">
        <v>171</v>
      </c>
      <c r="O790">
        <v>200</v>
      </c>
      <c r="P790" t="s">
        <v>137</v>
      </c>
      <c r="Q790" t="s">
        <v>138</v>
      </c>
      <c r="R790" t="s">
        <v>139</v>
      </c>
      <c r="S790" t="b">
        <v>1</v>
      </c>
      <c r="T790">
        <v>161700</v>
      </c>
      <c r="U790" t="s">
        <v>149</v>
      </c>
      <c r="V790">
        <v>5132</v>
      </c>
    </row>
    <row r="791" spans="12:22">
      <c r="L791">
        <v>1287054589535</v>
      </c>
      <c r="M791">
        <v>189</v>
      </c>
      <c r="N791" t="s">
        <v>156</v>
      </c>
      <c r="O791">
        <v>200</v>
      </c>
      <c r="P791" t="s">
        <v>137</v>
      </c>
      <c r="Q791" t="s">
        <v>145</v>
      </c>
      <c r="R791" t="s">
        <v>152</v>
      </c>
      <c r="S791" t="b">
        <v>1</v>
      </c>
      <c r="T791">
        <v>91</v>
      </c>
      <c r="U791" t="s">
        <v>157</v>
      </c>
      <c r="V791">
        <v>189</v>
      </c>
    </row>
    <row r="792" spans="12:22">
      <c r="L792">
        <v>1287054589600</v>
      </c>
      <c r="M792">
        <v>192</v>
      </c>
      <c r="N792" t="s">
        <v>151</v>
      </c>
      <c r="O792">
        <v>200</v>
      </c>
      <c r="P792" t="s">
        <v>137</v>
      </c>
      <c r="Q792" t="s">
        <v>138</v>
      </c>
      <c r="R792" t="s">
        <v>152</v>
      </c>
      <c r="S792" t="b">
        <v>1</v>
      </c>
      <c r="T792">
        <v>363</v>
      </c>
      <c r="U792" t="s">
        <v>153</v>
      </c>
      <c r="V792">
        <v>192</v>
      </c>
    </row>
    <row r="793" spans="12:22">
      <c r="L793">
        <v>1287054589896</v>
      </c>
      <c r="M793">
        <v>218</v>
      </c>
      <c r="N793" t="s">
        <v>158</v>
      </c>
      <c r="O793">
        <v>200</v>
      </c>
      <c r="P793" t="s">
        <v>137</v>
      </c>
      <c r="Q793" t="s">
        <v>145</v>
      </c>
      <c r="R793" t="s">
        <v>152</v>
      </c>
      <c r="S793" t="b">
        <v>1</v>
      </c>
      <c r="T793">
        <v>110</v>
      </c>
      <c r="U793" t="s">
        <v>159</v>
      </c>
      <c r="V793">
        <v>218</v>
      </c>
    </row>
    <row r="794" spans="12:22">
      <c r="L794">
        <v>1287054589973</v>
      </c>
      <c r="M794">
        <v>201</v>
      </c>
      <c r="N794" t="s">
        <v>154</v>
      </c>
      <c r="O794">
        <v>200</v>
      </c>
      <c r="P794" t="s">
        <v>137</v>
      </c>
      <c r="Q794" t="s">
        <v>138</v>
      </c>
      <c r="R794" t="s">
        <v>152</v>
      </c>
      <c r="S794" t="b">
        <v>1</v>
      </c>
      <c r="T794">
        <v>365</v>
      </c>
      <c r="U794" t="s">
        <v>155</v>
      </c>
      <c r="V794">
        <v>201</v>
      </c>
    </row>
    <row r="795" spans="12:22">
      <c r="L795">
        <v>1287054590349</v>
      </c>
      <c r="M795">
        <v>197</v>
      </c>
      <c r="N795" t="s">
        <v>160</v>
      </c>
      <c r="O795">
        <v>200</v>
      </c>
      <c r="P795" t="s">
        <v>137</v>
      </c>
      <c r="Q795" t="s">
        <v>145</v>
      </c>
      <c r="R795" t="s">
        <v>152</v>
      </c>
      <c r="S795" t="b">
        <v>1</v>
      </c>
      <c r="T795">
        <v>1078</v>
      </c>
      <c r="U795" t="s">
        <v>161</v>
      </c>
      <c r="V795">
        <v>197</v>
      </c>
    </row>
    <row r="796" spans="12:22">
      <c r="L796">
        <v>1287054590375</v>
      </c>
      <c r="M796">
        <v>197</v>
      </c>
      <c r="N796" t="s">
        <v>156</v>
      </c>
      <c r="O796">
        <v>200</v>
      </c>
      <c r="P796" t="s">
        <v>137</v>
      </c>
      <c r="Q796" t="s">
        <v>138</v>
      </c>
      <c r="R796" t="s">
        <v>152</v>
      </c>
      <c r="S796" t="b">
        <v>1</v>
      </c>
      <c r="T796">
        <v>91</v>
      </c>
      <c r="U796" t="s">
        <v>157</v>
      </c>
      <c r="V796">
        <v>197</v>
      </c>
    </row>
    <row r="797" spans="12:22">
      <c r="L797">
        <v>1287054591040</v>
      </c>
      <c r="M797">
        <v>460</v>
      </c>
      <c r="N797" t="s">
        <v>162</v>
      </c>
      <c r="O797">
        <v>200</v>
      </c>
      <c r="P797" t="s">
        <v>137</v>
      </c>
      <c r="Q797" t="s">
        <v>145</v>
      </c>
      <c r="R797" t="s">
        <v>152</v>
      </c>
      <c r="S797" t="b">
        <v>1</v>
      </c>
      <c r="T797">
        <v>370</v>
      </c>
      <c r="U797" t="s">
        <v>163</v>
      </c>
      <c r="V797">
        <v>460</v>
      </c>
    </row>
    <row r="798" spans="12:22">
      <c r="L798">
        <v>1287054590963</v>
      </c>
      <c r="M798">
        <v>539</v>
      </c>
      <c r="N798" t="s">
        <v>158</v>
      </c>
      <c r="O798">
        <v>200</v>
      </c>
      <c r="P798" t="s">
        <v>137</v>
      </c>
      <c r="Q798" t="s">
        <v>138</v>
      </c>
      <c r="R798" t="s">
        <v>152</v>
      </c>
      <c r="S798" t="b">
        <v>1</v>
      </c>
      <c r="T798">
        <v>110</v>
      </c>
      <c r="U798" t="s">
        <v>159</v>
      </c>
      <c r="V798">
        <v>539</v>
      </c>
    </row>
    <row r="799" spans="12:22">
      <c r="L799">
        <v>1287054591910</v>
      </c>
      <c r="M799">
        <v>403</v>
      </c>
      <c r="N799" t="s">
        <v>160</v>
      </c>
      <c r="O799">
        <v>200</v>
      </c>
      <c r="P799" t="s">
        <v>137</v>
      </c>
      <c r="Q799" t="s">
        <v>138</v>
      </c>
      <c r="R799" t="s">
        <v>152</v>
      </c>
      <c r="S799" t="b">
        <v>1</v>
      </c>
      <c r="T799">
        <v>1078</v>
      </c>
      <c r="U799" t="s">
        <v>161</v>
      </c>
      <c r="V799">
        <v>403</v>
      </c>
    </row>
    <row r="800" spans="12:22">
      <c r="L800">
        <v>1287054592443</v>
      </c>
      <c r="M800">
        <v>336</v>
      </c>
      <c r="N800" t="s">
        <v>162</v>
      </c>
      <c r="O800">
        <v>200</v>
      </c>
      <c r="P800" t="s">
        <v>137</v>
      </c>
      <c r="Q800" t="s">
        <v>138</v>
      </c>
      <c r="R800" t="s">
        <v>152</v>
      </c>
      <c r="S800" t="b">
        <v>1</v>
      </c>
      <c r="T800">
        <v>370</v>
      </c>
      <c r="U800" t="s">
        <v>163</v>
      </c>
      <c r="V800">
        <v>336</v>
      </c>
    </row>
    <row r="801" spans="12:22">
      <c r="L801">
        <v>1287054591823</v>
      </c>
      <c r="M801">
        <v>3028</v>
      </c>
      <c r="N801" t="s">
        <v>169</v>
      </c>
      <c r="O801">
        <v>200</v>
      </c>
      <c r="P801" t="s">
        <v>137</v>
      </c>
      <c r="Q801" t="s">
        <v>145</v>
      </c>
      <c r="R801" t="s">
        <v>139</v>
      </c>
      <c r="S801" t="b">
        <v>1</v>
      </c>
      <c r="T801">
        <v>13</v>
      </c>
      <c r="U801" t="s">
        <v>149</v>
      </c>
      <c r="V801">
        <v>3028</v>
      </c>
    </row>
    <row r="802" spans="12:22">
      <c r="L802">
        <v>1287054593117</v>
      </c>
      <c r="M802">
        <v>3696</v>
      </c>
      <c r="N802" t="s">
        <v>169</v>
      </c>
      <c r="O802">
        <v>200</v>
      </c>
      <c r="P802" t="s">
        <v>137</v>
      </c>
      <c r="Q802" t="s">
        <v>138</v>
      </c>
      <c r="R802" t="s">
        <v>139</v>
      </c>
      <c r="S802" t="b">
        <v>1</v>
      </c>
      <c r="T802">
        <v>13</v>
      </c>
      <c r="U802" t="s">
        <v>149</v>
      </c>
      <c r="V802">
        <v>3696</v>
      </c>
    </row>
    <row r="803" spans="12:22">
      <c r="L803">
        <v>1287054578731</v>
      </c>
      <c r="M803">
        <v>20653</v>
      </c>
      <c r="N803" t="s">
        <v>166</v>
      </c>
      <c r="O803">
        <v>200</v>
      </c>
      <c r="P803" t="s">
        <v>137</v>
      </c>
      <c r="Q803" t="s">
        <v>147</v>
      </c>
      <c r="R803" t="s">
        <v>139</v>
      </c>
      <c r="S803" t="b">
        <v>1</v>
      </c>
      <c r="T803">
        <v>125879</v>
      </c>
      <c r="U803" t="s">
        <v>149</v>
      </c>
      <c r="V803">
        <v>4948</v>
      </c>
    </row>
    <row r="804" spans="12:22">
      <c r="L804">
        <v>1287054594854</v>
      </c>
      <c r="M804">
        <v>16092</v>
      </c>
      <c r="N804" t="s">
        <v>166</v>
      </c>
      <c r="O804">
        <v>200</v>
      </c>
      <c r="P804" t="s">
        <v>137</v>
      </c>
      <c r="Q804" t="s">
        <v>145</v>
      </c>
      <c r="R804" t="s">
        <v>139</v>
      </c>
      <c r="S804" t="b">
        <v>1</v>
      </c>
      <c r="T804">
        <v>125879</v>
      </c>
      <c r="U804" t="s">
        <v>149</v>
      </c>
      <c r="V804">
        <v>7053</v>
      </c>
    </row>
    <row r="805" spans="12:22">
      <c r="L805">
        <v>1287054584713</v>
      </c>
      <c r="M805">
        <v>33716</v>
      </c>
      <c r="N805" t="s">
        <v>172</v>
      </c>
      <c r="O805">
        <v>200</v>
      </c>
      <c r="P805" t="s">
        <v>137</v>
      </c>
      <c r="Q805" t="s">
        <v>143</v>
      </c>
      <c r="R805" t="s">
        <v>139</v>
      </c>
      <c r="S805" t="b">
        <v>1</v>
      </c>
      <c r="T805">
        <v>229100</v>
      </c>
      <c r="U805" t="s">
        <v>149</v>
      </c>
      <c r="V805">
        <v>7103</v>
      </c>
    </row>
    <row r="806" spans="12:22">
      <c r="L806">
        <v>1287054618679</v>
      </c>
      <c r="M806">
        <v>720</v>
      </c>
      <c r="N806" t="s">
        <v>151</v>
      </c>
      <c r="O806">
        <v>200</v>
      </c>
      <c r="P806" t="s">
        <v>137</v>
      </c>
      <c r="Q806" t="s">
        <v>143</v>
      </c>
      <c r="R806" t="s">
        <v>152</v>
      </c>
      <c r="S806" t="b">
        <v>1</v>
      </c>
      <c r="T806">
        <v>363</v>
      </c>
      <c r="U806" t="s">
        <v>153</v>
      </c>
      <c r="V806">
        <v>720</v>
      </c>
    </row>
    <row r="807" spans="12:22">
      <c r="L807">
        <v>1287054619743</v>
      </c>
      <c r="M807">
        <v>755</v>
      </c>
      <c r="N807" t="s">
        <v>154</v>
      </c>
      <c r="O807">
        <v>200</v>
      </c>
      <c r="P807" t="s">
        <v>137</v>
      </c>
      <c r="Q807" t="s">
        <v>143</v>
      </c>
      <c r="R807" t="s">
        <v>152</v>
      </c>
      <c r="S807" t="b">
        <v>1</v>
      </c>
      <c r="T807">
        <v>365</v>
      </c>
      <c r="U807" t="s">
        <v>155</v>
      </c>
      <c r="V807">
        <v>755</v>
      </c>
    </row>
    <row r="808" spans="12:22">
      <c r="L808">
        <v>1287054620608</v>
      </c>
      <c r="M808">
        <v>310</v>
      </c>
      <c r="N808" t="s">
        <v>156</v>
      </c>
      <c r="O808">
        <v>200</v>
      </c>
      <c r="P808" t="s">
        <v>137</v>
      </c>
      <c r="Q808" t="s">
        <v>143</v>
      </c>
      <c r="R808" t="s">
        <v>152</v>
      </c>
      <c r="S808" t="b">
        <v>1</v>
      </c>
      <c r="T808">
        <v>91</v>
      </c>
      <c r="U808" t="s">
        <v>157</v>
      </c>
      <c r="V808">
        <v>310</v>
      </c>
    </row>
    <row r="809" spans="12:22">
      <c r="L809">
        <v>1287054621246</v>
      </c>
      <c r="M809">
        <v>476</v>
      </c>
      <c r="N809" t="s">
        <v>158</v>
      </c>
      <c r="O809">
        <v>200</v>
      </c>
      <c r="P809" t="s">
        <v>137</v>
      </c>
      <c r="Q809" t="s">
        <v>143</v>
      </c>
      <c r="R809" t="s">
        <v>152</v>
      </c>
      <c r="S809" t="b">
        <v>1</v>
      </c>
      <c r="T809">
        <v>110</v>
      </c>
      <c r="U809" t="s">
        <v>159</v>
      </c>
      <c r="V809">
        <v>476</v>
      </c>
    </row>
    <row r="810" spans="12:22">
      <c r="L810">
        <v>1287054621832</v>
      </c>
      <c r="M810">
        <v>207</v>
      </c>
      <c r="N810" t="s">
        <v>160</v>
      </c>
      <c r="O810">
        <v>200</v>
      </c>
      <c r="P810" t="s">
        <v>137</v>
      </c>
      <c r="Q810" t="s">
        <v>143</v>
      </c>
      <c r="R810" t="s">
        <v>152</v>
      </c>
      <c r="S810" t="b">
        <v>1</v>
      </c>
      <c r="T810">
        <v>1078</v>
      </c>
      <c r="U810" t="s">
        <v>161</v>
      </c>
      <c r="V810">
        <v>207</v>
      </c>
    </row>
    <row r="811" spans="12:22">
      <c r="L811">
        <v>1287054622311</v>
      </c>
      <c r="M811">
        <v>212</v>
      </c>
      <c r="N811" t="s">
        <v>162</v>
      </c>
      <c r="O811">
        <v>200</v>
      </c>
      <c r="P811" t="s">
        <v>137</v>
      </c>
      <c r="Q811" t="s">
        <v>143</v>
      </c>
      <c r="R811" t="s">
        <v>152</v>
      </c>
      <c r="S811" t="b">
        <v>1</v>
      </c>
      <c r="T811">
        <v>370</v>
      </c>
      <c r="U811" t="s">
        <v>163</v>
      </c>
      <c r="V811">
        <v>212</v>
      </c>
    </row>
    <row r="812" spans="12:22">
      <c r="L812">
        <v>1287054599802</v>
      </c>
      <c r="M812">
        <v>22850</v>
      </c>
      <c r="N812" t="s">
        <v>172</v>
      </c>
      <c r="O812">
        <v>200</v>
      </c>
      <c r="P812" t="s">
        <v>137</v>
      </c>
      <c r="Q812" t="s">
        <v>147</v>
      </c>
      <c r="R812" t="s">
        <v>139</v>
      </c>
      <c r="S812" t="b">
        <v>1</v>
      </c>
      <c r="T812">
        <v>229100</v>
      </c>
      <c r="U812" t="s">
        <v>149</v>
      </c>
      <c r="V812">
        <v>4330</v>
      </c>
    </row>
    <row r="813" spans="12:22">
      <c r="L813">
        <v>1287054597091</v>
      </c>
      <c r="M813">
        <v>25800</v>
      </c>
      <c r="N813" t="s">
        <v>166</v>
      </c>
      <c r="O813">
        <v>200</v>
      </c>
      <c r="P813" t="s">
        <v>137</v>
      </c>
      <c r="Q813" t="s">
        <v>138</v>
      </c>
      <c r="R813" t="s">
        <v>139</v>
      </c>
      <c r="S813" t="b">
        <v>1</v>
      </c>
      <c r="T813">
        <v>125879</v>
      </c>
      <c r="U813" t="s">
        <v>149</v>
      </c>
      <c r="V813">
        <v>7696</v>
      </c>
    </row>
    <row r="814" spans="12:22">
      <c r="L814">
        <v>1287054622850</v>
      </c>
      <c r="M814">
        <v>204</v>
      </c>
      <c r="N814" t="s">
        <v>151</v>
      </c>
      <c r="O814">
        <v>200</v>
      </c>
      <c r="P814" t="s">
        <v>137</v>
      </c>
      <c r="Q814" t="s">
        <v>147</v>
      </c>
      <c r="R814" t="s">
        <v>152</v>
      </c>
      <c r="S814" t="b">
        <v>1</v>
      </c>
      <c r="T814">
        <v>363</v>
      </c>
      <c r="U814" t="s">
        <v>153</v>
      </c>
      <c r="V814">
        <v>204</v>
      </c>
    </row>
    <row r="815" spans="12:22">
      <c r="L815">
        <v>1287054622930</v>
      </c>
      <c r="M815">
        <v>956</v>
      </c>
      <c r="N815" t="s">
        <v>136</v>
      </c>
      <c r="O815">
        <v>200</v>
      </c>
      <c r="P815" t="s">
        <v>137</v>
      </c>
      <c r="Q815" t="s">
        <v>143</v>
      </c>
      <c r="R815" t="s">
        <v>139</v>
      </c>
      <c r="S815" t="b">
        <v>1</v>
      </c>
      <c r="T815">
        <v>10365</v>
      </c>
      <c r="U815" t="s">
        <v>140</v>
      </c>
      <c r="V815">
        <v>956</v>
      </c>
    </row>
    <row r="816" spans="12:22">
      <c r="L816">
        <v>1287054622527</v>
      </c>
      <c r="M816">
        <v>1360</v>
      </c>
      <c r="N816" t="s">
        <v>70</v>
      </c>
      <c r="O816">
        <v>200</v>
      </c>
      <c r="P816" t="s">
        <v>141</v>
      </c>
      <c r="Q816" t="s">
        <v>143</v>
      </c>
      <c r="S816" t="b">
        <v>1</v>
      </c>
      <c r="T816">
        <v>10365</v>
      </c>
      <c r="U816" t="s">
        <v>142</v>
      </c>
      <c r="V816">
        <v>0</v>
      </c>
    </row>
    <row r="817" spans="12:22">
      <c r="L817">
        <v>1287054623394</v>
      </c>
      <c r="M817">
        <v>615</v>
      </c>
      <c r="N817" t="s">
        <v>154</v>
      </c>
      <c r="O817">
        <v>200</v>
      </c>
      <c r="P817" t="s">
        <v>137</v>
      </c>
      <c r="Q817" t="s">
        <v>147</v>
      </c>
      <c r="R817" t="s">
        <v>152</v>
      </c>
      <c r="S817" t="b">
        <v>1</v>
      </c>
      <c r="T817">
        <v>365</v>
      </c>
      <c r="U817" t="s">
        <v>155</v>
      </c>
      <c r="V817">
        <v>615</v>
      </c>
    </row>
    <row r="818" spans="12:22">
      <c r="L818">
        <v>1287054624295</v>
      </c>
      <c r="M818">
        <v>478</v>
      </c>
      <c r="N818" t="s">
        <v>156</v>
      </c>
      <c r="O818">
        <v>200</v>
      </c>
      <c r="P818" t="s">
        <v>137</v>
      </c>
      <c r="Q818" t="s">
        <v>147</v>
      </c>
      <c r="R818" t="s">
        <v>152</v>
      </c>
      <c r="S818" t="b">
        <v>1</v>
      </c>
      <c r="T818">
        <v>91</v>
      </c>
      <c r="U818" t="s">
        <v>157</v>
      </c>
      <c r="V818">
        <v>478</v>
      </c>
    </row>
    <row r="819" spans="12:22">
      <c r="L819">
        <v>1287054624949</v>
      </c>
      <c r="M819">
        <v>331</v>
      </c>
      <c r="N819" t="s">
        <v>158</v>
      </c>
      <c r="O819">
        <v>200</v>
      </c>
      <c r="P819" t="s">
        <v>137</v>
      </c>
      <c r="Q819" t="s">
        <v>147</v>
      </c>
      <c r="R819" t="s">
        <v>152</v>
      </c>
      <c r="S819" t="b">
        <v>1</v>
      </c>
      <c r="T819">
        <v>110</v>
      </c>
      <c r="U819" t="s">
        <v>159</v>
      </c>
      <c r="V819">
        <v>331</v>
      </c>
    </row>
    <row r="820" spans="12:22">
      <c r="L820">
        <v>1287054625510</v>
      </c>
      <c r="M820">
        <v>195</v>
      </c>
      <c r="N820" t="s">
        <v>160</v>
      </c>
      <c r="O820">
        <v>200</v>
      </c>
      <c r="P820" t="s">
        <v>137</v>
      </c>
      <c r="Q820" t="s">
        <v>147</v>
      </c>
      <c r="R820" t="s">
        <v>152</v>
      </c>
      <c r="S820" t="b">
        <v>1</v>
      </c>
      <c r="T820">
        <v>1078</v>
      </c>
      <c r="U820" t="s">
        <v>161</v>
      </c>
      <c r="V820">
        <v>195</v>
      </c>
    </row>
    <row r="821" spans="12:22">
      <c r="L821">
        <v>1287054625900</v>
      </c>
      <c r="M821">
        <v>231</v>
      </c>
      <c r="N821" t="s">
        <v>162</v>
      </c>
      <c r="O821">
        <v>200</v>
      </c>
      <c r="P821" t="s">
        <v>137</v>
      </c>
      <c r="Q821" t="s">
        <v>147</v>
      </c>
      <c r="R821" t="s">
        <v>152</v>
      </c>
      <c r="S821" t="b">
        <v>1</v>
      </c>
      <c r="T821">
        <v>370</v>
      </c>
      <c r="U821" t="s">
        <v>163</v>
      </c>
      <c r="V821">
        <v>231</v>
      </c>
    </row>
    <row r="822" spans="12:22">
      <c r="L822">
        <v>1287054626348</v>
      </c>
      <c r="M822">
        <v>532</v>
      </c>
      <c r="N822" t="s">
        <v>136</v>
      </c>
      <c r="O822">
        <v>200</v>
      </c>
      <c r="P822" t="s">
        <v>137</v>
      </c>
      <c r="Q822" t="s">
        <v>147</v>
      </c>
      <c r="R822" t="s">
        <v>139</v>
      </c>
      <c r="S822" t="b">
        <v>1</v>
      </c>
      <c r="T822">
        <v>10365</v>
      </c>
      <c r="U822" t="s">
        <v>140</v>
      </c>
      <c r="V822">
        <v>531</v>
      </c>
    </row>
    <row r="823" spans="12:22">
      <c r="L823">
        <v>1287054626136</v>
      </c>
      <c r="M823">
        <v>744</v>
      </c>
      <c r="N823" t="s">
        <v>70</v>
      </c>
      <c r="O823">
        <v>200</v>
      </c>
      <c r="P823" t="s">
        <v>141</v>
      </c>
      <c r="Q823" t="s">
        <v>147</v>
      </c>
      <c r="S823" t="b">
        <v>1</v>
      </c>
      <c r="T823">
        <v>10365</v>
      </c>
      <c r="U823" t="s">
        <v>142</v>
      </c>
      <c r="V823">
        <v>0</v>
      </c>
    </row>
    <row r="824" spans="12:22">
      <c r="L824">
        <v>1287054611216</v>
      </c>
      <c r="M824">
        <v>23347</v>
      </c>
      <c r="N824" t="s">
        <v>172</v>
      </c>
      <c r="O824">
        <v>200</v>
      </c>
      <c r="P824" t="s">
        <v>137</v>
      </c>
      <c r="Q824" t="s">
        <v>145</v>
      </c>
      <c r="R824" t="s">
        <v>139</v>
      </c>
      <c r="S824" t="b">
        <v>1</v>
      </c>
      <c r="T824">
        <v>229100</v>
      </c>
      <c r="U824" t="s">
        <v>149</v>
      </c>
      <c r="V824">
        <v>5416</v>
      </c>
    </row>
    <row r="825" spans="12:22">
      <c r="L825">
        <v>1287054635049</v>
      </c>
      <c r="M825">
        <v>202</v>
      </c>
      <c r="N825" t="s">
        <v>151</v>
      </c>
      <c r="O825">
        <v>200</v>
      </c>
      <c r="P825" t="s">
        <v>137</v>
      </c>
      <c r="Q825" t="s">
        <v>145</v>
      </c>
      <c r="R825" t="s">
        <v>152</v>
      </c>
      <c r="S825" t="b">
        <v>1</v>
      </c>
      <c r="T825">
        <v>363</v>
      </c>
      <c r="U825" t="s">
        <v>153</v>
      </c>
      <c r="V825">
        <v>202</v>
      </c>
    </row>
    <row r="826" spans="12:22">
      <c r="L826">
        <v>1287054624281</v>
      </c>
      <c r="M826">
        <v>11297</v>
      </c>
      <c r="N826" t="s">
        <v>136</v>
      </c>
      <c r="O826">
        <v>200</v>
      </c>
      <c r="P826" t="s">
        <v>137</v>
      </c>
      <c r="Q826" t="s">
        <v>143</v>
      </c>
      <c r="R826" t="s">
        <v>139</v>
      </c>
      <c r="S826" t="b">
        <v>1</v>
      </c>
      <c r="T826">
        <v>73060</v>
      </c>
      <c r="U826" t="s">
        <v>144</v>
      </c>
      <c r="V826">
        <v>0</v>
      </c>
    </row>
    <row r="827" spans="12:22">
      <c r="L827">
        <v>1287054635593</v>
      </c>
      <c r="M827">
        <v>228</v>
      </c>
      <c r="N827" t="s">
        <v>154</v>
      </c>
      <c r="O827">
        <v>200</v>
      </c>
      <c r="P827" t="s">
        <v>137</v>
      </c>
      <c r="Q827" t="s">
        <v>145</v>
      </c>
      <c r="R827" t="s">
        <v>152</v>
      </c>
      <c r="S827" t="b">
        <v>1</v>
      </c>
      <c r="T827">
        <v>365</v>
      </c>
      <c r="U827" t="s">
        <v>155</v>
      </c>
      <c r="V827">
        <v>228</v>
      </c>
    </row>
    <row r="828" spans="12:22">
      <c r="L828">
        <v>1287054636019</v>
      </c>
      <c r="M828">
        <v>249</v>
      </c>
      <c r="N828" t="s">
        <v>156</v>
      </c>
      <c r="O828">
        <v>200</v>
      </c>
      <c r="P828" t="s">
        <v>137</v>
      </c>
      <c r="Q828" t="s">
        <v>145</v>
      </c>
      <c r="R828" t="s">
        <v>152</v>
      </c>
      <c r="S828" t="b">
        <v>1</v>
      </c>
      <c r="T828">
        <v>91</v>
      </c>
      <c r="U828" t="s">
        <v>157</v>
      </c>
      <c r="V828">
        <v>249</v>
      </c>
    </row>
    <row r="829" spans="12:22">
      <c r="L829">
        <v>1287054636420</v>
      </c>
      <c r="M829">
        <v>322</v>
      </c>
      <c r="N829" t="s">
        <v>158</v>
      </c>
      <c r="O829">
        <v>200</v>
      </c>
      <c r="P829" t="s">
        <v>137</v>
      </c>
      <c r="Q829" t="s">
        <v>145</v>
      </c>
      <c r="R829" t="s">
        <v>152</v>
      </c>
      <c r="S829" t="b">
        <v>1</v>
      </c>
      <c r="T829">
        <v>110</v>
      </c>
      <c r="U829" t="s">
        <v>159</v>
      </c>
      <c r="V829">
        <v>322</v>
      </c>
    </row>
    <row r="830" spans="12:22">
      <c r="L830">
        <v>1287054637100</v>
      </c>
      <c r="M830">
        <v>198</v>
      </c>
      <c r="N830" t="s">
        <v>160</v>
      </c>
      <c r="O830">
        <v>200</v>
      </c>
      <c r="P830" t="s">
        <v>137</v>
      </c>
      <c r="Q830" t="s">
        <v>145</v>
      </c>
      <c r="R830" t="s">
        <v>152</v>
      </c>
      <c r="S830" t="b">
        <v>1</v>
      </c>
      <c r="T830">
        <v>1078</v>
      </c>
      <c r="U830" t="s">
        <v>161</v>
      </c>
      <c r="V830">
        <v>198</v>
      </c>
    </row>
    <row r="831" spans="12:22">
      <c r="L831">
        <v>1287054637688</v>
      </c>
      <c r="M831">
        <v>564</v>
      </c>
      <c r="N831" t="s">
        <v>162</v>
      </c>
      <c r="O831">
        <v>200</v>
      </c>
      <c r="P831" t="s">
        <v>137</v>
      </c>
      <c r="Q831" t="s">
        <v>145</v>
      </c>
      <c r="R831" t="s">
        <v>152</v>
      </c>
      <c r="S831" t="b">
        <v>1</v>
      </c>
      <c r="T831">
        <v>370</v>
      </c>
      <c r="U831" t="s">
        <v>163</v>
      </c>
      <c r="V831">
        <v>564</v>
      </c>
    </row>
    <row r="832" spans="12:22">
      <c r="L832">
        <v>1287054627190</v>
      </c>
      <c r="M832">
        <v>13146</v>
      </c>
      <c r="N832" t="s">
        <v>136</v>
      </c>
      <c r="O832">
        <v>200</v>
      </c>
      <c r="P832" t="s">
        <v>137</v>
      </c>
      <c r="Q832" t="s">
        <v>147</v>
      </c>
      <c r="R832" t="s">
        <v>139</v>
      </c>
      <c r="S832" t="b">
        <v>1</v>
      </c>
      <c r="T832">
        <v>73060</v>
      </c>
      <c r="U832" t="s">
        <v>144</v>
      </c>
      <c r="V832">
        <v>0</v>
      </c>
    </row>
    <row r="833" spans="12:22">
      <c r="L833">
        <v>1287054638461</v>
      </c>
      <c r="M833">
        <v>2700</v>
      </c>
      <c r="N833" t="s">
        <v>136</v>
      </c>
      <c r="O833">
        <v>200</v>
      </c>
      <c r="P833" t="s">
        <v>137</v>
      </c>
      <c r="Q833" t="s">
        <v>145</v>
      </c>
      <c r="R833" t="s">
        <v>139</v>
      </c>
      <c r="S833" t="b">
        <v>1</v>
      </c>
      <c r="T833">
        <v>10365</v>
      </c>
      <c r="U833" t="s">
        <v>140</v>
      </c>
      <c r="V833">
        <v>2700</v>
      </c>
    </row>
    <row r="834" spans="12:22">
      <c r="L834">
        <v>1287054638256</v>
      </c>
      <c r="M834">
        <v>2906</v>
      </c>
      <c r="N834" t="s">
        <v>70</v>
      </c>
      <c r="O834">
        <v>200</v>
      </c>
      <c r="P834" t="s">
        <v>141</v>
      </c>
      <c r="Q834" t="s">
        <v>145</v>
      </c>
      <c r="S834" t="b">
        <v>1</v>
      </c>
      <c r="T834">
        <v>10365</v>
      </c>
      <c r="U834" t="s">
        <v>142</v>
      </c>
      <c r="V834">
        <v>0</v>
      </c>
    </row>
    <row r="835" spans="12:22">
      <c r="L835">
        <v>1287054636028</v>
      </c>
      <c r="M835">
        <v>6735</v>
      </c>
      <c r="N835" t="s">
        <v>146</v>
      </c>
      <c r="O835">
        <v>200</v>
      </c>
      <c r="P835" t="s">
        <v>137</v>
      </c>
      <c r="Q835" t="s">
        <v>143</v>
      </c>
      <c r="R835" t="s">
        <v>139</v>
      </c>
      <c r="S835" t="b">
        <v>1</v>
      </c>
      <c r="T835">
        <v>72782</v>
      </c>
      <c r="U835" t="s">
        <v>144</v>
      </c>
      <c r="V835">
        <v>2375</v>
      </c>
    </row>
    <row r="836" spans="12:22">
      <c r="L836">
        <v>1287054623163</v>
      </c>
      <c r="M836">
        <v>20730</v>
      </c>
      <c r="N836" t="s">
        <v>172</v>
      </c>
      <c r="O836">
        <v>200</v>
      </c>
      <c r="P836" t="s">
        <v>137</v>
      </c>
      <c r="Q836" t="s">
        <v>138</v>
      </c>
      <c r="R836" t="s">
        <v>139</v>
      </c>
      <c r="S836" t="b">
        <v>1</v>
      </c>
      <c r="T836">
        <v>229100</v>
      </c>
      <c r="U836" t="s">
        <v>149</v>
      </c>
      <c r="V836">
        <v>5157</v>
      </c>
    </row>
    <row r="837" spans="12:22">
      <c r="L837">
        <v>1287054644190</v>
      </c>
      <c r="M837">
        <v>218</v>
      </c>
      <c r="N837" t="s">
        <v>151</v>
      </c>
      <c r="O837">
        <v>200</v>
      </c>
      <c r="P837" t="s">
        <v>137</v>
      </c>
      <c r="Q837" t="s">
        <v>138</v>
      </c>
      <c r="R837" t="s">
        <v>152</v>
      </c>
      <c r="S837" t="b">
        <v>1</v>
      </c>
      <c r="T837">
        <v>363</v>
      </c>
      <c r="U837" t="s">
        <v>153</v>
      </c>
      <c r="V837">
        <v>218</v>
      </c>
    </row>
    <row r="838" spans="12:22">
      <c r="L838">
        <v>1287054644859</v>
      </c>
      <c r="M838">
        <v>694</v>
      </c>
      <c r="N838" t="s">
        <v>154</v>
      </c>
      <c r="O838">
        <v>200</v>
      </c>
      <c r="P838" t="s">
        <v>137</v>
      </c>
      <c r="Q838" t="s">
        <v>138</v>
      </c>
      <c r="R838" t="s">
        <v>152</v>
      </c>
      <c r="S838" t="b">
        <v>1</v>
      </c>
      <c r="T838">
        <v>365</v>
      </c>
      <c r="U838" t="s">
        <v>155</v>
      </c>
      <c r="V838">
        <v>694</v>
      </c>
    </row>
    <row r="839" spans="12:22">
      <c r="L839">
        <v>1287054645909</v>
      </c>
      <c r="M839">
        <v>535</v>
      </c>
      <c r="N839" t="s">
        <v>156</v>
      </c>
      <c r="O839">
        <v>200</v>
      </c>
      <c r="P839" t="s">
        <v>137</v>
      </c>
      <c r="Q839" t="s">
        <v>138</v>
      </c>
      <c r="R839" t="s">
        <v>152</v>
      </c>
      <c r="S839" t="b">
        <v>1</v>
      </c>
      <c r="T839">
        <v>91</v>
      </c>
      <c r="U839" t="s">
        <v>157</v>
      </c>
      <c r="V839">
        <v>535</v>
      </c>
    </row>
    <row r="840" spans="12:22">
      <c r="L840">
        <v>1287054646786</v>
      </c>
      <c r="M840">
        <v>226</v>
      </c>
      <c r="N840" t="s">
        <v>158</v>
      </c>
      <c r="O840">
        <v>200</v>
      </c>
      <c r="P840" t="s">
        <v>137</v>
      </c>
      <c r="Q840" t="s">
        <v>138</v>
      </c>
      <c r="R840" t="s">
        <v>152</v>
      </c>
      <c r="S840" t="b">
        <v>1</v>
      </c>
      <c r="T840">
        <v>110</v>
      </c>
      <c r="U840" t="s">
        <v>159</v>
      </c>
      <c r="V840">
        <v>226</v>
      </c>
    </row>
    <row r="841" spans="12:22">
      <c r="L841">
        <v>1287054647279</v>
      </c>
      <c r="M841">
        <v>200</v>
      </c>
      <c r="N841" t="s">
        <v>160</v>
      </c>
      <c r="O841">
        <v>200</v>
      </c>
      <c r="P841" t="s">
        <v>137</v>
      </c>
      <c r="Q841" t="s">
        <v>138</v>
      </c>
      <c r="R841" t="s">
        <v>152</v>
      </c>
      <c r="S841" t="b">
        <v>1</v>
      </c>
      <c r="T841">
        <v>1078</v>
      </c>
      <c r="U841" t="s">
        <v>161</v>
      </c>
      <c r="V841">
        <v>200</v>
      </c>
    </row>
    <row r="842" spans="12:22">
      <c r="L842">
        <v>1287054647807</v>
      </c>
      <c r="M842">
        <v>199</v>
      </c>
      <c r="N842" t="s">
        <v>162</v>
      </c>
      <c r="O842">
        <v>200</v>
      </c>
      <c r="P842" t="s">
        <v>137</v>
      </c>
      <c r="Q842" t="s">
        <v>138</v>
      </c>
      <c r="R842" t="s">
        <v>152</v>
      </c>
      <c r="S842" t="b">
        <v>1</v>
      </c>
      <c r="T842">
        <v>370</v>
      </c>
      <c r="U842" t="s">
        <v>163</v>
      </c>
      <c r="V842">
        <v>199</v>
      </c>
    </row>
    <row r="843" spans="12:22">
      <c r="L843">
        <v>1287054640696</v>
      </c>
      <c r="M843">
        <v>7796</v>
      </c>
      <c r="N843" t="s">
        <v>146</v>
      </c>
      <c r="O843">
        <v>200</v>
      </c>
      <c r="P843" t="s">
        <v>137</v>
      </c>
      <c r="Q843" t="s">
        <v>147</v>
      </c>
      <c r="R843" t="s">
        <v>139</v>
      </c>
      <c r="S843" t="b">
        <v>1</v>
      </c>
      <c r="T843">
        <v>72782</v>
      </c>
      <c r="U843" t="s">
        <v>144</v>
      </c>
      <c r="V843">
        <v>2112</v>
      </c>
    </row>
    <row r="844" spans="12:22">
      <c r="L844">
        <v>1287054648363</v>
      </c>
      <c r="M844">
        <v>1682</v>
      </c>
      <c r="N844" t="s">
        <v>136</v>
      </c>
      <c r="O844">
        <v>200</v>
      </c>
      <c r="P844" t="s">
        <v>137</v>
      </c>
      <c r="Q844" t="s">
        <v>138</v>
      </c>
      <c r="R844" t="s">
        <v>139</v>
      </c>
      <c r="S844" t="b">
        <v>1</v>
      </c>
      <c r="T844">
        <v>10365</v>
      </c>
      <c r="U844" t="s">
        <v>140</v>
      </c>
      <c r="V844">
        <v>1682</v>
      </c>
    </row>
    <row r="845" spans="12:22">
      <c r="L845">
        <v>1287054648011</v>
      </c>
      <c r="M845">
        <v>2035</v>
      </c>
      <c r="N845" t="s">
        <v>70</v>
      </c>
      <c r="O845">
        <v>200</v>
      </c>
      <c r="P845" t="s">
        <v>141</v>
      </c>
      <c r="Q845" t="s">
        <v>138</v>
      </c>
      <c r="S845" t="b">
        <v>1</v>
      </c>
      <c r="T845">
        <v>10365</v>
      </c>
      <c r="U845" t="s">
        <v>142</v>
      </c>
      <c r="V845">
        <v>0</v>
      </c>
    </row>
    <row r="846" spans="12:22">
      <c r="L846">
        <v>1287054643074</v>
      </c>
      <c r="M846">
        <v>8474</v>
      </c>
      <c r="N846" t="s">
        <v>146</v>
      </c>
      <c r="O846">
        <v>200</v>
      </c>
      <c r="P846" t="s">
        <v>137</v>
      </c>
      <c r="Q846" t="s">
        <v>143</v>
      </c>
      <c r="R846" t="s">
        <v>139</v>
      </c>
      <c r="S846" t="b">
        <v>1</v>
      </c>
      <c r="T846">
        <v>72782</v>
      </c>
      <c r="U846" t="s">
        <v>144</v>
      </c>
      <c r="V846">
        <v>3756</v>
      </c>
    </row>
    <row r="847" spans="12:22">
      <c r="L847">
        <v>1287054641638</v>
      </c>
      <c r="M847">
        <v>10138</v>
      </c>
      <c r="N847" t="s">
        <v>136</v>
      </c>
      <c r="O847">
        <v>200</v>
      </c>
      <c r="P847" t="s">
        <v>137</v>
      </c>
      <c r="Q847" t="s">
        <v>145</v>
      </c>
      <c r="R847" t="s">
        <v>139</v>
      </c>
      <c r="S847" t="b">
        <v>1</v>
      </c>
      <c r="T847">
        <v>73060</v>
      </c>
      <c r="U847" t="s">
        <v>144</v>
      </c>
      <c r="V847">
        <v>0</v>
      </c>
    </row>
    <row r="848" spans="12:22">
      <c r="L848">
        <v>1287054648801</v>
      </c>
      <c r="M848">
        <v>10440</v>
      </c>
      <c r="N848" t="s">
        <v>146</v>
      </c>
      <c r="O848">
        <v>200</v>
      </c>
      <c r="P848" t="s">
        <v>137</v>
      </c>
      <c r="Q848" t="s">
        <v>147</v>
      </c>
      <c r="R848" t="s">
        <v>139</v>
      </c>
      <c r="S848" t="b">
        <v>1</v>
      </c>
      <c r="T848">
        <v>72782</v>
      </c>
      <c r="U848" t="s">
        <v>144</v>
      </c>
      <c r="V848">
        <v>3462</v>
      </c>
    </row>
    <row r="849" spans="12:22">
      <c r="L849">
        <v>1287054651905</v>
      </c>
      <c r="M849">
        <v>10448</v>
      </c>
      <c r="N849" t="s">
        <v>146</v>
      </c>
      <c r="O849">
        <v>200</v>
      </c>
      <c r="P849" t="s">
        <v>137</v>
      </c>
      <c r="Q849" t="s">
        <v>145</v>
      </c>
      <c r="R849" t="s">
        <v>139</v>
      </c>
      <c r="S849" t="b">
        <v>1</v>
      </c>
      <c r="T849">
        <v>72782</v>
      </c>
      <c r="U849" t="s">
        <v>144</v>
      </c>
      <c r="V849">
        <v>4809</v>
      </c>
    </row>
    <row r="850" spans="12:22">
      <c r="L850">
        <v>1287054650335</v>
      </c>
      <c r="M850">
        <v>13299</v>
      </c>
      <c r="N850" t="s">
        <v>136</v>
      </c>
      <c r="O850">
        <v>200</v>
      </c>
      <c r="P850" t="s">
        <v>137</v>
      </c>
      <c r="Q850" t="s">
        <v>138</v>
      </c>
      <c r="R850" t="s">
        <v>139</v>
      </c>
      <c r="S850" t="b">
        <v>1</v>
      </c>
      <c r="T850">
        <v>73060</v>
      </c>
      <c r="U850" t="s">
        <v>144</v>
      </c>
      <c r="V850">
        <v>0</v>
      </c>
    </row>
    <row r="851" spans="12:22">
      <c r="L851">
        <v>1287054662447</v>
      </c>
      <c r="M851">
        <v>5657</v>
      </c>
      <c r="N851" t="s">
        <v>146</v>
      </c>
      <c r="O851">
        <v>200</v>
      </c>
      <c r="P851" t="s">
        <v>137</v>
      </c>
      <c r="Q851" t="s">
        <v>145</v>
      </c>
      <c r="R851" t="s">
        <v>139</v>
      </c>
      <c r="S851" t="b">
        <v>1</v>
      </c>
      <c r="T851">
        <v>72782</v>
      </c>
      <c r="U851" t="s">
        <v>144</v>
      </c>
      <c r="V851">
        <v>2022</v>
      </c>
    </row>
    <row r="852" spans="12:22">
      <c r="L852">
        <v>1287054663837</v>
      </c>
      <c r="M852">
        <v>4599</v>
      </c>
      <c r="N852" t="s">
        <v>146</v>
      </c>
      <c r="O852">
        <v>200</v>
      </c>
      <c r="P852" t="s">
        <v>137</v>
      </c>
      <c r="Q852" t="s">
        <v>138</v>
      </c>
      <c r="R852" t="s">
        <v>139</v>
      </c>
      <c r="S852" t="b">
        <v>1</v>
      </c>
      <c r="T852">
        <v>72782</v>
      </c>
      <c r="U852" t="s">
        <v>144</v>
      </c>
      <c r="V852">
        <v>2197</v>
      </c>
    </row>
    <row r="853" spans="12:22">
      <c r="L853">
        <v>1287054668840</v>
      </c>
      <c r="M853">
        <v>3203</v>
      </c>
      <c r="N853" t="s">
        <v>146</v>
      </c>
      <c r="O853">
        <v>200</v>
      </c>
      <c r="P853" t="s">
        <v>137</v>
      </c>
      <c r="Q853" t="s">
        <v>138</v>
      </c>
      <c r="R853" t="s">
        <v>139</v>
      </c>
      <c r="S853" t="b">
        <v>1</v>
      </c>
      <c r="T853">
        <v>72782</v>
      </c>
      <c r="U853" t="s">
        <v>144</v>
      </c>
      <c r="V853">
        <v>1266</v>
      </c>
    </row>
    <row r="854" spans="12:22">
      <c r="L854">
        <v>1287054651885</v>
      </c>
      <c r="M854">
        <v>33269</v>
      </c>
      <c r="N854" t="s">
        <v>148</v>
      </c>
      <c r="O854">
        <v>200</v>
      </c>
      <c r="P854" t="s">
        <v>137</v>
      </c>
      <c r="Q854" t="s">
        <v>143</v>
      </c>
      <c r="R854" t="s">
        <v>139</v>
      </c>
      <c r="S854" t="b">
        <v>1</v>
      </c>
      <c r="T854">
        <v>261736</v>
      </c>
      <c r="U854" t="s">
        <v>149</v>
      </c>
      <c r="V854">
        <v>7397</v>
      </c>
    </row>
    <row r="855" spans="12:22">
      <c r="L855">
        <v>1287054659586</v>
      </c>
      <c r="M855">
        <v>27740</v>
      </c>
      <c r="N855" t="s">
        <v>148</v>
      </c>
      <c r="O855">
        <v>200</v>
      </c>
      <c r="P855" t="s">
        <v>137</v>
      </c>
      <c r="Q855" t="s">
        <v>147</v>
      </c>
      <c r="R855" t="s">
        <v>139</v>
      </c>
      <c r="S855" t="b">
        <v>1</v>
      </c>
      <c r="T855">
        <v>261736</v>
      </c>
      <c r="U855" t="s">
        <v>149</v>
      </c>
      <c r="V855">
        <v>4175</v>
      </c>
    </row>
    <row r="856" spans="12:22">
      <c r="L856">
        <v>1287054672307</v>
      </c>
      <c r="M856">
        <v>22315</v>
      </c>
      <c r="N856" t="s">
        <v>148</v>
      </c>
      <c r="O856">
        <v>200</v>
      </c>
      <c r="P856" t="s">
        <v>137</v>
      </c>
      <c r="Q856" t="s">
        <v>138</v>
      </c>
      <c r="R856" t="s">
        <v>139</v>
      </c>
      <c r="S856" t="b">
        <v>1</v>
      </c>
      <c r="T856">
        <v>261736</v>
      </c>
      <c r="U856" t="s">
        <v>149</v>
      </c>
      <c r="V856">
        <v>4424</v>
      </c>
    </row>
    <row r="857" spans="12:22">
      <c r="L857">
        <v>1287054668473</v>
      </c>
      <c r="M857">
        <v>26552</v>
      </c>
      <c r="N857" t="s">
        <v>148</v>
      </c>
      <c r="O857">
        <v>200</v>
      </c>
      <c r="P857" t="s">
        <v>137</v>
      </c>
      <c r="Q857" t="s">
        <v>145</v>
      </c>
      <c r="R857" t="s">
        <v>139</v>
      </c>
      <c r="S857" t="b">
        <v>1</v>
      </c>
      <c r="T857">
        <v>261736</v>
      </c>
      <c r="U857" t="s">
        <v>149</v>
      </c>
      <c r="V857">
        <v>8312</v>
      </c>
    </row>
    <row r="858" spans="12:22">
      <c r="L858">
        <v>1287054694841</v>
      </c>
      <c r="M858">
        <v>12628</v>
      </c>
      <c r="N858" t="s">
        <v>150</v>
      </c>
      <c r="O858">
        <v>200</v>
      </c>
      <c r="P858" t="s">
        <v>137</v>
      </c>
      <c r="Q858" t="s">
        <v>138</v>
      </c>
      <c r="R858" t="s">
        <v>139</v>
      </c>
      <c r="S858" t="b">
        <v>1</v>
      </c>
      <c r="T858">
        <v>125879</v>
      </c>
      <c r="U858" t="s">
        <v>149</v>
      </c>
      <c r="V858">
        <v>7395</v>
      </c>
    </row>
    <row r="859" spans="12:22">
      <c r="L859">
        <v>1287054707854</v>
      </c>
      <c r="M859">
        <v>273</v>
      </c>
      <c r="N859" t="s">
        <v>151</v>
      </c>
      <c r="O859">
        <v>200</v>
      </c>
      <c r="P859" t="s">
        <v>137</v>
      </c>
      <c r="Q859" t="s">
        <v>138</v>
      </c>
      <c r="R859" t="s">
        <v>152</v>
      </c>
      <c r="S859" t="b">
        <v>1</v>
      </c>
      <c r="T859">
        <v>363</v>
      </c>
      <c r="U859" t="s">
        <v>153</v>
      </c>
      <c r="V859">
        <v>273</v>
      </c>
    </row>
    <row r="860" spans="12:22">
      <c r="L860">
        <v>1287054708453</v>
      </c>
      <c r="M860">
        <v>1785</v>
      </c>
      <c r="N860" t="s">
        <v>154</v>
      </c>
      <c r="O860">
        <v>200</v>
      </c>
      <c r="P860" t="s">
        <v>137</v>
      </c>
      <c r="Q860" t="s">
        <v>138</v>
      </c>
      <c r="R860" t="s">
        <v>152</v>
      </c>
      <c r="S860" t="b">
        <v>1</v>
      </c>
      <c r="T860">
        <v>365</v>
      </c>
      <c r="U860" t="s">
        <v>155</v>
      </c>
      <c r="V860">
        <v>1785</v>
      </c>
    </row>
    <row r="861" spans="12:22">
      <c r="L861">
        <v>1287054687746</v>
      </c>
      <c r="M861">
        <v>24874</v>
      </c>
      <c r="N861" t="s">
        <v>150</v>
      </c>
      <c r="O861">
        <v>200</v>
      </c>
      <c r="P861" t="s">
        <v>137</v>
      </c>
      <c r="Q861" t="s">
        <v>147</v>
      </c>
      <c r="R861" t="s">
        <v>139</v>
      </c>
      <c r="S861" t="b">
        <v>1</v>
      </c>
      <c r="T861">
        <v>125879</v>
      </c>
      <c r="U861" t="s">
        <v>149</v>
      </c>
      <c r="V861">
        <v>6898</v>
      </c>
    </row>
    <row r="862" spans="12:22">
      <c r="L862">
        <v>1287054710359</v>
      </c>
      <c r="M862">
        <v>2780</v>
      </c>
      <c r="N862" t="s">
        <v>156</v>
      </c>
      <c r="O862">
        <v>200</v>
      </c>
      <c r="P862" t="s">
        <v>137</v>
      </c>
      <c r="Q862" t="s">
        <v>138</v>
      </c>
      <c r="R862" t="s">
        <v>152</v>
      </c>
      <c r="S862" t="b">
        <v>1</v>
      </c>
      <c r="T862">
        <v>91</v>
      </c>
      <c r="U862" t="s">
        <v>157</v>
      </c>
      <c r="V862">
        <v>2780</v>
      </c>
    </row>
    <row r="863" spans="12:22">
      <c r="L863">
        <v>1287054712986</v>
      </c>
      <c r="M863">
        <v>674</v>
      </c>
      <c r="N863" t="s">
        <v>151</v>
      </c>
      <c r="O863">
        <v>200</v>
      </c>
      <c r="P863" t="s">
        <v>137</v>
      </c>
      <c r="Q863" t="s">
        <v>147</v>
      </c>
      <c r="R863" t="s">
        <v>152</v>
      </c>
      <c r="S863" t="b">
        <v>1</v>
      </c>
      <c r="T863">
        <v>363</v>
      </c>
      <c r="U863" t="s">
        <v>153</v>
      </c>
      <c r="V863">
        <v>674</v>
      </c>
    </row>
    <row r="864" spans="12:22">
      <c r="L864">
        <v>1287054713591</v>
      </c>
      <c r="M864">
        <v>945</v>
      </c>
      <c r="N864" t="s">
        <v>158</v>
      </c>
      <c r="O864">
        <v>200</v>
      </c>
      <c r="P864" t="s">
        <v>137</v>
      </c>
      <c r="Q864" t="s">
        <v>138</v>
      </c>
      <c r="R864" t="s">
        <v>152</v>
      </c>
      <c r="S864" t="b">
        <v>1</v>
      </c>
      <c r="T864">
        <v>110</v>
      </c>
      <c r="U864" t="s">
        <v>159</v>
      </c>
      <c r="V864">
        <v>945</v>
      </c>
    </row>
    <row r="865" spans="12:22">
      <c r="L865">
        <v>1287054713960</v>
      </c>
      <c r="M865">
        <v>865</v>
      </c>
      <c r="N865" t="s">
        <v>154</v>
      </c>
      <c r="O865">
        <v>200</v>
      </c>
      <c r="P865" t="s">
        <v>137</v>
      </c>
      <c r="Q865" t="s">
        <v>147</v>
      </c>
      <c r="R865" t="s">
        <v>152</v>
      </c>
      <c r="S865" t="b">
        <v>1</v>
      </c>
      <c r="T865">
        <v>365</v>
      </c>
      <c r="U865" t="s">
        <v>155</v>
      </c>
      <c r="V865">
        <v>865</v>
      </c>
    </row>
    <row r="866" spans="12:22">
      <c r="L866">
        <v>1287054714990</v>
      </c>
      <c r="M866">
        <v>690</v>
      </c>
      <c r="N866" t="s">
        <v>156</v>
      </c>
      <c r="O866">
        <v>200</v>
      </c>
      <c r="P866" t="s">
        <v>137</v>
      </c>
      <c r="Q866" t="s">
        <v>147</v>
      </c>
      <c r="R866" t="s">
        <v>152</v>
      </c>
      <c r="S866" t="b">
        <v>1</v>
      </c>
      <c r="T866">
        <v>91</v>
      </c>
      <c r="U866" t="s">
        <v>157</v>
      </c>
      <c r="V866">
        <v>690</v>
      </c>
    </row>
    <row r="867" spans="12:22">
      <c r="L867">
        <v>1287054714709</v>
      </c>
      <c r="M867">
        <v>1393</v>
      </c>
      <c r="N867" t="s">
        <v>160</v>
      </c>
      <c r="O867">
        <v>200</v>
      </c>
      <c r="P867" t="s">
        <v>137</v>
      </c>
      <c r="Q867" t="s">
        <v>138</v>
      </c>
      <c r="R867" t="s">
        <v>152</v>
      </c>
      <c r="S867" t="b">
        <v>1</v>
      </c>
      <c r="T867">
        <v>1078</v>
      </c>
      <c r="U867" t="s">
        <v>161</v>
      </c>
      <c r="V867">
        <v>1393</v>
      </c>
    </row>
    <row r="868" spans="12:22">
      <c r="L868">
        <v>1287054715940</v>
      </c>
      <c r="M868">
        <v>472</v>
      </c>
      <c r="N868" t="s">
        <v>158</v>
      </c>
      <c r="O868">
        <v>200</v>
      </c>
      <c r="P868" t="s">
        <v>137</v>
      </c>
      <c r="Q868" t="s">
        <v>147</v>
      </c>
      <c r="R868" t="s">
        <v>152</v>
      </c>
      <c r="S868" t="b">
        <v>1</v>
      </c>
      <c r="T868">
        <v>110</v>
      </c>
      <c r="U868" t="s">
        <v>159</v>
      </c>
      <c r="V868">
        <v>472</v>
      </c>
    </row>
    <row r="869" spans="12:22">
      <c r="L869">
        <v>1287054716388</v>
      </c>
      <c r="M869">
        <v>595</v>
      </c>
      <c r="N869" t="s">
        <v>162</v>
      </c>
      <c r="O869">
        <v>200</v>
      </c>
      <c r="P869" t="s">
        <v>137</v>
      </c>
      <c r="Q869" t="s">
        <v>138</v>
      </c>
      <c r="R869" t="s">
        <v>152</v>
      </c>
      <c r="S869" t="b">
        <v>1</v>
      </c>
      <c r="T869">
        <v>370</v>
      </c>
      <c r="U869" t="s">
        <v>163</v>
      </c>
      <c r="V869">
        <v>595</v>
      </c>
    </row>
    <row r="870" spans="12:22">
      <c r="L870">
        <v>1287054716781</v>
      </c>
      <c r="M870">
        <v>3404</v>
      </c>
      <c r="N870" t="s">
        <v>160</v>
      </c>
      <c r="O870">
        <v>200</v>
      </c>
      <c r="P870" t="s">
        <v>137</v>
      </c>
      <c r="Q870" t="s">
        <v>147</v>
      </c>
      <c r="R870" t="s">
        <v>152</v>
      </c>
      <c r="S870" t="b">
        <v>1</v>
      </c>
      <c r="T870">
        <v>1078</v>
      </c>
      <c r="U870" t="s">
        <v>161</v>
      </c>
      <c r="V870">
        <v>3404</v>
      </c>
    </row>
    <row r="871" spans="12:22">
      <c r="L871">
        <v>1287054720609</v>
      </c>
      <c r="M871">
        <v>316</v>
      </c>
      <c r="N871" t="s">
        <v>162</v>
      </c>
      <c r="O871">
        <v>200</v>
      </c>
      <c r="P871" t="s">
        <v>137</v>
      </c>
      <c r="Q871" t="s">
        <v>147</v>
      </c>
      <c r="R871" t="s">
        <v>152</v>
      </c>
      <c r="S871" t="b">
        <v>1</v>
      </c>
      <c r="T871">
        <v>370</v>
      </c>
      <c r="U871" t="s">
        <v>163</v>
      </c>
      <c r="V871">
        <v>316</v>
      </c>
    </row>
    <row r="872" spans="12:22">
      <c r="L872">
        <v>1287054685352</v>
      </c>
      <c r="M872">
        <v>37550</v>
      </c>
      <c r="N872" t="s">
        <v>150</v>
      </c>
      <c r="O872">
        <v>200</v>
      </c>
      <c r="P872" t="s">
        <v>137</v>
      </c>
      <c r="Q872" t="s">
        <v>143</v>
      </c>
      <c r="R872" t="s">
        <v>139</v>
      </c>
      <c r="S872" t="b">
        <v>1</v>
      </c>
      <c r="T872">
        <v>125879</v>
      </c>
      <c r="U872" t="s">
        <v>149</v>
      </c>
      <c r="V872">
        <v>8722</v>
      </c>
    </row>
    <row r="873" spans="12:22">
      <c r="L873">
        <v>1287054695296</v>
      </c>
      <c r="M873">
        <v>27967</v>
      </c>
      <c r="N873" t="s">
        <v>150</v>
      </c>
      <c r="O873">
        <v>200</v>
      </c>
      <c r="P873" t="s">
        <v>137</v>
      </c>
      <c r="Q873" t="s">
        <v>145</v>
      </c>
      <c r="R873" t="s">
        <v>139</v>
      </c>
      <c r="S873" t="b">
        <v>1</v>
      </c>
      <c r="T873">
        <v>125879</v>
      </c>
      <c r="U873" t="s">
        <v>149</v>
      </c>
      <c r="V873">
        <v>8488</v>
      </c>
    </row>
    <row r="874" spans="12:22">
      <c r="L874">
        <v>1287054723177</v>
      </c>
      <c r="M874">
        <v>284</v>
      </c>
      <c r="N874" t="s">
        <v>151</v>
      </c>
      <c r="O874">
        <v>200</v>
      </c>
      <c r="P874" t="s">
        <v>137</v>
      </c>
      <c r="Q874" t="s">
        <v>143</v>
      </c>
      <c r="R874" t="s">
        <v>152</v>
      </c>
      <c r="S874" t="b">
        <v>1</v>
      </c>
      <c r="T874">
        <v>363</v>
      </c>
      <c r="U874" t="s">
        <v>153</v>
      </c>
      <c r="V874">
        <v>284</v>
      </c>
    </row>
    <row r="875" spans="12:22">
      <c r="L875">
        <v>1287054723582</v>
      </c>
      <c r="M875">
        <v>259</v>
      </c>
      <c r="N875" t="s">
        <v>151</v>
      </c>
      <c r="O875">
        <v>200</v>
      </c>
      <c r="P875" t="s">
        <v>137</v>
      </c>
      <c r="Q875" t="s">
        <v>145</v>
      </c>
      <c r="R875" t="s">
        <v>152</v>
      </c>
      <c r="S875" t="b">
        <v>1</v>
      </c>
      <c r="T875">
        <v>363</v>
      </c>
      <c r="U875" t="s">
        <v>153</v>
      </c>
      <c r="V875">
        <v>259</v>
      </c>
    </row>
    <row r="876" spans="12:22">
      <c r="L876">
        <v>1287054723730</v>
      </c>
      <c r="M876">
        <v>358</v>
      </c>
      <c r="N876" t="s">
        <v>154</v>
      </c>
      <c r="O876">
        <v>200</v>
      </c>
      <c r="P876" t="s">
        <v>137</v>
      </c>
      <c r="Q876" t="s">
        <v>143</v>
      </c>
      <c r="R876" t="s">
        <v>152</v>
      </c>
      <c r="S876" t="b">
        <v>1</v>
      </c>
      <c r="T876">
        <v>365</v>
      </c>
      <c r="U876" t="s">
        <v>155</v>
      </c>
      <c r="V876">
        <v>358</v>
      </c>
    </row>
    <row r="877" spans="12:22">
      <c r="L877">
        <v>1287054724381</v>
      </c>
      <c r="M877">
        <v>383</v>
      </c>
      <c r="N877" t="s">
        <v>156</v>
      </c>
      <c r="O877">
        <v>200</v>
      </c>
      <c r="P877" t="s">
        <v>137</v>
      </c>
      <c r="Q877" t="s">
        <v>143</v>
      </c>
      <c r="R877" t="s">
        <v>152</v>
      </c>
      <c r="S877" t="b">
        <v>1</v>
      </c>
      <c r="T877">
        <v>91</v>
      </c>
      <c r="U877" t="s">
        <v>157</v>
      </c>
      <c r="V877">
        <v>383</v>
      </c>
    </row>
    <row r="878" spans="12:22">
      <c r="L878">
        <v>1287054725148</v>
      </c>
      <c r="M878">
        <v>287</v>
      </c>
      <c r="N878" t="s">
        <v>158</v>
      </c>
      <c r="O878">
        <v>200</v>
      </c>
      <c r="P878" t="s">
        <v>137</v>
      </c>
      <c r="Q878" t="s">
        <v>143</v>
      </c>
      <c r="R878" t="s">
        <v>152</v>
      </c>
      <c r="S878" t="b">
        <v>1</v>
      </c>
      <c r="T878">
        <v>110</v>
      </c>
      <c r="U878" t="s">
        <v>159</v>
      </c>
      <c r="V878">
        <v>287</v>
      </c>
    </row>
    <row r="879" spans="12:22">
      <c r="L879">
        <v>1287054724061</v>
      </c>
      <c r="M879">
        <v>1657</v>
      </c>
      <c r="N879" t="s">
        <v>154</v>
      </c>
      <c r="O879">
        <v>200</v>
      </c>
      <c r="P879" t="s">
        <v>137</v>
      </c>
      <c r="Q879" t="s">
        <v>145</v>
      </c>
      <c r="R879" t="s">
        <v>152</v>
      </c>
      <c r="S879" t="b">
        <v>1</v>
      </c>
      <c r="T879">
        <v>365</v>
      </c>
      <c r="U879" t="s">
        <v>155</v>
      </c>
      <c r="V879">
        <v>1657</v>
      </c>
    </row>
    <row r="880" spans="12:22">
      <c r="L880">
        <v>1287054725735</v>
      </c>
      <c r="M880">
        <v>588</v>
      </c>
      <c r="N880" t="s">
        <v>160</v>
      </c>
      <c r="O880">
        <v>200</v>
      </c>
      <c r="P880" t="s">
        <v>137</v>
      </c>
      <c r="Q880" t="s">
        <v>143</v>
      </c>
      <c r="R880" t="s">
        <v>152</v>
      </c>
      <c r="S880" t="b">
        <v>1</v>
      </c>
      <c r="T880">
        <v>1078</v>
      </c>
      <c r="U880" t="s">
        <v>161</v>
      </c>
      <c r="V880">
        <v>588</v>
      </c>
    </row>
    <row r="881" spans="12:22">
      <c r="L881">
        <v>1287054726097</v>
      </c>
      <c r="M881">
        <v>642</v>
      </c>
      <c r="N881" t="s">
        <v>156</v>
      </c>
      <c r="O881">
        <v>200</v>
      </c>
      <c r="P881" t="s">
        <v>137</v>
      </c>
      <c r="Q881" t="s">
        <v>145</v>
      </c>
      <c r="R881" t="s">
        <v>152</v>
      </c>
      <c r="S881" t="b">
        <v>1</v>
      </c>
      <c r="T881">
        <v>91</v>
      </c>
      <c r="U881" t="s">
        <v>157</v>
      </c>
      <c r="V881">
        <v>642</v>
      </c>
    </row>
    <row r="882" spans="12:22">
      <c r="L882">
        <v>1287054726465</v>
      </c>
      <c r="M882">
        <v>706</v>
      </c>
      <c r="N882" t="s">
        <v>162</v>
      </c>
      <c r="O882">
        <v>200</v>
      </c>
      <c r="P882" t="s">
        <v>137</v>
      </c>
      <c r="Q882" t="s">
        <v>143</v>
      </c>
      <c r="R882" t="s">
        <v>152</v>
      </c>
      <c r="S882" t="b">
        <v>1</v>
      </c>
      <c r="T882">
        <v>370</v>
      </c>
      <c r="U882" t="s">
        <v>163</v>
      </c>
      <c r="V882">
        <v>706</v>
      </c>
    </row>
    <row r="883" spans="12:22">
      <c r="L883">
        <v>1287054727001</v>
      </c>
      <c r="M883">
        <v>521</v>
      </c>
      <c r="N883" t="s">
        <v>158</v>
      </c>
      <c r="O883">
        <v>200</v>
      </c>
      <c r="P883" t="s">
        <v>137</v>
      </c>
      <c r="Q883" t="s">
        <v>145</v>
      </c>
      <c r="R883" t="s">
        <v>152</v>
      </c>
      <c r="S883" t="b">
        <v>1</v>
      </c>
      <c r="T883">
        <v>110</v>
      </c>
      <c r="U883" t="s">
        <v>159</v>
      </c>
      <c r="V883">
        <v>521</v>
      </c>
    </row>
    <row r="884" spans="12:22">
      <c r="L884">
        <v>1287054728174</v>
      </c>
      <c r="M884">
        <v>725</v>
      </c>
      <c r="N884" t="s">
        <v>160</v>
      </c>
      <c r="O884">
        <v>200</v>
      </c>
      <c r="P884" t="s">
        <v>137</v>
      </c>
      <c r="Q884" t="s">
        <v>145</v>
      </c>
      <c r="R884" t="s">
        <v>152</v>
      </c>
      <c r="S884" t="b">
        <v>1</v>
      </c>
      <c r="T884">
        <v>1078</v>
      </c>
      <c r="U884" t="s">
        <v>161</v>
      </c>
      <c r="V884">
        <v>725</v>
      </c>
    </row>
    <row r="885" spans="12:22">
      <c r="L885">
        <v>1287054729074</v>
      </c>
      <c r="M885">
        <v>852</v>
      </c>
      <c r="N885" t="s">
        <v>162</v>
      </c>
      <c r="O885">
        <v>200</v>
      </c>
      <c r="P885" t="s">
        <v>137</v>
      </c>
      <c r="Q885" t="s">
        <v>145</v>
      </c>
      <c r="R885" t="s">
        <v>152</v>
      </c>
      <c r="S885" t="b">
        <v>1</v>
      </c>
      <c r="T885">
        <v>370</v>
      </c>
      <c r="U885" t="s">
        <v>163</v>
      </c>
      <c r="V885">
        <v>852</v>
      </c>
    </row>
    <row r="886" spans="12:22">
      <c r="L886">
        <v>1287054721185</v>
      </c>
      <c r="M886">
        <v>19791</v>
      </c>
      <c r="N886" t="s">
        <v>164</v>
      </c>
      <c r="O886">
        <v>200</v>
      </c>
      <c r="P886" t="s">
        <v>137</v>
      </c>
      <c r="Q886" t="s">
        <v>147</v>
      </c>
      <c r="R886" t="s">
        <v>139</v>
      </c>
      <c r="S886" t="b">
        <v>1</v>
      </c>
      <c r="T886">
        <v>125879</v>
      </c>
      <c r="U886" t="s">
        <v>149</v>
      </c>
      <c r="V886">
        <v>5216</v>
      </c>
    </row>
    <row r="887" spans="12:22">
      <c r="L887">
        <v>1287054741481</v>
      </c>
      <c r="M887">
        <v>1823</v>
      </c>
      <c r="N887" t="s">
        <v>151</v>
      </c>
      <c r="O887">
        <v>200</v>
      </c>
      <c r="P887" t="s">
        <v>137</v>
      </c>
      <c r="Q887" t="s">
        <v>147</v>
      </c>
      <c r="R887" t="s">
        <v>152</v>
      </c>
      <c r="S887" t="b">
        <v>1</v>
      </c>
      <c r="T887">
        <v>363</v>
      </c>
      <c r="U887" t="s">
        <v>153</v>
      </c>
      <c r="V887">
        <v>1823</v>
      </c>
    </row>
    <row r="888" spans="12:22">
      <c r="L888">
        <v>1287054727579</v>
      </c>
      <c r="M888">
        <v>18364</v>
      </c>
      <c r="N888" t="s">
        <v>164</v>
      </c>
      <c r="O888">
        <v>200</v>
      </c>
      <c r="P888" t="s">
        <v>137</v>
      </c>
      <c r="Q888" t="s">
        <v>143</v>
      </c>
      <c r="R888" t="s">
        <v>139</v>
      </c>
      <c r="S888" t="b">
        <v>1</v>
      </c>
      <c r="T888">
        <v>125879</v>
      </c>
      <c r="U888" t="s">
        <v>149</v>
      </c>
      <c r="V888">
        <v>7793</v>
      </c>
    </row>
    <row r="889" spans="12:22">
      <c r="L889">
        <v>1287054743536</v>
      </c>
      <c r="M889">
        <v>3228</v>
      </c>
      <c r="N889" t="s">
        <v>154</v>
      </c>
      <c r="O889">
        <v>200</v>
      </c>
      <c r="P889" t="s">
        <v>137</v>
      </c>
      <c r="Q889" t="s">
        <v>147</v>
      </c>
      <c r="R889" t="s">
        <v>152</v>
      </c>
      <c r="S889" t="b">
        <v>1</v>
      </c>
      <c r="T889">
        <v>365</v>
      </c>
      <c r="U889" t="s">
        <v>155</v>
      </c>
      <c r="V889">
        <v>3228</v>
      </c>
    </row>
    <row r="890" spans="12:22">
      <c r="L890">
        <v>1287054746369</v>
      </c>
      <c r="M890">
        <v>470</v>
      </c>
      <c r="N890" t="s">
        <v>151</v>
      </c>
      <c r="O890">
        <v>200</v>
      </c>
      <c r="P890" t="s">
        <v>137</v>
      </c>
      <c r="Q890" t="s">
        <v>143</v>
      </c>
      <c r="R890" t="s">
        <v>152</v>
      </c>
      <c r="S890" t="b">
        <v>1</v>
      </c>
      <c r="T890">
        <v>363</v>
      </c>
      <c r="U890" t="s">
        <v>153</v>
      </c>
      <c r="V890">
        <v>470</v>
      </c>
    </row>
    <row r="891" spans="12:22">
      <c r="L891">
        <v>1287054747074</v>
      </c>
      <c r="M891">
        <v>322</v>
      </c>
      <c r="N891" t="s">
        <v>156</v>
      </c>
      <c r="O891">
        <v>200</v>
      </c>
      <c r="P891" t="s">
        <v>137</v>
      </c>
      <c r="Q891" t="s">
        <v>147</v>
      </c>
      <c r="R891" t="s">
        <v>152</v>
      </c>
      <c r="S891" t="b">
        <v>1</v>
      </c>
      <c r="T891">
        <v>91</v>
      </c>
      <c r="U891" t="s">
        <v>157</v>
      </c>
      <c r="V891">
        <v>322</v>
      </c>
    </row>
    <row r="892" spans="12:22">
      <c r="L892">
        <v>1287054747409</v>
      </c>
      <c r="M892">
        <v>270</v>
      </c>
      <c r="N892" t="s">
        <v>154</v>
      </c>
      <c r="O892">
        <v>200</v>
      </c>
      <c r="P892" t="s">
        <v>137</v>
      </c>
      <c r="Q892" t="s">
        <v>143</v>
      </c>
      <c r="R892" t="s">
        <v>152</v>
      </c>
      <c r="S892" t="b">
        <v>1</v>
      </c>
      <c r="T892">
        <v>365</v>
      </c>
      <c r="U892" t="s">
        <v>155</v>
      </c>
      <c r="V892">
        <v>270</v>
      </c>
    </row>
    <row r="893" spans="12:22">
      <c r="L893">
        <v>1287054747751</v>
      </c>
      <c r="M893">
        <v>243</v>
      </c>
      <c r="N893" t="s">
        <v>158</v>
      </c>
      <c r="O893">
        <v>200</v>
      </c>
      <c r="P893" t="s">
        <v>137</v>
      </c>
      <c r="Q893" t="s">
        <v>147</v>
      </c>
      <c r="R893" t="s">
        <v>152</v>
      </c>
      <c r="S893" t="b">
        <v>1</v>
      </c>
      <c r="T893">
        <v>110</v>
      </c>
      <c r="U893" t="s">
        <v>159</v>
      </c>
      <c r="V893">
        <v>243</v>
      </c>
    </row>
    <row r="894" spans="12:22">
      <c r="L894">
        <v>1287054748015</v>
      </c>
      <c r="M894">
        <v>236</v>
      </c>
      <c r="N894" t="s">
        <v>156</v>
      </c>
      <c r="O894">
        <v>200</v>
      </c>
      <c r="P894" t="s">
        <v>137</v>
      </c>
      <c r="Q894" t="s">
        <v>143</v>
      </c>
      <c r="R894" t="s">
        <v>152</v>
      </c>
      <c r="S894" t="b">
        <v>1</v>
      </c>
      <c r="T894">
        <v>91</v>
      </c>
      <c r="U894" t="s">
        <v>157</v>
      </c>
      <c r="V894">
        <v>236</v>
      </c>
    </row>
    <row r="895" spans="12:22">
      <c r="L895">
        <v>1287054748457</v>
      </c>
      <c r="M895">
        <v>256</v>
      </c>
      <c r="N895" t="s">
        <v>160</v>
      </c>
      <c r="O895">
        <v>200</v>
      </c>
      <c r="P895" t="s">
        <v>137</v>
      </c>
      <c r="Q895" t="s">
        <v>147</v>
      </c>
      <c r="R895" t="s">
        <v>152</v>
      </c>
      <c r="S895" t="b">
        <v>1</v>
      </c>
      <c r="T895">
        <v>1078</v>
      </c>
      <c r="U895" t="s">
        <v>161</v>
      </c>
      <c r="V895">
        <v>256</v>
      </c>
    </row>
    <row r="896" spans="12:22">
      <c r="L896">
        <v>1287054748579</v>
      </c>
      <c r="M896">
        <v>264</v>
      </c>
      <c r="N896" t="s">
        <v>158</v>
      </c>
      <c r="O896">
        <v>200</v>
      </c>
      <c r="P896" t="s">
        <v>137</v>
      </c>
      <c r="Q896" t="s">
        <v>143</v>
      </c>
      <c r="R896" t="s">
        <v>152</v>
      </c>
      <c r="S896" t="b">
        <v>1</v>
      </c>
      <c r="T896">
        <v>110</v>
      </c>
      <c r="U896" t="s">
        <v>159</v>
      </c>
      <c r="V896">
        <v>264</v>
      </c>
    </row>
    <row r="897" spans="12:22">
      <c r="L897">
        <v>1287054730129</v>
      </c>
      <c r="M897">
        <v>19113</v>
      </c>
      <c r="N897" t="s">
        <v>164</v>
      </c>
      <c r="O897">
        <v>200</v>
      </c>
      <c r="P897" t="s">
        <v>137</v>
      </c>
      <c r="Q897" t="s">
        <v>145</v>
      </c>
      <c r="R897" t="s">
        <v>139</v>
      </c>
      <c r="S897" t="b">
        <v>1</v>
      </c>
      <c r="T897">
        <v>125879</v>
      </c>
      <c r="U897" t="s">
        <v>149</v>
      </c>
      <c r="V897">
        <v>5919</v>
      </c>
    </row>
    <row r="898" spans="12:22">
      <c r="L898">
        <v>1287054748973</v>
      </c>
      <c r="M898">
        <v>561</v>
      </c>
      <c r="N898" t="s">
        <v>162</v>
      </c>
      <c r="O898">
        <v>200</v>
      </c>
      <c r="P898" t="s">
        <v>137</v>
      </c>
      <c r="Q898" t="s">
        <v>147</v>
      </c>
      <c r="R898" t="s">
        <v>152</v>
      </c>
      <c r="S898" t="b">
        <v>1</v>
      </c>
      <c r="T898">
        <v>370</v>
      </c>
      <c r="U898" t="s">
        <v>163</v>
      </c>
      <c r="V898">
        <v>561</v>
      </c>
    </row>
    <row r="899" spans="12:22">
      <c r="L899">
        <v>1287054749040</v>
      </c>
      <c r="M899">
        <v>537</v>
      </c>
      <c r="N899" t="s">
        <v>160</v>
      </c>
      <c r="O899">
        <v>200</v>
      </c>
      <c r="P899" t="s">
        <v>137</v>
      </c>
      <c r="Q899" t="s">
        <v>143</v>
      </c>
      <c r="R899" t="s">
        <v>152</v>
      </c>
      <c r="S899" t="b">
        <v>1</v>
      </c>
      <c r="T899">
        <v>1078</v>
      </c>
      <c r="U899" t="s">
        <v>161</v>
      </c>
      <c r="V899">
        <v>537</v>
      </c>
    </row>
    <row r="900" spans="12:22">
      <c r="L900">
        <v>1287054749547</v>
      </c>
      <c r="M900">
        <v>603</v>
      </c>
      <c r="N900" t="s">
        <v>151</v>
      </c>
      <c r="O900">
        <v>200</v>
      </c>
      <c r="P900" t="s">
        <v>137</v>
      </c>
      <c r="Q900" t="s">
        <v>145</v>
      </c>
      <c r="R900" t="s">
        <v>152</v>
      </c>
      <c r="S900" t="b">
        <v>1</v>
      </c>
      <c r="T900">
        <v>363</v>
      </c>
      <c r="U900" t="s">
        <v>153</v>
      </c>
      <c r="V900">
        <v>603</v>
      </c>
    </row>
    <row r="901" spans="12:22">
      <c r="L901">
        <v>1287054749709</v>
      </c>
      <c r="M901">
        <v>444</v>
      </c>
      <c r="N901" t="s">
        <v>162</v>
      </c>
      <c r="O901">
        <v>200</v>
      </c>
      <c r="P901" t="s">
        <v>137</v>
      </c>
      <c r="Q901" t="s">
        <v>143</v>
      </c>
      <c r="R901" t="s">
        <v>152</v>
      </c>
      <c r="S901" t="b">
        <v>1</v>
      </c>
      <c r="T901">
        <v>370</v>
      </c>
      <c r="U901" t="s">
        <v>163</v>
      </c>
      <c r="V901">
        <v>444</v>
      </c>
    </row>
    <row r="902" spans="12:22">
      <c r="L902">
        <v>1287054750368</v>
      </c>
      <c r="M902">
        <v>407</v>
      </c>
      <c r="N902" t="s">
        <v>154</v>
      </c>
      <c r="O902">
        <v>200</v>
      </c>
      <c r="P902" t="s">
        <v>137</v>
      </c>
      <c r="Q902" t="s">
        <v>145</v>
      </c>
      <c r="R902" t="s">
        <v>152</v>
      </c>
      <c r="S902" t="b">
        <v>1</v>
      </c>
      <c r="T902">
        <v>365</v>
      </c>
      <c r="U902" t="s">
        <v>155</v>
      </c>
      <c r="V902">
        <v>407</v>
      </c>
    </row>
    <row r="903" spans="12:22">
      <c r="L903">
        <v>1287054751077</v>
      </c>
      <c r="M903">
        <v>549</v>
      </c>
      <c r="N903" t="s">
        <v>156</v>
      </c>
      <c r="O903">
        <v>200</v>
      </c>
      <c r="P903" t="s">
        <v>137</v>
      </c>
      <c r="Q903" t="s">
        <v>145</v>
      </c>
      <c r="R903" t="s">
        <v>152</v>
      </c>
      <c r="S903" t="b">
        <v>1</v>
      </c>
      <c r="T903">
        <v>91</v>
      </c>
      <c r="U903" t="s">
        <v>157</v>
      </c>
      <c r="V903">
        <v>549</v>
      </c>
    </row>
    <row r="904" spans="12:22">
      <c r="L904">
        <v>1287054751966</v>
      </c>
      <c r="M904">
        <v>859</v>
      </c>
      <c r="N904" t="s">
        <v>158</v>
      </c>
      <c r="O904">
        <v>200</v>
      </c>
      <c r="P904" t="s">
        <v>137</v>
      </c>
      <c r="Q904" t="s">
        <v>145</v>
      </c>
      <c r="R904" t="s">
        <v>152</v>
      </c>
      <c r="S904" t="b">
        <v>1</v>
      </c>
      <c r="T904">
        <v>110</v>
      </c>
      <c r="U904" t="s">
        <v>159</v>
      </c>
      <c r="V904">
        <v>859</v>
      </c>
    </row>
    <row r="905" spans="12:22">
      <c r="L905">
        <v>1287054753182</v>
      </c>
      <c r="M905">
        <v>761</v>
      </c>
      <c r="N905" t="s">
        <v>160</v>
      </c>
      <c r="O905">
        <v>200</v>
      </c>
      <c r="P905" t="s">
        <v>137</v>
      </c>
      <c r="Q905" t="s">
        <v>145</v>
      </c>
      <c r="R905" t="s">
        <v>152</v>
      </c>
      <c r="S905" t="b">
        <v>1</v>
      </c>
      <c r="T905">
        <v>1078</v>
      </c>
      <c r="U905" t="s">
        <v>161</v>
      </c>
      <c r="V905">
        <v>761</v>
      </c>
    </row>
    <row r="906" spans="12:22">
      <c r="L906">
        <v>1287054750099</v>
      </c>
      <c r="M906">
        <v>4313</v>
      </c>
      <c r="N906" t="s">
        <v>165</v>
      </c>
      <c r="O906">
        <v>200</v>
      </c>
      <c r="P906" t="s">
        <v>137</v>
      </c>
      <c r="Q906" t="s">
        <v>147</v>
      </c>
      <c r="R906" t="s">
        <v>139</v>
      </c>
      <c r="S906" t="b">
        <v>1</v>
      </c>
      <c r="T906">
        <v>13</v>
      </c>
      <c r="U906" t="s">
        <v>149</v>
      </c>
      <c r="V906">
        <v>4313</v>
      </c>
    </row>
    <row r="907" spans="12:22">
      <c r="L907">
        <v>1287054716989</v>
      </c>
      <c r="M907">
        <v>37681</v>
      </c>
      <c r="N907" t="s">
        <v>164</v>
      </c>
      <c r="O907">
        <v>200</v>
      </c>
      <c r="P907" t="s">
        <v>137</v>
      </c>
      <c r="Q907" t="s">
        <v>138</v>
      </c>
      <c r="R907" t="s">
        <v>139</v>
      </c>
      <c r="S907" t="b">
        <v>1</v>
      </c>
      <c r="T907">
        <v>125879</v>
      </c>
      <c r="U907" t="s">
        <v>149</v>
      </c>
      <c r="V907">
        <v>9424</v>
      </c>
    </row>
    <row r="908" spans="12:22">
      <c r="L908">
        <v>1287054754346</v>
      </c>
      <c r="M908">
        <v>352</v>
      </c>
      <c r="N908" t="s">
        <v>162</v>
      </c>
      <c r="O908">
        <v>200</v>
      </c>
      <c r="P908" t="s">
        <v>137</v>
      </c>
      <c r="Q908" t="s">
        <v>145</v>
      </c>
      <c r="R908" t="s">
        <v>152</v>
      </c>
      <c r="S908" t="b">
        <v>1</v>
      </c>
      <c r="T908">
        <v>370</v>
      </c>
      <c r="U908" t="s">
        <v>163</v>
      </c>
      <c r="V908">
        <v>352</v>
      </c>
    </row>
    <row r="909" spans="12:22">
      <c r="L909">
        <v>1287054754879</v>
      </c>
      <c r="M909">
        <v>813</v>
      </c>
      <c r="N909" t="s">
        <v>151</v>
      </c>
      <c r="O909">
        <v>200</v>
      </c>
      <c r="P909" t="s">
        <v>137</v>
      </c>
      <c r="Q909" t="s">
        <v>138</v>
      </c>
      <c r="R909" t="s">
        <v>152</v>
      </c>
      <c r="S909" t="b">
        <v>1</v>
      </c>
      <c r="T909">
        <v>363</v>
      </c>
      <c r="U909" t="s">
        <v>153</v>
      </c>
      <c r="V909">
        <v>813</v>
      </c>
    </row>
    <row r="910" spans="12:22">
      <c r="L910">
        <v>1287054755969</v>
      </c>
      <c r="M910">
        <v>938</v>
      </c>
      <c r="N910" t="s">
        <v>154</v>
      </c>
      <c r="O910">
        <v>200</v>
      </c>
      <c r="P910" t="s">
        <v>137</v>
      </c>
      <c r="Q910" t="s">
        <v>138</v>
      </c>
      <c r="R910" t="s">
        <v>152</v>
      </c>
      <c r="S910" t="b">
        <v>1</v>
      </c>
      <c r="T910">
        <v>365</v>
      </c>
      <c r="U910" t="s">
        <v>155</v>
      </c>
      <c r="V910">
        <v>938</v>
      </c>
    </row>
    <row r="911" spans="12:22">
      <c r="L911">
        <v>1287054750392</v>
      </c>
      <c r="M911">
        <v>7065</v>
      </c>
      <c r="N911" t="s">
        <v>165</v>
      </c>
      <c r="O911">
        <v>200</v>
      </c>
      <c r="P911" t="s">
        <v>137</v>
      </c>
      <c r="Q911" t="s">
        <v>143</v>
      </c>
      <c r="R911" t="s">
        <v>139</v>
      </c>
      <c r="S911" t="b">
        <v>1</v>
      </c>
      <c r="T911">
        <v>13</v>
      </c>
      <c r="U911" t="s">
        <v>149</v>
      </c>
      <c r="V911">
        <v>7065</v>
      </c>
    </row>
    <row r="912" spans="12:22">
      <c r="L912">
        <v>1287054757218</v>
      </c>
      <c r="M912">
        <v>1013</v>
      </c>
      <c r="N912" t="s">
        <v>156</v>
      </c>
      <c r="O912">
        <v>200</v>
      </c>
      <c r="P912" t="s">
        <v>137</v>
      </c>
      <c r="Q912" t="s">
        <v>138</v>
      </c>
      <c r="R912" t="s">
        <v>152</v>
      </c>
      <c r="S912" t="b">
        <v>1</v>
      </c>
      <c r="T912">
        <v>91</v>
      </c>
      <c r="U912" t="s">
        <v>157</v>
      </c>
      <c r="V912">
        <v>1013</v>
      </c>
    </row>
    <row r="913" spans="12:22">
      <c r="L913">
        <v>1287054758512</v>
      </c>
      <c r="M913">
        <v>951</v>
      </c>
      <c r="N913" t="s">
        <v>158</v>
      </c>
      <c r="O913">
        <v>200</v>
      </c>
      <c r="P913" t="s">
        <v>137</v>
      </c>
      <c r="Q913" t="s">
        <v>138</v>
      </c>
      <c r="R913" t="s">
        <v>152</v>
      </c>
      <c r="S913" t="b">
        <v>1</v>
      </c>
      <c r="T913">
        <v>110</v>
      </c>
      <c r="U913" t="s">
        <v>159</v>
      </c>
      <c r="V913">
        <v>951</v>
      </c>
    </row>
    <row r="914" spans="12:22">
      <c r="L914">
        <v>1287054759606</v>
      </c>
      <c r="M914">
        <v>984</v>
      </c>
      <c r="N914" t="s">
        <v>160</v>
      </c>
      <c r="O914">
        <v>200</v>
      </c>
      <c r="P914" t="s">
        <v>137</v>
      </c>
      <c r="Q914" t="s">
        <v>138</v>
      </c>
      <c r="R914" t="s">
        <v>152</v>
      </c>
      <c r="S914" t="b">
        <v>1</v>
      </c>
      <c r="T914">
        <v>1078</v>
      </c>
      <c r="U914" t="s">
        <v>161</v>
      </c>
      <c r="V914">
        <v>984</v>
      </c>
    </row>
    <row r="915" spans="12:22">
      <c r="L915">
        <v>1287054761138</v>
      </c>
      <c r="M915">
        <v>761</v>
      </c>
      <c r="N915" t="s">
        <v>162</v>
      </c>
      <c r="O915">
        <v>200</v>
      </c>
      <c r="P915" t="s">
        <v>137</v>
      </c>
      <c r="Q915" t="s">
        <v>138</v>
      </c>
      <c r="R915" t="s">
        <v>152</v>
      </c>
      <c r="S915" t="b">
        <v>1</v>
      </c>
      <c r="T915">
        <v>370</v>
      </c>
      <c r="U915" t="s">
        <v>163</v>
      </c>
      <c r="V915">
        <v>761</v>
      </c>
    </row>
    <row r="916" spans="12:22">
      <c r="L916">
        <v>1287054755008</v>
      </c>
      <c r="M916">
        <v>10155</v>
      </c>
      <c r="N916" t="s">
        <v>165</v>
      </c>
      <c r="O916">
        <v>200</v>
      </c>
      <c r="P916" t="s">
        <v>137</v>
      </c>
      <c r="Q916" t="s">
        <v>145</v>
      </c>
      <c r="R916" t="s">
        <v>139</v>
      </c>
      <c r="S916" t="b">
        <v>1</v>
      </c>
      <c r="T916">
        <v>13</v>
      </c>
      <c r="U916" t="s">
        <v>149</v>
      </c>
      <c r="V916">
        <v>10155</v>
      </c>
    </row>
    <row r="917" spans="12:22">
      <c r="L917">
        <v>1287054762327</v>
      </c>
      <c r="M917">
        <v>7530</v>
      </c>
      <c r="N917" t="s">
        <v>165</v>
      </c>
      <c r="O917">
        <v>200</v>
      </c>
      <c r="P917" t="s">
        <v>137</v>
      </c>
      <c r="Q917" t="s">
        <v>138</v>
      </c>
      <c r="R917" t="s">
        <v>139</v>
      </c>
      <c r="S917" t="b">
        <v>1</v>
      </c>
      <c r="T917">
        <v>13</v>
      </c>
      <c r="U917" t="s">
        <v>149</v>
      </c>
      <c r="V917">
        <v>7530</v>
      </c>
    </row>
    <row r="918" spans="12:22">
      <c r="L918">
        <v>1287054754669</v>
      </c>
      <c r="M918">
        <v>22727</v>
      </c>
      <c r="N918" t="s">
        <v>166</v>
      </c>
      <c r="O918">
        <v>200</v>
      </c>
      <c r="P918" t="s">
        <v>137</v>
      </c>
      <c r="Q918" t="s">
        <v>147</v>
      </c>
      <c r="R918" t="s">
        <v>139</v>
      </c>
      <c r="S918" t="b">
        <v>1</v>
      </c>
      <c r="T918">
        <v>125879</v>
      </c>
      <c r="U918" t="s">
        <v>149</v>
      </c>
      <c r="V918">
        <v>10622</v>
      </c>
    </row>
    <row r="919" spans="12:22">
      <c r="L919">
        <v>1287054757705</v>
      </c>
      <c r="M919">
        <v>25165</v>
      </c>
      <c r="N919" t="s">
        <v>166</v>
      </c>
      <c r="O919">
        <v>200</v>
      </c>
      <c r="P919" t="s">
        <v>137</v>
      </c>
      <c r="Q919" t="s">
        <v>143</v>
      </c>
      <c r="R919" t="s">
        <v>139</v>
      </c>
      <c r="S919" t="b">
        <v>1</v>
      </c>
      <c r="T919">
        <v>125879</v>
      </c>
      <c r="U919" t="s">
        <v>149</v>
      </c>
      <c r="V919">
        <v>8178</v>
      </c>
    </row>
    <row r="920" spans="12:22">
      <c r="L920">
        <v>1287054777646</v>
      </c>
      <c r="M920">
        <v>5645</v>
      </c>
      <c r="N920" t="s">
        <v>167</v>
      </c>
      <c r="O920">
        <v>200</v>
      </c>
      <c r="P920" t="s">
        <v>137</v>
      </c>
      <c r="Q920" t="s">
        <v>147</v>
      </c>
      <c r="R920" t="s">
        <v>139</v>
      </c>
      <c r="S920" t="b">
        <v>1</v>
      </c>
      <c r="T920">
        <v>13</v>
      </c>
      <c r="U920" t="s">
        <v>149</v>
      </c>
      <c r="V920">
        <v>5645</v>
      </c>
    </row>
    <row r="921" spans="12:22">
      <c r="L921">
        <v>1287054783098</v>
      </c>
      <c r="M921">
        <v>4547</v>
      </c>
      <c r="N921" t="s">
        <v>167</v>
      </c>
      <c r="O921">
        <v>200</v>
      </c>
      <c r="P921" t="s">
        <v>137</v>
      </c>
      <c r="Q921" t="s">
        <v>143</v>
      </c>
      <c r="R921" t="s">
        <v>139</v>
      </c>
      <c r="S921" t="b">
        <v>1</v>
      </c>
      <c r="T921">
        <v>13</v>
      </c>
      <c r="U921" t="s">
        <v>149</v>
      </c>
      <c r="V921">
        <v>4547</v>
      </c>
    </row>
    <row r="922" spans="12:22">
      <c r="L922">
        <v>1287054783574</v>
      </c>
      <c r="M922">
        <v>4176</v>
      </c>
      <c r="N922" t="s">
        <v>168</v>
      </c>
      <c r="O922">
        <v>200</v>
      </c>
      <c r="P922" t="s">
        <v>137</v>
      </c>
      <c r="Q922" t="s">
        <v>147</v>
      </c>
      <c r="R922" t="s">
        <v>139</v>
      </c>
      <c r="S922" t="b">
        <v>1</v>
      </c>
      <c r="T922">
        <v>13</v>
      </c>
      <c r="U922" t="s">
        <v>149</v>
      </c>
      <c r="V922">
        <v>4176</v>
      </c>
    </row>
    <row r="923" spans="12:22">
      <c r="L923">
        <v>1287054765572</v>
      </c>
      <c r="M923">
        <v>24125</v>
      </c>
      <c r="N923" t="s">
        <v>166</v>
      </c>
      <c r="O923">
        <v>200</v>
      </c>
      <c r="P923" t="s">
        <v>137</v>
      </c>
      <c r="Q923" t="s">
        <v>145</v>
      </c>
      <c r="R923" t="s">
        <v>139</v>
      </c>
      <c r="S923" t="b">
        <v>1</v>
      </c>
      <c r="T923">
        <v>125879</v>
      </c>
      <c r="U923" t="s">
        <v>149</v>
      </c>
      <c r="V923">
        <v>7364</v>
      </c>
    </row>
    <row r="924" spans="12:22">
      <c r="L924">
        <v>1287054770091</v>
      </c>
      <c r="M924">
        <v>21163</v>
      </c>
      <c r="N924" t="s">
        <v>166</v>
      </c>
      <c r="O924">
        <v>200</v>
      </c>
      <c r="P924" t="s">
        <v>137</v>
      </c>
      <c r="Q924" t="s">
        <v>138</v>
      </c>
      <c r="R924" t="s">
        <v>139</v>
      </c>
      <c r="S924" t="b">
        <v>1</v>
      </c>
      <c r="T924">
        <v>125879</v>
      </c>
      <c r="U924" t="s">
        <v>149</v>
      </c>
      <c r="V924">
        <v>5953</v>
      </c>
    </row>
  </sheetData>
  <hyperlinks>
    <hyperlink ref="A58" r:id="rId7" display="https://cngtest.addici.com/Admin/Navigation.aspx"/>
    <hyperlink ref="A59" r:id="rId8" display="https://cngtest.addici.com/SiteManager/TransactionSearch.aspx"/>
    <hyperlink ref="A65" r:id="rId9" display="https://cngtest.addici.com/Admin/Navigation.aspx"/>
    <hyperlink ref="A66" r:id="rId10" display="https://cngtest.addici.com/TimeReporting.aspx"/>
  </hyperlinks>
  <pageMargins left="0.7" right="0.7" top="0.75" bottom="0.75" header="0.3" footer="0.3"/>
  <pageSetup orientation="portrait" verticalDpi="0" r:id="rId11"/>
  <tableParts count="14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5"/>
  <dimension ref="A2:U68"/>
  <sheetViews>
    <sheetView showGridLines="0" workbookViewId="0">
      <selection activeCell="A27" sqref="A27"/>
    </sheetView>
  </sheetViews>
  <sheetFormatPr defaultRowHeight="15"/>
  <cols>
    <col min="1" max="1" width="70.28515625" customWidth="1"/>
    <col min="2" max="2" width="8.28515625" bestFit="1" customWidth="1"/>
    <col min="3" max="3" width="10.140625" customWidth="1"/>
    <col min="4" max="4" width="10" bestFit="1" customWidth="1"/>
    <col min="5" max="5" width="11.28515625" bestFit="1" customWidth="1"/>
    <col min="6" max="6" width="6.7109375" bestFit="1" customWidth="1"/>
    <col min="7" max="7" width="8" bestFit="1" customWidth="1"/>
    <col min="8" max="8" width="12" bestFit="1" customWidth="1"/>
    <col min="9" max="9" width="26.7109375" customWidth="1"/>
    <col min="12" max="12" width="39" bestFit="1" customWidth="1"/>
    <col min="13" max="13" width="22.7109375" bestFit="1" customWidth="1"/>
    <col min="14" max="14" width="8" customWidth="1"/>
    <col min="15" max="15" width="24.42578125" bestFit="1" customWidth="1"/>
    <col min="16" max="16" width="25.85546875" bestFit="1" customWidth="1"/>
    <col min="17" max="17" width="21" bestFit="1" customWidth="1"/>
    <col min="18" max="18" width="21.42578125" bestFit="1" customWidth="1"/>
    <col min="19" max="19" width="23.7109375" bestFit="1" customWidth="1"/>
    <col min="20" max="20" width="21.140625" bestFit="1" customWidth="1"/>
    <col min="21" max="21" width="27.42578125" bestFit="1" customWidth="1"/>
  </cols>
  <sheetData>
    <row r="2" spans="1:9" ht="18" thickBot="1">
      <c r="A2" s="6" t="s">
        <v>64</v>
      </c>
      <c r="B2" s="6"/>
      <c r="C2" s="6"/>
      <c r="D2" s="6"/>
      <c r="E2" s="6"/>
      <c r="F2" s="6"/>
      <c r="G2" s="6"/>
      <c r="H2" s="6"/>
    </row>
    <row r="3" spans="1:9" ht="15.75" thickTop="1"/>
    <row r="4" spans="1:9">
      <c r="A4" s="24" t="s">
        <v>194</v>
      </c>
    </row>
    <row r="5" spans="1:9">
      <c r="A5" t="s">
        <v>92</v>
      </c>
      <c r="B5" t="s">
        <v>91</v>
      </c>
      <c r="C5" t="s">
        <v>69</v>
      </c>
      <c r="D5" t="s">
        <v>72</v>
      </c>
      <c r="E5" t="s">
        <v>73</v>
      </c>
      <c r="F5" t="s">
        <v>75</v>
      </c>
      <c r="G5" t="s">
        <v>76</v>
      </c>
      <c r="H5" t="s">
        <v>77</v>
      </c>
      <c r="I5" t="s">
        <v>257</v>
      </c>
    </row>
    <row r="6" spans="1:9" ht="45">
      <c r="A6" t="s">
        <v>93</v>
      </c>
      <c r="B6">
        <v>96</v>
      </c>
      <c r="C6">
        <v>6749</v>
      </c>
      <c r="D6">
        <v>6295</v>
      </c>
      <c r="E6">
        <v>14847</v>
      </c>
      <c r="F6">
        <v>532</v>
      </c>
      <c r="G6">
        <v>21617</v>
      </c>
      <c r="H6" s="22">
        <v>0</v>
      </c>
      <c r="I6" s="23" t="s">
        <v>306</v>
      </c>
    </row>
    <row r="7" spans="1:9" hidden="1">
      <c r="A7" t="s">
        <v>70</v>
      </c>
      <c r="B7">
        <v>48</v>
      </c>
      <c r="C7">
        <v>3411</v>
      </c>
      <c r="D7">
        <v>1724</v>
      </c>
      <c r="E7">
        <v>7204</v>
      </c>
      <c r="F7">
        <v>744</v>
      </c>
      <c r="G7">
        <v>21962</v>
      </c>
      <c r="H7" s="22">
        <v>0</v>
      </c>
    </row>
    <row r="8" spans="1:9">
      <c r="A8" t="s">
        <v>193</v>
      </c>
      <c r="B8">
        <v>96</v>
      </c>
      <c r="C8">
        <v>8841</v>
      </c>
      <c r="D8">
        <v>8114</v>
      </c>
      <c r="E8">
        <v>13626</v>
      </c>
      <c r="F8">
        <v>563</v>
      </c>
      <c r="G8">
        <v>20978</v>
      </c>
      <c r="H8" s="22">
        <f>0.0104166666666666*100</f>
        <v>1.0416666666666601</v>
      </c>
      <c r="I8" t="s">
        <v>262</v>
      </c>
    </row>
    <row r="9" spans="1:9">
      <c r="A9" t="s">
        <v>195</v>
      </c>
      <c r="B9">
        <v>48</v>
      </c>
      <c r="C9">
        <v>27375</v>
      </c>
      <c r="D9">
        <v>27727</v>
      </c>
      <c r="E9">
        <v>40639</v>
      </c>
      <c r="F9">
        <v>7475</v>
      </c>
      <c r="G9">
        <v>46022</v>
      </c>
      <c r="H9" s="22">
        <v>0</v>
      </c>
    </row>
    <row r="10" spans="1:9">
      <c r="A10" t="s">
        <v>86</v>
      </c>
      <c r="B10">
        <v>48</v>
      </c>
      <c r="C10">
        <v>30537</v>
      </c>
      <c r="D10">
        <v>25276</v>
      </c>
      <c r="E10">
        <v>62344</v>
      </c>
      <c r="F10">
        <v>10298</v>
      </c>
      <c r="G10">
        <v>83797</v>
      </c>
      <c r="H10" s="22">
        <v>0</v>
      </c>
    </row>
    <row r="11" spans="1:9" hidden="1">
      <c r="A11" t="s">
        <v>79</v>
      </c>
      <c r="B11">
        <v>293</v>
      </c>
      <c r="C11">
        <v>612</v>
      </c>
      <c r="D11">
        <v>501</v>
      </c>
      <c r="E11">
        <v>884</v>
      </c>
      <c r="F11">
        <v>191</v>
      </c>
      <c r="G11">
        <v>4205</v>
      </c>
      <c r="H11" s="22">
        <v>0</v>
      </c>
    </row>
    <row r="12" spans="1:9" hidden="1">
      <c r="A12" t="s">
        <v>78</v>
      </c>
      <c r="B12">
        <v>293</v>
      </c>
      <c r="C12">
        <v>586</v>
      </c>
      <c r="D12">
        <v>482</v>
      </c>
      <c r="E12">
        <v>921</v>
      </c>
      <c r="F12">
        <v>190</v>
      </c>
      <c r="G12">
        <v>5100</v>
      </c>
      <c r="H12" s="22">
        <v>0</v>
      </c>
    </row>
    <row r="13" spans="1:9" hidden="1">
      <c r="A13" t="s">
        <v>80</v>
      </c>
      <c r="B13">
        <v>293</v>
      </c>
      <c r="C13">
        <v>612</v>
      </c>
      <c r="D13">
        <v>528</v>
      </c>
      <c r="E13">
        <v>912</v>
      </c>
      <c r="F13">
        <v>189</v>
      </c>
      <c r="G13">
        <v>7061</v>
      </c>
      <c r="H13" s="22">
        <v>0</v>
      </c>
    </row>
    <row r="14" spans="1:9" hidden="1">
      <c r="A14" t="s">
        <v>81</v>
      </c>
      <c r="B14">
        <v>292</v>
      </c>
      <c r="C14">
        <v>571</v>
      </c>
      <c r="D14">
        <v>484</v>
      </c>
      <c r="E14">
        <v>917</v>
      </c>
      <c r="F14">
        <v>189</v>
      </c>
      <c r="G14">
        <v>3801</v>
      </c>
      <c r="H14" s="22">
        <v>0</v>
      </c>
    </row>
    <row r="15" spans="1:9" hidden="1">
      <c r="A15" t="s">
        <v>82</v>
      </c>
      <c r="B15">
        <v>292</v>
      </c>
      <c r="C15">
        <v>648</v>
      </c>
      <c r="D15">
        <v>521</v>
      </c>
      <c r="E15">
        <v>924</v>
      </c>
      <c r="F15">
        <v>193</v>
      </c>
      <c r="G15">
        <v>5220</v>
      </c>
      <c r="H15" s="22">
        <v>0</v>
      </c>
    </row>
    <row r="16" spans="1:9" hidden="1">
      <c r="A16" t="s">
        <v>83</v>
      </c>
      <c r="B16">
        <v>292</v>
      </c>
      <c r="C16">
        <v>542</v>
      </c>
      <c r="D16">
        <v>480</v>
      </c>
      <c r="E16">
        <v>839</v>
      </c>
      <c r="F16">
        <v>190</v>
      </c>
      <c r="G16">
        <v>2263</v>
      </c>
      <c r="H16" s="22">
        <v>0</v>
      </c>
    </row>
    <row r="17" spans="1:21">
      <c r="A17" t="s">
        <v>87</v>
      </c>
      <c r="B17">
        <v>47</v>
      </c>
      <c r="C17">
        <v>24347</v>
      </c>
      <c r="D17">
        <v>24670</v>
      </c>
      <c r="E17">
        <v>34881</v>
      </c>
      <c r="F17">
        <v>12427</v>
      </c>
      <c r="G17">
        <v>40660</v>
      </c>
      <c r="H17" s="22">
        <v>0</v>
      </c>
    </row>
    <row r="18" spans="1:21">
      <c r="A18" t="s">
        <v>88</v>
      </c>
      <c r="B18">
        <v>45</v>
      </c>
      <c r="C18">
        <v>5515</v>
      </c>
      <c r="D18">
        <v>4796</v>
      </c>
      <c r="E18">
        <v>10077</v>
      </c>
      <c r="F18">
        <v>921</v>
      </c>
      <c r="G18">
        <v>11224</v>
      </c>
      <c r="H18" s="22">
        <v>0</v>
      </c>
    </row>
    <row r="19" spans="1:21">
      <c r="A19" t="s">
        <v>199</v>
      </c>
      <c r="B19">
        <v>205</v>
      </c>
      <c r="C19">
        <v>35359</v>
      </c>
      <c r="D19">
        <v>27458</v>
      </c>
      <c r="E19">
        <v>73457</v>
      </c>
      <c r="F19">
        <v>13262</v>
      </c>
      <c r="G19">
        <v>111284</v>
      </c>
      <c r="H19" s="22">
        <v>0</v>
      </c>
    </row>
    <row r="21" spans="1:21">
      <c r="A21" s="24" t="s">
        <v>198</v>
      </c>
      <c r="U21" s="21"/>
    </row>
    <row r="22" spans="1:21">
      <c r="A22" t="s">
        <v>92</v>
      </c>
      <c r="B22" t="s">
        <v>91</v>
      </c>
      <c r="C22" t="s">
        <v>69</v>
      </c>
      <c r="D22" t="s">
        <v>72</v>
      </c>
      <c r="E22" t="s">
        <v>73</v>
      </c>
      <c r="F22" t="s">
        <v>75</v>
      </c>
      <c r="G22" t="s">
        <v>76</v>
      </c>
      <c r="H22" t="s">
        <v>77</v>
      </c>
      <c r="I22" t="s">
        <v>260</v>
      </c>
    </row>
    <row r="23" spans="1:21" ht="45">
      <c r="A23" t="s">
        <v>197</v>
      </c>
      <c r="B23">
        <v>188</v>
      </c>
      <c r="C23">
        <v>6457</v>
      </c>
      <c r="D23">
        <v>4712</v>
      </c>
      <c r="E23">
        <v>13866</v>
      </c>
      <c r="F23">
        <v>254</v>
      </c>
      <c r="G23">
        <v>25290</v>
      </c>
      <c r="H23" s="22">
        <f>0.00531914893617021*100</f>
        <v>0.53191489361702105</v>
      </c>
      <c r="I23" s="23" t="s">
        <v>306</v>
      </c>
    </row>
    <row r="24" spans="1:21">
      <c r="A24" t="s">
        <v>98</v>
      </c>
      <c r="B24">
        <v>553</v>
      </c>
      <c r="C24">
        <v>22371</v>
      </c>
      <c r="D24">
        <v>23033</v>
      </c>
      <c r="E24">
        <v>36424</v>
      </c>
      <c r="F24">
        <v>549</v>
      </c>
      <c r="G24">
        <v>56144</v>
      </c>
      <c r="H24" s="22">
        <f>0.00180831826401446*100</f>
        <v>0.18083182640144599</v>
      </c>
      <c r="I24" t="s">
        <v>262</v>
      </c>
      <c r="U24" s="21"/>
    </row>
    <row r="25" spans="1:21">
      <c r="A25" t="s">
        <v>97</v>
      </c>
      <c r="B25">
        <v>94</v>
      </c>
      <c r="C25">
        <v>15856</v>
      </c>
      <c r="D25">
        <v>15605</v>
      </c>
      <c r="E25">
        <v>23840</v>
      </c>
      <c r="F25">
        <v>673</v>
      </c>
      <c r="G25">
        <v>33629</v>
      </c>
      <c r="H25" s="22">
        <v>0</v>
      </c>
      <c r="U25" s="21"/>
    </row>
    <row r="26" spans="1:21">
      <c r="A26" t="s">
        <v>96</v>
      </c>
      <c r="B26">
        <v>94</v>
      </c>
      <c r="C26">
        <v>17206</v>
      </c>
      <c r="D26">
        <v>16931</v>
      </c>
      <c r="E26">
        <v>24200</v>
      </c>
      <c r="F26">
        <v>574</v>
      </c>
      <c r="G26">
        <v>37890</v>
      </c>
      <c r="H26" s="22">
        <v>0</v>
      </c>
      <c r="U26" s="21"/>
    </row>
    <row r="27" spans="1:21">
      <c r="A27" t="s">
        <v>95</v>
      </c>
      <c r="B27">
        <v>92</v>
      </c>
      <c r="C27">
        <v>19265</v>
      </c>
      <c r="D27">
        <v>19278</v>
      </c>
      <c r="E27">
        <v>25289</v>
      </c>
      <c r="F27">
        <v>2442</v>
      </c>
      <c r="G27">
        <v>33336</v>
      </c>
      <c r="H27" s="22">
        <v>0</v>
      </c>
    </row>
    <row r="28" spans="1:21">
      <c r="A28" t="s">
        <v>196</v>
      </c>
      <c r="B28">
        <v>89</v>
      </c>
      <c r="C28">
        <v>23237</v>
      </c>
      <c r="D28">
        <v>21553</v>
      </c>
      <c r="E28">
        <v>34312</v>
      </c>
      <c r="F28">
        <v>9171</v>
      </c>
      <c r="G28">
        <v>52222</v>
      </c>
      <c r="H28" s="22">
        <v>0</v>
      </c>
    </row>
    <row r="30" spans="1:21">
      <c r="A30" s="24" t="s">
        <v>201</v>
      </c>
    </row>
    <row r="31" spans="1:21">
      <c r="A31" t="s">
        <v>92</v>
      </c>
      <c r="B31" t="s">
        <v>91</v>
      </c>
      <c r="C31" t="s">
        <v>69</v>
      </c>
      <c r="D31" t="s">
        <v>72</v>
      </c>
      <c r="E31" t="s">
        <v>73</v>
      </c>
      <c r="F31" t="s">
        <v>75</v>
      </c>
      <c r="G31" t="s">
        <v>76</v>
      </c>
      <c r="H31" t="s">
        <v>77</v>
      </c>
      <c r="I31" t="s">
        <v>260</v>
      </c>
    </row>
    <row r="32" spans="1:21" ht="45">
      <c r="A32" t="s">
        <v>93</v>
      </c>
      <c r="B32">
        <v>646</v>
      </c>
      <c r="C32">
        <v>9426</v>
      </c>
      <c r="D32">
        <v>6223</v>
      </c>
      <c r="E32">
        <v>22181</v>
      </c>
      <c r="F32">
        <v>224</v>
      </c>
      <c r="G32">
        <v>72547</v>
      </c>
      <c r="H32" s="22">
        <f>0.00309597523219814*100</f>
        <v>0.30959752321981399</v>
      </c>
      <c r="I32" s="23" t="s">
        <v>261</v>
      </c>
    </row>
    <row r="33" spans="1:9">
      <c r="A33" t="s">
        <v>202</v>
      </c>
      <c r="B33">
        <v>646</v>
      </c>
      <c r="C33">
        <v>33885</v>
      </c>
      <c r="D33">
        <v>4671</v>
      </c>
      <c r="E33">
        <v>38176</v>
      </c>
      <c r="F33">
        <v>1146</v>
      </c>
      <c r="G33">
        <v>1679687</v>
      </c>
      <c r="H33" s="22">
        <f>0.00773993808049535*100</f>
        <v>0.77399380804953499</v>
      </c>
      <c r="I33" t="s">
        <v>259</v>
      </c>
    </row>
    <row r="34" spans="1:9">
      <c r="A34" t="s">
        <v>203</v>
      </c>
      <c r="B34">
        <v>323</v>
      </c>
      <c r="C34">
        <v>2086</v>
      </c>
      <c r="D34">
        <v>1668</v>
      </c>
      <c r="E34">
        <v>3561</v>
      </c>
      <c r="F34">
        <v>423</v>
      </c>
      <c r="G34">
        <v>16410</v>
      </c>
      <c r="H34" s="22">
        <v>0</v>
      </c>
    </row>
    <row r="36" spans="1:9">
      <c r="A36" s="24" t="s">
        <v>104</v>
      </c>
    </row>
    <row r="37" spans="1:9">
      <c r="A37" t="s">
        <v>92</v>
      </c>
      <c r="B37" t="s">
        <v>91</v>
      </c>
      <c r="C37" t="s">
        <v>69</v>
      </c>
      <c r="D37" t="s">
        <v>72</v>
      </c>
      <c r="E37" t="s">
        <v>73</v>
      </c>
      <c r="F37" t="s">
        <v>75</v>
      </c>
      <c r="G37" t="s">
        <v>76</v>
      </c>
      <c r="H37" t="s">
        <v>77</v>
      </c>
      <c r="I37" t="s">
        <v>260</v>
      </c>
    </row>
    <row r="38" spans="1:9" ht="45">
      <c r="A38" t="s">
        <v>204</v>
      </c>
      <c r="B38">
        <v>75</v>
      </c>
      <c r="C38">
        <v>10735</v>
      </c>
      <c r="D38">
        <v>10663</v>
      </c>
      <c r="E38">
        <v>16414</v>
      </c>
      <c r="F38">
        <v>2052</v>
      </c>
      <c r="G38">
        <v>20673</v>
      </c>
      <c r="H38" s="22">
        <v>0</v>
      </c>
      <c r="I38" s="23" t="s">
        <v>261</v>
      </c>
    </row>
    <row r="39" spans="1:9">
      <c r="A39" t="s">
        <v>105</v>
      </c>
      <c r="B39">
        <v>75</v>
      </c>
      <c r="C39">
        <v>25102</v>
      </c>
      <c r="D39">
        <v>24169</v>
      </c>
      <c r="E39">
        <v>35241</v>
      </c>
      <c r="F39">
        <v>11516</v>
      </c>
      <c r="G39">
        <v>45713</v>
      </c>
      <c r="H39" s="22">
        <v>0</v>
      </c>
    </row>
    <row r="40" spans="1:9">
      <c r="A40" t="s">
        <v>104</v>
      </c>
      <c r="B40">
        <v>446</v>
      </c>
      <c r="C40">
        <v>49095</v>
      </c>
      <c r="D40">
        <v>23626</v>
      </c>
      <c r="E40">
        <v>47301</v>
      </c>
      <c r="F40">
        <v>7612</v>
      </c>
      <c r="G40">
        <v>1418837</v>
      </c>
      <c r="H40" s="22">
        <f>0.0112107623318385*100</f>
        <v>1.12107623318385</v>
      </c>
      <c r="I40" t="s">
        <v>262</v>
      </c>
    </row>
    <row r="41" spans="1:9">
      <c r="A41" t="s">
        <v>108</v>
      </c>
      <c r="B41">
        <v>75</v>
      </c>
      <c r="C41">
        <v>4400</v>
      </c>
      <c r="D41">
        <v>3927</v>
      </c>
      <c r="E41">
        <v>7035</v>
      </c>
      <c r="F41">
        <v>1538</v>
      </c>
      <c r="G41">
        <v>11690</v>
      </c>
      <c r="H41" s="22">
        <v>0</v>
      </c>
    </row>
    <row r="42" spans="1:9">
      <c r="A42" t="s">
        <v>106</v>
      </c>
      <c r="B42">
        <v>140</v>
      </c>
      <c r="C42">
        <v>15028</v>
      </c>
      <c r="D42">
        <v>14969</v>
      </c>
      <c r="E42">
        <v>21174</v>
      </c>
      <c r="F42">
        <v>6694</v>
      </c>
      <c r="G42">
        <v>31732</v>
      </c>
      <c r="H42" s="22">
        <v>0</v>
      </c>
    </row>
    <row r="43" spans="1:9">
      <c r="A43" t="s">
        <v>107</v>
      </c>
      <c r="B43">
        <v>69</v>
      </c>
      <c r="C43">
        <v>19089</v>
      </c>
      <c r="D43">
        <v>18594</v>
      </c>
      <c r="E43">
        <v>27017</v>
      </c>
      <c r="F43">
        <v>7389</v>
      </c>
      <c r="G43">
        <v>37349</v>
      </c>
      <c r="H43" s="22">
        <v>0</v>
      </c>
    </row>
    <row r="44" spans="1:9">
      <c r="H44" s="22"/>
    </row>
    <row r="45" spans="1:9">
      <c r="A45" s="24" t="s">
        <v>121</v>
      </c>
    </row>
    <row r="46" spans="1:9">
      <c r="A46" t="s">
        <v>92</v>
      </c>
      <c r="B46" t="s">
        <v>91</v>
      </c>
      <c r="C46" t="s">
        <v>69</v>
      </c>
      <c r="D46" t="s">
        <v>72</v>
      </c>
      <c r="E46" t="s">
        <v>73</v>
      </c>
      <c r="F46" t="s">
        <v>75</v>
      </c>
      <c r="G46" t="s">
        <v>76</v>
      </c>
      <c r="H46" t="s">
        <v>77</v>
      </c>
      <c r="I46" t="s">
        <v>260</v>
      </c>
    </row>
    <row r="47" spans="1:9" ht="45">
      <c r="A47" t="s">
        <v>204</v>
      </c>
      <c r="B47">
        <v>103</v>
      </c>
      <c r="C47">
        <v>10974</v>
      </c>
      <c r="D47">
        <v>10137</v>
      </c>
      <c r="E47">
        <v>16405</v>
      </c>
      <c r="F47">
        <v>3572</v>
      </c>
      <c r="G47">
        <v>33514</v>
      </c>
      <c r="H47" s="22">
        <v>0</v>
      </c>
      <c r="I47" s="23" t="s">
        <v>261</v>
      </c>
    </row>
    <row r="48" spans="1:9">
      <c r="A48" t="s">
        <v>123</v>
      </c>
      <c r="B48">
        <v>103</v>
      </c>
      <c r="C48">
        <v>26093</v>
      </c>
      <c r="D48">
        <v>24011</v>
      </c>
      <c r="E48">
        <v>40149</v>
      </c>
      <c r="F48">
        <v>4046</v>
      </c>
      <c r="G48">
        <v>70831</v>
      </c>
      <c r="H48" s="22">
        <f>0.00970873786407766*100</f>
        <v>0.970873786407766</v>
      </c>
      <c r="I48" t="s">
        <v>262</v>
      </c>
    </row>
    <row r="49" spans="1:9">
      <c r="A49" t="s">
        <v>121</v>
      </c>
      <c r="B49">
        <v>501</v>
      </c>
      <c r="C49">
        <v>17261</v>
      </c>
      <c r="D49">
        <v>16219</v>
      </c>
      <c r="E49">
        <v>25048</v>
      </c>
      <c r="F49">
        <v>4473</v>
      </c>
      <c r="G49">
        <v>58995</v>
      </c>
      <c r="H49" s="22">
        <v>0</v>
      </c>
    </row>
    <row r="50" spans="1:9">
      <c r="A50" t="s">
        <v>205</v>
      </c>
      <c r="B50">
        <v>101</v>
      </c>
      <c r="C50">
        <v>19980</v>
      </c>
      <c r="D50">
        <v>19303</v>
      </c>
      <c r="E50">
        <v>27121</v>
      </c>
      <c r="F50">
        <v>6305</v>
      </c>
      <c r="G50">
        <v>42947</v>
      </c>
      <c r="H50" s="22">
        <v>0</v>
      </c>
    </row>
    <row r="51" spans="1:9">
      <c r="A51" t="s">
        <v>206</v>
      </c>
      <c r="B51">
        <v>200</v>
      </c>
      <c r="C51">
        <v>6954</v>
      </c>
      <c r="D51">
        <v>5568</v>
      </c>
      <c r="E51">
        <v>13606</v>
      </c>
      <c r="F51">
        <v>669</v>
      </c>
      <c r="G51">
        <v>23999</v>
      </c>
      <c r="H51" s="22">
        <f>0.005*100</f>
        <v>0.5</v>
      </c>
    </row>
    <row r="54" spans="1:9">
      <c r="A54" s="24" t="s">
        <v>109</v>
      </c>
    </row>
    <row r="55" spans="1:9">
      <c r="A55" t="s">
        <v>92</v>
      </c>
      <c r="B55" t="s">
        <v>91</v>
      </c>
      <c r="C55" t="s">
        <v>69</v>
      </c>
      <c r="D55" t="s">
        <v>72</v>
      </c>
      <c r="E55" t="s">
        <v>73</v>
      </c>
      <c r="F55" t="s">
        <v>75</v>
      </c>
      <c r="G55" t="s">
        <v>76</v>
      </c>
      <c r="H55" t="s">
        <v>77</v>
      </c>
      <c r="I55" t="s">
        <v>260</v>
      </c>
    </row>
    <row r="56" spans="1:9">
      <c r="A56" t="s">
        <v>204</v>
      </c>
      <c r="B56">
        <v>154</v>
      </c>
      <c r="C56">
        <v>6037</v>
      </c>
      <c r="D56">
        <v>4446</v>
      </c>
      <c r="E56">
        <v>13867</v>
      </c>
      <c r="F56">
        <v>401</v>
      </c>
      <c r="G56">
        <v>28109</v>
      </c>
      <c r="H56" s="22">
        <v>0</v>
      </c>
    </row>
    <row r="57" spans="1:9">
      <c r="A57" t="s">
        <v>211</v>
      </c>
      <c r="B57">
        <v>653</v>
      </c>
      <c r="C57">
        <v>24243</v>
      </c>
      <c r="D57">
        <v>23622</v>
      </c>
      <c r="E57">
        <v>40507</v>
      </c>
      <c r="F57">
        <v>4528</v>
      </c>
      <c r="G57">
        <v>70956</v>
      </c>
      <c r="H57" s="22">
        <v>0</v>
      </c>
    </row>
    <row r="58" spans="1:9">
      <c r="A58" t="s">
        <v>212</v>
      </c>
      <c r="B58">
        <v>77</v>
      </c>
      <c r="C58">
        <v>45390</v>
      </c>
      <c r="D58">
        <v>42932</v>
      </c>
      <c r="E58">
        <v>69416</v>
      </c>
      <c r="F58">
        <v>19228</v>
      </c>
      <c r="G58">
        <v>97073</v>
      </c>
      <c r="H58" s="22">
        <v>0</v>
      </c>
    </row>
    <row r="59" spans="1:9">
      <c r="A59" t="s">
        <v>114</v>
      </c>
      <c r="B59">
        <v>77</v>
      </c>
      <c r="C59">
        <v>37876</v>
      </c>
      <c r="D59">
        <v>38130</v>
      </c>
      <c r="E59">
        <v>50322</v>
      </c>
      <c r="F59">
        <v>17275</v>
      </c>
      <c r="G59">
        <v>72975</v>
      </c>
      <c r="H59" s="22">
        <v>0</v>
      </c>
    </row>
    <row r="60" spans="1:9">
      <c r="A60" t="s">
        <v>115</v>
      </c>
      <c r="B60">
        <v>76</v>
      </c>
      <c r="C60">
        <v>23364</v>
      </c>
      <c r="D60">
        <v>21251</v>
      </c>
      <c r="E60">
        <v>36764</v>
      </c>
      <c r="F60">
        <v>8346</v>
      </c>
      <c r="G60">
        <v>63093</v>
      </c>
      <c r="H60" s="22">
        <v>0</v>
      </c>
    </row>
    <row r="61" spans="1:9">
      <c r="A61" t="s">
        <v>116</v>
      </c>
      <c r="B61">
        <v>75</v>
      </c>
      <c r="C61">
        <v>22594</v>
      </c>
      <c r="D61">
        <v>22185</v>
      </c>
      <c r="E61">
        <v>34312</v>
      </c>
      <c r="F61">
        <v>9338</v>
      </c>
      <c r="G61">
        <v>45060</v>
      </c>
      <c r="H61" s="22">
        <v>0</v>
      </c>
    </row>
    <row r="63" spans="1:9">
      <c r="A63" s="24" t="s">
        <v>117</v>
      </c>
    </row>
    <row r="64" spans="1:9">
      <c r="A64" t="s">
        <v>92</v>
      </c>
      <c r="B64" t="s">
        <v>91</v>
      </c>
      <c r="C64" t="s">
        <v>69</v>
      </c>
      <c r="D64" t="s">
        <v>72</v>
      </c>
      <c r="E64" t="s">
        <v>73</v>
      </c>
      <c r="F64" t="s">
        <v>75</v>
      </c>
      <c r="G64" t="s">
        <v>76</v>
      </c>
      <c r="H64" t="s">
        <v>77</v>
      </c>
      <c r="I64" t="s">
        <v>260</v>
      </c>
    </row>
    <row r="65" spans="1:8">
      <c r="A65" t="s">
        <v>204</v>
      </c>
      <c r="B65">
        <v>22</v>
      </c>
      <c r="C65">
        <v>4626</v>
      </c>
      <c r="D65">
        <v>4104</v>
      </c>
      <c r="E65">
        <v>9889</v>
      </c>
      <c r="F65">
        <v>425</v>
      </c>
      <c r="G65">
        <v>11919</v>
      </c>
      <c r="H65" s="22">
        <v>0</v>
      </c>
    </row>
    <row r="66" spans="1:8">
      <c r="A66" t="s">
        <v>120</v>
      </c>
      <c r="B66">
        <v>11</v>
      </c>
      <c r="C66">
        <v>28745</v>
      </c>
      <c r="D66">
        <v>29365</v>
      </c>
      <c r="E66">
        <v>31732</v>
      </c>
      <c r="F66">
        <v>22578</v>
      </c>
      <c r="G66">
        <v>40744</v>
      </c>
      <c r="H66" s="22">
        <v>0</v>
      </c>
    </row>
    <row r="67" spans="1:8">
      <c r="A67" t="s">
        <v>215</v>
      </c>
      <c r="B67">
        <v>91</v>
      </c>
      <c r="C67">
        <v>58696</v>
      </c>
      <c r="D67">
        <v>32618</v>
      </c>
      <c r="E67">
        <v>144349</v>
      </c>
      <c r="F67">
        <v>9496</v>
      </c>
      <c r="G67">
        <v>292819</v>
      </c>
      <c r="H67" s="22">
        <v>0</v>
      </c>
    </row>
    <row r="68" spans="1:8">
      <c r="A68" t="s">
        <v>216</v>
      </c>
      <c r="B68">
        <v>70</v>
      </c>
      <c r="C68">
        <v>236287</v>
      </c>
      <c r="D68">
        <v>53698</v>
      </c>
      <c r="E68">
        <v>783200</v>
      </c>
      <c r="F68">
        <v>24117</v>
      </c>
      <c r="G68">
        <v>2748475</v>
      </c>
      <c r="H68" s="22">
        <f>0.0285714285714285*100</f>
        <v>2.8571428571428501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6"/>
  <dimension ref="A4:H67"/>
  <sheetViews>
    <sheetView showGridLines="0" workbookViewId="0">
      <selection activeCell="A12" sqref="A12"/>
    </sheetView>
  </sheetViews>
  <sheetFormatPr defaultRowHeight="15"/>
  <cols>
    <col min="1" max="1" width="58.140625" customWidth="1"/>
    <col min="2" max="2" width="8.140625" customWidth="1"/>
    <col min="3" max="3" width="10.140625" customWidth="1"/>
    <col min="4" max="4" width="9.85546875" customWidth="1"/>
    <col min="5" max="5" width="11.140625" customWidth="1"/>
    <col min="6" max="6" width="6.5703125" customWidth="1"/>
    <col min="7" max="7" width="7" bestFit="1" customWidth="1"/>
    <col min="8" max="8" width="9.140625" style="22" customWidth="1"/>
  </cols>
  <sheetData>
    <row r="4" spans="1:8">
      <c r="A4" s="24" t="s">
        <v>35</v>
      </c>
    </row>
    <row r="5" spans="1:8">
      <c r="A5" t="s">
        <v>92</v>
      </c>
      <c r="B5" t="s">
        <v>91</v>
      </c>
      <c r="C5" t="s">
        <v>69</v>
      </c>
      <c r="D5" t="s">
        <v>72</v>
      </c>
      <c r="E5" t="s">
        <v>73</v>
      </c>
      <c r="F5" t="s">
        <v>75</v>
      </c>
      <c r="G5" t="s">
        <v>76</v>
      </c>
      <c r="H5" s="22" t="s">
        <v>77</v>
      </c>
    </row>
    <row r="6" spans="1:8">
      <c r="A6" t="s">
        <v>204</v>
      </c>
      <c r="B6">
        <v>32</v>
      </c>
      <c r="C6">
        <v>5646</v>
      </c>
      <c r="D6">
        <v>3678</v>
      </c>
      <c r="E6">
        <v>11923</v>
      </c>
      <c r="F6">
        <v>568</v>
      </c>
      <c r="G6">
        <v>21475</v>
      </c>
      <c r="H6" s="22">
        <v>0</v>
      </c>
    </row>
    <row r="7" spans="1:8" hidden="1">
      <c r="A7" t="s">
        <v>70</v>
      </c>
      <c r="B7">
        <v>16</v>
      </c>
      <c r="C7">
        <v>1644</v>
      </c>
      <c r="D7">
        <v>1219</v>
      </c>
      <c r="E7">
        <v>2991</v>
      </c>
      <c r="F7">
        <v>800</v>
      </c>
      <c r="G7">
        <v>3164</v>
      </c>
      <c r="H7" s="22">
        <v>0</v>
      </c>
    </row>
    <row r="8" spans="1:8">
      <c r="A8" t="s">
        <v>193</v>
      </c>
      <c r="B8">
        <v>32</v>
      </c>
      <c r="C8">
        <v>8894</v>
      </c>
      <c r="D8">
        <v>8551</v>
      </c>
      <c r="E8">
        <v>12939</v>
      </c>
      <c r="F8">
        <v>2806</v>
      </c>
      <c r="G8">
        <v>28752</v>
      </c>
      <c r="H8" s="22">
        <v>0</v>
      </c>
    </row>
    <row r="9" spans="1:8">
      <c r="A9" t="s">
        <v>195</v>
      </c>
      <c r="B9">
        <v>16</v>
      </c>
      <c r="C9">
        <v>27316</v>
      </c>
      <c r="D9">
        <v>26894</v>
      </c>
      <c r="E9">
        <v>52931</v>
      </c>
      <c r="F9">
        <v>5601</v>
      </c>
      <c r="G9">
        <v>55786</v>
      </c>
      <c r="H9" s="22">
        <v>0</v>
      </c>
    </row>
    <row r="10" spans="1:8">
      <c r="A10" t="s">
        <v>86</v>
      </c>
      <c r="B10">
        <v>16</v>
      </c>
      <c r="C10">
        <v>34224</v>
      </c>
      <c r="D10">
        <v>24701</v>
      </c>
      <c r="E10">
        <v>65471</v>
      </c>
      <c r="F10">
        <v>12858</v>
      </c>
      <c r="G10">
        <v>67322</v>
      </c>
      <c r="H10" s="22">
        <v>0</v>
      </c>
    </row>
    <row r="11" spans="1:8" hidden="1">
      <c r="A11" t="s">
        <v>79</v>
      </c>
      <c r="B11">
        <v>106</v>
      </c>
      <c r="C11">
        <v>473</v>
      </c>
      <c r="D11">
        <v>377</v>
      </c>
      <c r="E11">
        <v>756</v>
      </c>
      <c r="F11">
        <v>192</v>
      </c>
      <c r="G11">
        <v>3575</v>
      </c>
      <c r="H11" s="22">
        <f>0.00943396226415094*100</f>
        <v>0.94339622641509391</v>
      </c>
    </row>
    <row r="12" spans="1:8" hidden="1">
      <c r="A12" t="s">
        <v>154</v>
      </c>
      <c r="B12">
        <v>105</v>
      </c>
      <c r="C12">
        <v>481</v>
      </c>
      <c r="D12">
        <v>385</v>
      </c>
      <c r="E12">
        <v>757</v>
      </c>
      <c r="F12">
        <v>191</v>
      </c>
      <c r="G12">
        <v>2284</v>
      </c>
      <c r="H12" s="22">
        <v>0</v>
      </c>
    </row>
    <row r="13" spans="1:8" hidden="1">
      <c r="A13" t="s">
        <v>80</v>
      </c>
      <c r="B13">
        <v>105</v>
      </c>
      <c r="C13">
        <v>533</v>
      </c>
      <c r="D13">
        <v>441</v>
      </c>
      <c r="E13">
        <v>875</v>
      </c>
      <c r="F13">
        <v>190</v>
      </c>
      <c r="G13">
        <v>2477</v>
      </c>
      <c r="H13" s="22">
        <v>0</v>
      </c>
    </row>
    <row r="14" spans="1:8" hidden="1">
      <c r="A14" t="s">
        <v>81</v>
      </c>
      <c r="B14">
        <v>105</v>
      </c>
      <c r="C14">
        <v>482</v>
      </c>
      <c r="D14">
        <v>361</v>
      </c>
      <c r="E14">
        <v>859</v>
      </c>
      <c r="F14">
        <v>190</v>
      </c>
      <c r="G14">
        <v>2202</v>
      </c>
      <c r="H14" s="22">
        <v>0</v>
      </c>
    </row>
    <row r="15" spans="1:8" hidden="1">
      <c r="A15" t="s">
        <v>82</v>
      </c>
      <c r="B15">
        <v>105</v>
      </c>
      <c r="C15">
        <v>637</v>
      </c>
      <c r="D15">
        <v>464</v>
      </c>
      <c r="E15">
        <v>1107</v>
      </c>
      <c r="F15">
        <v>195</v>
      </c>
      <c r="G15">
        <v>2796</v>
      </c>
      <c r="H15" s="22">
        <v>0</v>
      </c>
    </row>
    <row r="16" spans="1:8" hidden="1">
      <c r="A16" t="s">
        <v>83</v>
      </c>
      <c r="B16">
        <v>105</v>
      </c>
      <c r="C16">
        <v>552</v>
      </c>
      <c r="D16">
        <v>474</v>
      </c>
      <c r="E16">
        <v>972</v>
      </c>
      <c r="F16">
        <v>192</v>
      </c>
      <c r="G16">
        <v>4125</v>
      </c>
      <c r="H16" s="22">
        <v>0</v>
      </c>
    </row>
    <row r="17" spans="1:8">
      <c r="A17" t="s">
        <v>224</v>
      </c>
      <c r="B17">
        <v>16</v>
      </c>
      <c r="C17">
        <v>24902</v>
      </c>
      <c r="D17">
        <v>25434</v>
      </c>
      <c r="E17">
        <v>33554</v>
      </c>
      <c r="F17">
        <v>15713</v>
      </c>
      <c r="G17">
        <v>37965</v>
      </c>
      <c r="H17" s="22">
        <v>0</v>
      </c>
    </row>
    <row r="18" spans="1:8">
      <c r="A18" t="s">
        <v>88</v>
      </c>
      <c r="B18">
        <v>16</v>
      </c>
      <c r="C18">
        <v>5570</v>
      </c>
      <c r="D18">
        <v>5418</v>
      </c>
      <c r="E18">
        <v>8689</v>
      </c>
      <c r="F18">
        <v>1176</v>
      </c>
      <c r="G18">
        <v>12106</v>
      </c>
      <c r="H18" s="22">
        <v>0</v>
      </c>
    </row>
    <row r="19" spans="1:8">
      <c r="A19" t="s">
        <v>199</v>
      </c>
      <c r="B19">
        <v>77</v>
      </c>
      <c r="C19">
        <v>38803</v>
      </c>
      <c r="D19">
        <v>30991</v>
      </c>
      <c r="E19">
        <v>66269</v>
      </c>
      <c r="F19">
        <v>14698</v>
      </c>
      <c r="G19">
        <v>87252</v>
      </c>
      <c r="H19" s="22">
        <f>0.0129870129870129*100</f>
        <v>1.29870129870129</v>
      </c>
    </row>
    <row r="21" spans="1:8">
      <c r="A21" s="24" t="s">
        <v>21</v>
      </c>
    </row>
    <row r="22" spans="1:8">
      <c r="A22" t="s">
        <v>92</v>
      </c>
      <c r="B22" t="s">
        <v>91</v>
      </c>
      <c r="C22" t="s">
        <v>69</v>
      </c>
      <c r="D22" t="s">
        <v>72</v>
      </c>
      <c r="E22" t="s">
        <v>73</v>
      </c>
      <c r="F22" t="s">
        <v>75</v>
      </c>
      <c r="G22" t="s">
        <v>76</v>
      </c>
      <c r="H22" s="22" t="s">
        <v>77</v>
      </c>
    </row>
    <row r="23" spans="1:8">
      <c r="A23" t="s">
        <v>204</v>
      </c>
      <c r="B23">
        <v>72</v>
      </c>
      <c r="C23">
        <v>6732</v>
      </c>
      <c r="D23">
        <v>3622</v>
      </c>
      <c r="E23">
        <v>15956</v>
      </c>
      <c r="F23">
        <v>403</v>
      </c>
      <c r="G23">
        <v>30826</v>
      </c>
      <c r="H23" s="22">
        <v>0</v>
      </c>
    </row>
    <row r="24" spans="1:8">
      <c r="A24" t="s">
        <v>225</v>
      </c>
      <c r="B24">
        <v>206</v>
      </c>
      <c r="C24">
        <v>21589</v>
      </c>
      <c r="D24">
        <v>22061</v>
      </c>
      <c r="E24">
        <v>33762</v>
      </c>
      <c r="F24">
        <v>1450</v>
      </c>
      <c r="G24">
        <v>60960</v>
      </c>
      <c r="H24" s="22">
        <f>0.00970873786407766*100</f>
        <v>0.970873786407766</v>
      </c>
    </row>
    <row r="25" spans="1:8">
      <c r="A25" t="s">
        <v>97</v>
      </c>
      <c r="B25">
        <v>35</v>
      </c>
      <c r="C25">
        <v>16594</v>
      </c>
      <c r="D25">
        <v>16147</v>
      </c>
      <c r="E25">
        <v>27051</v>
      </c>
      <c r="F25">
        <v>6582</v>
      </c>
      <c r="G25">
        <v>29561</v>
      </c>
      <c r="H25" s="22">
        <v>0</v>
      </c>
    </row>
    <row r="26" spans="1:8">
      <c r="A26" t="s">
        <v>96</v>
      </c>
      <c r="B26">
        <v>35</v>
      </c>
      <c r="C26">
        <v>14632</v>
      </c>
      <c r="D26">
        <v>13408</v>
      </c>
      <c r="E26">
        <v>21062</v>
      </c>
      <c r="F26">
        <v>2653</v>
      </c>
      <c r="G26">
        <v>25417</v>
      </c>
      <c r="H26" s="22">
        <f>0.0285714285714285*100</f>
        <v>2.8571428571428501</v>
      </c>
    </row>
    <row r="27" spans="1:8">
      <c r="A27" t="s">
        <v>95</v>
      </c>
      <c r="B27">
        <v>34</v>
      </c>
      <c r="C27">
        <v>21301</v>
      </c>
      <c r="D27">
        <v>21048</v>
      </c>
      <c r="E27">
        <v>33005</v>
      </c>
      <c r="F27">
        <v>6833</v>
      </c>
      <c r="G27">
        <v>41305</v>
      </c>
      <c r="H27" s="22">
        <f>0.0294117647058823*100</f>
        <v>2.9411764705882302</v>
      </c>
    </row>
    <row r="28" spans="1:8">
      <c r="A28" t="s">
        <v>226</v>
      </c>
      <c r="B28">
        <v>32</v>
      </c>
      <c r="C28">
        <v>22437</v>
      </c>
      <c r="D28">
        <v>22325</v>
      </c>
      <c r="E28">
        <v>30363</v>
      </c>
      <c r="F28">
        <v>9614</v>
      </c>
      <c r="G28">
        <v>36872</v>
      </c>
      <c r="H28" s="22">
        <v>0</v>
      </c>
    </row>
    <row r="30" spans="1:8">
      <c r="A30" s="24" t="s">
        <v>222</v>
      </c>
    </row>
    <row r="31" spans="1:8">
      <c r="A31" t="s">
        <v>92</v>
      </c>
      <c r="B31" t="s">
        <v>91</v>
      </c>
      <c r="C31" t="s">
        <v>69</v>
      </c>
      <c r="D31" t="s">
        <v>72</v>
      </c>
      <c r="E31" t="s">
        <v>73</v>
      </c>
      <c r="F31" t="s">
        <v>75</v>
      </c>
      <c r="G31" t="s">
        <v>76</v>
      </c>
      <c r="H31" s="22" t="s">
        <v>77</v>
      </c>
    </row>
    <row r="32" spans="1:8">
      <c r="A32" t="s">
        <v>204</v>
      </c>
      <c r="B32">
        <v>180</v>
      </c>
      <c r="C32">
        <v>12977</v>
      </c>
      <c r="D32">
        <v>5274</v>
      </c>
      <c r="E32">
        <v>33507</v>
      </c>
      <c r="F32">
        <v>301</v>
      </c>
      <c r="G32">
        <v>61170</v>
      </c>
      <c r="H32" s="22">
        <f>0.00555555555555555*100</f>
        <v>0.55555555555555491</v>
      </c>
    </row>
    <row r="33" spans="1:8">
      <c r="A33" t="s">
        <v>222</v>
      </c>
      <c r="B33">
        <v>180</v>
      </c>
      <c r="C33">
        <v>36862</v>
      </c>
      <c r="D33">
        <v>5167</v>
      </c>
      <c r="E33">
        <v>119089</v>
      </c>
      <c r="F33">
        <v>1160</v>
      </c>
      <c r="G33">
        <v>405991</v>
      </c>
      <c r="H33" s="22">
        <f>0.0277777777777777*100</f>
        <v>2.7777777777777701</v>
      </c>
    </row>
    <row r="34" spans="1:8">
      <c r="A34" t="s">
        <v>223</v>
      </c>
      <c r="B34">
        <v>90</v>
      </c>
      <c r="C34">
        <v>1915</v>
      </c>
      <c r="D34">
        <v>1568</v>
      </c>
      <c r="E34">
        <v>3354</v>
      </c>
      <c r="F34">
        <v>451</v>
      </c>
      <c r="G34">
        <v>9934</v>
      </c>
      <c r="H34" s="22">
        <v>0</v>
      </c>
    </row>
    <row r="36" spans="1:8">
      <c r="A36" s="24" t="s">
        <v>104</v>
      </c>
    </row>
    <row r="37" spans="1:8">
      <c r="A37" t="s">
        <v>92</v>
      </c>
      <c r="B37" t="s">
        <v>91</v>
      </c>
      <c r="C37" t="s">
        <v>69</v>
      </c>
      <c r="D37" t="s">
        <v>72</v>
      </c>
      <c r="E37" t="s">
        <v>73</v>
      </c>
      <c r="F37" t="s">
        <v>75</v>
      </c>
      <c r="G37" t="s">
        <v>76</v>
      </c>
      <c r="H37" s="22" t="s">
        <v>77</v>
      </c>
    </row>
    <row r="38" spans="1:8">
      <c r="A38" t="s">
        <v>204</v>
      </c>
      <c r="B38">
        <v>25</v>
      </c>
      <c r="C38">
        <v>10428</v>
      </c>
      <c r="D38">
        <v>9871</v>
      </c>
      <c r="E38">
        <v>16438</v>
      </c>
      <c r="F38">
        <v>2264</v>
      </c>
      <c r="G38">
        <v>20724</v>
      </c>
      <c r="H38" s="22">
        <v>0</v>
      </c>
    </row>
    <row r="39" spans="1:8">
      <c r="A39" t="s">
        <v>105</v>
      </c>
      <c r="B39">
        <v>25</v>
      </c>
      <c r="C39">
        <v>26490</v>
      </c>
      <c r="D39">
        <v>24427</v>
      </c>
      <c r="E39">
        <v>36394</v>
      </c>
      <c r="F39">
        <v>15103</v>
      </c>
      <c r="G39">
        <v>51860</v>
      </c>
      <c r="H39" s="22">
        <v>0</v>
      </c>
    </row>
    <row r="40" spans="1:8">
      <c r="A40" t="s">
        <v>104</v>
      </c>
      <c r="B40">
        <v>144</v>
      </c>
      <c r="C40">
        <v>50873</v>
      </c>
      <c r="D40">
        <v>24143</v>
      </c>
      <c r="E40">
        <v>98604</v>
      </c>
      <c r="F40">
        <v>747</v>
      </c>
      <c r="G40">
        <v>452916</v>
      </c>
      <c r="H40" s="22">
        <f>0.0763888888888889*100</f>
        <v>7.6388888888888893</v>
      </c>
    </row>
    <row r="41" spans="1:8">
      <c r="A41" t="s">
        <v>108</v>
      </c>
      <c r="B41">
        <v>24</v>
      </c>
      <c r="C41">
        <v>4517</v>
      </c>
      <c r="D41">
        <v>3715</v>
      </c>
      <c r="E41">
        <v>7827</v>
      </c>
      <c r="F41">
        <v>1351</v>
      </c>
      <c r="G41">
        <v>9402</v>
      </c>
      <c r="H41" s="22">
        <v>0</v>
      </c>
    </row>
    <row r="42" spans="1:8">
      <c r="A42" t="s">
        <v>227</v>
      </c>
      <c r="B42">
        <v>40</v>
      </c>
      <c r="C42">
        <v>12750</v>
      </c>
      <c r="D42">
        <v>13642</v>
      </c>
      <c r="E42">
        <v>22351</v>
      </c>
      <c r="F42">
        <v>1953</v>
      </c>
      <c r="G42">
        <v>24083</v>
      </c>
      <c r="H42" s="22">
        <f>0.25*100</f>
        <v>25</v>
      </c>
    </row>
    <row r="43" spans="1:8">
      <c r="A43" t="s">
        <v>228</v>
      </c>
      <c r="B43">
        <v>20</v>
      </c>
      <c r="C43">
        <v>23844</v>
      </c>
      <c r="D43">
        <v>22972</v>
      </c>
      <c r="E43">
        <v>46161</v>
      </c>
      <c r="F43">
        <v>10238</v>
      </c>
      <c r="G43">
        <v>51828</v>
      </c>
      <c r="H43" s="22">
        <v>0</v>
      </c>
    </row>
    <row r="45" spans="1:8">
      <c r="A45" s="24" t="s">
        <v>109</v>
      </c>
    </row>
    <row r="46" spans="1:8">
      <c r="A46" t="s">
        <v>92</v>
      </c>
      <c r="B46" t="s">
        <v>91</v>
      </c>
      <c r="C46" t="s">
        <v>69</v>
      </c>
      <c r="D46" t="s">
        <v>72</v>
      </c>
      <c r="E46" t="s">
        <v>73</v>
      </c>
      <c r="F46" t="s">
        <v>75</v>
      </c>
      <c r="G46" t="s">
        <v>76</v>
      </c>
      <c r="H46" s="22" t="s">
        <v>77</v>
      </c>
    </row>
    <row r="47" spans="1:8">
      <c r="A47" t="s">
        <v>204</v>
      </c>
      <c r="B47">
        <v>50</v>
      </c>
      <c r="C47">
        <v>5753</v>
      </c>
      <c r="D47">
        <v>4104</v>
      </c>
      <c r="E47">
        <v>13465</v>
      </c>
      <c r="F47">
        <v>409</v>
      </c>
      <c r="G47">
        <v>16382</v>
      </c>
      <c r="H47" s="22">
        <v>0</v>
      </c>
    </row>
    <row r="48" spans="1:8">
      <c r="A48" t="s">
        <v>211</v>
      </c>
      <c r="B48">
        <v>192</v>
      </c>
      <c r="C48">
        <v>26712</v>
      </c>
      <c r="D48">
        <v>25086</v>
      </c>
      <c r="E48">
        <v>50175</v>
      </c>
      <c r="F48">
        <v>56</v>
      </c>
      <c r="G48">
        <v>73729</v>
      </c>
      <c r="H48" s="22">
        <f>0.0208333333333333*100</f>
        <v>2.0833333333333299</v>
      </c>
    </row>
    <row r="49" spans="1:8">
      <c r="A49" t="s">
        <v>113</v>
      </c>
      <c r="B49">
        <v>25</v>
      </c>
      <c r="C49">
        <v>64719</v>
      </c>
      <c r="D49">
        <v>51950</v>
      </c>
      <c r="E49">
        <v>103004</v>
      </c>
      <c r="F49">
        <v>30064</v>
      </c>
      <c r="G49">
        <v>130290</v>
      </c>
      <c r="H49" s="22">
        <v>0</v>
      </c>
    </row>
    <row r="50" spans="1:8">
      <c r="A50" t="s">
        <v>114</v>
      </c>
      <c r="B50">
        <v>25</v>
      </c>
      <c r="C50">
        <v>45039</v>
      </c>
      <c r="D50">
        <v>47149</v>
      </c>
      <c r="E50">
        <v>58083</v>
      </c>
      <c r="F50">
        <v>18697</v>
      </c>
      <c r="G50">
        <v>73171</v>
      </c>
      <c r="H50" s="22">
        <v>0</v>
      </c>
    </row>
    <row r="51" spans="1:8">
      <c r="A51" t="s">
        <v>115</v>
      </c>
      <c r="B51">
        <v>25</v>
      </c>
      <c r="C51">
        <v>34109</v>
      </c>
      <c r="D51">
        <v>28559</v>
      </c>
      <c r="E51">
        <v>59720</v>
      </c>
      <c r="F51">
        <v>12433</v>
      </c>
      <c r="G51">
        <v>68157</v>
      </c>
      <c r="H51" s="22">
        <v>0</v>
      </c>
    </row>
    <row r="52" spans="1:8">
      <c r="A52" t="s">
        <v>116</v>
      </c>
      <c r="B52">
        <v>25</v>
      </c>
      <c r="C52">
        <v>25139</v>
      </c>
      <c r="D52">
        <v>24023</v>
      </c>
      <c r="E52">
        <v>40614</v>
      </c>
      <c r="F52">
        <v>5788</v>
      </c>
      <c r="G52">
        <v>48167</v>
      </c>
      <c r="H52" s="22">
        <f>0.12*100</f>
        <v>12</v>
      </c>
    </row>
    <row r="54" spans="1:8">
      <c r="A54" s="24" t="s">
        <v>117</v>
      </c>
    </row>
    <row r="55" spans="1:8">
      <c r="A55" t="s">
        <v>92</v>
      </c>
      <c r="B55" t="s">
        <v>91</v>
      </c>
      <c r="C55" t="s">
        <v>69</v>
      </c>
      <c r="D55" t="s">
        <v>72</v>
      </c>
      <c r="E55" t="s">
        <v>73</v>
      </c>
      <c r="F55" t="s">
        <v>75</v>
      </c>
      <c r="G55" t="s">
        <v>76</v>
      </c>
      <c r="H55" s="22" t="s">
        <v>77</v>
      </c>
    </row>
    <row r="56" spans="1:8">
      <c r="A56" t="s">
        <v>230</v>
      </c>
      <c r="B56">
        <v>9</v>
      </c>
      <c r="C56">
        <v>3933</v>
      </c>
      <c r="D56">
        <v>2411</v>
      </c>
      <c r="E56">
        <v>14809</v>
      </c>
      <c r="F56">
        <v>343</v>
      </c>
      <c r="G56">
        <v>14809</v>
      </c>
      <c r="H56" s="22">
        <f>0.111111111111111*100</f>
        <v>11.1111111111111</v>
      </c>
    </row>
    <row r="57" spans="1:8">
      <c r="A57" t="s">
        <v>123</v>
      </c>
      <c r="B57">
        <v>4</v>
      </c>
      <c r="C57">
        <v>41314</v>
      </c>
      <c r="D57">
        <v>41221</v>
      </c>
      <c r="E57">
        <v>58892</v>
      </c>
      <c r="F57">
        <v>28799</v>
      </c>
      <c r="G57">
        <v>58892</v>
      </c>
      <c r="H57" s="22">
        <v>0</v>
      </c>
    </row>
    <row r="58" spans="1:8">
      <c r="A58" t="s">
        <v>215</v>
      </c>
      <c r="B58">
        <v>36</v>
      </c>
      <c r="C58">
        <v>62440</v>
      </c>
      <c r="D58">
        <v>31857</v>
      </c>
      <c r="E58">
        <v>201502</v>
      </c>
      <c r="F58">
        <v>12081</v>
      </c>
      <c r="G58">
        <v>326638</v>
      </c>
      <c r="H58" s="22">
        <v>0</v>
      </c>
    </row>
    <row r="59" spans="1:8">
      <c r="A59" t="s">
        <v>216</v>
      </c>
      <c r="B59">
        <v>28</v>
      </c>
      <c r="C59">
        <v>189386</v>
      </c>
      <c r="D59">
        <v>60544</v>
      </c>
      <c r="E59">
        <v>819924</v>
      </c>
      <c r="F59">
        <v>25187</v>
      </c>
      <c r="G59">
        <v>832341</v>
      </c>
      <c r="H59" s="22">
        <f>0.142857142857142*100</f>
        <v>14.285714285714199</v>
      </c>
    </row>
    <row r="61" spans="1:8">
      <c r="A61" s="24" t="s">
        <v>121</v>
      </c>
    </row>
    <row r="62" spans="1:8">
      <c r="A62" t="s">
        <v>92</v>
      </c>
      <c r="B62" t="s">
        <v>91</v>
      </c>
      <c r="C62" t="s">
        <v>69</v>
      </c>
      <c r="D62" t="s">
        <v>72</v>
      </c>
      <c r="E62" t="s">
        <v>73</v>
      </c>
      <c r="F62" t="s">
        <v>75</v>
      </c>
      <c r="G62" t="s">
        <v>76</v>
      </c>
      <c r="H62" s="22" t="s">
        <v>77</v>
      </c>
    </row>
    <row r="63" spans="1:8">
      <c r="A63" t="s">
        <v>229</v>
      </c>
      <c r="B63">
        <v>36</v>
      </c>
      <c r="C63">
        <v>11172</v>
      </c>
      <c r="D63">
        <v>11175</v>
      </c>
      <c r="E63">
        <v>16601</v>
      </c>
      <c r="F63">
        <v>4259</v>
      </c>
      <c r="G63">
        <v>18267</v>
      </c>
      <c r="H63" s="22">
        <v>0</v>
      </c>
    </row>
    <row r="64" spans="1:8">
      <c r="A64" t="s">
        <v>123</v>
      </c>
      <c r="B64">
        <v>36</v>
      </c>
      <c r="C64">
        <v>33253</v>
      </c>
      <c r="D64">
        <v>27605</v>
      </c>
      <c r="E64">
        <v>64719</v>
      </c>
      <c r="F64">
        <v>5172</v>
      </c>
      <c r="G64">
        <v>84343</v>
      </c>
      <c r="H64" s="22">
        <f>0.0555555555555555*100</f>
        <v>5.55555555555555</v>
      </c>
    </row>
    <row r="65" spans="1:8">
      <c r="A65" t="s">
        <v>231</v>
      </c>
      <c r="B65">
        <v>173</v>
      </c>
      <c r="C65">
        <v>16890</v>
      </c>
      <c r="D65">
        <v>15532</v>
      </c>
      <c r="E65">
        <v>26298</v>
      </c>
      <c r="F65">
        <v>3870</v>
      </c>
      <c r="G65">
        <v>50592</v>
      </c>
      <c r="H65" s="22">
        <f>0.0115606936416184*100</f>
        <v>1.15606936416184</v>
      </c>
    </row>
    <row r="66" spans="1:8">
      <c r="A66" t="s">
        <v>232</v>
      </c>
      <c r="B66">
        <v>35</v>
      </c>
      <c r="C66">
        <v>19722</v>
      </c>
      <c r="D66">
        <v>19398</v>
      </c>
      <c r="E66">
        <v>26158</v>
      </c>
      <c r="F66">
        <v>10454</v>
      </c>
      <c r="G66">
        <v>30751</v>
      </c>
      <c r="H66" s="22">
        <v>0</v>
      </c>
    </row>
    <row r="67" spans="1:8">
      <c r="A67" t="s">
        <v>122</v>
      </c>
      <c r="B67">
        <v>70</v>
      </c>
      <c r="C67">
        <v>7134</v>
      </c>
      <c r="D67">
        <v>5740</v>
      </c>
      <c r="E67">
        <v>13229</v>
      </c>
      <c r="F67">
        <v>1139</v>
      </c>
      <c r="G67">
        <v>22228</v>
      </c>
      <c r="H67" s="22">
        <v>0</v>
      </c>
    </row>
  </sheetData>
  <hyperlinks>
    <hyperlink ref="A43" r:id="rId1" display="https://cngtest.addici.com/ServiceRequestCard.aspx"/>
    <hyperlink ref="A56" r:id="rId2" display="https://cngtest.addici.com/Login.aspx"/>
  </hyperlinks>
  <pageMargins left="0.7" right="0.7" top="0.75" bottom="0.75" header="0.3" footer="0.3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7"/>
  <dimension ref="A2:I65"/>
  <sheetViews>
    <sheetView showGridLines="0" workbookViewId="0">
      <selection activeCell="A32" sqref="A32"/>
    </sheetView>
  </sheetViews>
  <sheetFormatPr defaultRowHeight="15"/>
  <cols>
    <col min="1" max="1" width="58.140625" customWidth="1"/>
    <col min="2" max="2" width="8.5703125" customWidth="1"/>
    <col min="3" max="3" width="10.140625" customWidth="1"/>
    <col min="4" max="4" width="10.28515625" customWidth="1"/>
    <col min="5" max="5" width="11.5703125" customWidth="1"/>
    <col min="6" max="6" width="7" customWidth="1"/>
    <col min="7" max="7" width="8" bestFit="1" customWidth="1"/>
    <col min="8" max="8" width="23.7109375" hidden="1" customWidth="1"/>
    <col min="9" max="9" width="10.5703125" style="22" customWidth="1"/>
  </cols>
  <sheetData>
    <row r="2" spans="1:9" ht="18" thickBot="1">
      <c r="A2" s="6" t="s">
        <v>67</v>
      </c>
      <c r="B2" s="6"/>
      <c r="C2" s="6"/>
      <c r="D2" s="6"/>
      <c r="E2" s="6"/>
      <c r="F2" s="6"/>
      <c r="G2" s="6"/>
      <c r="H2" s="6"/>
      <c r="I2" s="32"/>
    </row>
    <row r="3" spans="1:9" ht="15.75" thickTop="1"/>
    <row r="4" spans="1:9">
      <c r="A4" s="24" t="s">
        <v>233</v>
      </c>
    </row>
    <row r="5" spans="1:9">
      <c r="A5" t="s">
        <v>92</v>
      </c>
      <c r="B5" t="s">
        <v>234</v>
      </c>
      <c r="C5" t="s">
        <v>69</v>
      </c>
      <c r="D5" t="s">
        <v>235</v>
      </c>
      <c r="E5" t="s">
        <v>236</v>
      </c>
      <c r="F5" t="s">
        <v>237</v>
      </c>
      <c r="G5" t="s">
        <v>238</v>
      </c>
      <c r="H5" t="s">
        <v>239</v>
      </c>
      <c r="I5" s="22" t="s">
        <v>240</v>
      </c>
    </row>
    <row r="6" spans="1:9">
      <c r="A6" t="s">
        <v>204</v>
      </c>
      <c r="B6">
        <v>38</v>
      </c>
      <c r="C6">
        <v>8367</v>
      </c>
      <c r="D6">
        <v>6024</v>
      </c>
      <c r="E6">
        <v>23382</v>
      </c>
      <c r="F6">
        <v>435</v>
      </c>
      <c r="G6">
        <v>28606</v>
      </c>
      <c r="H6">
        <v>0</v>
      </c>
      <c r="I6" s="22">
        <f>H6*100</f>
        <v>0</v>
      </c>
    </row>
    <row r="7" spans="1:9" hidden="1">
      <c r="A7" t="s">
        <v>70</v>
      </c>
      <c r="B7">
        <v>19</v>
      </c>
      <c r="C7">
        <v>4348</v>
      </c>
      <c r="D7">
        <v>1770</v>
      </c>
      <c r="E7">
        <v>16982</v>
      </c>
      <c r="F7">
        <v>763</v>
      </c>
      <c r="G7">
        <v>18548</v>
      </c>
      <c r="H7">
        <v>0</v>
      </c>
      <c r="I7" s="22">
        <f t="shared" ref="I7:I16" si="0">H7*100</f>
        <v>0</v>
      </c>
    </row>
    <row r="8" spans="1:9">
      <c r="A8" t="s">
        <v>193</v>
      </c>
      <c r="B8">
        <v>38</v>
      </c>
      <c r="C8">
        <v>12792</v>
      </c>
      <c r="D8">
        <v>13020</v>
      </c>
      <c r="E8">
        <v>20623</v>
      </c>
      <c r="F8">
        <v>2128</v>
      </c>
      <c r="G8">
        <v>32294</v>
      </c>
      <c r="H8">
        <v>0</v>
      </c>
      <c r="I8" s="22">
        <f t="shared" si="0"/>
        <v>0</v>
      </c>
    </row>
    <row r="9" spans="1:9">
      <c r="A9" t="s">
        <v>85</v>
      </c>
      <c r="B9">
        <v>19</v>
      </c>
      <c r="C9">
        <v>33582</v>
      </c>
      <c r="D9">
        <v>38094</v>
      </c>
      <c r="E9">
        <v>57149</v>
      </c>
      <c r="F9">
        <v>3378</v>
      </c>
      <c r="G9">
        <v>64855</v>
      </c>
      <c r="H9">
        <v>5.2631578947368397E-2</v>
      </c>
      <c r="I9" s="22">
        <f t="shared" si="0"/>
        <v>5.2631578947368398</v>
      </c>
    </row>
    <row r="10" spans="1:9">
      <c r="A10" s="23" t="s">
        <v>86</v>
      </c>
      <c r="B10">
        <v>18</v>
      </c>
      <c r="C10">
        <v>55074</v>
      </c>
      <c r="D10">
        <v>49699</v>
      </c>
      <c r="E10">
        <v>97445</v>
      </c>
      <c r="F10">
        <v>3042</v>
      </c>
      <c r="G10">
        <v>110970</v>
      </c>
      <c r="H10">
        <v>0</v>
      </c>
      <c r="I10" s="22">
        <f t="shared" si="0"/>
        <v>0</v>
      </c>
    </row>
    <row r="11" spans="1:9" hidden="1">
      <c r="A11" t="s">
        <v>79</v>
      </c>
      <c r="B11">
        <v>103</v>
      </c>
      <c r="C11">
        <v>756</v>
      </c>
      <c r="D11">
        <v>590</v>
      </c>
      <c r="E11">
        <v>1341</v>
      </c>
      <c r="F11">
        <v>207</v>
      </c>
      <c r="G11">
        <v>5261</v>
      </c>
      <c r="H11">
        <v>0</v>
      </c>
      <c r="I11" s="22">
        <f t="shared" si="0"/>
        <v>0</v>
      </c>
    </row>
    <row r="12" spans="1:9" hidden="1">
      <c r="A12" t="s">
        <v>80</v>
      </c>
      <c r="B12">
        <v>103</v>
      </c>
      <c r="C12">
        <v>759</v>
      </c>
      <c r="D12">
        <v>619</v>
      </c>
      <c r="E12">
        <v>1046</v>
      </c>
      <c r="F12">
        <v>213</v>
      </c>
      <c r="G12">
        <v>8042</v>
      </c>
      <c r="H12">
        <v>0</v>
      </c>
      <c r="I12" s="22">
        <f t="shared" si="0"/>
        <v>0</v>
      </c>
    </row>
    <row r="13" spans="1:9" hidden="1">
      <c r="A13" t="s">
        <v>81</v>
      </c>
      <c r="B13">
        <v>103</v>
      </c>
      <c r="C13">
        <v>786</v>
      </c>
      <c r="D13">
        <v>626</v>
      </c>
      <c r="E13">
        <v>1515</v>
      </c>
      <c r="F13">
        <v>215</v>
      </c>
      <c r="G13">
        <v>5163</v>
      </c>
      <c r="H13">
        <v>0</v>
      </c>
      <c r="I13" s="22">
        <f t="shared" si="0"/>
        <v>0</v>
      </c>
    </row>
    <row r="14" spans="1:9">
      <c r="A14" t="s">
        <v>87</v>
      </c>
      <c r="B14">
        <v>18</v>
      </c>
      <c r="C14">
        <v>37397</v>
      </c>
      <c r="D14">
        <v>36064</v>
      </c>
      <c r="E14">
        <v>58001</v>
      </c>
      <c r="F14">
        <v>926</v>
      </c>
      <c r="G14">
        <v>58632</v>
      </c>
      <c r="H14">
        <v>0</v>
      </c>
      <c r="I14" s="22">
        <f t="shared" si="0"/>
        <v>0</v>
      </c>
    </row>
    <row r="15" spans="1:9">
      <c r="A15" t="s">
        <v>88</v>
      </c>
      <c r="B15">
        <v>18</v>
      </c>
      <c r="C15">
        <v>6345</v>
      </c>
      <c r="D15">
        <v>5752</v>
      </c>
      <c r="E15">
        <v>14824</v>
      </c>
      <c r="F15">
        <v>1034</v>
      </c>
      <c r="G15">
        <v>15395</v>
      </c>
      <c r="H15">
        <v>0</v>
      </c>
      <c r="I15" s="22">
        <f t="shared" si="0"/>
        <v>0</v>
      </c>
    </row>
    <row r="16" spans="1:9">
      <c r="A16" t="s">
        <v>199</v>
      </c>
      <c r="B16">
        <v>72</v>
      </c>
      <c r="C16">
        <v>60899</v>
      </c>
      <c r="D16">
        <v>50306</v>
      </c>
      <c r="E16">
        <v>113933</v>
      </c>
      <c r="F16">
        <v>508</v>
      </c>
      <c r="G16">
        <v>145215</v>
      </c>
      <c r="H16">
        <v>0</v>
      </c>
      <c r="I16" s="22">
        <f t="shared" si="0"/>
        <v>0</v>
      </c>
    </row>
    <row r="18" spans="1:9">
      <c r="A18" s="24" t="s">
        <v>241</v>
      </c>
    </row>
    <row r="19" spans="1:9">
      <c r="A19" t="s">
        <v>92</v>
      </c>
      <c r="B19" t="s">
        <v>234</v>
      </c>
      <c r="C19" t="s">
        <v>69</v>
      </c>
      <c r="D19" t="s">
        <v>235</v>
      </c>
      <c r="E19" t="s">
        <v>236</v>
      </c>
      <c r="F19" t="s">
        <v>237</v>
      </c>
      <c r="G19" t="s">
        <v>238</v>
      </c>
      <c r="H19" t="s">
        <v>239</v>
      </c>
      <c r="I19" s="22" t="s">
        <v>240</v>
      </c>
    </row>
    <row r="20" spans="1:9">
      <c r="A20" t="s">
        <v>204</v>
      </c>
      <c r="B20">
        <v>72</v>
      </c>
      <c r="C20">
        <v>7290</v>
      </c>
      <c r="D20">
        <v>3892</v>
      </c>
      <c r="E20">
        <v>17748</v>
      </c>
      <c r="F20">
        <v>304</v>
      </c>
      <c r="G20">
        <v>27545</v>
      </c>
      <c r="H20">
        <v>0</v>
      </c>
      <c r="I20" s="22">
        <f>H20*100</f>
        <v>0</v>
      </c>
    </row>
    <row r="21" spans="1:9">
      <c r="A21" t="s">
        <v>98</v>
      </c>
      <c r="B21">
        <v>203</v>
      </c>
      <c r="C21">
        <v>31553</v>
      </c>
      <c r="D21">
        <v>32064</v>
      </c>
      <c r="E21">
        <v>49460</v>
      </c>
      <c r="F21">
        <v>1576</v>
      </c>
      <c r="G21">
        <v>93053</v>
      </c>
      <c r="H21">
        <v>0</v>
      </c>
      <c r="I21" s="22">
        <f t="shared" ref="I21:I25" si="1">H21*100</f>
        <v>0</v>
      </c>
    </row>
    <row r="22" spans="1:9">
      <c r="A22" t="s">
        <v>97</v>
      </c>
      <c r="B22">
        <v>36</v>
      </c>
      <c r="C22">
        <v>22563</v>
      </c>
      <c r="D22">
        <v>22680</v>
      </c>
      <c r="E22">
        <v>34816</v>
      </c>
      <c r="F22">
        <v>2122</v>
      </c>
      <c r="G22">
        <v>44149</v>
      </c>
      <c r="H22">
        <v>0</v>
      </c>
      <c r="I22" s="22">
        <f t="shared" si="1"/>
        <v>0</v>
      </c>
    </row>
    <row r="23" spans="1:9">
      <c r="A23" t="s">
        <v>96</v>
      </c>
      <c r="B23">
        <v>34</v>
      </c>
      <c r="C23">
        <v>23397</v>
      </c>
      <c r="D23">
        <v>23661</v>
      </c>
      <c r="E23">
        <v>36224</v>
      </c>
      <c r="F23">
        <v>1286</v>
      </c>
      <c r="G23">
        <v>46396</v>
      </c>
      <c r="H23">
        <v>0</v>
      </c>
      <c r="I23" s="22">
        <f t="shared" si="1"/>
        <v>0</v>
      </c>
    </row>
    <row r="24" spans="1:9">
      <c r="A24" t="s">
        <v>95</v>
      </c>
      <c r="B24">
        <v>33</v>
      </c>
      <c r="C24">
        <v>27197</v>
      </c>
      <c r="D24">
        <v>24866</v>
      </c>
      <c r="E24">
        <v>38287</v>
      </c>
      <c r="F24">
        <v>18125</v>
      </c>
      <c r="G24">
        <v>45600</v>
      </c>
      <c r="H24">
        <v>0</v>
      </c>
      <c r="I24" s="22">
        <f t="shared" si="1"/>
        <v>0</v>
      </c>
    </row>
    <row r="25" spans="1:9">
      <c r="A25" t="s">
        <v>242</v>
      </c>
      <c r="B25">
        <v>31</v>
      </c>
      <c r="C25">
        <v>28331</v>
      </c>
      <c r="D25">
        <v>26464</v>
      </c>
      <c r="E25">
        <v>39776</v>
      </c>
      <c r="F25">
        <v>15927</v>
      </c>
      <c r="G25">
        <v>55642</v>
      </c>
      <c r="H25">
        <v>0</v>
      </c>
      <c r="I25" s="22">
        <f t="shared" si="1"/>
        <v>0</v>
      </c>
    </row>
    <row r="27" spans="1:9">
      <c r="A27" s="24" t="s">
        <v>222</v>
      </c>
    </row>
    <row r="28" spans="1:9">
      <c r="A28" t="s">
        <v>92</v>
      </c>
      <c r="B28" t="s">
        <v>234</v>
      </c>
      <c r="C28" t="s">
        <v>69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s="22" t="s">
        <v>240</v>
      </c>
    </row>
    <row r="29" spans="1:9">
      <c r="A29" t="s">
        <v>204</v>
      </c>
      <c r="B29">
        <v>216</v>
      </c>
      <c r="C29">
        <v>12925</v>
      </c>
      <c r="D29">
        <v>8339</v>
      </c>
      <c r="E29">
        <v>30291</v>
      </c>
      <c r="F29">
        <v>475</v>
      </c>
      <c r="G29">
        <v>48465</v>
      </c>
      <c r="H29">
        <v>4.6296296296296198E-3</v>
      </c>
      <c r="I29" s="22">
        <f t="shared" ref="I29:I32" si="2">H29*100</f>
        <v>0.46296296296296197</v>
      </c>
    </row>
    <row r="30" spans="1:9">
      <c r="A30" t="s">
        <v>123</v>
      </c>
      <c r="B30">
        <v>108</v>
      </c>
      <c r="C30">
        <v>2774</v>
      </c>
      <c r="D30">
        <v>2220</v>
      </c>
      <c r="E30">
        <v>5375</v>
      </c>
      <c r="F30">
        <v>730</v>
      </c>
      <c r="G30">
        <v>12084</v>
      </c>
      <c r="H30">
        <v>9.2592592592592501E-3</v>
      </c>
      <c r="I30" s="22">
        <f t="shared" si="2"/>
        <v>0.92592592592592504</v>
      </c>
    </row>
    <row r="31" spans="1:9">
      <c r="A31" t="s">
        <v>222</v>
      </c>
      <c r="B31">
        <v>216</v>
      </c>
      <c r="C31">
        <v>97613</v>
      </c>
      <c r="D31">
        <v>6691</v>
      </c>
      <c r="E31">
        <v>74975</v>
      </c>
      <c r="F31">
        <v>1656</v>
      </c>
      <c r="G31">
        <v>3326439</v>
      </c>
      <c r="H31">
        <v>0</v>
      </c>
      <c r="I31" s="22">
        <f t="shared" si="2"/>
        <v>0</v>
      </c>
    </row>
    <row r="32" spans="1:9">
      <c r="A32" t="s">
        <v>203</v>
      </c>
      <c r="B32">
        <v>108</v>
      </c>
      <c r="C32">
        <v>2724</v>
      </c>
      <c r="D32">
        <v>2190</v>
      </c>
      <c r="E32">
        <v>4730</v>
      </c>
      <c r="F32">
        <v>497</v>
      </c>
      <c r="G32">
        <v>9330</v>
      </c>
      <c r="H32">
        <v>0</v>
      </c>
      <c r="I32" s="22">
        <f t="shared" si="2"/>
        <v>0</v>
      </c>
    </row>
    <row r="34" spans="1:9">
      <c r="A34" s="24" t="s">
        <v>104</v>
      </c>
    </row>
    <row r="35" spans="1:9">
      <c r="A35" t="s">
        <v>92</v>
      </c>
      <c r="B35" t="s">
        <v>234</v>
      </c>
      <c r="C35" t="s">
        <v>69</v>
      </c>
      <c r="D35" t="s">
        <v>235</v>
      </c>
      <c r="E35" t="s">
        <v>236</v>
      </c>
      <c r="F35" t="s">
        <v>237</v>
      </c>
      <c r="G35" t="s">
        <v>238</v>
      </c>
      <c r="H35" t="s">
        <v>239</v>
      </c>
      <c r="I35" s="22" t="s">
        <v>240</v>
      </c>
    </row>
    <row r="36" spans="1:9">
      <c r="A36" t="s">
        <v>204</v>
      </c>
      <c r="B36">
        <v>28</v>
      </c>
      <c r="C36">
        <v>14019</v>
      </c>
      <c r="D36">
        <v>13757</v>
      </c>
      <c r="E36">
        <v>25958</v>
      </c>
      <c r="F36">
        <v>3073</v>
      </c>
      <c r="G36">
        <v>32169</v>
      </c>
      <c r="H36">
        <v>3.5714285714285698E-2</v>
      </c>
      <c r="I36" s="22">
        <f t="shared" ref="I36:I41" si="3">H36*100</f>
        <v>3.5714285714285698</v>
      </c>
    </row>
    <row r="37" spans="1:9">
      <c r="A37" t="s">
        <v>123</v>
      </c>
      <c r="B37">
        <v>28</v>
      </c>
      <c r="C37">
        <v>32366</v>
      </c>
      <c r="D37">
        <v>35567</v>
      </c>
      <c r="E37">
        <v>46513</v>
      </c>
      <c r="F37">
        <v>1793</v>
      </c>
      <c r="G37">
        <v>50219</v>
      </c>
      <c r="H37">
        <v>0</v>
      </c>
      <c r="I37" s="22">
        <f t="shared" si="3"/>
        <v>0</v>
      </c>
    </row>
    <row r="38" spans="1:9">
      <c r="A38" t="s">
        <v>104</v>
      </c>
      <c r="B38">
        <v>162</v>
      </c>
      <c r="C38">
        <v>65921</v>
      </c>
      <c r="D38">
        <v>31364</v>
      </c>
      <c r="E38">
        <v>198631</v>
      </c>
      <c r="F38">
        <v>1820</v>
      </c>
      <c r="G38">
        <v>597528</v>
      </c>
      <c r="H38">
        <v>6.1728395061728296E-3</v>
      </c>
      <c r="I38" s="22">
        <f t="shared" si="3"/>
        <v>0.61728395061728292</v>
      </c>
    </row>
    <row r="39" spans="1:9">
      <c r="A39" t="s">
        <v>108</v>
      </c>
      <c r="B39">
        <v>28</v>
      </c>
      <c r="C39">
        <v>7525</v>
      </c>
      <c r="D39">
        <v>5999</v>
      </c>
      <c r="E39">
        <v>12699</v>
      </c>
      <c r="F39">
        <v>2840</v>
      </c>
      <c r="G39">
        <v>32681</v>
      </c>
      <c r="H39">
        <v>0</v>
      </c>
      <c r="I39" s="22">
        <f t="shared" si="3"/>
        <v>0</v>
      </c>
    </row>
    <row r="40" spans="1:9">
      <c r="A40" t="s">
        <v>106</v>
      </c>
      <c r="B40">
        <v>42</v>
      </c>
      <c r="C40">
        <v>21824</v>
      </c>
      <c r="D40">
        <v>21354</v>
      </c>
      <c r="E40">
        <v>33004</v>
      </c>
      <c r="F40">
        <v>2376</v>
      </c>
      <c r="G40">
        <v>37386</v>
      </c>
      <c r="H40">
        <v>0</v>
      </c>
      <c r="I40" s="22">
        <f t="shared" si="3"/>
        <v>0</v>
      </c>
    </row>
    <row r="41" spans="1:9">
      <c r="A41" t="s">
        <v>107</v>
      </c>
      <c r="B41">
        <v>21</v>
      </c>
      <c r="C41">
        <v>26533</v>
      </c>
      <c r="D41">
        <v>27387</v>
      </c>
      <c r="E41">
        <v>39830</v>
      </c>
      <c r="F41">
        <v>14052</v>
      </c>
      <c r="G41">
        <v>44831</v>
      </c>
      <c r="H41">
        <v>0</v>
      </c>
      <c r="I41" s="22">
        <f t="shared" si="3"/>
        <v>0</v>
      </c>
    </row>
    <row r="43" spans="1:9">
      <c r="A43" s="24" t="s">
        <v>109</v>
      </c>
    </row>
    <row r="44" spans="1:9">
      <c r="A44" t="s">
        <v>92</v>
      </c>
      <c r="B44" t="s">
        <v>234</v>
      </c>
      <c r="C44" t="s">
        <v>69</v>
      </c>
      <c r="D44" t="s">
        <v>235</v>
      </c>
      <c r="E44" t="s">
        <v>236</v>
      </c>
      <c r="F44" t="s">
        <v>237</v>
      </c>
      <c r="G44" t="s">
        <v>238</v>
      </c>
      <c r="H44" t="s">
        <v>239</v>
      </c>
      <c r="I44" s="22" t="s">
        <v>240</v>
      </c>
    </row>
    <row r="45" spans="1:9">
      <c r="A45" t="s">
        <v>204</v>
      </c>
      <c r="B45">
        <v>64</v>
      </c>
      <c r="C45">
        <v>7427</v>
      </c>
      <c r="D45">
        <v>5194</v>
      </c>
      <c r="E45">
        <v>16631</v>
      </c>
      <c r="F45">
        <v>482</v>
      </c>
      <c r="G45">
        <v>28827</v>
      </c>
      <c r="H45">
        <v>0</v>
      </c>
      <c r="I45" s="22">
        <f>H45*100</f>
        <v>0</v>
      </c>
    </row>
    <row r="46" spans="1:9">
      <c r="A46" t="s">
        <v>253</v>
      </c>
      <c r="B46">
        <v>224</v>
      </c>
      <c r="C46">
        <v>38136</v>
      </c>
      <c r="D46">
        <v>39202</v>
      </c>
      <c r="E46">
        <v>64986</v>
      </c>
      <c r="F46">
        <v>6843</v>
      </c>
      <c r="G46">
        <v>117521</v>
      </c>
      <c r="H46">
        <v>0</v>
      </c>
      <c r="I46" s="22">
        <f t="shared" ref="I46:I50" si="4">H46*100</f>
        <v>0</v>
      </c>
    </row>
    <row r="47" spans="1:9">
      <c r="A47" t="s">
        <v>212</v>
      </c>
      <c r="B47">
        <v>32</v>
      </c>
      <c r="C47">
        <v>88704</v>
      </c>
      <c r="D47">
        <v>70635</v>
      </c>
      <c r="E47">
        <v>174785</v>
      </c>
      <c r="F47">
        <v>43046</v>
      </c>
      <c r="G47">
        <v>184277</v>
      </c>
      <c r="H47">
        <v>0</v>
      </c>
      <c r="I47" s="22">
        <f t="shared" si="4"/>
        <v>0</v>
      </c>
    </row>
    <row r="48" spans="1:9">
      <c r="A48" t="s">
        <v>250</v>
      </c>
      <c r="B48">
        <v>26</v>
      </c>
      <c r="C48">
        <v>54507</v>
      </c>
      <c r="D48">
        <v>56476</v>
      </c>
      <c r="E48">
        <v>72219</v>
      </c>
      <c r="F48">
        <v>31751</v>
      </c>
      <c r="G48">
        <v>88619</v>
      </c>
      <c r="H48">
        <v>0</v>
      </c>
      <c r="I48" s="22">
        <f t="shared" si="4"/>
        <v>0</v>
      </c>
    </row>
    <row r="49" spans="1:9">
      <c r="A49" t="s">
        <v>251</v>
      </c>
      <c r="B49">
        <v>24</v>
      </c>
      <c r="C49">
        <v>34668</v>
      </c>
      <c r="D49">
        <v>34688</v>
      </c>
      <c r="E49">
        <v>52317</v>
      </c>
      <c r="F49">
        <v>2397</v>
      </c>
      <c r="G49">
        <v>62383</v>
      </c>
      <c r="H49">
        <v>0</v>
      </c>
      <c r="I49" s="22">
        <f t="shared" si="4"/>
        <v>0</v>
      </c>
    </row>
    <row r="50" spans="1:9">
      <c r="A50" t="s">
        <v>252</v>
      </c>
      <c r="B50">
        <v>24</v>
      </c>
      <c r="C50">
        <v>29285</v>
      </c>
      <c r="D50">
        <v>28075</v>
      </c>
      <c r="E50">
        <v>46597</v>
      </c>
      <c r="F50">
        <v>15463</v>
      </c>
      <c r="G50">
        <v>64008</v>
      </c>
      <c r="H50">
        <v>0</v>
      </c>
      <c r="I50" s="22">
        <f t="shared" si="4"/>
        <v>0</v>
      </c>
    </row>
    <row r="52" spans="1:9">
      <c r="A52" s="24" t="s">
        <v>24</v>
      </c>
    </row>
    <row r="53" spans="1:9">
      <c r="A53" t="s">
        <v>92</v>
      </c>
      <c r="B53" t="s">
        <v>234</v>
      </c>
      <c r="C53" t="s">
        <v>69</v>
      </c>
      <c r="D53" t="s">
        <v>235</v>
      </c>
      <c r="E53" t="s">
        <v>236</v>
      </c>
      <c r="F53" t="s">
        <v>237</v>
      </c>
      <c r="G53" t="s">
        <v>238</v>
      </c>
      <c r="H53" t="s">
        <v>239</v>
      </c>
      <c r="I53" s="22" t="s">
        <v>240</v>
      </c>
    </row>
    <row r="54" spans="1:9">
      <c r="A54" t="s">
        <v>204</v>
      </c>
      <c r="B54">
        <v>12</v>
      </c>
      <c r="C54">
        <v>6505</v>
      </c>
      <c r="D54">
        <v>2663</v>
      </c>
      <c r="E54">
        <v>13022</v>
      </c>
      <c r="F54">
        <v>405</v>
      </c>
      <c r="G54">
        <v>24036</v>
      </c>
      <c r="H54">
        <v>0</v>
      </c>
      <c r="I54" s="22">
        <f>H54*100</f>
        <v>0</v>
      </c>
    </row>
    <row r="55" spans="1:9">
      <c r="A55" t="s">
        <v>123</v>
      </c>
      <c r="B55">
        <v>6</v>
      </c>
      <c r="C55">
        <v>28954</v>
      </c>
      <c r="D55">
        <v>38343</v>
      </c>
      <c r="E55">
        <v>41038</v>
      </c>
      <c r="F55">
        <v>1349</v>
      </c>
      <c r="G55">
        <v>41038</v>
      </c>
      <c r="H55">
        <v>0.16666666666666599</v>
      </c>
      <c r="I55" s="22">
        <f t="shared" ref="I55:I57" si="5">H55*100</f>
        <v>16.6666666666666</v>
      </c>
    </row>
    <row r="56" spans="1:9">
      <c r="A56" t="s">
        <v>255</v>
      </c>
      <c r="B56">
        <v>54</v>
      </c>
      <c r="C56">
        <v>92635</v>
      </c>
      <c r="D56">
        <v>47680</v>
      </c>
      <c r="E56">
        <v>270338</v>
      </c>
      <c r="F56">
        <v>13957</v>
      </c>
      <c r="G56">
        <v>358383</v>
      </c>
      <c r="H56">
        <v>0</v>
      </c>
      <c r="I56" s="22">
        <f t="shared" si="5"/>
        <v>0</v>
      </c>
    </row>
    <row r="57" spans="1:9">
      <c r="A57" t="s">
        <v>254</v>
      </c>
      <c r="B57">
        <v>42</v>
      </c>
      <c r="C57">
        <v>446728</v>
      </c>
      <c r="D57">
        <v>71450</v>
      </c>
      <c r="E57">
        <v>959256</v>
      </c>
      <c r="F57">
        <v>27712</v>
      </c>
      <c r="G57">
        <v>3352629</v>
      </c>
      <c r="H57">
        <v>0</v>
      </c>
      <c r="I57" s="22">
        <f t="shared" si="5"/>
        <v>0</v>
      </c>
    </row>
    <row r="59" spans="1:9">
      <c r="A59" s="24" t="s">
        <v>121</v>
      </c>
    </row>
    <row r="60" spans="1:9">
      <c r="A60" t="s">
        <v>92</v>
      </c>
      <c r="B60" t="s">
        <v>234</v>
      </c>
      <c r="C60" t="s">
        <v>69</v>
      </c>
      <c r="D60" t="s">
        <v>235</v>
      </c>
      <c r="E60" t="s">
        <v>236</v>
      </c>
      <c r="F60" t="s">
        <v>237</v>
      </c>
      <c r="G60" t="s">
        <v>238</v>
      </c>
      <c r="H60" t="s">
        <v>239</v>
      </c>
      <c r="I60" s="22" t="s">
        <v>240</v>
      </c>
    </row>
    <row r="61" spans="1:9">
      <c r="A61" t="s">
        <v>204</v>
      </c>
      <c r="B61">
        <v>40</v>
      </c>
      <c r="C61">
        <v>15569</v>
      </c>
      <c r="D61">
        <v>14595</v>
      </c>
      <c r="E61">
        <v>23551</v>
      </c>
      <c r="F61">
        <v>3490</v>
      </c>
      <c r="G61">
        <v>36477</v>
      </c>
      <c r="H61">
        <v>2.5000000000000001E-2</v>
      </c>
      <c r="I61" s="22">
        <f>H61*100</f>
        <v>2.5</v>
      </c>
    </row>
    <row r="62" spans="1:9">
      <c r="A62" t="s">
        <v>123</v>
      </c>
      <c r="B62">
        <v>40</v>
      </c>
      <c r="C62">
        <v>40498</v>
      </c>
      <c r="D62">
        <v>35436</v>
      </c>
      <c r="E62">
        <v>72552</v>
      </c>
      <c r="F62">
        <v>20485</v>
      </c>
      <c r="G62">
        <v>88848</v>
      </c>
      <c r="H62">
        <v>0</v>
      </c>
      <c r="I62" s="22">
        <f t="shared" ref="I62:I65" si="6">H62*100</f>
        <v>0</v>
      </c>
    </row>
    <row r="63" spans="1:9">
      <c r="A63" t="s">
        <v>121</v>
      </c>
      <c r="B63">
        <v>191</v>
      </c>
      <c r="C63">
        <v>26220</v>
      </c>
      <c r="D63">
        <v>23766</v>
      </c>
      <c r="E63">
        <v>41068</v>
      </c>
      <c r="F63">
        <v>5651</v>
      </c>
      <c r="G63">
        <v>76362</v>
      </c>
      <c r="H63">
        <v>5.2356020942408302E-3</v>
      </c>
      <c r="I63" s="22">
        <f t="shared" si="6"/>
        <v>0.52356020942408299</v>
      </c>
    </row>
    <row r="64" spans="1:9">
      <c r="A64" t="s">
        <v>107</v>
      </c>
      <c r="B64">
        <v>39</v>
      </c>
      <c r="C64">
        <v>27850</v>
      </c>
      <c r="D64">
        <v>27024</v>
      </c>
      <c r="E64">
        <v>38678</v>
      </c>
      <c r="F64">
        <v>14360</v>
      </c>
      <c r="G64">
        <v>45470</v>
      </c>
      <c r="H64">
        <v>0</v>
      </c>
      <c r="I64" s="22">
        <f t="shared" si="6"/>
        <v>0</v>
      </c>
    </row>
    <row r="65" spans="1:9">
      <c r="A65" t="s">
        <v>122</v>
      </c>
      <c r="B65">
        <v>78</v>
      </c>
      <c r="C65">
        <v>9528</v>
      </c>
      <c r="D65">
        <v>6805</v>
      </c>
      <c r="E65">
        <v>20271</v>
      </c>
      <c r="F65">
        <v>895</v>
      </c>
      <c r="G65">
        <v>34081</v>
      </c>
      <c r="H65">
        <v>0</v>
      </c>
      <c r="I65" s="22">
        <f t="shared" si="6"/>
        <v>0</v>
      </c>
    </row>
  </sheetData>
  <hyperlinks>
    <hyperlink ref="A55" r:id="rId1" display="https://cngtest.addici.com/Admin/Navigation.aspx"/>
    <hyperlink ref="A56" r:id="rId2" display="https://cngtest.addici.com/SiteManager/TransactionSearch.aspx"/>
  </hyperlinks>
  <pageMargins left="0.7" right="0.7" top="0.75" bottom="0.75" header="0.3" footer="0.3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4:H66"/>
  <sheetViews>
    <sheetView showGridLines="0" workbookViewId="0">
      <selection activeCell="I21" sqref="I21"/>
    </sheetView>
  </sheetViews>
  <sheetFormatPr defaultRowHeight="15"/>
  <cols>
    <col min="1" max="1" width="44.42578125" customWidth="1"/>
    <col min="3" max="3" width="10.140625" customWidth="1"/>
    <col min="4" max="4" width="9.85546875" customWidth="1"/>
    <col min="5" max="5" width="11.140625" customWidth="1"/>
  </cols>
  <sheetData>
    <row r="4" spans="1:8">
      <c r="A4" s="24" t="s">
        <v>35</v>
      </c>
      <c r="H4" s="33"/>
    </row>
    <row r="5" spans="1:8">
      <c r="A5" t="s">
        <v>92</v>
      </c>
      <c r="B5" t="s">
        <v>91</v>
      </c>
      <c r="C5" t="s">
        <v>69</v>
      </c>
      <c r="D5" t="s">
        <v>72</v>
      </c>
      <c r="E5" t="s">
        <v>73</v>
      </c>
      <c r="F5" t="s">
        <v>75</v>
      </c>
      <c r="G5" t="s">
        <v>76</v>
      </c>
      <c r="H5" s="33" t="s">
        <v>77</v>
      </c>
    </row>
    <row r="6" spans="1:8">
      <c r="A6" t="s">
        <v>204</v>
      </c>
      <c r="B6">
        <v>54</v>
      </c>
      <c r="C6">
        <v>7589</v>
      </c>
      <c r="D6">
        <v>3532</v>
      </c>
      <c r="E6">
        <v>19688</v>
      </c>
      <c r="F6">
        <v>273</v>
      </c>
      <c r="G6">
        <v>32217</v>
      </c>
      <c r="H6" s="33">
        <v>0</v>
      </c>
    </row>
    <row r="7" spans="1:8" hidden="1">
      <c r="A7" t="s">
        <v>70</v>
      </c>
      <c r="B7">
        <v>27</v>
      </c>
      <c r="C7">
        <v>4416</v>
      </c>
      <c r="D7">
        <v>1666</v>
      </c>
      <c r="E7">
        <v>18182</v>
      </c>
      <c r="F7">
        <v>521</v>
      </c>
      <c r="G7">
        <v>20069</v>
      </c>
      <c r="H7" s="33">
        <v>0</v>
      </c>
    </row>
    <row r="8" spans="1:8">
      <c r="A8" t="s">
        <v>193</v>
      </c>
      <c r="B8">
        <v>54</v>
      </c>
      <c r="C8">
        <v>16957</v>
      </c>
      <c r="D8">
        <v>16361</v>
      </c>
      <c r="E8">
        <v>32438</v>
      </c>
      <c r="F8">
        <v>1444</v>
      </c>
      <c r="G8">
        <v>51499</v>
      </c>
      <c r="H8" s="33">
        <v>9.2592592592592504E-2</v>
      </c>
    </row>
    <row r="9" spans="1:8">
      <c r="A9" t="s">
        <v>85</v>
      </c>
      <c r="B9">
        <v>26</v>
      </c>
      <c r="C9">
        <v>28506</v>
      </c>
      <c r="D9">
        <v>27235</v>
      </c>
      <c r="E9">
        <v>52886</v>
      </c>
      <c r="F9">
        <v>4762</v>
      </c>
      <c r="G9">
        <v>64471</v>
      </c>
      <c r="H9" s="33">
        <v>3.8461538461538401E-2</v>
      </c>
    </row>
    <row r="10" spans="1:8" ht="30">
      <c r="A10" s="23" t="s">
        <v>86</v>
      </c>
      <c r="B10">
        <v>26</v>
      </c>
      <c r="C10">
        <v>153000</v>
      </c>
      <c r="D10">
        <v>186081</v>
      </c>
      <c r="E10">
        <v>244089</v>
      </c>
      <c r="F10">
        <v>7822</v>
      </c>
      <c r="G10">
        <v>344253</v>
      </c>
      <c r="H10" s="33">
        <v>0</v>
      </c>
    </row>
    <row r="11" spans="1:8" hidden="1">
      <c r="A11" t="s">
        <v>79</v>
      </c>
      <c r="B11">
        <v>106</v>
      </c>
      <c r="C11">
        <v>911</v>
      </c>
      <c r="D11">
        <v>771</v>
      </c>
      <c r="E11">
        <v>2045</v>
      </c>
      <c r="F11">
        <v>202</v>
      </c>
      <c r="G11">
        <v>3533</v>
      </c>
      <c r="H11" s="33">
        <v>0</v>
      </c>
    </row>
    <row r="12" spans="1:8" hidden="1">
      <c r="A12" t="s">
        <v>80</v>
      </c>
      <c r="B12">
        <v>106</v>
      </c>
      <c r="C12">
        <v>958</v>
      </c>
      <c r="D12">
        <v>741</v>
      </c>
      <c r="E12">
        <v>2076</v>
      </c>
      <c r="F12">
        <v>202</v>
      </c>
      <c r="G12">
        <v>6448</v>
      </c>
      <c r="H12" s="33">
        <v>0</v>
      </c>
    </row>
    <row r="13" spans="1:8" hidden="1">
      <c r="A13" t="s">
        <v>81</v>
      </c>
      <c r="B13">
        <v>106</v>
      </c>
      <c r="C13">
        <v>1346</v>
      </c>
      <c r="D13">
        <v>723</v>
      </c>
      <c r="E13">
        <v>1218</v>
      </c>
      <c r="F13">
        <v>203</v>
      </c>
      <c r="G13">
        <v>39500</v>
      </c>
      <c r="H13" s="33">
        <v>0</v>
      </c>
    </row>
    <row r="14" spans="1:8">
      <c r="A14" t="s">
        <v>87</v>
      </c>
      <c r="B14">
        <v>26</v>
      </c>
      <c r="C14">
        <v>109655</v>
      </c>
      <c r="D14">
        <v>111237</v>
      </c>
      <c r="E14">
        <v>153615</v>
      </c>
      <c r="F14">
        <v>49343</v>
      </c>
      <c r="G14">
        <v>173189</v>
      </c>
      <c r="H14" s="33">
        <v>0</v>
      </c>
    </row>
    <row r="15" spans="1:8">
      <c r="A15" t="s">
        <v>88</v>
      </c>
      <c r="B15">
        <v>26</v>
      </c>
      <c r="C15">
        <v>16263</v>
      </c>
      <c r="D15">
        <v>14908</v>
      </c>
      <c r="E15">
        <v>33992</v>
      </c>
      <c r="F15">
        <v>2701</v>
      </c>
      <c r="G15">
        <v>36907</v>
      </c>
      <c r="H15" s="33">
        <v>0</v>
      </c>
    </row>
    <row r="16" spans="1:8" ht="15.75" customHeight="1">
      <c r="A16" t="s">
        <v>199</v>
      </c>
      <c r="B16">
        <v>74</v>
      </c>
      <c r="C16">
        <v>142682</v>
      </c>
      <c r="D16">
        <v>143301</v>
      </c>
      <c r="E16">
        <v>217993</v>
      </c>
      <c r="F16">
        <v>1700</v>
      </c>
      <c r="G16">
        <v>313795</v>
      </c>
      <c r="H16" s="33">
        <v>0</v>
      </c>
    </row>
    <row r="17" spans="1:8">
      <c r="H17" s="33"/>
    </row>
    <row r="18" spans="1:8">
      <c r="H18" s="33"/>
    </row>
    <row r="19" spans="1:8">
      <c r="A19" s="24" t="s">
        <v>241</v>
      </c>
      <c r="H19" s="33"/>
    </row>
    <row r="20" spans="1:8">
      <c r="A20" t="s">
        <v>92</v>
      </c>
      <c r="B20" t="s">
        <v>91</v>
      </c>
      <c r="C20" t="s">
        <v>69</v>
      </c>
      <c r="D20" t="s">
        <v>72</v>
      </c>
      <c r="E20" t="s">
        <v>73</v>
      </c>
      <c r="F20" t="s">
        <v>75</v>
      </c>
      <c r="G20" t="s">
        <v>76</v>
      </c>
      <c r="H20" s="33" t="s">
        <v>77</v>
      </c>
    </row>
    <row r="21" spans="1:8">
      <c r="A21" t="s">
        <v>204</v>
      </c>
      <c r="B21">
        <v>91</v>
      </c>
      <c r="C21">
        <v>12999</v>
      </c>
      <c r="D21">
        <v>7452</v>
      </c>
      <c r="E21">
        <v>31709</v>
      </c>
      <c r="F21">
        <v>286</v>
      </c>
      <c r="G21">
        <v>54294</v>
      </c>
      <c r="H21" s="33">
        <v>0</v>
      </c>
    </row>
    <row r="22" spans="1:8">
      <c r="A22" t="s">
        <v>98</v>
      </c>
      <c r="B22">
        <v>230</v>
      </c>
      <c r="C22">
        <v>58067</v>
      </c>
      <c r="D22">
        <v>55303</v>
      </c>
      <c r="E22">
        <v>99188</v>
      </c>
      <c r="F22">
        <v>908</v>
      </c>
      <c r="G22">
        <v>203557</v>
      </c>
      <c r="H22" s="33">
        <v>1.7391304347826E-2</v>
      </c>
    </row>
    <row r="23" spans="1:8">
      <c r="A23" t="s">
        <v>97</v>
      </c>
      <c r="B23">
        <v>42</v>
      </c>
      <c r="C23">
        <v>43134</v>
      </c>
      <c r="D23">
        <v>41356</v>
      </c>
      <c r="E23">
        <v>63226</v>
      </c>
      <c r="F23">
        <v>1309</v>
      </c>
      <c r="G23">
        <v>130867</v>
      </c>
      <c r="H23" s="33">
        <v>0</v>
      </c>
    </row>
    <row r="24" spans="1:8">
      <c r="A24" t="s">
        <v>96</v>
      </c>
      <c r="B24">
        <v>40</v>
      </c>
      <c r="C24">
        <v>39989</v>
      </c>
      <c r="D24">
        <v>37271</v>
      </c>
      <c r="E24">
        <v>70842</v>
      </c>
      <c r="F24">
        <v>1313</v>
      </c>
      <c r="G24">
        <v>106290</v>
      </c>
      <c r="H24" s="33">
        <v>0</v>
      </c>
    </row>
    <row r="25" spans="1:8">
      <c r="A25" t="s">
        <v>95</v>
      </c>
      <c r="B25">
        <v>39</v>
      </c>
      <c r="C25">
        <v>47969</v>
      </c>
      <c r="D25">
        <v>48361</v>
      </c>
      <c r="E25">
        <v>69194</v>
      </c>
      <c r="F25">
        <v>996</v>
      </c>
      <c r="G25">
        <v>92913</v>
      </c>
      <c r="H25" s="33">
        <v>0</v>
      </c>
    </row>
    <row r="26" spans="1:8">
      <c r="A26" t="s">
        <v>196</v>
      </c>
      <c r="B26">
        <v>29</v>
      </c>
      <c r="C26">
        <v>58371</v>
      </c>
      <c r="D26">
        <v>55566</v>
      </c>
      <c r="E26">
        <v>84799</v>
      </c>
      <c r="F26">
        <v>18154</v>
      </c>
      <c r="G26">
        <v>119620</v>
      </c>
      <c r="H26" s="33">
        <v>3.4482758620689599E-2</v>
      </c>
    </row>
    <row r="27" spans="1:8">
      <c r="H27" s="33"/>
    </row>
    <row r="28" spans="1:8">
      <c r="A28" s="24" t="s">
        <v>201</v>
      </c>
      <c r="H28" s="33"/>
    </row>
    <row r="29" spans="1:8">
      <c r="A29" t="s">
        <v>92</v>
      </c>
      <c r="B29" t="s">
        <v>91</v>
      </c>
      <c r="C29" t="s">
        <v>69</v>
      </c>
      <c r="D29" t="s">
        <v>72</v>
      </c>
      <c r="E29" t="s">
        <v>73</v>
      </c>
      <c r="F29" t="s">
        <v>75</v>
      </c>
      <c r="G29" t="s">
        <v>76</v>
      </c>
      <c r="H29" s="33" t="s">
        <v>77</v>
      </c>
    </row>
    <row r="30" spans="1:8">
      <c r="A30" t="s">
        <v>204</v>
      </c>
      <c r="B30">
        <v>235</v>
      </c>
      <c r="C30">
        <v>36940</v>
      </c>
      <c r="D30">
        <v>8779</v>
      </c>
      <c r="E30">
        <v>105926</v>
      </c>
      <c r="F30">
        <v>747</v>
      </c>
      <c r="G30">
        <v>137753</v>
      </c>
      <c r="H30" s="33">
        <v>2.9787234042553099E-2</v>
      </c>
    </row>
    <row r="31" spans="1:8">
      <c r="A31" t="s">
        <v>256</v>
      </c>
      <c r="B31">
        <v>112</v>
      </c>
      <c r="C31">
        <v>17484</v>
      </c>
      <c r="D31">
        <v>8908</v>
      </c>
      <c r="E31">
        <v>40798</v>
      </c>
      <c r="F31">
        <v>1142</v>
      </c>
      <c r="G31">
        <v>86452</v>
      </c>
      <c r="H31" s="33">
        <v>5.3571428571428499E-2</v>
      </c>
    </row>
    <row r="32" spans="1:8">
      <c r="A32" t="s">
        <v>222</v>
      </c>
      <c r="B32">
        <v>216</v>
      </c>
      <c r="C32">
        <v>64347</v>
      </c>
      <c r="D32">
        <v>25684</v>
      </c>
      <c r="E32">
        <v>110159</v>
      </c>
      <c r="F32">
        <v>2276</v>
      </c>
      <c r="G32">
        <v>467506</v>
      </c>
      <c r="H32" s="33">
        <v>1.38888888888888E-2</v>
      </c>
    </row>
    <row r="33" spans="1:8">
      <c r="A33" t="s">
        <v>203</v>
      </c>
      <c r="B33">
        <v>108</v>
      </c>
      <c r="C33">
        <v>13597</v>
      </c>
      <c r="D33">
        <v>6827</v>
      </c>
      <c r="E33">
        <v>35670</v>
      </c>
      <c r="F33">
        <v>1816</v>
      </c>
      <c r="G33">
        <v>60521</v>
      </c>
      <c r="H33" s="33">
        <v>9.2592592592592501E-3</v>
      </c>
    </row>
    <row r="34" spans="1:8">
      <c r="H34" s="33"/>
    </row>
    <row r="35" spans="1:8">
      <c r="A35" s="24" t="s">
        <v>104</v>
      </c>
      <c r="H35" s="33"/>
    </row>
    <row r="36" spans="1:8">
      <c r="A36" t="s">
        <v>92</v>
      </c>
      <c r="B36" t="s">
        <v>91</v>
      </c>
      <c r="C36" t="s">
        <v>69</v>
      </c>
      <c r="D36" t="s">
        <v>72</v>
      </c>
      <c r="E36" t="s">
        <v>73</v>
      </c>
      <c r="F36" t="s">
        <v>75</v>
      </c>
      <c r="G36" t="s">
        <v>76</v>
      </c>
      <c r="H36" s="33" t="s">
        <v>77</v>
      </c>
    </row>
    <row r="37" spans="1:8">
      <c r="A37" t="s">
        <v>204</v>
      </c>
      <c r="B37">
        <v>45</v>
      </c>
      <c r="C37">
        <v>21667</v>
      </c>
      <c r="D37">
        <v>22699</v>
      </c>
      <c r="E37">
        <v>36203</v>
      </c>
      <c r="F37">
        <v>2352</v>
      </c>
      <c r="G37">
        <v>52161</v>
      </c>
      <c r="H37" s="33">
        <v>0</v>
      </c>
    </row>
    <row r="38" spans="1:8">
      <c r="A38" t="s">
        <v>123</v>
      </c>
      <c r="B38">
        <v>45</v>
      </c>
      <c r="C38">
        <v>54190</v>
      </c>
      <c r="D38">
        <v>47136</v>
      </c>
      <c r="E38">
        <v>96521</v>
      </c>
      <c r="F38">
        <v>4291</v>
      </c>
      <c r="G38">
        <v>179502</v>
      </c>
      <c r="H38" s="33">
        <v>0.11111111111111099</v>
      </c>
    </row>
    <row r="39" spans="1:8">
      <c r="A39" t="s">
        <v>104</v>
      </c>
      <c r="B39">
        <v>244</v>
      </c>
      <c r="C39">
        <v>73685</v>
      </c>
      <c r="D39">
        <v>63936</v>
      </c>
      <c r="E39">
        <v>134542</v>
      </c>
      <c r="F39">
        <v>4097</v>
      </c>
      <c r="G39">
        <v>228734</v>
      </c>
      <c r="H39" s="33">
        <v>4.9180327868852403E-2</v>
      </c>
    </row>
    <row r="40" spans="1:8">
      <c r="A40" t="s">
        <v>108</v>
      </c>
      <c r="B40">
        <v>40</v>
      </c>
      <c r="C40">
        <v>28741</v>
      </c>
      <c r="D40">
        <v>25420</v>
      </c>
      <c r="E40">
        <v>53600</v>
      </c>
      <c r="F40">
        <v>4065</v>
      </c>
      <c r="G40">
        <v>88047</v>
      </c>
      <c r="H40" s="33">
        <v>0</v>
      </c>
    </row>
    <row r="41" spans="1:8">
      <c r="A41" t="s">
        <v>106</v>
      </c>
      <c r="B41">
        <v>32</v>
      </c>
      <c r="C41">
        <v>38139</v>
      </c>
      <c r="D41">
        <v>37514</v>
      </c>
      <c r="E41">
        <v>56765</v>
      </c>
      <c r="F41">
        <v>5383</v>
      </c>
      <c r="G41">
        <v>72171</v>
      </c>
      <c r="H41" s="33">
        <v>6.25E-2</v>
      </c>
    </row>
    <row r="42" spans="1:8">
      <c r="A42" t="s">
        <v>107</v>
      </c>
      <c r="B42">
        <v>15</v>
      </c>
      <c r="C42">
        <v>49118</v>
      </c>
      <c r="D42">
        <v>51425</v>
      </c>
      <c r="E42">
        <v>72118</v>
      </c>
      <c r="F42">
        <v>22656</v>
      </c>
      <c r="G42">
        <v>74818</v>
      </c>
      <c r="H42" s="33">
        <v>0</v>
      </c>
    </row>
    <row r="43" spans="1:8">
      <c r="H43" s="33"/>
    </row>
    <row r="44" spans="1:8">
      <c r="A44" s="24" t="s">
        <v>109</v>
      </c>
      <c r="H44" s="33"/>
    </row>
    <row r="45" spans="1:8">
      <c r="A45" t="s">
        <v>92</v>
      </c>
      <c r="B45" t="s">
        <v>91</v>
      </c>
      <c r="C45" t="s">
        <v>69</v>
      </c>
      <c r="D45" t="s">
        <v>72</v>
      </c>
      <c r="E45" t="s">
        <v>73</v>
      </c>
      <c r="F45" t="s">
        <v>75</v>
      </c>
      <c r="G45" t="s">
        <v>76</v>
      </c>
      <c r="H45" s="33" t="s">
        <v>77</v>
      </c>
    </row>
    <row r="46" spans="1:8">
      <c r="A46" t="s">
        <v>204</v>
      </c>
      <c r="B46">
        <v>97</v>
      </c>
      <c r="C46">
        <v>15009</v>
      </c>
      <c r="D46">
        <v>11538</v>
      </c>
      <c r="E46">
        <v>29618</v>
      </c>
      <c r="F46">
        <v>586</v>
      </c>
      <c r="G46">
        <v>113187</v>
      </c>
      <c r="H46" s="33">
        <v>1.03092783505154E-2</v>
      </c>
    </row>
    <row r="47" spans="1:8">
      <c r="A47" t="s">
        <v>253</v>
      </c>
      <c r="B47">
        <v>213</v>
      </c>
      <c r="C47">
        <v>62426</v>
      </c>
      <c r="D47">
        <v>56031</v>
      </c>
      <c r="E47">
        <v>115469</v>
      </c>
      <c r="F47">
        <v>1804</v>
      </c>
      <c r="G47">
        <v>167156</v>
      </c>
      <c r="H47" s="33">
        <v>4.6948356807511703E-3</v>
      </c>
    </row>
    <row r="48" spans="1:8">
      <c r="A48" t="s">
        <v>113</v>
      </c>
      <c r="B48">
        <v>43</v>
      </c>
      <c r="C48">
        <v>165614</v>
      </c>
      <c r="D48">
        <v>162231</v>
      </c>
      <c r="E48">
        <v>310143</v>
      </c>
      <c r="F48">
        <v>7075</v>
      </c>
      <c r="G48">
        <v>354100</v>
      </c>
      <c r="H48" s="33">
        <v>0</v>
      </c>
    </row>
    <row r="49" spans="1:8">
      <c r="A49" t="s">
        <v>250</v>
      </c>
      <c r="B49">
        <v>34</v>
      </c>
      <c r="C49">
        <v>137322</v>
      </c>
      <c r="D49">
        <v>145934</v>
      </c>
      <c r="E49">
        <v>192988</v>
      </c>
      <c r="F49">
        <v>4607</v>
      </c>
      <c r="G49">
        <v>231541</v>
      </c>
      <c r="H49" s="33">
        <v>0</v>
      </c>
    </row>
    <row r="50" spans="1:8">
      <c r="A50" t="s">
        <v>251</v>
      </c>
      <c r="B50">
        <v>34</v>
      </c>
      <c r="C50">
        <v>60683</v>
      </c>
      <c r="D50">
        <v>65374</v>
      </c>
      <c r="E50">
        <v>81311</v>
      </c>
      <c r="F50">
        <v>2985</v>
      </c>
      <c r="G50">
        <v>95941</v>
      </c>
      <c r="H50" s="33">
        <v>0</v>
      </c>
    </row>
    <row r="51" spans="1:8">
      <c r="A51" t="s">
        <v>252</v>
      </c>
      <c r="B51">
        <v>34</v>
      </c>
      <c r="C51">
        <v>59858</v>
      </c>
      <c r="D51">
        <v>63924</v>
      </c>
      <c r="E51">
        <v>91413</v>
      </c>
      <c r="F51">
        <v>3379</v>
      </c>
      <c r="G51">
        <v>92981</v>
      </c>
      <c r="H51" s="33">
        <v>0</v>
      </c>
    </row>
    <row r="52" spans="1:8">
      <c r="H52" s="33"/>
    </row>
    <row r="53" spans="1:8">
      <c r="H53" s="33"/>
    </row>
    <row r="54" spans="1:8">
      <c r="A54" s="24" t="s">
        <v>117</v>
      </c>
      <c r="H54" s="33"/>
    </row>
    <row r="55" spans="1:8">
      <c r="A55" t="s">
        <v>92</v>
      </c>
      <c r="B55" t="s">
        <v>91</v>
      </c>
      <c r="C55" t="s">
        <v>69</v>
      </c>
      <c r="D55" t="s">
        <v>72</v>
      </c>
      <c r="E55" t="s">
        <v>73</v>
      </c>
      <c r="F55" t="s">
        <v>75</v>
      </c>
      <c r="G55" t="s">
        <v>76</v>
      </c>
      <c r="H55" s="33" t="s">
        <v>77</v>
      </c>
    </row>
    <row r="56" spans="1:8">
      <c r="A56" t="s">
        <v>204</v>
      </c>
      <c r="B56">
        <v>56</v>
      </c>
      <c r="C56">
        <v>13022</v>
      </c>
      <c r="D56">
        <v>10442</v>
      </c>
      <c r="E56">
        <v>27414</v>
      </c>
      <c r="F56">
        <v>898</v>
      </c>
      <c r="G56">
        <v>34907</v>
      </c>
      <c r="H56" s="33">
        <v>1.7857142857142801E-2</v>
      </c>
    </row>
    <row r="57" spans="1:8">
      <c r="A57" t="s">
        <v>123</v>
      </c>
      <c r="B57">
        <v>28</v>
      </c>
      <c r="C57">
        <v>124722</v>
      </c>
      <c r="D57">
        <v>143899</v>
      </c>
      <c r="E57">
        <v>210304</v>
      </c>
      <c r="F57">
        <v>3277</v>
      </c>
      <c r="G57">
        <v>284901</v>
      </c>
      <c r="H57" s="33">
        <v>0.214285714285714</v>
      </c>
    </row>
    <row r="58" spans="1:8">
      <c r="A58" t="s">
        <v>255</v>
      </c>
      <c r="B58">
        <v>120</v>
      </c>
      <c r="C58">
        <v>191376</v>
      </c>
      <c r="D58">
        <v>90453</v>
      </c>
      <c r="E58">
        <v>459258</v>
      </c>
      <c r="F58">
        <v>12046</v>
      </c>
      <c r="G58">
        <v>710095</v>
      </c>
      <c r="H58" s="33">
        <v>0.05</v>
      </c>
    </row>
    <row r="59" spans="1:8">
      <c r="H59" s="33"/>
    </row>
    <row r="60" spans="1:8">
      <c r="A60" s="24" t="s">
        <v>121</v>
      </c>
      <c r="H60" s="33"/>
    </row>
    <row r="61" spans="1:8">
      <c r="A61" t="s">
        <v>92</v>
      </c>
      <c r="B61" t="s">
        <v>91</v>
      </c>
      <c r="C61" t="s">
        <v>69</v>
      </c>
      <c r="D61" t="s">
        <v>72</v>
      </c>
      <c r="E61" t="s">
        <v>73</v>
      </c>
      <c r="F61" t="s">
        <v>75</v>
      </c>
      <c r="G61" t="s">
        <v>76</v>
      </c>
      <c r="H61" s="33" t="s">
        <v>77</v>
      </c>
    </row>
    <row r="62" spans="1:8">
      <c r="A62" t="s">
        <v>204</v>
      </c>
      <c r="B62">
        <v>74</v>
      </c>
      <c r="C62">
        <v>31219</v>
      </c>
      <c r="D62">
        <v>28181</v>
      </c>
      <c r="E62">
        <v>48924</v>
      </c>
      <c r="F62">
        <v>4216</v>
      </c>
      <c r="G62">
        <v>82268</v>
      </c>
      <c r="H62" s="33">
        <v>1.35135135135135E-2</v>
      </c>
    </row>
    <row r="63" spans="1:8">
      <c r="A63" t="s">
        <v>123</v>
      </c>
      <c r="B63">
        <v>73</v>
      </c>
      <c r="C63">
        <v>75333</v>
      </c>
      <c r="D63">
        <v>60261</v>
      </c>
      <c r="E63">
        <v>139810</v>
      </c>
      <c r="F63">
        <v>3123</v>
      </c>
      <c r="G63">
        <v>184639</v>
      </c>
      <c r="H63" s="33">
        <v>0.17808219178082099</v>
      </c>
    </row>
    <row r="64" spans="1:8">
      <c r="A64" t="s">
        <v>121</v>
      </c>
      <c r="B64">
        <v>256</v>
      </c>
      <c r="C64">
        <v>51947</v>
      </c>
      <c r="D64">
        <v>45699</v>
      </c>
      <c r="E64">
        <v>88233</v>
      </c>
      <c r="F64">
        <v>7130</v>
      </c>
      <c r="G64">
        <v>161622</v>
      </c>
      <c r="H64" s="33">
        <v>4.6875E-2</v>
      </c>
    </row>
    <row r="65" spans="1:8">
      <c r="A65" t="s">
        <v>107</v>
      </c>
      <c r="B65">
        <v>52</v>
      </c>
      <c r="C65">
        <v>54134</v>
      </c>
      <c r="D65">
        <v>46817</v>
      </c>
      <c r="E65">
        <v>86780</v>
      </c>
      <c r="F65">
        <v>5541</v>
      </c>
      <c r="G65">
        <v>166180</v>
      </c>
      <c r="H65" s="33">
        <v>1.9230769230769201E-2</v>
      </c>
    </row>
    <row r="66" spans="1:8">
      <c r="A66" t="s">
        <v>122</v>
      </c>
      <c r="B66">
        <v>96</v>
      </c>
      <c r="C66">
        <v>32126</v>
      </c>
      <c r="D66">
        <v>28559</v>
      </c>
      <c r="E66">
        <v>65738</v>
      </c>
      <c r="F66">
        <v>3760</v>
      </c>
      <c r="G66">
        <v>97004</v>
      </c>
      <c r="H66" s="33">
        <v>6.25E-2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M85"/>
  <sheetViews>
    <sheetView workbookViewId="0">
      <selection activeCell="C38" sqref="C38"/>
    </sheetView>
  </sheetViews>
  <sheetFormatPr defaultRowHeight="15"/>
  <cols>
    <col min="1" max="1" width="13.85546875" customWidth="1"/>
    <col min="2" max="2" width="61.85546875" customWidth="1"/>
    <col min="3" max="3" width="42.5703125" customWidth="1"/>
    <col min="4" max="4" width="12" bestFit="1" customWidth="1"/>
    <col min="5" max="5" width="8" bestFit="1" customWidth="1"/>
    <col min="6" max="6" width="70.28515625" bestFit="1" customWidth="1"/>
    <col min="7" max="7" width="13.85546875" bestFit="1" customWidth="1"/>
    <col min="8" max="8" width="17" bestFit="1" customWidth="1"/>
    <col min="9" max="9" width="26.5703125" bestFit="1" customWidth="1"/>
    <col min="11" max="11" width="7.5703125" bestFit="1" customWidth="1"/>
    <col min="12" max="12" width="8" bestFit="1" customWidth="1"/>
    <col min="13" max="13" width="7.7109375" bestFit="1" customWidth="1"/>
  </cols>
  <sheetData>
    <row r="1" spans="1:13">
      <c r="A1" s="28" t="s">
        <v>127</v>
      </c>
      <c r="B1" t="s">
        <v>214</v>
      </c>
    </row>
    <row r="2" spans="1:13">
      <c r="A2" s="28" t="s">
        <v>128</v>
      </c>
      <c r="B2" t="s">
        <v>176</v>
      </c>
    </row>
    <row r="3" spans="1:13"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  <c r="L3" t="s">
        <v>133</v>
      </c>
      <c r="M3" t="s">
        <v>135</v>
      </c>
    </row>
    <row r="4" spans="1:13">
      <c r="A4" s="28" t="s">
        <v>173</v>
      </c>
      <c r="B4" t="s">
        <v>175</v>
      </c>
      <c r="D4">
        <v>1287053002289</v>
      </c>
      <c r="E4">
        <v>953</v>
      </c>
      <c r="F4" t="s">
        <v>140</v>
      </c>
      <c r="G4">
        <v>200</v>
      </c>
      <c r="H4" t="s">
        <v>137</v>
      </c>
      <c r="I4" t="s">
        <v>243</v>
      </c>
      <c r="J4" t="s">
        <v>139</v>
      </c>
      <c r="K4" t="b">
        <v>1</v>
      </c>
      <c r="L4">
        <v>7684</v>
      </c>
      <c r="M4">
        <v>953</v>
      </c>
    </row>
    <row r="5" spans="1:13">
      <c r="A5" s="29">
        <v>1287053523770</v>
      </c>
      <c r="B5" s="30">
        <v>43088</v>
      </c>
      <c r="D5">
        <v>1287053003584</v>
      </c>
      <c r="E5">
        <v>9841</v>
      </c>
      <c r="F5" t="s">
        <v>140</v>
      </c>
      <c r="G5">
        <v>200</v>
      </c>
      <c r="H5" t="s">
        <v>137</v>
      </c>
      <c r="I5" t="s">
        <v>243</v>
      </c>
      <c r="J5" t="s">
        <v>139</v>
      </c>
      <c r="K5" t="b">
        <v>1</v>
      </c>
      <c r="L5">
        <v>68425</v>
      </c>
      <c r="M5">
        <v>0</v>
      </c>
    </row>
    <row r="6" spans="1:13">
      <c r="A6" s="29">
        <v>1287053555514</v>
      </c>
      <c r="B6" s="30">
        <v>47078</v>
      </c>
      <c r="D6">
        <v>1287053012522</v>
      </c>
      <c r="E6">
        <v>1695</v>
      </c>
      <c r="F6" t="s">
        <v>140</v>
      </c>
      <c r="G6">
        <v>200</v>
      </c>
      <c r="H6" t="s">
        <v>137</v>
      </c>
      <c r="I6" t="s">
        <v>244</v>
      </c>
      <c r="J6" t="s">
        <v>139</v>
      </c>
      <c r="K6" t="b">
        <v>1</v>
      </c>
      <c r="L6">
        <v>7684</v>
      </c>
      <c r="M6">
        <v>1695</v>
      </c>
    </row>
    <row r="7" spans="1:13">
      <c r="A7" s="29">
        <v>1287053564958</v>
      </c>
      <c r="B7" s="30">
        <v>29588</v>
      </c>
      <c r="D7">
        <v>1287053007313</v>
      </c>
      <c r="E7">
        <v>11351</v>
      </c>
      <c r="F7" t="s">
        <v>140</v>
      </c>
      <c r="G7">
        <v>200</v>
      </c>
      <c r="H7" t="s">
        <v>137</v>
      </c>
      <c r="I7" t="s">
        <v>245</v>
      </c>
      <c r="J7" t="s">
        <v>139</v>
      </c>
      <c r="K7" t="b">
        <v>1</v>
      </c>
      <c r="L7">
        <v>7684</v>
      </c>
      <c r="M7">
        <v>11351</v>
      </c>
    </row>
    <row r="8" spans="1:13">
      <c r="A8" s="29">
        <v>1287053567109</v>
      </c>
      <c r="B8" s="30">
        <v>56663</v>
      </c>
      <c r="D8">
        <v>1287053014537</v>
      </c>
      <c r="E8">
        <v>5206</v>
      </c>
      <c r="F8" t="s">
        <v>140</v>
      </c>
      <c r="G8">
        <v>200</v>
      </c>
      <c r="H8" t="s">
        <v>137</v>
      </c>
      <c r="I8" t="s">
        <v>244</v>
      </c>
      <c r="J8" t="s">
        <v>139</v>
      </c>
      <c r="K8" t="b">
        <v>1</v>
      </c>
      <c r="L8">
        <v>68425</v>
      </c>
      <c r="M8">
        <v>0</v>
      </c>
    </row>
    <row r="9" spans="1:13">
      <c r="A9" s="29">
        <v>1287053594827</v>
      </c>
      <c r="B9" s="30">
        <v>33039</v>
      </c>
      <c r="D9">
        <v>1287053017306</v>
      </c>
      <c r="E9">
        <v>4104</v>
      </c>
      <c r="F9" t="s">
        <v>140</v>
      </c>
      <c r="G9">
        <v>200</v>
      </c>
      <c r="H9" t="s">
        <v>137</v>
      </c>
      <c r="I9" t="s">
        <v>246</v>
      </c>
      <c r="J9" t="s">
        <v>139</v>
      </c>
      <c r="K9" t="b">
        <v>1</v>
      </c>
      <c r="L9">
        <v>7684</v>
      </c>
      <c r="M9">
        <v>4104</v>
      </c>
    </row>
    <row r="10" spans="1:13">
      <c r="A10" s="29">
        <v>1287053602950</v>
      </c>
      <c r="B10" s="30">
        <v>47336</v>
      </c>
      <c r="D10">
        <v>1287053021776</v>
      </c>
      <c r="E10">
        <v>3447</v>
      </c>
      <c r="F10" t="s">
        <v>140</v>
      </c>
      <c r="G10">
        <v>200</v>
      </c>
      <c r="H10" t="s">
        <v>137</v>
      </c>
      <c r="I10" t="s">
        <v>246</v>
      </c>
      <c r="J10" t="s">
        <v>139</v>
      </c>
      <c r="K10" t="b">
        <v>1</v>
      </c>
      <c r="L10">
        <v>68425</v>
      </c>
      <c r="M10">
        <v>0</v>
      </c>
    </row>
    <row r="11" spans="1:13">
      <c r="A11" s="29">
        <v>1287053624117</v>
      </c>
      <c r="B11" s="30">
        <v>38917</v>
      </c>
      <c r="D11">
        <v>1287053018966</v>
      </c>
      <c r="E11">
        <v>9889</v>
      </c>
      <c r="F11" t="s">
        <v>140</v>
      </c>
      <c r="G11">
        <v>200</v>
      </c>
      <c r="H11" t="s">
        <v>137</v>
      </c>
      <c r="I11" t="s">
        <v>245</v>
      </c>
      <c r="J11" t="s">
        <v>139</v>
      </c>
      <c r="K11" t="b">
        <v>1</v>
      </c>
      <c r="L11">
        <v>68425</v>
      </c>
      <c r="M11">
        <v>0</v>
      </c>
    </row>
    <row r="12" spans="1:13">
      <c r="A12" s="29">
        <v>1287053628233</v>
      </c>
      <c r="B12" s="30">
        <v>45375</v>
      </c>
      <c r="D12">
        <v>1287053020088</v>
      </c>
      <c r="E12">
        <v>22578</v>
      </c>
      <c r="F12" t="s">
        <v>144</v>
      </c>
      <c r="G12">
        <v>200</v>
      </c>
      <c r="H12" t="s">
        <v>137</v>
      </c>
      <c r="I12" t="s">
        <v>244</v>
      </c>
      <c r="J12" t="s">
        <v>139</v>
      </c>
      <c r="K12" t="b">
        <v>1</v>
      </c>
      <c r="L12">
        <v>78998</v>
      </c>
      <c r="M12">
        <v>0</v>
      </c>
    </row>
    <row r="13" spans="1:13">
      <c r="A13" s="29">
        <v>1287053650545</v>
      </c>
      <c r="B13" s="30">
        <v>37806</v>
      </c>
      <c r="D13">
        <v>1287053013874</v>
      </c>
      <c r="E13">
        <v>29740</v>
      </c>
      <c r="F13" t="s">
        <v>144</v>
      </c>
      <c r="G13">
        <v>200</v>
      </c>
      <c r="H13" t="s">
        <v>137</v>
      </c>
      <c r="I13" t="s">
        <v>243</v>
      </c>
      <c r="J13" t="s">
        <v>139</v>
      </c>
      <c r="K13" t="b">
        <v>1</v>
      </c>
      <c r="L13">
        <v>78998</v>
      </c>
      <c r="M13">
        <v>0</v>
      </c>
    </row>
    <row r="14" spans="1:13">
      <c r="A14" s="29">
        <v>1287053655718</v>
      </c>
      <c r="B14" s="30">
        <v>37827</v>
      </c>
      <c r="D14">
        <v>1287053028953</v>
      </c>
      <c r="E14">
        <v>31732</v>
      </c>
      <c r="F14" t="s">
        <v>144</v>
      </c>
      <c r="G14">
        <v>200</v>
      </c>
      <c r="H14" t="s">
        <v>137</v>
      </c>
      <c r="I14" t="s">
        <v>245</v>
      </c>
      <c r="J14" t="s">
        <v>139</v>
      </c>
      <c r="K14" t="b">
        <v>1</v>
      </c>
      <c r="L14">
        <v>78998</v>
      </c>
      <c r="M14">
        <v>0</v>
      </c>
    </row>
    <row r="15" spans="1:13">
      <c r="A15" s="29">
        <v>1287053663166</v>
      </c>
      <c r="B15" s="30">
        <v>25294</v>
      </c>
      <c r="D15">
        <v>1287053025513</v>
      </c>
      <c r="E15">
        <v>40744</v>
      </c>
      <c r="F15" t="s">
        <v>144</v>
      </c>
      <c r="G15">
        <v>200</v>
      </c>
      <c r="H15" t="s">
        <v>137</v>
      </c>
      <c r="I15" t="s">
        <v>246</v>
      </c>
      <c r="J15" t="s">
        <v>139</v>
      </c>
      <c r="K15" t="b">
        <v>1</v>
      </c>
      <c r="L15">
        <v>78998</v>
      </c>
      <c r="M15">
        <v>0</v>
      </c>
    </row>
    <row r="16" spans="1:13">
      <c r="A16" s="29">
        <v>1287053673907</v>
      </c>
      <c r="B16" s="30">
        <v>38221</v>
      </c>
      <c r="D16">
        <v>1287053043010</v>
      </c>
      <c r="E16">
        <v>122761</v>
      </c>
      <c r="F16" t="s">
        <v>213</v>
      </c>
      <c r="G16">
        <v>200</v>
      </c>
      <c r="H16" t="s">
        <v>137</v>
      </c>
      <c r="I16" t="s">
        <v>244</v>
      </c>
      <c r="J16" t="s">
        <v>139</v>
      </c>
      <c r="K16" t="b">
        <v>1</v>
      </c>
      <c r="L16">
        <v>313635</v>
      </c>
      <c r="M16">
        <v>0</v>
      </c>
    </row>
    <row r="17" spans="1:13">
      <c r="A17" s="29">
        <v>1287053688638</v>
      </c>
      <c r="B17" s="30">
        <v>29423</v>
      </c>
      <c r="D17">
        <v>1287053044000</v>
      </c>
      <c r="E17">
        <v>125722</v>
      </c>
      <c r="F17" t="s">
        <v>213</v>
      </c>
      <c r="G17">
        <v>200</v>
      </c>
      <c r="H17" t="s">
        <v>137</v>
      </c>
      <c r="I17" t="s">
        <v>243</v>
      </c>
      <c r="J17" t="s">
        <v>139</v>
      </c>
      <c r="K17" t="b">
        <v>1</v>
      </c>
      <c r="L17">
        <v>313635</v>
      </c>
      <c r="M17">
        <v>0</v>
      </c>
    </row>
    <row r="18" spans="1:13">
      <c r="A18" s="29">
        <v>1287053688746</v>
      </c>
      <c r="B18" s="30">
        <v>106603</v>
      </c>
      <c r="D18">
        <v>1287053061000</v>
      </c>
      <c r="E18">
        <v>121886</v>
      </c>
      <c r="F18" t="s">
        <v>213</v>
      </c>
      <c r="G18">
        <v>200</v>
      </c>
      <c r="H18" t="s">
        <v>137</v>
      </c>
      <c r="I18" t="s">
        <v>245</v>
      </c>
      <c r="J18" t="s">
        <v>139</v>
      </c>
      <c r="K18" t="b">
        <v>1</v>
      </c>
      <c r="L18">
        <v>313635</v>
      </c>
      <c r="M18">
        <v>0</v>
      </c>
    </row>
    <row r="19" spans="1:13">
      <c r="A19" s="29">
        <v>1287053693660</v>
      </c>
      <c r="B19" s="30">
        <v>47896</v>
      </c>
      <c r="D19">
        <v>1287053165942</v>
      </c>
      <c r="E19">
        <v>29153</v>
      </c>
      <c r="F19" t="s">
        <v>213</v>
      </c>
      <c r="G19">
        <v>200</v>
      </c>
      <c r="H19" t="s">
        <v>137</v>
      </c>
      <c r="I19" t="s">
        <v>244</v>
      </c>
      <c r="J19" t="s">
        <v>139</v>
      </c>
      <c r="K19" t="b">
        <v>1</v>
      </c>
      <c r="L19">
        <v>124734</v>
      </c>
      <c r="M19">
        <v>13149</v>
      </c>
    </row>
    <row r="20" spans="1:13">
      <c r="A20" s="29">
        <v>1287053712387</v>
      </c>
      <c r="B20" s="30">
        <v>110239</v>
      </c>
      <c r="D20">
        <v>1287053066771</v>
      </c>
      <c r="E20">
        <v>131553</v>
      </c>
      <c r="F20" t="s">
        <v>213</v>
      </c>
      <c r="G20">
        <v>200</v>
      </c>
      <c r="H20" t="s">
        <v>137</v>
      </c>
      <c r="I20" t="s">
        <v>246</v>
      </c>
      <c r="J20" t="s">
        <v>139</v>
      </c>
      <c r="K20" t="b">
        <v>1</v>
      </c>
      <c r="L20">
        <v>313635</v>
      </c>
      <c r="M20">
        <v>0</v>
      </c>
    </row>
    <row r="21" spans="1:13">
      <c r="A21" s="29">
        <v>1287053718495</v>
      </c>
      <c r="B21" s="30">
        <v>115813</v>
      </c>
      <c r="D21">
        <v>1287053170136</v>
      </c>
      <c r="E21">
        <v>32046</v>
      </c>
      <c r="F21" t="s">
        <v>213</v>
      </c>
      <c r="G21">
        <v>200</v>
      </c>
      <c r="H21" t="s">
        <v>137</v>
      </c>
      <c r="I21" t="s">
        <v>243</v>
      </c>
      <c r="J21" t="s">
        <v>139</v>
      </c>
      <c r="K21" t="b">
        <v>1</v>
      </c>
      <c r="L21">
        <v>124734</v>
      </c>
      <c r="M21">
        <v>14078</v>
      </c>
    </row>
    <row r="22" spans="1:13">
      <c r="A22" s="29">
        <v>1287053741869</v>
      </c>
      <c r="B22" s="30">
        <v>31399</v>
      </c>
      <c r="D22">
        <v>1287053198678</v>
      </c>
      <c r="E22">
        <v>14136</v>
      </c>
      <c r="F22" t="s">
        <v>213</v>
      </c>
      <c r="G22">
        <v>200</v>
      </c>
      <c r="H22" t="s">
        <v>137</v>
      </c>
      <c r="I22" t="s">
        <v>246</v>
      </c>
      <c r="J22" t="s">
        <v>139</v>
      </c>
      <c r="K22" t="b">
        <v>1</v>
      </c>
      <c r="L22">
        <v>124734</v>
      </c>
      <c r="M22">
        <v>6348</v>
      </c>
    </row>
    <row r="23" spans="1:13">
      <c r="A23" s="29">
        <v>1287053773805</v>
      </c>
      <c r="B23" s="30">
        <v>42814</v>
      </c>
      <c r="D23">
        <v>1287053195472</v>
      </c>
      <c r="E23">
        <v>26611</v>
      </c>
      <c r="F23" t="s">
        <v>213</v>
      </c>
      <c r="G23">
        <v>200</v>
      </c>
      <c r="H23" t="s">
        <v>137</v>
      </c>
      <c r="I23" t="s">
        <v>244</v>
      </c>
      <c r="J23" t="s">
        <v>139</v>
      </c>
      <c r="K23" t="b">
        <v>1</v>
      </c>
      <c r="L23">
        <v>126297</v>
      </c>
      <c r="M23">
        <v>10758</v>
      </c>
    </row>
    <row r="24" spans="1:13">
      <c r="A24" s="29">
        <v>1287053795684</v>
      </c>
      <c r="B24" s="30">
        <v>198664</v>
      </c>
      <c r="D24">
        <v>1287053202467</v>
      </c>
      <c r="E24">
        <v>25819</v>
      </c>
      <c r="F24" t="s">
        <v>213</v>
      </c>
      <c r="G24">
        <v>200</v>
      </c>
      <c r="H24" t="s">
        <v>137</v>
      </c>
      <c r="I24" t="s">
        <v>243</v>
      </c>
      <c r="J24" t="s">
        <v>139</v>
      </c>
      <c r="K24" t="b">
        <v>1</v>
      </c>
      <c r="L24">
        <v>126297</v>
      </c>
      <c r="M24">
        <v>9120</v>
      </c>
    </row>
    <row r="25" spans="1:13">
      <c r="A25" s="29">
        <v>1287053816918</v>
      </c>
      <c r="B25" s="30">
        <v>119791</v>
      </c>
      <c r="D25">
        <v>1287053213186</v>
      </c>
      <c r="E25">
        <v>21241</v>
      </c>
      <c r="F25" t="s">
        <v>213</v>
      </c>
      <c r="G25">
        <v>200</v>
      </c>
      <c r="H25" t="s">
        <v>137</v>
      </c>
      <c r="I25" t="s">
        <v>246</v>
      </c>
      <c r="J25" t="s">
        <v>139</v>
      </c>
      <c r="K25" t="b">
        <v>1</v>
      </c>
      <c r="L25">
        <v>126297</v>
      </c>
      <c r="M25">
        <v>5038</v>
      </c>
    </row>
    <row r="26" spans="1:13">
      <c r="A26" s="29">
        <v>1287053822913</v>
      </c>
      <c r="B26" s="30">
        <v>184099</v>
      </c>
      <c r="D26">
        <v>1287053222414</v>
      </c>
      <c r="E26">
        <v>21767</v>
      </c>
      <c r="F26" t="s">
        <v>213</v>
      </c>
      <c r="G26">
        <v>200</v>
      </c>
      <c r="H26" t="s">
        <v>137</v>
      </c>
      <c r="I26" t="s">
        <v>244</v>
      </c>
      <c r="J26" t="s">
        <v>139</v>
      </c>
      <c r="K26" t="b">
        <v>1</v>
      </c>
      <c r="L26">
        <v>79774</v>
      </c>
      <c r="M26">
        <v>12080</v>
      </c>
    </row>
    <row r="27" spans="1:13">
      <c r="A27" s="29">
        <v>1287053834738</v>
      </c>
      <c r="B27" s="30">
        <v>164289</v>
      </c>
      <c r="D27">
        <v>1287053228810</v>
      </c>
      <c r="E27">
        <v>17526</v>
      </c>
      <c r="F27" t="s">
        <v>213</v>
      </c>
      <c r="G27">
        <v>200</v>
      </c>
      <c r="H27" t="s">
        <v>137</v>
      </c>
      <c r="I27" t="s">
        <v>243</v>
      </c>
      <c r="J27" t="s">
        <v>139</v>
      </c>
      <c r="K27" t="b">
        <v>1</v>
      </c>
      <c r="L27">
        <v>79774</v>
      </c>
      <c r="M27">
        <v>5409</v>
      </c>
    </row>
    <row r="28" spans="1:13">
      <c r="A28" s="29">
        <v>1287053937032</v>
      </c>
      <c r="B28" s="30">
        <v>195278</v>
      </c>
      <c r="D28">
        <v>1287053234783</v>
      </c>
      <c r="E28">
        <v>18589</v>
      </c>
      <c r="F28" t="s">
        <v>213</v>
      </c>
      <c r="G28">
        <v>200</v>
      </c>
      <c r="H28" t="s">
        <v>137</v>
      </c>
      <c r="I28" t="s">
        <v>246</v>
      </c>
      <c r="J28" t="s">
        <v>139</v>
      </c>
      <c r="K28" t="b">
        <v>1</v>
      </c>
      <c r="L28">
        <v>79774</v>
      </c>
      <c r="M28">
        <v>9049</v>
      </c>
    </row>
    <row r="29" spans="1:13">
      <c r="A29" s="29">
        <v>1287053994889</v>
      </c>
      <c r="B29" s="30">
        <v>739829</v>
      </c>
      <c r="D29">
        <v>1287053246729</v>
      </c>
      <c r="E29">
        <v>23259</v>
      </c>
      <c r="F29" t="s">
        <v>213</v>
      </c>
      <c r="G29">
        <v>200</v>
      </c>
      <c r="H29" t="s">
        <v>137</v>
      </c>
      <c r="I29" t="s">
        <v>243</v>
      </c>
      <c r="J29" t="s">
        <v>139</v>
      </c>
      <c r="K29" t="b">
        <v>1</v>
      </c>
      <c r="L29">
        <v>121551</v>
      </c>
      <c r="M29">
        <v>15700</v>
      </c>
    </row>
    <row r="30" spans="1:13">
      <c r="A30" s="29">
        <v>1287053999104</v>
      </c>
      <c r="B30" s="30">
        <v>837778</v>
      </c>
      <c r="D30">
        <v>1287053244590</v>
      </c>
      <c r="E30">
        <v>29004</v>
      </c>
      <c r="F30" t="s">
        <v>213</v>
      </c>
      <c r="G30">
        <v>200</v>
      </c>
      <c r="H30" t="s">
        <v>137</v>
      </c>
      <c r="I30" t="s">
        <v>244</v>
      </c>
      <c r="J30" t="s">
        <v>139</v>
      </c>
      <c r="K30" t="b">
        <v>1</v>
      </c>
      <c r="L30">
        <v>121551</v>
      </c>
      <c r="M30">
        <v>16617</v>
      </c>
    </row>
    <row r="31" spans="1:13">
      <c r="A31" s="29">
        <v>1287054007234</v>
      </c>
      <c r="B31" s="30">
        <v>836127</v>
      </c>
      <c r="D31">
        <v>1287053253518</v>
      </c>
      <c r="E31">
        <v>30986</v>
      </c>
      <c r="F31" t="s">
        <v>213</v>
      </c>
      <c r="G31">
        <v>200</v>
      </c>
      <c r="H31" t="s">
        <v>137</v>
      </c>
      <c r="I31" t="s">
        <v>246</v>
      </c>
      <c r="J31" t="s">
        <v>139</v>
      </c>
      <c r="K31" t="b">
        <v>1</v>
      </c>
      <c r="L31">
        <v>121551</v>
      </c>
      <c r="M31">
        <v>14583</v>
      </c>
    </row>
    <row r="32" spans="1:13">
      <c r="A32" s="29">
        <v>1287054132403</v>
      </c>
      <c r="B32" s="30">
        <v>711193</v>
      </c>
      <c r="D32">
        <v>1287053183148</v>
      </c>
      <c r="E32">
        <v>141754</v>
      </c>
      <c r="F32" t="s">
        <v>213</v>
      </c>
      <c r="G32">
        <v>200</v>
      </c>
      <c r="H32" t="s">
        <v>137</v>
      </c>
      <c r="I32" t="s">
        <v>245</v>
      </c>
      <c r="J32" t="s">
        <v>139</v>
      </c>
      <c r="K32" t="b">
        <v>1</v>
      </c>
      <c r="L32">
        <v>124734</v>
      </c>
      <c r="M32">
        <v>73659</v>
      </c>
    </row>
    <row r="33" spans="1:13">
      <c r="A33" s="29" t="s">
        <v>174</v>
      </c>
      <c r="B33" s="30">
        <v>176838.10714285713</v>
      </c>
      <c r="D33">
        <v>1287053325418</v>
      </c>
      <c r="E33">
        <v>32327</v>
      </c>
      <c r="F33" t="s">
        <v>213</v>
      </c>
      <c r="G33">
        <v>200</v>
      </c>
      <c r="H33" t="s">
        <v>137</v>
      </c>
      <c r="I33" t="s">
        <v>245</v>
      </c>
      <c r="J33" t="s">
        <v>139</v>
      </c>
      <c r="K33" t="b">
        <v>1</v>
      </c>
      <c r="L33">
        <v>126297</v>
      </c>
      <c r="M33">
        <v>11484</v>
      </c>
    </row>
    <row r="34" spans="1:13">
      <c r="A34" s="28" t="s">
        <v>127</v>
      </c>
      <c r="B34" t="s">
        <v>213</v>
      </c>
    </row>
    <row r="35" spans="1:13">
      <c r="A35" s="28" t="s">
        <v>128</v>
      </c>
      <c r="B35" s="29">
        <v>200</v>
      </c>
    </row>
    <row r="36" spans="1:13">
      <c r="D36">
        <v>1287053357913</v>
      </c>
      <c r="E36">
        <v>13813</v>
      </c>
      <c r="F36" t="s">
        <v>213</v>
      </c>
      <c r="G36">
        <v>200</v>
      </c>
      <c r="H36" t="s">
        <v>137</v>
      </c>
      <c r="I36" t="s">
        <v>245</v>
      </c>
      <c r="J36" t="s">
        <v>139</v>
      </c>
      <c r="K36" t="b">
        <v>1</v>
      </c>
      <c r="L36">
        <v>79774</v>
      </c>
      <c r="M36">
        <v>6653</v>
      </c>
    </row>
    <row r="37" spans="1:13">
      <c r="A37" s="28" t="s">
        <v>173</v>
      </c>
      <c r="B37" t="s">
        <v>175</v>
      </c>
      <c r="D37">
        <v>1287053371999</v>
      </c>
      <c r="E37">
        <v>18895</v>
      </c>
      <c r="F37" t="s">
        <v>213</v>
      </c>
      <c r="G37">
        <v>200</v>
      </c>
      <c r="H37" t="s">
        <v>137</v>
      </c>
      <c r="I37" t="s">
        <v>245</v>
      </c>
      <c r="J37" t="s">
        <v>139</v>
      </c>
      <c r="K37" t="b">
        <v>1</v>
      </c>
      <c r="L37">
        <v>121551</v>
      </c>
      <c r="M37">
        <v>5628</v>
      </c>
    </row>
    <row r="38" spans="1:13">
      <c r="A38" s="29">
        <v>1287053043010</v>
      </c>
      <c r="B38" s="30">
        <v>122761</v>
      </c>
      <c r="D38">
        <v>1287053270158</v>
      </c>
      <c r="E38">
        <v>154125</v>
      </c>
      <c r="F38" t="s">
        <v>213</v>
      </c>
      <c r="G38">
        <v>200</v>
      </c>
      <c r="H38" t="s">
        <v>137</v>
      </c>
      <c r="I38" t="s">
        <v>243</v>
      </c>
      <c r="J38" t="s">
        <v>139</v>
      </c>
      <c r="K38" t="b">
        <v>1</v>
      </c>
      <c r="L38">
        <v>120861</v>
      </c>
      <c r="M38">
        <v>141402</v>
      </c>
    </row>
    <row r="39" spans="1:13">
      <c r="A39" s="29">
        <v>1287053044000</v>
      </c>
      <c r="B39" s="30">
        <v>125722</v>
      </c>
      <c r="D39">
        <v>1287053273878</v>
      </c>
      <c r="E39">
        <v>166912</v>
      </c>
      <c r="F39" t="s">
        <v>213</v>
      </c>
      <c r="G39">
        <v>200</v>
      </c>
      <c r="H39" t="s">
        <v>137</v>
      </c>
      <c r="I39" t="s">
        <v>244</v>
      </c>
      <c r="J39" t="s">
        <v>139</v>
      </c>
      <c r="K39" t="b">
        <v>1</v>
      </c>
      <c r="L39">
        <v>120861</v>
      </c>
      <c r="M39">
        <v>152701</v>
      </c>
    </row>
    <row r="40" spans="1:13">
      <c r="A40" s="29">
        <v>1287053061000</v>
      </c>
      <c r="B40" s="30">
        <v>121886</v>
      </c>
      <c r="D40">
        <v>1287053284866</v>
      </c>
      <c r="E40">
        <v>158047</v>
      </c>
      <c r="F40" t="s">
        <v>213</v>
      </c>
      <c r="G40">
        <v>200</v>
      </c>
      <c r="H40" t="s">
        <v>137</v>
      </c>
      <c r="I40" t="s">
        <v>246</v>
      </c>
      <c r="J40" t="s">
        <v>139</v>
      </c>
      <c r="K40" t="b">
        <v>1</v>
      </c>
      <c r="L40">
        <v>120861</v>
      </c>
      <c r="M40">
        <v>141298</v>
      </c>
    </row>
    <row r="41" spans="1:13">
      <c r="A41" s="29">
        <v>1287053066771</v>
      </c>
      <c r="B41" s="30">
        <v>131553</v>
      </c>
      <c r="D41">
        <v>1287053424658</v>
      </c>
      <c r="E41">
        <v>51986</v>
      </c>
      <c r="F41" t="s">
        <v>213</v>
      </c>
      <c r="G41">
        <v>200</v>
      </c>
      <c r="H41" t="s">
        <v>137</v>
      </c>
      <c r="I41" t="s">
        <v>243</v>
      </c>
      <c r="J41" t="s">
        <v>139</v>
      </c>
      <c r="K41" t="b">
        <v>1</v>
      </c>
      <c r="L41">
        <v>355072</v>
      </c>
      <c r="M41">
        <v>23714</v>
      </c>
    </row>
    <row r="42" spans="1:13">
      <c r="A42" s="29">
        <v>1287053165942</v>
      </c>
      <c r="B42" s="30">
        <v>29153</v>
      </c>
      <c r="D42">
        <v>1287053477018</v>
      </c>
      <c r="E42">
        <v>19371</v>
      </c>
      <c r="F42" t="s">
        <v>213</v>
      </c>
      <c r="G42">
        <v>200</v>
      </c>
      <c r="H42" t="s">
        <v>137</v>
      </c>
      <c r="I42" t="s">
        <v>243</v>
      </c>
      <c r="J42" t="s">
        <v>139</v>
      </c>
      <c r="K42" t="b">
        <v>1</v>
      </c>
      <c r="L42">
        <v>153792</v>
      </c>
      <c r="M42">
        <v>8217</v>
      </c>
    </row>
    <row r="43" spans="1:13">
      <c r="A43" s="29">
        <v>1287053170136</v>
      </c>
      <c r="B43" s="30">
        <v>32046</v>
      </c>
      <c r="D43">
        <v>1287053441172</v>
      </c>
      <c r="E43">
        <v>62662</v>
      </c>
      <c r="F43" t="s">
        <v>213</v>
      </c>
      <c r="G43">
        <v>200</v>
      </c>
      <c r="H43" t="s">
        <v>137</v>
      </c>
      <c r="I43" t="s">
        <v>244</v>
      </c>
      <c r="J43" t="s">
        <v>139</v>
      </c>
      <c r="K43" t="b">
        <v>1</v>
      </c>
      <c r="L43">
        <v>355072</v>
      </c>
      <c r="M43">
        <v>21763</v>
      </c>
    </row>
    <row r="44" spans="1:13">
      <c r="A44" s="29">
        <v>1287053183148</v>
      </c>
      <c r="B44" s="30">
        <v>141754</v>
      </c>
      <c r="D44">
        <v>1287053443130</v>
      </c>
      <c r="E44">
        <v>67619</v>
      </c>
      <c r="F44" t="s">
        <v>213</v>
      </c>
      <c r="G44">
        <v>200</v>
      </c>
      <c r="H44" t="s">
        <v>137</v>
      </c>
      <c r="I44" t="s">
        <v>246</v>
      </c>
      <c r="J44" t="s">
        <v>139</v>
      </c>
      <c r="K44" t="b">
        <v>1</v>
      </c>
      <c r="L44">
        <v>355072</v>
      </c>
      <c r="M44">
        <v>20759</v>
      </c>
    </row>
    <row r="45" spans="1:13">
      <c r="A45" s="29">
        <v>1287053195472</v>
      </c>
      <c r="B45" s="30">
        <v>26611</v>
      </c>
      <c r="D45">
        <v>1287053496684</v>
      </c>
      <c r="E45">
        <v>26858</v>
      </c>
      <c r="F45" t="s">
        <v>213</v>
      </c>
      <c r="G45">
        <v>200</v>
      </c>
      <c r="H45" t="s">
        <v>137</v>
      </c>
      <c r="I45" t="s">
        <v>243</v>
      </c>
      <c r="J45" t="s">
        <v>139</v>
      </c>
      <c r="K45" t="b">
        <v>1</v>
      </c>
      <c r="L45">
        <v>220004</v>
      </c>
      <c r="M45">
        <v>6509</v>
      </c>
    </row>
    <row r="46" spans="1:13">
      <c r="A46" s="29">
        <v>1287053198678</v>
      </c>
      <c r="B46" s="30">
        <v>14136</v>
      </c>
      <c r="D46">
        <v>1287053504194</v>
      </c>
      <c r="E46">
        <v>25827</v>
      </c>
      <c r="F46" t="s">
        <v>213</v>
      </c>
      <c r="G46">
        <v>200</v>
      </c>
      <c r="H46" t="s">
        <v>137</v>
      </c>
      <c r="I46" t="s">
        <v>244</v>
      </c>
      <c r="J46" t="s">
        <v>139</v>
      </c>
      <c r="K46" t="b">
        <v>1</v>
      </c>
      <c r="L46">
        <v>153792</v>
      </c>
      <c r="M46">
        <v>10210</v>
      </c>
    </row>
    <row r="47" spans="1:13">
      <c r="A47" s="29">
        <v>1287053202467</v>
      </c>
      <c r="B47" s="30">
        <v>25819</v>
      </c>
      <c r="D47">
        <v>1287053511139</v>
      </c>
      <c r="E47">
        <v>20313</v>
      </c>
      <c r="F47" t="s">
        <v>213</v>
      </c>
      <c r="G47">
        <v>200</v>
      </c>
      <c r="H47" t="s">
        <v>137</v>
      </c>
      <c r="I47" t="s">
        <v>246</v>
      </c>
      <c r="J47" t="s">
        <v>139</v>
      </c>
      <c r="K47" t="b">
        <v>1</v>
      </c>
      <c r="L47">
        <v>153792</v>
      </c>
      <c r="M47">
        <v>8731</v>
      </c>
    </row>
    <row r="48" spans="1:13">
      <c r="A48" s="29">
        <v>1287053213186</v>
      </c>
      <c r="B48" s="30">
        <v>21241</v>
      </c>
      <c r="D48">
        <v>1287053391175</v>
      </c>
      <c r="E48">
        <v>145023</v>
      </c>
      <c r="F48" t="s">
        <v>213</v>
      </c>
      <c r="G48">
        <v>200</v>
      </c>
      <c r="H48" t="s">
        <v>137</v>
      </c>
      <c r="I48" t="s">
        <v>245</v>
      </c>
      <c r="J48" t="s">
        <v>139</v>
      </c>
      <c r="K48" t="b">
        <v>1</v>
      </c>
      <c r="L48">
        <v>120861</v>
      </c>
      <c r="M48">
        <v>137074</v>
      </c>
    </row>
    <row r="49" spans="1:13">
      <c r="A49" s="29">
        <v>1287053222414</v>
      </c>
      <c r="B49" s="30">
        <v>21767</v>
      </c>
      <c r="D49">
        <v>1287053530045</v>
      </c>
      <c r="E49">
        <v>25169</v>
      </c>
      <c r="F49" t="s">
        <v>213</v>
      </c>
      <c r="G49">
        <v>200</v>
      </c>
      <c r="H49" t="s">
        <v>137</v>
      </c>
      <c r="I49" t="s">
        <v>244</v>
      </c>
      <c r="J49" t="s">
        <v>139</v>
      </c>
      <c r="K49" t="b">
        <v>1</v>
      </c>
      <c r="L49">
        <v>220004</v>
      </c>
      <c r="M49">
        <v>6312</v>
      </c>
    </row>
    <row r="50" spans="1:13">
      <c r="A50" s="29">
        <v>1287053228810</v>
      </c>
      <c r="B50" s="30">
        <v>17526</v>
      </c>
      <c r="D50">
        <v>1287053531680</v>
      </c>
      <c r="E50">
        <v>32909</v>
      </c>
      <c r="F50" t="s">
        <v>213</v>
      </c>
      <c r="G50">
        <v>200</v>
      </c>
      <c r="H50" t="s">
        <v>137</v>
      </c>
      <c r="I50" t="s">
        <v>246</v>
      </c>
      <c r="J50" t="s">
        <v>139</v>
      </c>
      <c r="K50" t="b">
        <v>1</v>
      </c>
      <c r="L50">
        <v>220004</v>
      </c>
      <c r="M50">
        <v>14223</v>
      </c>
    </row>
    <row r="51" spans="1:13">
      <c r="A51" s="29">
        <v>1287053234783</v>
      </c>
      <c r="B51" s="30">
        <v>18589</v>
      </c>
      <c r="D51">
        <v>1287053523770</v>
      </c>
      <c r="E51">
        <v>43088</v>
      </c>
      <c r="F51" t="s">
        <v>214</v>
      </c>
      <c r="G51">
        <v>200</v>
      </c>
      <c r="H51" t="s">
        <v>137</v>
      </c>
      <c r="I51" t="s">
        <v>243</v>
      </c>
      <c r="J51" t="s">
        <v>139</v>
      </c>
      <c r="K51" t="b">
        <v>1</v>
      </c>
      <c r="L51">
        <v>220004</v>
      </c>
      <c r="M51">
        <v>13614</v>
      </c>
    </row>
    <row r="52" spans="1:13">
      <c r="A52" s="29">
        <v>1287053244590</v>
      </c>
      <c r="B52" s="30">
        <v>29004</v>
      </c>
      <c r="D52">
        <v>1287053564958</v>
      </c>
      <c r="E52">
        <v>29588</v>
      </c>
      <c r="F52" t="s">
        <v>214</v>
      </c>
      <c r="G52">
        <v>200</v>
      </c>
      <c r="H52" t="s">
        <v>137</v>
      </c>
      <c r="I52" t="s">
        <v>246</v>
      </c>
      <c r="J52" t="s">
        <v>139</v>
      </c>
      <c r="K52" t="b">
        <v>1</v>
      </c>
      <c r="L52">
        <v>220004</v>
      </c>
      <c r="M52">
        <v>10162</v>
      </c>
    </row>
    <row r="53" spans="1:13">
      <c r="A53" s="29">
        <v>1287053246729</v>
      </c>
      <c r="B53" s="30">
        <v>23259</v>
      </c>
      <c r="D53">
        <v>1287053536351</v>
      </c>
      <c r="E53">
        <v>59102</v>
      </c>
      <c r="F53" t="s">
        <v>213</v>
      </c>
      <c r="G53">
        <v>200</v>
      </c>
      <c r="H53" t="s">
        <v>137</v>
      </c>
      <c r="I53" t="s">
        <v>245</v>
      </c>
      <c r="J53" t="s">
        <v>139</v>
      </c>
      <c r="K53" t="b">
        <v>1</v>
      </c>
      <c r="L53">
        <v>355072</v>
      </c>
      <c r="M53">
        <v>17881</v>
      </c>
    </row>
    <row r="54" spans="1:13">
      <c r="A54" s="29">
        <v>1287053253518</v>
      </c>
      <c r="B54" s="30">
        <v>30986</v>
      </c>
      <c r="D54">
        <v>1287053555514</v>
      </c>
      <c r="E54">
        <v>47078</v>
      </c>
      <c r="F54" t="s">
        <v>214</v>
      </c>
      <c r="G54">
        <v>200</v>
      </c>
      <c r="H54" t="s">
        <v>137</v>
      </c>
      <c r="I54" t="s">
        <v>244</v>
      </c>
      <c r="J54" t="s">
        <v>139</v>
      </c>
      <c r="K54" t="b">
        <v>1</v>
      </c>
      <c r="L54">
        <v>220004</v>
      </c>
      <c r="M54">
        <v>9376</v>
      </c>
    </row>
    <row r="55" spans="1:13">
      <c r="A55" s="29">
        <v>1287053270158</v>
      </c>
      <c r="B55" s="30">
        <v>154125</v>
      </c>
      <c r="D55">
        <v>1287053567109</v>
      </c>
      <c r="E55">
        <v>56663</v>
      </c>
      <c r="F55" t="s">
        <v>214</v>
      </c>
      <c r="G55">
        <v>200</v>
      </c>
      <c r="H55" t="s">
        <v>137</v>
      </c>
      <c r="I55" t="s">
        <v>243</v>
      </c>
      <c r="J55" t="s">
        <v>139</v>
      </c>
      <c r="K55" t="b">
        <v>1</v>
      </c>
      <c r="L55">
        <v>238398</v>
      </c>
      <c r="M55">
        <v>24013</v>
      </c>
    </row>
    <row r="56" spans="1:13">
      <c r="A56" s="29">
        <v>1287053273878</v>
      </c>
      <c r="B56" s="30">
        <v>166912</v>
      </c>
      <c r="D56">
        <v>1287053595723</v>
      </c>
      <c r="E56">
        <v>28454</v>
      </c>
      <c r="F56" t="s">
        <v>213</v>
      </c>
      <c r="G56">
        <v>200</v>
      </c>
      <c r="H56" t="s">
        <v>137</v>
      </c>
      <c r="I56" t="s">
        <v>245</v>
      </c>
      <c r="J56" t="s">
        <v>139</v>
      </c>
      <c r="K56" t="b">
        <v>1</v>
      </c>
      <c r="L56">
        <v>153792</v>
      </c>
      <c r="M56">
        <v>9090</v>
      </c>
    </row>
    <row r="57" spans="1:13">
      <c r="A57" s="29">
        <v>1287053284866</v>
      </c>
      <c r="B57" s="30">
        <v>158047</v>
      </c>
      <c r="D57">
        <v>1287053594827</v>
      </c>
      <c r="E57">
        <v>33039</v>
      </c>
      <c r="F57" t="s">
        <v>214</v>
      </c>
      <c r="G57">
        <v>200</v>
      </c>
      <c r="H57" t="s">
        <v>137</v>
      </c>
      <c r="I57" t="s">
        <v>246</v>
      </c>
      <c r="J57" t="s">
        <v>139</v>
      </c>
      <c r="K57" t="b">
        <v>1</v>
      </c>
      <c r="L57">
        <v>238398</v>
      </c>
      <c r="M57">
        <v>17754</v>
      </c>
    </row>
    <row r="58" spans="1:13">
      <c r="A58" s="29">
        <v>1287053325418</v>
      </c>
      <c r="B58" s="30">
        <v>32327</v>
      </c>
      <c r="D58">
        <v>1287053602950</v>
      </c>
      <c r="E58">
        <v>47336</v>
      </c>
      <c r="F58" t="s">
        <v>214</v>
      </c>
      <c r="G58">
        <v>200</v>
      </c>
      <c r="H58" t="s">
        <v>137</v>
      </c>
      <c r="I58" t="s">
        <v>244</v>
      </c>
      <c r="J58" t="s">
        <v>139</v>
      </c>
      <c r="K58" t="b">
        <v>1</v>
      </c>
      <c r="L58">
        <v>238398</v>
      </c>
      <c r="M58">
        <v>19266</v>
      </c>
    </row>
    <row r="59" spans="1:13">
      <c r="A59" s="29">
        <v>1287053357913</v>
      </c>
      <c r="B59" s="30">
        <v>13813</v>
      </c>
      <c r="D59">
        <v>1287053624478</v>
      </c>
      <c r="E59">
        <v>30831</v>
      </c>
      <c r="F59" t="s">
        <v>213</v>
      </c>
      <c r="G59">
        <v>200</v>
      </c>
      <c r="H59" t="s">
        <v>137</v>
      </c>
      <c r="I59" t="s">
        <v>245</v>
      </c>
      <c r="J59" t="s">
        <v>139</v>
      </c>
      <c r="K59" t="b">
        <v>1</v>
      </c>
      <c r="L59">
        <v>220004</v>
      </c>
      <c r="M59">
        <v>12175</v>
      </c>
    </row>
    <row r="60" spans="1:13">
      <c r="A60" s="29">
        <v>1287053371999</v>
      </c>
      <c r="B60" s="30">
        <v>18895</v>
      </c>
      <c r="D60">
        <v>1287053624117</v>
      </c>
      <c r="E60">
        <v>38917</v>
      </c>
      <c r="F60" t="s">
        <v>214</v>
      </c>
      <c r="G60">
        <v>200</v>
      </c>
      <c r="H60" t="s">
        <v>137</v>
      </c>
      <c r="I60" t="s">
        <v>243</v>
      </c>
      <c r="J60" t="s">
        <v>139</v>
      </c>
      <c r="K60" t="b">
        <v>1</v>
      </c>
      <c r="L60">
        <v>145969</v>
      </c>
      <c r="M60">
        <v>27886</v>
      </c>
    </row>
    <row r="61" spans="1:13">
      <c r="A61" s="29">
        <v>1287053391175</v>
      </c>
      <c r="B61" s="30">
        <v>145023</v>
      </c>
      <c r="D61">
        <v>1287053628233</v>
      </c>
      <c r="E61">
        <v>45375</v>
      </c>
      <c r="F61" t="s">
        <v>214</v>
      </c>
      <c r="G61">
        <v>200</v>
      </c>
      <c r="H61" t="s">
        <v>137</v>
      </c>
      <c r="I61" t="s">
        <v>246</v>
      </c>
      <c r="J61" t="s">
        <v>139</v>
      </c>
      <c r="K61" t="b">
        <v>1</v>
      </c>
      <c r="L61">
        <v>145969</v>
      </c>
      <c r="M61">
        <v>25808</v>
      </c>
    </row>
    <row r="62" spans="1:13">
      <c r="A62" s="29">
        <v>1287053424658</v>
      </c>
      <c r="B62" s="30">
        <v>51986</v>
      </c>
      <c r="D62">
        <v>1287053650545</v>
      </c>
      <c r="E62">
        <v>37806</v>
      </c>
      <c r="F62" t="s">
        <v>214</v>
      </c>
      <c r="G62">
        <v>200</v>
      </c>
      <c r="H62" t="s">
        <v>137</v>
      </c>
      <c r="I62" t="s">
        <v>244</v>
      </c>
      <c r="J62" t="s">
        <v>139</v>
      </c>
      <c r="K62" t="b">
        <v>1</v>
      </c>
      <c r="L62">
        <v>145969</v>
      </c>
      <c r="M62">
        <v>12413</v>
      </c>
    </row>
    <row r="63" spans="1:13">
      <c r="A63" s="29">
        <v>1287053441172</v>
      </c>
      <c r="B63" s="30">
        <v>62662</v>
      </c>
      <c r="D63">
        <v>1287053663166</v>
      </c>
      <c r="E63">
        <v>25294</v>
      </c>
      <c r="F63" t="s">
        <v>214</v>
      </c>
      <c r="G63">
        <v>200</v>
      </c>
      <c r="H63" t="s">
        <v>137</v>
      </c>
      <c r="I63" t="s">
        <v>243</v>
      </c>
      <c r="J63" t="s">
        <v>139</v>
      </c>
      <c r="K63" t="b">
        <v>1</v>
      </c>
      <c r="L63">
        <v>175464</v>
      </c>
      <c r="M63">
        <v>14758</v>
      </c>
    </row>
    <row r="64" spans="1:13">
      <c r="A64" s="29">
        <v>1287053443130</v>
      </c>
      <c r="B64" s="30">
        <v>67619</v>
      </c>
      <c r="D64">
        <v>1287053655718</v>
      </c>
      <c r="E64">
        <v>37827</v>
      </c>
      <c r="F64" t="s">
        <v>214</v>
      </c>
      <c r="G64">
        <v>200</v>
      </c>
      <c r="H64" t="s">
        <v>137</v>
      </c>
      <c r="I64" t="s">
        <v>245</v>
      </c>
      <c r="J64" t="s">
        <v>139</v>
      </c>
      <c r="K64" t="b">
        <v>1</v>
      </c>
      <c r="L64">
        <v>220004</v>
      </c>
      <c r="M64">
        <v>11253</v>
      </c>
    </row>
    <row r="65" spans="1:13">
      <c r="A65" s="29">
        <v>1287053477018</v>
      </c>
      <c r="B65" s="30">
        <v>19371</v>
      </c>
      <c r="D65">
        <v>1287053673907</v>
      </c>
      <c r="E65">
        <v>38221</v>
      </c>
      <c r="F65" t="s">
        <v>214</v>
      </c>
      <c r="G65">
        <v>200</v>
      </c>
      <c r="H65" t="s">
        <v>137</v>
      </c>
      <c r="I65" t="s">
        <v>246</v>
      </c>
      <c r="J65" t="s">
        <v>139</v>
      </c>
      <c r="K65" t="b">
        <v>1</v>
      </c>
      <c r="L65">
        <v>175464</v>
      </c>
      <c r="M65">
        <v>10836</v>
      </c>
    </row>
    <row r="66" spans="1:13">
      <c r="A66" s="29">
        <v>1287053496684</v>
      </c>
      <c r="B66" s="30">
        <v>26858</v>
      </c>
      <c r="D66">
        <v>1287053688638</v>
      </c>
      <c r="E66">
        <v>29423</v>
      </c>
      <c r="F66" t="s">
        <v>214</v>
      </c>
      <c r="G66">
        <v>200</v>
      </c>
      <c r="H66" t="s">
        <v>137</v>
      </c>
      <c r="I66" t="s">
        <v>244</v>
      </c>
      <c r="J66" t="s">
        <v>139</v>
      </c>
      <c r="K66" t="b">
        <v>1</v>
      </c>
      <c r="L66">
        <v>175464</v>
      </c>
      <c r="M66">
        <v>15451</v>
      </c>
    </row>
    <row r="67" spans="1:13">
      <c r="A67" s="29">
        <v>1287053504194</v>
      </c>
      <c r="B67" s="30">
        <v>25827</v>
      </c>
      <c r="D67">
        <v>1287053693660</v>
      </c>
      <c r="E67">
        <v>47896</v>
      </c>
      <c r="F67" t="s">
        <v>214</v>
      </c>
      <c r="G67">
        <v>200</v>
      </c>
      <c r="H67" t="s">
        <v>137</v>
      </c>
      <c r="I67" t="s">
        <v>245</v>
      </c>
      <c r="J67" t="s">
        <v>139</v>
      </c>
      <c r="K67" t="b">
        <v>1</v>
      </c>
      <c r="L67">
        <v>238398</v>
      </c>
      <c r="M67">
        <v>13352</v>
      </c>
    </row>
    <row r="68" spans="1:13">
      <c r="A68" s="29">
        <v>1287053511139</v>
      </c>
      <c r="B68" s="30">
        <v>20313</v>
      </c>
      <c r="D68">
        <v>1287053741869</v>
      </c>
      <c r="E68">
        <v>31399</v>
      </c>
      <c r="F68" t="s">
        <v>214</v>
      </c>
      <c r="G68">
        <v>200</v>
      </c>
      <c r="H68" t="s">
        <v>137</v>
      </c>
      <c r="I68" t="s">
        <v>245</v>
      </c>
      <c r="J68" t="s">
        <v>139</v>
      </c>
      <c r="K68" t="b">
        <v>1</v>
      </c>
      <c r="L68">
        <v>145969</v>
      </c>
      <c r="M68">
        <v>15114</v>
      </c>
    </row>
    <row r="69" spans="1:13">
      <c r="A69" s="29">
        <v>1287053530045</v>
      </c>
      <c r="B69" s="30">
        <v>25169</v>
      </c>
      <c r="D69">
        <v>1287053688746</v>
      </c>
      <c r="E69">
        <v>106603</v>
      </c>
      <c r="F69" t="s">
        <v>214</v>
      </c>
      <c r="G69">
        <v>200</v>
      </c>
      <c r="H69" t="s">
        <v>137</v>
      </c>
      <c r="I69" t="s">
        <v>243</v>
      </c>
      <c r="J69" t="s">
        <v>139</v>
      </c>
      <c r="K69" t="b">
        <v>1</v>
      </c>
      <c r="L69">
        <v>314081</v>
      </c>
      <c r="M69">
        <v>0</v>
      </c>
    </row>
    <row r="70" spans="1:13">
      <c r="A70" s="29">
        <v>1287053531680</v>
      </c>
      <c r="B70" s="30">
        <v>32909</v>
      </c>
      <c r="D70">
        <v>1287053773805</v>
      </c>
      <c r="E70">
        <v>42814</v>
      </c>
      <c r="F70" t="s">
        <v>214</v>
      </c>
      <c r="G70">
        <v>200</v>
      </c>
      <c r="H70" t="s">
        <v>137</v>
      </c>
      <c r="I70" t="s">
        <v>245</v>
      </c>
      <c r="J70" t="s">
        <v>139</v>
      </c>
      <c r="K70" t="b">
        <v>1</v>
      </c>
      <c r="L70">
        <v>175464</v>
      </c>
      <c r="M70">
        <v>19097</v>
      </c>
    </row>
    <row r="71" spans="1:13">
      <c r="A71" s="29">
        <v>1287053536351</v>
      </c>
      <c r="B71" s="30">
        <v>59102</v>
      </c>
      <c r="D71">
        <v>1287053712387</v>
      </c>
      <c r="E71">
        <v>110239</v>
      </c>
      <c r="F71" t="s">
        <v>214</v>
      </c>
      <c r="G71">
        <v>200</v>
      </c>
      <c r="H71" t="s">
        <v>137</v>
      </c>
      <c r="I71" t="s">
        <v>246</v>
      </c>
      <c r="J71" t="s">
        <v>139</v>
      </c>
      <c r="K71" t="b">
        <v>1</v>
      </c>
      <c r="L71">
        <v>314081</v>
      </c>
      <c r="M71">
        <v>0</v>
      </c>
    </row>
    <row r="72" spans="1:13">
      <c r="A72" s="29">
        <v>1287053595723</v>
      </c>
      <c r="B72" s="30">
        <v>28454</v>
      </c>
      <c r="D72">
        <v>1287053718495</v>
      </c>
      <c r="E72">
        <v>115813</v>
      </c>
      <c r="F72" t="s">
        <v>214</v>
      </c>
      <c r="G72">
        <v>200</v>
      </c>
      <c r="H72" t="s">
        <v>137</v>
      </c>
      <c r="I72" t="s">
        <v>244</v>
      </c>
      <c r="J72" t="s">
        <v>139</v>
      </c>
      <c r="K72" t="b">
        <v>1</v>
      </c>
      <c r="L72">
        <v>314081</v>
      </c>
      <c r="M72">
        <v>0</v>
      </c>
    </row>
    <row r="73" spans="1:13">
      <c r="A73" s="29">
        <v>1287053624478</v>
      </c>
      <c r="B73" s="30">
        <v>30831</v>
      </c>
      <c r="D73">
        <v>1287053816918</v>
      </c>
      <c r="E73">
        <v>119791</v>
      </c>
      <c r="F73" t="s">
        <v>214</v>
      </c>
      <c r="G73">
        <v>200</v>
      </c>
      <c r="H73" t="s">
        <v>137</v>
      </c>
      <c r="I73" t="s">
        <v>245</v>
      </c>
      <c r="J73" t="s">
        <v>139</v>
      </c>
      <c r="K73" t="b">
        <v>1</v>
      </c>
      <c r="L73">
        <v>314167</v>
      </c>
      <c r="M73">
        <v>0</v>
      </c>
    </row>
    <row r="74" spans="1:13">
      <c r="A74" s="29">
        <v>1287054767808</v>
      </c>
      <c r="B74" s="30">
        <v>51064</v>
      </c>
      <c r="D74">
        <v>1287053795684</v>
      </c>
      <c r="E74">
        <v>198664</v>
      </c>
      <c r="F74" t="s">
        <v>214</v>
      </c>
      <c r="G74">
        <v>200</v>
      </c>
      <c r="H74" t="s">
        <v>137</v>
      </c>
      <c r="I74" t="s">
        <v>243</v>
      </c>
      <c r="J74" t="s">
        <v>139</v>
      </c>
      <c r="K74" t="b">
        <v>1</v>
      </c>
      <c r="L74">
        <v>120850</v>
      </c>
      <c r="M74">
        <v>190481</v>
      </c>
    </row>
    <row r="75" spans="1:13">
      <c r="A75" s="29" t="s">
        <v>174</v>
      </c>
      <c r="B75" s="30">
        <v>57435.675675675673</v>
      </c>
      <c r="D75">
        <v>1287053834738</v>
      </c>
      <c r="E75">
        <v>164289</v>
      </c>
      <c r="F75" t="s">
        <v>214</v>
      </c>
      <c r="G75">
        <v>200</v>
      </c>
      <c r="H75" t="s">
        <v>137</v>
      </c>
      <c r="I75" t="s">
        <v>244</v>
      </c>
      <c r="J75" t="s">
        <v>139</v>
      </c>
      <c r="K75" t="b">
        <v>1</v>
      </c>
      <c r="L75">
        <v>120850</v>
      </c>
      <c r="M75">
        <v>157003</v>
      </c>
    </row>
    <row r="76" spans="1:13">
      <c r="D76">
        <v>1287053822913</v>
      </c>
      <c r="E76">
        <v>184099</v>
      </c>
      <c r="F76" t="s">
        <v>214</v>
      </c>
      <c r="G76">
        <v>200</v>
      </c>
      <c r="H76" t="s">
        <v>137</v>
      </c>
      <c r="I76" t="s">
        <v>246</v>
      </c>
      <c r="J76" t="s">
        <v>139</v>
      </c>
      <c r="K76" t="b">
        <v>1</v>
      </c>
      <c r="L76">
        <v>120850</v>
      </c>
      <c r="M76">
        <v>169220</v>
      </c>
    </row>
    <row r="77" spans="1:13">
      <c r="D77">
        <v>1287053937032</v>
      </c>
      <c r="E77">
        <v>195278</v>
      </c>
      <c r="F77" t="s">
        <v>214</v>
      </c>
      <c r="G77">
        <v>200</v>
      </c>
      <c r="H77" t="s">
        <v>137</v>
      </c>
      <c r="I77" t="s">
        <v>245</v>
      </c>
      <c r="J77" t="s">
        <v>139</v>
      </c>
      <c r="K77" t="b">
        <v>1</v>
      </c>
      <c r="L77">
        <v>120850</v>
      </c>
      <c r="M77">
        <v>178692</v>
      </c>
    </row>
    <row r="78" spans="1:13">
      <c r="D78">
        <v>1287053994889</v>
      </c>
      <c r="E78">
        <v>739829</v>
      </c>
      <c r="F78" t="s">
        <v>214</v>
      </c>
      <c r="G78">
        <v>200</v>
      </c>
      <c r="H78" t="s">
        <v>137</v>
      </c>
      <c r="I78" t="s">
        <v>243</v>
      </c>
      <c r="J78" t="s">
        <v>139</v>
      </c>
      <c r="K78" t="b">
        <v>1</v>
      </c>
      <c r="L78">
        <v>1389724</v>
      </c>
      <c r="M78">
        <v>0</v>
      </c>
    </row>
    <row r="79" spans="1:13">
      <c r="D79">
        <v>1287054735351</v>
      </c>
      <c r="E79">
        <v>504</v>
      </c>
      <c r="F79" t="s">
        <v>140</v>
      </c>
      <c r="G79">
        <v>200</v>
      </c>
      <c r="H79" t="s">
        <v>137</v>
      </c>
      <c r="I79" t="s">
        <v>243</v>
      </c>
      <c r="J79" t="s">
        <v>139</v>
      </c>
      <c r="K79" t="b">
        <v>1</v>
      </c>
      <c r="L79">
        <v>7684</v>
      </c>
      <c r="M79">
        <v>504</v>
      </c>
    </row>
    <row r="80" spans="1:13">
      <c r="D80">
        <v>1287054736206</v>
      </c>
      <c r="E80">
        <v>7011</v>
      </c>
      <c r="F80" t="s">
        <v>140</v>
      </c>
      <c r="G80">
        <v>200</v>
      </c>
      <c r="H80" t="s">
        <v>137</v>
      </c>
      <c r="I80" t="s">
        <v>243</v>
      </c>
      <c r="J80" t="s">
        <v>139</v>
      </c>
      <c r="K80" t="b">
        <v>1</v>
      </c>
      <c r="L80">
        <v>68425</v>
      </c>
      <c r="M80">
        <v>0</v>
      </c>
    </row>
    <row r="81" spans="4:13">
      <c r="D81">
        <v>1287054743533</v>
      </c>
      <c r="E81">
        <v>24032</v>
      </c>
      <c r="F81" t="s">
        <v>144</v>
      </c>
      <c r="G81">
        <v>200</v>
      </c>
      <c r="H81" t="s">
        <v>137</v>
      </c>
      <c r="I81" t="s">
        <v>243</v>
      </c>
      <c r="J81" t="s">
        <v>139</v>
      </c>
      <c r="K81" t="b">
        <v>1</v>
      </c>
      <c r="L81">
        <v>78998</v>
      </c>
      <c r="M81">
        <v>0</v>
      </c>
    </row>
    <row r="82" spans="4:13">
      <c r="D82">
        <v>1287054767808</v>
      </c>
      <c r="E82">
        <v>51064</v>
      </c>
      <c r="F82" t="s">
        <v>213</v>
      </c>
      <c r="G82">
        <v>200</v>
      </c>
      <c r="H82" t="s">
        <v>137</v>
      </c>
      <c r="I82" t="s">
        <v>243</v>
      </c>
      <c r="J82" t="s">
        <v>139</v>
      </c>
      <c r="K82" t="b">
        <v>1</v>
      </c>
      <c r="L82">
        <v>314167</v>
      </c>
      <c r="M82">
        <v>0</v>
      </c>
    </row>
    <row r="83" spans="4:13">
      <c r="D83">
        <v>1287053999104</v>
      </c>
      <c r="E83">
        <v>837778</v>
      </c>
      <c r="F83" t="s">
        <v>214</v>
      </c>
      <c r="G83">
        <v>200</v>
      </c>
      <c r="H83" t="s">
        <v>137</v>
      </c>
      <c r="I83" t="s">
        <v>244</v>
      </c>
      <c r="J83" t="s">
        <v>139</v>
      </c>
      <c r="K83" t="b">
        <v>1</v>
      </c>
      <c r="L83">
        <v>1389724</v>
      </c>
      <c r="M83">
        <v>0</v>
      </c>
    </row>
    <row r="84" spans="4:13">
      <c r="D84">
        <v>1287054007234</v>
      </c>
      <c r="E84">
        <v>836127</v>
      </c>
      <c r="F84" t="s">
        <v>214</v>
      </c>
      <c r="G84">
        <v>200</v>
      </c>
      <c r="H84" t="s">
        <v>137</v>
      </c>
      <c r="I84" t="s">
        <v>246</v>
      </c>
      <c r="J84" t="s">
        <v>139</v>
      </c>
      <c r="K84" t="b">
        <v>1</v>
      </c>
      <c r="L84">
        <v>1389724</v>
      </c>
      <c r="M84">
        <v>0</v>
      </c>
    </row>
    <row r="85" spans="4:13">
      <c r="D85">
        <v>1287054132403</v>
      </c>
      <c r="E85">
        <v>711193</v>
      </c>
      <c r="F85" t="s">
        <v>214</v>
      </c>
      <c r="G85">
        <v>200</v>
      </c>
      <c r="H85" t="s">
        <v>137</v>
      </c>
      <c r="I85" t="s">
        <v>245</v>
      </c>
      <c r="J85" t="s">
        <v>139</v>
      </c>
      <c r="K85" t="b">
        <v>1</v>
      </c>
      <c r="L85">
        <v>1389724</v>
      </c>
      <c r="M8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984"/>
  <sheetViews>
    <sheetView topLeftCell="A975" workbookViewId="0">
      <selection activeCell="C1019" sqref="C1019"/>
    </sheetView>
  </sheetViews>
  <sheetFormatPr defaultRowHeight="15"/>
  <cols>
    <col min="1" max="1" width="13.85546875" customWidth="1"/>
    <col min="2" max="2" width="29.85546875" customWidth="1"/>
    <col min="5" max="5" width="12" bestFit="1" customWidth="1"/>
    <col min="6" max="6" width="8" bestFit="1" customWidth="1"/>
    <col min="7" max="7" width="39" customWidth="1"/>
    <col min="8" max="8" width="54.140625" bestFit="1" customWidth="1"/>
    <col min="9" max="9" width="61.28515625" bestFit="1" customWidth="1"/>
    <col min="10" max="10" width="29.140625" customWidth="1"/>
    <col min="12" max="12" width="7.5703125" bestFit="1" customWidth="1"/>
    <col min="13" max="13" width="7" bestFit="1" customWidth="1"/>
    <col min="14" max="14" width="63.28515625" bestFit="1" customWidth="1"/>
    <col min="15" max="15" width="7.7109375" customWidth="1"/>
  </cols>
  <sheetData>
    <row r="1" spans="1:14">
      <c r="A1" s="28" t="s">
        <v>127</v>
      </c>
      <c r="B1" t="s">
        <v>140</v>
      </c>
    </row>
    <row r="2" spans="1:14">
      <c r="A2" s="28" t="s">
        <v>128</v>
      </c>
      <c r="B2" t="s">
        <v>176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s">
        <v>133</v>
      </c>
      <c r="N2" t="s">
        <v>135</v>
      </c>
    </row>
    <row r="3" spans="1:14">
      <c r="E3">
        <v>1287057745303</v>
      </c>
      <c r="F3">
        <v>15988</v>
      </c>
      <c r="G3" t="s">
        <v>178</v>
      </c>
      <c r="H3">
        <v>200</v>
      </c>
      <c r="I3" t="s">
        <v>137</v>
      </c>
      <c r="J3" t="s">
        <v>179</v>
      </c>
      <c r="K3" t="s">
        <v>139</v>
      </c>
      <c r="L3" t="b">
        <v>1</v>
      </c>
      <c r="M3">
        <v>7684</v>
      </c>
      <c r="N3">
        <v>15988</v>
      </c>
    </row>
    <row r="4" spans="1:14">
      <c r="A4" s="28" t="s">
        <v>173</v>
      </c>
      <c r="B4" t="s">
        <v>175</v>
      </c>
      <c r="E4">
        <v>1287057761247</v>
      </c>
      <c r="F4">
        <v>1033</v>
      </c>
      <c r="G4" t="s">
        <v>178</v>
      </c>
      <c r="H4">
        <v>200</v>
      </c>
      <c r="I4" t="s">
        <v>137</v>
      </c>
      <c r="J4" t="s">
        <v>183</v>
      </c>
      <c r="K4" t="s">
        <v>139</v>
      </c>
      <c r="L4" t="b">
        <v>1</v>
      </c>
      <c r="M4">
        <v>7684</v>
      </c>
      <c r="N4">
        <v>1033</v>
      </c>
    </row>
    <row r="5" spans="1:14">
      <c r="A5" s="29">
        <v>1287057761635</v>
      </c>
      <c r="B5" s="30">
        <v>2262</v>
      </c>
      <c r="E5">
        <v>1287057761635</v>
      </c>
      <c r="F5">
        <v>2262</v>
      </c>
      <c r="G5" t="s">
        <v>140</v>
      </c>
      <c r="H5">
        <v>200</v>
      </c>
      <c r="I5" t="s">
        <v>137</v>
      </c>
      <c r="J5" t="s">
        <v>179</v>
      </c>
      <c r="K5" t="s">
        <v>139</v>
      </c>
      <c r="L5" t="b">
        <v>1</v>
      </c>
      <c r="M5">
        <v>68425</v>
      </c>
      <c r="N5">
        <v>0</v>
      </c>
    </row>
    <row r="6" spans="1:14">
      <c r="A6" s="29">
        <v>1287057762601</v>
      </c>
      <c r="B6" s="30">
        <v>3328</v>
      </c>
      <c r="E6">
        <v>1287057749312</v>
      </c>
      <c r="F6">
        <v>16381</v>
      </c>
      <c r="G6" t="s">
        <v>178</v>
      </c>
      <c r="H6">
        <v>200</v>
      </c>
      <c r="I6" t="s">
        <v>137</v>
      </c>
      <c r="J6" t="s">
        <v>180</v>
      </c>
      <c r="K6" t="s">
        <v>139</v>
      </c>
      <c r="L6" t="b">
        <v>1</v>
      </c>
      <c r="M6">
        <v>7684</v>
      </c>
      <c r="N6">
        <v>16381</v>
      </c>
    </row>
    <row r="7" spans="1:14">
      <c r="A7" s="29">
        <v>1287057766009</v>
      </c>
      <c r="B7" s="30">
        <v>2052</v>
      </c>
      <c r="E7">
        <v>1287057762601</v>
      </c>
      <c r="F7">
        <v>3328</v>
      </c>
      <c r="G7" t="s">
        <v>140</v>
      </c>
      <c r="H7">
        <v>200</v>
      </c>
      <c r="I7" t="s">
        <v>137</v>
      </c>
      <c r="J7" t="s">
        <v>183</v>
      </c>
      <c r="K7" t="s">
        <v>139</v>
      </c>
      <c r="L7" t="b">
        <v>1</v>
      </c>
      <c r="M7">
        <v>68425</v>
      </c>
      <c r="N7">
        <v>0</v>
      </c>
    </row>
    <row r="8" spans="1:14">
      <c r="A8" s="29">
        <v>1287057770033</v>
      </c>
      <c r="B8" s="30">
        <v>3390</v>
      </c>
      <c r="E8">
        <v>1287057766009</v>
      </c>
      <c r="F8">
        <v>2052</v>
      </c>
      <c r="G8" t="s">
        <v>140</v>
      </c>
      <c r="H8">
        <v>200</v>
      </c>
      <c r="I8" t="s">
        <v>137</v>
      </c>
      <c r="J8" t="s">
        <v>180</v>
      </c>
      <c r="K8" t="s">
        <v>139</v>
      </c>
      <c r="L8" t="b">
        <v>1</v>
      </c>
      <c r="M8">
        <v>68425</v>
      </c>
      <c r="N8">
        <v>0</v>
      </c>
    </row>
    <row r="9" spans="1:14">
      <c r="A9" s="29">
        <v>1287057773719</v>
      </c>
      <c r="B9" s="30">
        <v>6657</v>
      </c>
      <c r="E9">
        <v>1287057753228</v>
      </c>
      <c r="F9">
        <v>16490</v>
      </c>
      <c r="G9" t="s">
        <v>178</v>
      </c>
      <c r="H9">
        <v>200</v>
      </c>
      <c r="I9" t="s">
        <v>137</v>
      </c>
      <c r="J9" t="s">
        <v>181</v>
      </c>
      <c r="K9" t="s">
        <v>139</v>
      </c>
      <c r="L9" t="b">
        <v>1</v>
      </c>
      <c r="M9">
        <v>7684</v>
      </c>
      <c r="N9">
        <v>16490</v>
      </c>
    </row>
    <row r="10" spans="1:14">
      <c r="A10" s="29">
        <v>1287057976308</v>
      </c>
      <c r="B10" s="30">
        <v>11543</v>
      </c>
      <c r="E10">
        <v>1287057770033</v>
      </c>
      <c r="F10">
        <v>3390</v>
      </c>
      <c r="G10" t="s">
        <v>140</v>
      </c>
      <c r="H10">
        <v>200</v>
      </c>
      <c r="I10" t="s">
        <v>137</v>
      </c>
      <c r="J10" t="s">
        <v>181</v>
      </c>
      <c r="K10" t="s">
        <v>139</v>
      </c>
      <c r="L10" t="b">
        <v>1</v>
      </c>
      <c r="M10">
        <v>68425</v>
      </c>
      <c r="N10">
        <v>0</v>
      </c>
    </row>
    <row r="11" spans="1:14">
      <c r="A11" s="29">
        <v>1287057985844</v>
      </c>
      <c r="B11" s="30">
        <v>11837</v>
      </c>
      <c r="E11">
        <v>1287057757460</v>
      </c>
      <c r="F11">
        <v>16079</v>
      </c>
      <c r="G11" t="s">
        <v>178</v>
      </c>
      <c r="H11">
        <v>200</v>
      </c>
      <c r="I11" t="s">
        <v>137</v>
      </c>
      <c r="J11" t="s">
        <v>182</v>
      </c>
      <c r="K11" t="s">
        <v>139</v>
      </c>
      <c r="L11" t="b">
        <v>1</v>
      </c>
      <c r="M11">
        <v>7684</v>
      </c>
      <c r="N11">
        <v>16079</v>
      </c>
    </row>
    <row r="12" spans="1:14">
      <c r="A12" s="29">
        <v>1287057993814</v>
      </c>
      <c r="B12" s="30">
        <v>7739</v>
      </c>
      <c r="E12">
        <v>1287057764321</v>
      </c>
      <c r="F12">
        <v>14308</v>
      </c>
      <c r="G12" t="s">
        <v>144</v>
      </c>
      <c r="H12">
        <v>200</v>
      </c>
      <c r="I12" t="s">
        <v>137</v>
      </c>
      <c r="J12" t="s">
        <v>179</v>
      </c>
      <c r="K12" t="s">
        <v>139</v>
      </c>
      <c r="L12" t="b">
        <v>1</v>
      </c>
      <c r="M12">
        <v>169975</v>
      </c>
      <c r="N12">
        <v>0</v>
      </c>
    </row>
    <row r="13" spans="1:14">
      <c r="A13" s="29">
        <v>1287057998207</v>
      </c>
      <c r="B13" s="30">
        <v>8438</v>
      </c>
      <c r="E13">
        <v>1287057773719</v>
      </c>
      <c r="F13">
        <v>6657</v>
      </c>
      <c r="G13" t="s">
        <v>140</v>
      </c>
      <c r="H13">
        <v>200</v>
      </c>
      <c r="I13" t="s">
        <v>137</v>
      </c>
      <c r="J13" t="s">
        <v>182</v>
      </c>
      <c r="K13" t="s">
        <v>139</v>
      </c>
      <c r="L13" t="b">
        <v>1</v>
      </c>
      <c r="M13">
        <v>68425</v>
      </c>
      <c r="N13">
        <v>0</v>
      </c>
    </row>
    <row r="14" spans="1:14">
      <c r="A14" s="29">
        <v>1287058010612</v>
      </c>
      <c r="B14" s="30">
        <v>12091</v>
      </c>
      <c r="E14">
        <v>1287057778962</v>
      </c>
      <c r="F14">
        <v>2266</v>
      </c>
      <c r="G14" t="s">
        <v>184</v>
      </c>
      <c r="H14">
        <v>200</v>
      </c>
      <c r="I14" t="s">
        <v>137</v>
      </c>
      <c r="J14" t="s">
        <v>179</v>
      </c>
      <c r="K14" t="s">
        <v>139</v>
      </c>
      <c r="L14" t="b">
        <v>1</v>
      </c>
      <c r="M14">
        <v>11448</v>
      </c>
      <c r="N14">
        <v>2266</v>
      </c>
    </row>
    <row r="15" spans="1:14">
      <c r="A15" s="29">
        <v>1287058239489</v>
      </c>
      <c r="B15" s="30">
        <v>15795</v>
      </c>
      <c r="E15">
        <v>1287057781485</v>
      </c>
      <c r="F15">
        <v>2840</v>
      </c>
      <c r="G15" t="s">
        <v>184</v>
      </c>
      <c r="H15">
        <v>200</v>
      </c>
      <c r="I15" t="s">
        <v>137</v>
      </c>
      <c r="J15" t="s">
        <v>179</v>
      </c>
      <c r="K15" t="s">
        <v>139</v>
      </c>
      <c r="L15" t="b">
        <v>1</v>
      </c>
      <c r="M15">
        <v>28325</v>
      </c>
      <c r="N15">
        <v>2045</v>
      </c>
    </row>
    <row r="16" spans="1:14">
      <c r="A16" s="29">
        <v>1287058251729</v>
      </c>
      <c r="B16" s="30">
        <v>10462</v>
      </c>
      <c r="E16">
        <v>1287057773750</v>
      </c>
      <c r="F16">
        <v>12110</v>
      </c>
      <c r="G16" t="s">
        <v>144</v>
      </c>
      <c r="H16">
        <v>200</v>
      </c>
      <c r="I16" t="s">
        <v>137</v>
      </c>
      <c r="J16" t="s">
        <v>181</v>
      </c>
      <c r="K16" t="s">
        <v>139</v>
      </c>
      <c r="L16" t="b">
        <v>1</v>
      </c>
      <c r="M16">
        <v>169975</v>
      </c>
      <c r="N16">
        <v>0</v>
      </c>
    </row>
    <row r="17" spans="1:14">
      <c r="A17" s="29">
        <v>1287058256704</v>
      </c>
      <c r="B17" s="30">
        <v>7580</v>
      </c>
      <c r="E17">
        <v>1287057786170</v>
      </c>
      <c r="F17">
        <v>951</v>
      </c>
      <c r="G17" t="s">
        <v>184</v>
      </c>
      <c r="H17">
        <v>200</v>
      </c>
      <c r="I17" t="s">
        <v>137</v>
      </c>
      <c r="J17" t="s">
        <v>181</v>
      </c>
      <c r="K17" t="s">
        <v>139</v>
      </c>
      <c r="L17" t="b">
        <v>1</v>
      </c>
      <c r="M17">
        <v>11448</v>
      </c>
      <c r="N17">
        <v>951</v>
      </c>
    </row>
    <row r="18" spans="1:14">
      <c r="A18" s="29">
        <v>1287058257530</v>
      </c>
      <c r="B18" s="30">
        <v>20659</v>
      </c>
      <c r="E18">
        <v>1287057768375</v>
      </c>
      <c r="F18">
        <v>19766</v>
      </c>
      <c r="G18" t="s">
        <v>144</v>
      </c>
      <c r="H18">
        <v>200</v>
      </c>
      <c r="I18" t="s">
        <v>137</v>
      </c>
      <c r="J18" t="s">
        <v>180</v>
      </c>
      <c r="K18" t="s">
        <v>139</v>
      </c>
      <c r="L18" t="b">
        <v>1</v>
      </c>
      <c r="M18">
        <v>169975</v>
      </c>
      <c r="N18">
        <v>0</v>
      </c>
    </row>
    <row r="19" spans="1:14">
      <c r="A19" s="29">
        <v>1287058275199</v>
      </c>
      <c r="B19" s="30">
        <v>11611</v>
      </c>
      <c r="E19">
        <v>1287057766068</v>
      </c>
      <c r="F19">
        <v>22491</v>
      </c>
      <c r="G19" t="s">
        <v>144</v>
      </c>
      <c r="H19">
        <v>200</v>
      </c>
      <c r="I19" t="s">
        <v>137</v>
      </c>
      <c r="J19" t="s">
        <v>183</v>
      </c>
      <c r="K19" t="s">
        <v>139</v>
      </c>
      <c r="L19" t="b">
        <v>1</v>
      </c>
      <c r="M19">
        <v>169975</v>
      </c>
      <c r="N19">
        <v>0</v>
      </c>
    </row>
    <row r="20" spans="1:14">
      <c r="A20" s="29">
        <v>1287058510716</v>
      </c>
      <c r="B20" s="30">
        <v>12217</v>
      </c>
      <c r="E20">
        <v>1287057788540</v>
      </c>
      <c r="F20">
        <v>805</v>
      </c>
      <c r="G20" t="s">
        <v>184</v>
      </c>
      <c r="H20">
        <v>200</v>
      </c>
      <c r="I20" t="s">
        <v>137</v>
      </c>
      <c r="J20" t="s">
        <v>180</v>
      </c>
      <c r="K20" t="s">
        <v>139</v>
      </c>
      <c r="L20" t="b">
        <v>1</v>
      </c>
      <c r="M20">
        <v>11448</v>
      </c>
      <c r="N20">
        <v>805</v>
      </c>
    </row>
    <row r="21" spans="1:14">
      <c r="A21" s="29">
        <v>1287058521383</v>
      </c>
      <c r="B21" s="30">
        <v>13788</v>
      </c>
      <c r="E21">
        <v>1287057787439</v>
      </c>
      <c r="F21">
        <v>2205</v>
      </c>
      <c r="G21" t="s">
        <v>184</v>
      </c>
      <c r="H21">
        <v>200</v>
      </c>
      <c r="I21" t="s">
        <v>137</v>
      </c>
      <c r="J21" t="s">
        <v>181</v>
      </c>
      <c r="K21" t="s">
        <v>139</v>
      </c>
      <c r="L21" t="b">
        <v>1</v>
      </c>
      <c r="M21">
        <v>28325</v>
      </c>
      <c r="N21">
        <v>1619</v>
      </c>
    </row>
    <row r="22" spans="1:14">
      <c r="A22" s="29">
        <v>1287058525017</v>
      </c>
      <c r="B22" s="30">
        <v>11885</v>
      </c>
      <c r="E22">
        <v>1287057788832</v>
      </c>
      <c r="F22">
        <v>1168</v>
      </c>
      <c r="G22" t="s">
        <v>184</v>
      </c>
      <c r="H22">
        <v>200</v>
      </c>
      <c r="I22" t="s">
        <v>137</v>
      </c>
      <c r="J22" t="s">
        <v>183</v>
      </c>
      <c r="K22" t="s">
        <v>139</v>
      </c>
      <c r="L22" t="b">
        <v>1</v>
      </c>
      <c r="M22">
        <v>11448</v>
      </c>
      <c r="N22">
        <v>1168</v>
      </c>
    </row>
    <row r="23" spans="1:14">
      <c r="A23" s="29">
        <v>1287058545941</v>
      </c>
      <c r="B23" s="30">
        <v>9717</v>
      </c>
      <c r="E23">
        <v>1287057789653</v>
      </c>
      <c r="F23">
        <v>2895</v>
      </c>
      <c r="G23" t="s">
        <v>184</v>
      </c>
      <c r="H23">
        <v>200</v>
      </c>
      <c r="I23" t="s">
        <v>137</v>
      </c>
      <c r="J23" t="s">
        <v>180</v>
      </c>
      <c r="K23" t="s">
        <v>139</v>
      </c>
      <c r="L23" t="b">
        <v>1</v>
      </c>
      <c r="M23">
        <v>28325</v>
      </c>
      <c r="N23">
        <v>2087</v>
      </c>
    </row>
    <row r="24" spans="1:14">
      <c r="A24" s="29">
        <v>1287058567923</v>
      </c>
      <c r="B24" s="30">
        <v>8576</v>
      </c>
      <c r="E24">
        <v>1287057790299</v>
      </c>
      <c r="F24">
        <v>2291</v>
      </c>
      <c r="G24" t="s">
        <v>184</v>
      </c>
      <c r="H24">
        <v>200</v>
      </c>
      <c r="I24" t="s">
        <v>137</v>
      </c>
      <c r="J24" t="s">
        <v>183</v>
      </c>
      <c r="K24" t="s">
        <v>139</v>
      </c>
      <c r="L24" t="b">
        <v>1</v>
      </c>
      <c r="M24">
        <v>28325</v>
      </c>
      <c r="N24">
        <v>1722</v>
      </c>
    </row>
    <row r="25" spans="1:14">
      <c r="A25" s="29">
        <v>1287059210337</v>
      </c>
      <c r="B25" s="30">
        <v>10663</v>
      </c>
      <c r="E25">
        <v>1287057780770</v>
      </c>
      <c r="F25">
        <v>19783</v>
      </c>
      <c r="G25" t="s">
        <v>144</v>
      </c>
      <c r="H25">
        <v>200</v>
      </c>
      <c r="I25" t="s">
        <v>137</v>
      </c>
      <c r="J25" t="s">
        <v>182</v>
      </c>
      <c r="K25" t="s">
        <v>139</v>
      </c>
      <c r="L25" t="b">
        <v>1</v>
      </c>
      <c r="M25">
        <v>169975</v>
      </c>
      <c r="N25">
        <v>0</v>
      </c>
    </row>
    <row r="26" spans="1:14">
      <c r="A26" s="29">
        <v>1287059211144</v>
      </c>
      <c r="B26" s="30">
        <v>8235</v>
      </c>
      <c r="E26">
        <v>1287057784736</v>
      </c>
      <c r="F26">
        <v>18602</v>
      </c>
      <c r="G26" t="s">
        <v>185</v>
      </c>
      <c r="H26">
        <v>200</v>
      </c>
      <c r="I26" t="s">
        <v>137</v>
      </c>
      <c r="J26" t="s">
        <v>179</v>
      </c>
      <c r="K26" t="s">
        <v>139</v>
      </c>
      <c r="L26" t="b">
        <v>1</v>
      </c>
      <c r="M26">
        <v>170766</v>
      </c>
      <c r="N26">
        <v>4926</v>
      </c>
    </row>
    <row r="27" spans="1:14">
      <c r="A27" s="29">
        <v>1287059211533</v>
      </c>
      <c r="B27" s="30">
        <v>7788</v>
      </c>
      <c r="E27">
        <v>1287057800766</v>
      </c>
      <c r="F27">
        <v>3037</v>
      </c>
      <c r="G27" t="s">
        <v>184</v>
      </c>
      <c r="H27">
        <v>200</v>
      </c>
      <c r="I27" t="s">
        <v>137</v>
      </c>
      <c r="J27" t="s">
        <v>182</v>
      </c>
      <c r="K27" t="s">
        <v>139</v>
      </c>
      <c r="L27" t="b">
        <v>1</v>
      </c>
      <c r="M27">
        <v>11448</v>
      </c>
      <c r="N27">
        <v>3037</v>
      </c>
    </row>
    <row r="28" spans="1:14">
      <c r="A28" s="29">
        <v>1287059213422</v>
      </c>
      <c r="B28" s="30">
        <v>7451</v>
      </c>
      <c r="E28">
        <v>1287057803685</v>
      </c>
      <c r="F28">
        <v>881</v>
      </c>
      <c r="G28" t="s">
        <v>186</v>
      </c>
      <c r="H28">
        <v>200</v>
      </c>
      <c r="I28" t="s">
        <v>137</v>
      </c>
      <c r="J28" t="s">
        <v>179</v>
      </c>
      <c r="K28" t="s">
        <v>139</v>
      </c>
      <c r="L28" t="b">
        <v>1</v>
      </c>
      <c r="M28">
        <v>8572</v>
      </c>
      <c r="N28">
        <v>881</v>
      </c>
    </row>
    <row r="29" spans="1:14">
      <c r="A29" s="29">
        <v>1287059227099</v>
      </c>
      <c r="B29" s="30">
        <v>5341</v>
      </c>
      <c r="E29">
        <v>1287057804921</v>
      </c>
      <c r="F29">
        <v>2343</v>
      </c>
      <c r="G29" t="s">
        <v>186</v>
      </c>
      <c r="H29">
        <v>200</v>
      </c>
      <c r="I29" t="s">
        <v>137</v>
      </c>
      <c r="J29" t="s">
        <v>179</v>
      </c>
      <c r="K29" t="s">
        <v>139</v>
      </c>
      <c r="L29" t="b">
        <v>1</v>
      </c>
      <c r="M29">
        <v>28579</v>
      </c>
      <c r="N29">
        <v>1750</v>
      </c>
    </row>
    <row r="30" spans="1:14">
      <c r="A30" s="29">
        <v>1287059676641</v>
      </c>
      <c r="B30" s="30">
        <v>13233</v>
      </c>
      <c r="E30">
        <v>1287057804056</v>
      </c>
      <c r="F30">
        <v>3651</v>
      </c>
      <c r="G30" t="s">
        <v>184</v>
      </c>
      <c r="H30">
        <v>200</v>
      </c>
      <c r="I30" t="s">
        <v>137</v>
      </c>
      <c r="J30" t="s">
        <v>182</v>
      </c>
      <c r="K30" t="s">
        <v>139</v>
      </c>
      <c r="L30" t="b">
        <v>1</v>
      </c>
      <c r="M30">
        <v>28325</v>
      </c>
      <c r="N30">
        <v>2501</v>
      </c>
    </row>
    <row r="31" spans="1:14">
      <c r="A31" s="29">
        <v>1287059687176</v>
      </c>
      <c r="B31" s="30">
        <v>5569</v>
      </c>
      <c r="E31">
        <v>1287057792821</v>
      </c>
      <c r="F31">
        <v>16229</v>
      </c>
      <c r="G31" t="s">
        <v>185</v>
      </c>
      <c r="H31">
        <v>200</v>
      </c>
      <c r="I31" t="s">
        <v>137</v>
      </c>
      <c r="J31" t="s">
        <v>180</v>
      </c>
      <c r="K31" t="s">
        <v>139</v>
      </c>
      <c r="L31" t="b">
        <v>1</v>
      </c>
      <c r="M31">
        <v>170766</v>
      </c>
      <c r="N31">
        <v>7420</v>
      </c>
    </row>
    <row r="32" spans="1:14">
      <c r="A32" s="29">
        <v>1287059690740</v>
      </c>
      <c r="B32" s="30">
        <v>8897</v>
      </c>
      <c r="E32">
        <v>1287057809479</v>
      </c>
      <c r="F32">
        <v>650</v>
      </c>
      <c r="G32" t="s">
        <v>186</v>
      </c>
      <c r="H32">
        <v>200</v>
      </c>
      <c r="I32" t="s">
        <v>137</v>
      </c>
      <c r="J32" t="s">
        <v>180</v>
      </c>
      <c r="K32" t="s">
        <v>139</v>
      </c>
      <c r="L32" t="b">
        <v>1</v>
      </c>
      <c r="M32">
        <v>8572</v>
      </c>
      <c r="N32">
        <v>650</v>
      </c>
    </row>
    <row r="33" spans="1:14">
      <c r="A33" s="29">
        <v>1287059692998</v>
      </c>
      <c r="B33" s="30">
        <v>11351</v>
      </c>
      <c r="E33">
        <v>1287057792857</v>
      </c>
      <c r="F33">
        <v>17401</v>
      </c>
      <c r="G33" t="s">
        <v>185</v>
      </c>
      <c r="H33">
        <v>200</v>
      </c>
      <c r="I33" t="s">
        <v>137</v>
      </c>
      <c r="J33" t="s">
        <v>183</v>
      </c>
      <c r="K33" t="s">
        <v>139</v>
      </c>
      <c r="L33" t="b">
        <v>1</v>
      </c>
      <c r="M33">
        <v>170766</v>
      </c>
      <c r="N33">
        <v>5539</v>
      </c>
    </row>
    <row r="34" spans="1:14">
      <c r="A34" s="29">
        <v>1287059701037</v>
      </c>
      <c r="B34" s="30">
        <v>7105</v>
      </c>
      <c r="E34">
        <v>1287057810533</v>
      </c>
      <c r="F34">
        <v>629</v>
      </c>
      <c r="G34" t="s">
        <v>186</v>
      </c>
      <c r="H34">
        <v>200</v>
      </c>
      <c r="I34" t="s">
        <v>137</v>
      </c>
      <c r="J34" t="s">
        <v>183</v>
      </c>
      <c r="K34" t="s">
        <v>139</v>
      </c>
      <c r="L34" t="b">
        <v>1</v>
      </c>
      <c r="M34">
        <v>8572</v>
      </c>
      <c r="N34">
        <v>629</v>
      </c>
    </row>
    <row r="35" spans="1:14">
      <c r="A35" s="29">
        <v>1287059895169</v>
      </c>
      <c r="B35" s="30">
        <v>14840</v>
      </c>
      <c r="E35">
        <v>1287057810521</v>
      </c>
      <c r="F35">
        <v>2153</v>
      </c>
      <c r="G35" t="s">
        <v>186</v>
      </c>
      <c r="H35">
        <v>200</v>
      </c>
      <c r="I35" t="s">
        <v>137</v>
      </c>
      <c r="J35" t="s">
        <v>180</v>
      </c>
      <c r="K35" t="s">
        <v>139</v>
      </c>
      <c r="L35" t="b">
        <v>1</v>
      </c>
      <c r="M35">
        <v>28579</v>
      </c>
      <c r="N35">
        <v>1612</v>
      </c>
    </row>
    <row r="36" spans="1:14">
      <c r="A36" s="29">
        <v>1287059895821</v>
      </c>
      <c r="B36" s="30">
        <v>16929</v>
      </c>
      <c r="E36">
        <v>1287057789972</v>
      </c>
      <c r="F36">
        <v>23499</v>
      </c>
      <c r="G36" t="s">
        <v>185</v>
      </c>
      <c r="H36">
        <v>200</v>
      </c>
      <c r="I36" t="s">
        <v>137</v>
      </c>
      <c r="J36" t="s">
        <v>181</v>
      </c>
      <c r="K36" t="s">
        <v>139</v>
      </c>
      <c r="L36" t="b">
        <v>1</v>
      </c>
      <c r="M36">
        <v>170766</v>
      </c>
      <c r="N36">
        <v>4892</v>
      </c>
    </row>
    <row r="37" spans="1:14">
      <c r="A37" s="29">
        <v>1287059904196</v>
      </c>
      <c r="B37" s="30">
        <v>13405</v>
      </c>
      <c r="E37">
        <v>1287057811395</v>
      </c>
      <c r="F37">
        <v>2126</v>
      </c>
      <c r="G37" t="s">
        <v>186</v>
      </c>
      <c r="H37">
        <v>200</v>
      </c>
      <c r="I37" t="s">
        <v>137</v>
      </c>
      <c r="J37" t="s">
        <v>183</v>
      </c>
      <c r="K37" t="s">
        <v>139</v>
      </c>
      <c r="L37" t="b">
        <v>1</v>
      </c>
      <c r="M37">
        <v>28579</v>
      </c>
      <c r="N37">
        <v>1641</v>
      </c>
    </row>
    <row r="38" spans="1:14">
      <c r="A38" s="29">
        <v>1287059905135</v>
      </c>
      <c r="B38" s="30">
        <v>6499</v>
      </c>
      <c r="E38">
        <v>1287057813795</v>
      </c>
      <c r="F38">
        <v>622</v>
      </c>
      <c r="G38" t="s">
        <v>186</v>
      </c>
      <c r="H38">
        <v>200</v>
      </c>
      <c r="I38" t="s">
        <v>137</v>
      </c>
      <c r="J38" t="s">
        <v>181</v>
      </c>
      <c r="K38" t="s">
        <v>139</v>
      </c>
      <c r="L38" t="b">
        <v>1</v>
      </c>
      <c r="M38">
        <v>8572</v>
      </c>
      <c r="N38">
        <v>622</v>
      </c>
    </row>
    <row r="39" spans="1:14">
      <c r="A39" s="29">
        <v>1287059930856</v>
      </c>
      <c r="B39" s="30">
        <v>9454</v>
      </c>
      <c r="E39">
        <v>1287057814796</v>
      </c>
      <c r="F39">
        <v>1851</v>
      </c>
      <c r="G39" t="s">
        <v>186</v>
      </c>
      <c r="H39">
        <v>200</v>
      </c>
      <c r="I39" t="s">
        <v>137</v>
      </c>
      <c r="J39" t="s">
        <v>181</v>
      </c>
      <c r="K39" t="s">
        <v>139</v>
      </c>
      <c r="L39" t="b">
        <v>1</v>
      </c>
      <c r="M39">
        <v>28579</v>
      </c>
      <c r="N39">
        <v>1365</v>
      </c>
    </row>
    <row r="40" spans="1:14">
      <c r="A40" s="29">
        <v>1287060215566</v>
      </c>
      <c r="B40" s="30">
        <v>9768</v>
      </c>
      <c r="E40">
        <v>1287057808127</v>
      </c>
      <c r="F40">
        <v>11147</v>
      </c>
      <c r="G40" t="s">
        <v>185</v>
      </c>
      <c r="H40">
        <v>200</v>
      </c>
      <c r="I40" t="s">
        <v>137</v>
      </c>
      <c r="J40" t="s">
        <v>182</v>
      </c>
      <c r="K40" t="s">
        <v>139</v>
      </c>
      <c r="L40" t="b">
        <v>1</v>
      </c>
      <c r="M40">
        <v>170766</v>
      </c>
      <c r="N40">
        <v>3053</v>
      </c>
    </row>
    <row r="41" spans="1:14">
      <c r="A41" s="29">
        <v>1287060219959</v>
      </c>
      <c r="B41" s="30">
        <v>7579</v>
      </c>
      <c r="E41">
        <v>1287057819838</v>
      </c>
      <c r="F41">
        <v>1363</v>
      </c>
      <c r="G41" t="s">
        <v>186</v>
      </c>
      <c r="H41">
        <v>200</v>
      </c>
      <c r="I41" t="s">
        <v>137</v>
      </c>
      <c r="J41" t="s">
        <v>182</v>
      </c>
      <c r="K41" t="s">
        <v>139</v>
      </c>
      <c r="L41" t="b">
        <v>1</v>
      </c>
      <c r="M41">
        <v>8572</v>
      </c>
      <c r="N41">
        <v>1363</v>
      </c>
    </row>
    <row r="42" spans="1:14">
      <c r="A42" s="29">
        <v>1287060221632</v>
      </c>
      <c r="B42" s="30">
        <v>9443</v>
      </c>
      <c r="E42">
        <v>1287057807524</v>
      </c>
      <c r="F42">
        <v>17962</v>
      </c>
      <c r="G42" t="s">
        <v>185</v>
      </c>
      <c r="H42">
        <v>200</v>
      </c>
      <c r="I42" t="s">
        <v>137</v>
      </c>
      <c r="J42" t="s">
        <v>179</v>
      </c>
      <c r="K42" t="s">
        <v>139</v>
      </c>
      <c r="L42" t="b">
        <v>1</v>
      </c>
      <c r="M42">
        <v>169713</v>
      </c>
      <c r="N42">
        <v>3090</v>
      </c>
    </row>
    <row r="43" spans="1:14">
      <c r="A43" s="29">
        <v>1287060227242</v>
      </c>
      <c r="B43" s="30">
        <v>10578</v>
      </c>
      <c r="E43">
        <v>1287057821769</v>
      </c>
      <c r="F43">
        <v>5869</v>
      </c>
      <c r="G43" t="s">
        <v>186</v>
      </c>
      <c r="H43">
        <v>200</v>
      </c>
      <c r="I43" t="s">
        <v>137</v>
      </c>
      <c r="J43" t="s">
        <v>182</v>
      </c>
      <c r="K43" t="s">
        <v>139</v>
      </c>
      <c r="L43" t="b">
        <v>1</v>
      </c>
      <c r="M43">
        <v>28579</v>
      </c>
      <c r="N43">
        <v>3367</v>
      </c>
    </row>
    <row r="44" spans="1:14">
      <c r="A44" s="29">
        <v>1287060235497</v>
      </c>
      <c r="B44" s="30">
        <v>10819</v>
      </c>
      <c r="E44">
        <v>1287057817043</v>
      </c>
      <c r="F44">
        <v>13292</v>
      </c>
      <c r="G44" t="s">
        <v>185</v>
      </c>
      <c r="H44">
        <v>200</v>
      </c>
      <c r="I44" t="s">
        <v>137</v>
      </c>
      <c r="J44" t="s">
        <v>181</v>
      </c>
      <c r="K44" t="s">
        <v>139</v>
      </c>
      <c r="L44" t="b">
        <v>1</v>
      </c>
      <c r="M44">
        <v>169713</v>
      </c>
      <c r="N44">
        <v>4508</v>
      </c>
    </row>
    <row r="45" spans="1:14">
      <c r="A45" s="29">
        <v>1287060431963</v>
      </c>
      <c r="B45" s="30">
        <v>15632</v>
      </c>
      <c r="E45">
        <v>1287057813896</v>
      </c>
      <c r="F45">
        <v>16535</v>
      </c>
      <c r="G45" t="s">
        <v>185</v>
      </c>
      <c r="H45">
        <v>200</v>
      </c>
      <c r="I45" t="s">
        <v>137</v>
      </c>
      <c r="J45" t="s">
        <v>183</v>
      </c>
      <c r="K45" t="s">
        <v>139</v>
      </c>
      <c r="L45" t="b">
        <v>1</v>
      </c>
      <c r="M45">
        <v>169713</v>
      </c>
      <c r="N45">
        <v>3879</v>
      </c>
    </row>
    <row r="46" spans="1:14">
      <c r="A46" s="29">
        <v>1287060437940</v>
      </c>
      <c r="B46" s="30">
        <v>16760</v>
      </c>
      <c r="E46">
        <v>1287057813042</v>
      </c>
      <c r="F46">
        <v>20455</v>
      </c>
      <c r="G46" t="s">
        <v>185</v>
      </c>
      <c r="H46">
        <v>200</v>
      </c>
      <c r="I46" t="s">
        <v>137</v>
      </c>
      <c r="J46" t="s">
        <v>180</v>
      </c>
      <c r="K46" t="s">
        <v>139</v>
      </c>
      <c r="L46" t="b">
        <v>1</v>
      </c>
      <c r="M46">
        <v>169713</v>
      </c>
      <c r="N46">
        <v>3341</v>
      </c>
    </row>
    <row r="47" spans="1:14">
      <c r="A47" s="29">
        <v>1287060444169</v>
      </c>
      <c r="B47" s="30">
        <v>16441</v>
      </c>
      <c r="E47">
        <v>1287057833974</v>
      </c>
      <c r="F47">
        <v>13433</v>
      </c>
      <c r="G47" t="s">
        <v>185</v>
      </c>
      <c r="H47">
        <v>200</v>
      </c>
      <c r="I47" t="s">
        <v>137</v>
      </c>
      <c r="J47" t="s">
        <v>180</v>
      </c>
      <c r="K47" t="s">
        <v>139</v>
      </c>
      <c r="L47" t="b">
        <v>1</v>
      </c>
      <c r="M47">
        <v>171785</v>
      </c>
      <c r="N47">
        <v>5267</v>
      </c>
    </row>
    <row r="48" spans="1:14">
      <c r="A48" s="29">
        <v>1287060504839</v>
      </c>
      <c r="B48" s="30">
        <v>12328</v>
      </c>
      <c r="E48">
        <v>1287057826086</v>
      </c>
      <c r="F48">
        <v>21335</v>
      </c>
      <c r="G48" t="s">
        <v>185</v>
      </c>
      <c r="H48">
        <v>200</v>
      </c>
      <c r="I48" t="s">
        <v>137</v>
      </c>
      <c r="J48" t="s">
        <v>179</v>
      </c>
      <c r="K48" t="s">
        <v>139</v>
      </c>
      <c r="L48" t="b">
        <v>1</v>
      </c>
      <c r="M48">
        <v>171785</v>
      </c>
      <c r="N48">
        <v>4896</v>
      </c>
    </row>
    <row r="49" spans="1:14">
      <c r="A49" s="29">
        <v>1287060516957</v>
      </c>
      <c r="B49" s="30">
        <v>4745</v>
      </c>
      <c r="E49">
        <v>1287057830632</v>
      </c>
      <c r="F49">
        <v>21139</v>
      </c>
      <c r="G49" t="s">
        <v>185</v>
      </c>
      <c r="H49">
        <v>200</v>
      </c>
      <c r="I49" t="s">
        <v>137</v>
      </c>
      <c r="J49" t="s">
        <v>183</v>
      </c>
      <c r="K49" t="s">
        <v>139</v>
      </c>
      <c r="L49" t="b">
        <v>1</v>
      </c>
      <c r="M49">
        <v>171785</v>
      </c>
      <c r="N49">
        <v>6411</v>
      </c>
    </row>
    <row r="50" spans="1:14">
      <c r="A50" s="29">
        <v>1287060830676</v>
      </c>
      <c r="B50" s="30">
        <v>11468</v>
      </c>
      <c r="E50">
        <v>1287057827924</v>
      </c>
      <c r="F50">
        <v>24650</v>
      </c>
      <c r="G50" t="s">
        <v>185</v>
      </c>
      <c r="H50">
        <v>200</v>
      </c>
      <c r="I50" t="s">
        <v>137</v>
      </c>
      <c r="J50" t="s">
        <v>182</v>
      </c>
      <c r="K50" t="s">
        <v>139</v>
      </c>
      <c r="L50" t="b">
        <v>1</v>
      </c>
      <c r="M50">
        <v>169713</v>
      </c>
      <c r="N50">
        <v>5397</v>
      </c>
    </row>
    <row r="51" spans="1:14">
      <c r="A51" s="29">
        <v>1287060831825</v>
      </c>
      <c r="B51" s="30">
        <v>11624</v>
      </c>
      <c r="E51">
        <v>1287057830646</v>
      </c>
      <c r="F51">
        <v>27275</v>
      </c>
      <c r="G51" t="s">
        <v>185</v>
      </c>
      <c r="H51">
        <v>200</v>
      </c>
      <c r="I51" t="s">
        <v>137</v>
      </c>
      <c r="J51" t="s">
        <v>181</v>
      </c>
      <c r="K51" t="s">
        <v>139</v>
      </c>
      <c r="L51" t="b">
        <v>1</v>
      </c>
      <c r="M51">
        <v>171785</v>
      </c>
      <c r="N51">
        <v>6484</v>
      </c>
    </row>
    <row r="52" spans="1:14">
      <c r="A52" s="29">
        <v>1287060840212</v>
      </c>
      <c r="B52" s="30">
        <v>6002</v>
      </c>
      <c r="E52">
        <v>1287057847751</v>
      </c>
      <c r="F52">
        <v>13746</v>
      </c>
      <c r="G52" t="s">
        <v>185</v>
      </c>
      <c r="H52">
        <v>200</v>
      </c>
      <c r="I52" t="s">
        <v>137</v>
      </c>
      <c r="J52" t="s">
        <v>180</v>
      </c>
      <c r="K52" t="s">
        <v>139</v>
      </c>
      <c r="L52" t="b">
        <v>1</v>
      </c>
      <c r="M52">
        <v>172631</v>
      </c>
      <c r="N52">
        <v>3482</v>
      </c>
    </row>
    <row r="53" spans="1:14">
      <c r="A53" s="29">
        <v>1287060840811</v>
      </c>
      <c r="B53" s="30">
        <v>10257</v>
      </c>
      <c r="E53">
        <v>1287057861786</v>
      </c>
      <c r="F53">
        <v>335</v>
      </c>
      <c r="G53" t="s">
        <v>187</v>
      </c>
      <c r="H53">
        <v>200</v>
      </c>
      <c r="I53" t="s">
        <v>137</v>
      </c>
      <c r="J53" t="s">
        <v>180</v>
      </c>
      <c r="K53" t="s">
        <v>139</v>
      </c>
      <c r="L53" t="b">
        <v>1</v>
      </c>
      <c r="M53">
        <v>248</v>
      </c>
      <c r="N53">
        <v>335</v>
      </c>
    </row>
    <row r="54" spans="1:14">
      <c r="A54" s="29">
        <v>1287060846931</v>
      </c>
      <c r="B54" s="30">
        <v>6926</v>
      </c>
      <c r="E54">
        <v>1287057847826</v>
      </c>
      <c r="F54">
        <v>17743</v>
      </c>
      <c r="G54" t="s">
        <v>185</v>
      </c>
      <c r="H54">
        <v>200</v>
      </c>
      <c r="I54" t="s">
        <v>137</v>
      </c>
      <c r="J54" t="s">
        <v>179</v>
      </c>
      <c r="K54" t="s">
        <v>139</v>
      </c>
      <c r="L54" t="b">
        <v>1</v>
      </c>
      <c r="M54">
        <v>172631</v>
      </c>
      <c r="N54">
        <v>5212</v>
      </c>
    </row>
    <row r="55" spans="1:14">
      <c r="A55" s="29">
        <v>1287061060377</v>
      </c>
      <c r="B55" s="30">
        <v>12927</v>
      </c>
      <c r="E55">
        <v>1287057865862</v>
      </c>
      <c r="F55">
        <v>349</v>
      </c>
      <c r="G55" t="s">
        <v>187</v>
      </c>
      <c r="H55">
        <v>200</v>
      </c>
      <c r="I55" t="s">
        <v>137</v>
      </c>
      <c r="J55" t="s">
        <v>179</v>
      </c>
      <c r="K55" t="s">
        <v>139</v>
      </c>
      <c r="L55" t="b">
        <v>1</v>
      </c>
      <c r="M55">
        <v>248</v>
      </c>
      <c r="N55">
        <v>349</v>
      </c>
    </row>
    <row r="56" spans="1:14">
      <c r="A56" s="29">
        <v>1287061070252</v>
      </c>
      <c r="B56" s="30">
        <v>9936</v>
      </c>
      <c r="E56">
        <v>1287057862415</v>
      </c>
      <c r="F56">
        <v>6530</v>
      </c>
      <c r="G56" t="s">
        <v>188</v>
      </c>
      <c r="H56">
        <v>200</v>
      </c>
      <c r="I56" t="s">
        <v>137</v>
      </c>
      <c r="J56" t="s">
        <v>180</v>
      </c>
      <c r="K56" t="s">
        <v>139</v>
      </c>
      <c r="L56" t="b">
        <v>1</v>
      </c>
      <c r="M56">
        <v>37264</v>
      </c>
      <c r="N56">
        <v>3827</v>
      </c>
    </row>
    <row r="57" spans="1:14">
      <c r="A57" s="29">
        <v>1287061072926</v>
      </c>
      <c r="B57" s="30">
        <v>8026</v>
      </c>
      <c r="E57">
        <v>1287057866452</v>
      </c>
      <c r="F57">
        <v>3460</v>
      </c>
      <c r="G57" t="s">
        <v>188</v>
      </c>
      <c r="H57">
        <v>200</v>
      </c>
      <c r="I57" t="s">
        <v>137</v>
      </c>
      <c r="J57" t="s">
        <v>179</v>
      </c>
      <c r="K57" t="s">
        <v>139</v>
      </c>
      <c r="L57" t="b">
        <v>1</v>
      </c>
      <c r="M57">
        <v>37264</v>
      </c>
      <c r="N57">
        <v>2391</v>
      </c>
    </row>
    <row r="58" spans="1:14">
      <c r="A58" s="29">
        <v>1287061080048</v>
      </c>
      <c r="B58" s="30">
        <v>14652</v>
      </c>
      <c r="E58">
        <v>1287057852130</v>
      </c>
      <c r="F58">
        <v>19689</v>
      </c>
      <c r="G58" t="s">
        <v>185</v>
      </c>
      <c r="H58">
        <v>200</v>
      </c>
      <c r="I58" t="s">
        <v>137</v>
      </c>
      <c r="J58" t="s">
        <v>183</v>
      </c>
      <c r="K58" t="s">
        <v>139</v>
      </c>
      <c r="L58" t="b">
        <v>1</v>
      </c>
      <c r="M58">
        <v>172631</v>
      </c>
      <c r="N58">
        <v>5063</v>
      </c>
    </row>
    <row r="59" spans="1:14">
      <c r="A59" s="29">
        <v>1287061102325</v>
      </c>
      <c r="B59" s="30">
        <v>11959</v>
      </c>
      <c r="E59">
        <v>1287057852865</v>
      </c>
      <c r="F59">
        <v>19364</v>
      </c>
      <c r="G59" t="s">
        <v>185</v>
      </c>
      <c r="H59">
        <v>200</v>
      </c>
      <c r="I59" t="s">
        <v>137</v>
      </c>
      <c r="J59" t="s">
        <v>182</v>
      </c>
      <c r="K59" t="s">
        <v>139</v>
      </c>
      <c r="L59" t="b">
        <v>1</v>
      </c>
      <c r="M59">
        <v>171785</v>
      </c>
      <c r="N59">
        <v>4412</v>
      </c>
    </row>
    <row r="60" spans="1:14">
      <c r="A60" s="29" t="s">
        <v>174</v>
      </c>
      <c r="B60" s="30">
        <v>10113.763636363636</v>
      </c>
      <c r="E60">
        <v>1287057871830</v>
      </c>
      <c r="F60">
        <v>425</v>
      </c>
      <c r="G60" t="s">
        <v>187</v>
      </c>
      <c r="H60">
        <v>200</v>
      </c>
      <c r="I60" t="s">
        <v>137</v>
      </c>
      <c r="J60" t="s">
        <v>183</v>
      </c>
      <c r="K60" t="s">
        <v>139</v>
      </c>
      <c r="L60" t="b">
        <v>1</v>
      </c>
      <c r="M60">
        <v>248</v>
      </c>
      <c r="N60">
        <v>425</v>
      </c>
    </row>
    <row r="61" spans="1:14">
      <c r="E61">
        <v>1287057858280</v>
      </c>
      <c r="F61">
        <v>15080</v>
      </c>
      <c r="G61" t="s">
        <v>185</v>
      </c>
      <c r="H61">
        <v>200</v>
      </c>
      <c r="I61" t="s">
        <v>137</v>
      </c>
      <c r="J61" t="s">
        <v>181</v>
      </c>
      <c r="K61" t="s">
        <v>139</v>
      </c>
      <c r="L61" t="b">
        <v>1</v>
      </c>
      <c r="M61">
        <v>172631</v>
      </c>
      <c r="N61">
        <v>7163</v>
      </c>
    </row>
    <row r="62" spans="1:14">
      <c r="E62">
        <v>1287057873568</v>
      </c>
      <c r="F62">
        <v>335</v>
      </c>
      <c r="G62" t="s">
        <v>187</v>
      </c>
      <c r="H62">
        <v>200</v>
      </c>
      <c r="I62" t="s">
        <v>137</v>
      </c>
      <c r="J62" t="s">
        <v>181</v>
      </c>
      <c r="K62" t="s">
        <v>139</v>
      </c>
      <c r="L62" t="b">
        <v>1</v>
      </c>
      <c r="M62">
        <v>248</v>
      </c>
      <c r="N62">
        <v>335</v>
      </c>
    </row>
    <row r="63" spans="1:14">
      <c r="E63">
        <v>1287057872498</v>
      </c>
      <c r="F63">
        <v>4789</v>
      </c>
      <c r="G63" t="s">
        <v>188</v>
      </c>
      <c r="H63">
        <v>200</v>
      </c>
      <c r="I63" t="s">
        <v>137</v>
      </c>
      <c r="J63" t="s">
        <v>183</v>
      </c>
      <c r="K63" t="s">
        <v>139</v>
      </c>
      <c r="L63" t="b">
        <v>1</v>
      </c>
      <c r="M63">
        <v>37264</v>
      </c>
      <c r="N63">
        <v>3000</v>
      </c>
    </row>
    <row r="64" spans="1:14">
      <c r="E64">
        <v>1287057874189</v>
      </c>
      <c r="F64">
        <v>4658</v>
      </c>
      <c r="G64" t="s">
        <v>188</v>
      </c>
      <c r="H64">
        <v>200</v>
      </c>
      <c r="I64" t="s">
        <v>137</v>
      </c>
      <c r="J64" t="s">
        <v>181</v>
      </c>
      <c r="K64" t="s">
        <v>139</v>
      </c>
      <c r="L64" t="b">
        <v>1</v>
      </c>
      <c r="M64">
        <v>37264</v>
      </c>
      <c r="N64">
        <v>2221</v>
      </c>
    </row>
    <row r="65" spans="1:14">
      <c r="A65" s="28" t="s">
        <v>127</v>
      </c>
      <c r="B65" t="s">
        <v>185</v>
      </c>
      <c r="E65">
        <v>1287057872636</v>
      </c>
      <c r="F65">
        <v>13932</v>
      </c>
      <c r="G65" t="s">
        <v>185</v>
      </c>
      <c r="H65">
        <v>200</v>
      </c>
      <c r="I65" t="s">
        <v>137</v>
      </c>
      <c r="J65" t="s">
        <v>182</v>
      </c>
      <c r="K65" t="s">
        <v>139</v>
      </c>
      <c r="L65" t="b">
        <v>1</v>
      </c>
      <c r="M65">
        <v>172631</v>
      </c>
      <c r="N65">
        <v>3742</v>
      </c>
    </row>
    <row r="66" spans="1:14">
      <c r="A66" s="28" t="s">
        <v>128</v>
      </c>
      <c r="B66" s="29">
        <v>200</v>
      </c>
      <c r="E66">
        <v>1287057886708</v>
      </c>
      <c r="F66">
        <v>518</v>
      </c>
      <c r="G66" t="s">
        <v>187</v>
      </c>
      <c r="H66">
        <v>200</v>
      </c>
      <c r="I66" t="s">
        <v>137</v>
      </c>
      <c r="J66" t="s">
        <v>182</v>
      </c>
      <c r="K66" t="s">
        <v>139</v>
      </c>
      <c r="L66" t="b">
        <v>1</v>
      </c>
      <c r="M66">
        <v>248</v>
      </c>
      <c r="N66">
        <v>518</v>
      </c>
    </row>
    <row r="67" spans="1:14">
      <c r="E67">
        <v>1287057887570</v>
      </c>
      <c r="F67">
        <v>2689</v>
      </c>
      <c r="G67" t="s">
        <v>188</v>
      </c>
      <c r="H67">
        <v>200</v>
      </c>
      <c r="I67" t="s">
        <v>137</v>
      </c>
      <c r="J67" t="s">
        <v>182</v>
      </c>
      <c r="K67" t="s">
        <v>139</v>
      </c>
      <c r="L67" t="b">
        <v>1</v>
      </c>
      <c r="M67">
        <v>37264</v>
      </c>
      <c r="N67">
        <v>2218</v>
      </c>
    </row>
    <row r="68" spans="1:14">
      <c r="A68" s="28" t="s">
        <v>173</v>
      </c>
      <c r="B68" t="s">
        <v>175</v>
      </c>
      <c r="E68">
        <v>1287057890460</v>
      </c>
      <c r="F68">
        <v>13321</v>
      </c>
      <c r="G68" t="s">
        <v>185</v>
      </c>
      <c r="H68">
        <v>200</v>
      </c>
      <c r="I68" t="s">
        <v>137</v>
      </c>
      <c r="J68" t="s">
        <v>182</v>
      </c>
      <c r="K68" t="s">
        <v>139</v>
      </c>
      <c r="L68" t="b">
        <v>1</v>
      </c>
      <c r="M68">
        <v>171872</v>
      </c>
      <c r="N68">
        <v>5298</v>
      </c>
    </row>
    <row r="69" spans="1:14">
      <c r="A69" s="29">
        <v>1287057784736</v>
      </c>
      <c r="B69" s="30">
        <v>18602</v>
      </c>
      <c r="E69">
        <v>1287057870215</v>
      </c>
      <c r="F69">
        <v>36484</v>
      </c>
      <c r="G69" t="s">
        <v>185</v>
      </c>
      <c r="H69">
        <v>200</v>
      </c>
      <c r="I69" t="s">
        <v>137</v>
      </c>
      <c r="J69" t="s">
        <v>179</v>
      </c>
      <c r="K69" t="s">
        <v>139</v>
      </c>
      <c r="L69" t="b">
        <v>1</v>
      </c>
      <c r="M69">
        <v>171872</v>
      </c>
      <c r="N69">
        <v>25712</v>
      </c>
    </row>
    <row r="70" spans="1:14">
      <c r="A70" s="29">
        <v>1287057789972</v>
      </c>
      <c r="B70" s="30">
        <v>23499</v>
      </c>
      <c r="E70">
        <v>1287057879068</v>
      </c>
      <c r="F70">
        <v>28399</v>
      </c>
      <c r="G70" t="s">
        <v>185</v>
      </c>
      <c r="H70">
        <v>200</v>
      </c>
      <c r="I70" t="s">
        <v>137</v>
      </c>
      <c r="J70" t="s">
        <v>181</v>
      </c>
      <c r="K70" t="s">
        <v>139</v>
      </c>
      <c r="L70" t="b">
        <v>1</v>
      </c>
      <c r="M70">
        <v>171872</v>
      </c>
      <c r="N70">
        <v>16387</v>
      </c>
    </row>
    <row r="71" spans="1:14">
      <c r="A71" s="29">
        <v>1287057792821</v>
      </c>
      <c r="B71" s="30">
        <v>16229</v>
      </c>
      <c r="E71">
        <v>1287057869262</v>
      </c>
      <c r="F71">
        <v>39032</v>
      </c>
      <c r="G71" t="s">
        <v>185</v>
      </c>
      <c r="H71">
        <v>200</v>
      </c>
      <c r="I71" t="s">
        <v>137</v>
      </c>
      <c r="J71" t="s">
        <v>180</v>
      </c>
      <c r="K71" t="s">
        <v>139</v>
      </c>
      <c r="L71" t="b">
        <v>1</v>
      </c>
      <c r="M71">
        <v>171872</v>
      </c>
      <c r="N71">
        <v>26737</v>
      </c>
    </row>
    <row r="72" spans="1:14">
      <c r="A72" s="29">
        <v>1287057792857</v>
      </c>
      <c r="B72" s="30">
        <v>17401</v>
      </c>
      <c r="E72">
        <v>1287057877490</v>
      </c>
      <c r="F72">
        <v>44079</v>
      </c>
      <c r="G72" t="s">
        <v>185</v>
      </c>
      <c r="H72">
        <v>200</v>
      </c>
      <c r="I72" t="s">
        <v>137</v>
      </c>
      <c r="J72" t="s">
        <v>183</v>
      </c>
      <c r="K72" t="s">
        <v>139</v>
      </c>
      <c r="L72" t="b">
        <v>1</v>
      </c>
      <c r="M72">
        <v>171872</v>
      </c>
      <c r="N72">
        <v>18207</v>
      </c>
    </row>
    <row r="73" spans="1:14">
      <c r="A73" s="29">
        <v>1287057807524</v>
      </c>
      <c r="B73" s="30">
        <v>17962</v>
      </c>
      <c r="E73">
        <v>1287057904082</v>
      </c>
      <c r="F73">
        <v>22994</v>
      </c>
      <c r="G73" t="s">
        <v>185</v>
      </c>
      <c r="H73">
        <v>200</v>
      </c>
      <c r="I73" t="s">
        <v>137</v>
      </c>
      <c r="J73" t="s">
        <v>182</v>
      </c>
      <c r="K73" t="s">
        <v>139</v>
      </c>
      <c r="L73" t="b">
        <v>1</v>
      </c>
      <c r="M73">
        <v>172646</v>
      </c>
      <c r="N73">
        <v>4991</v>
      </c>
    </row>
    <row r="74" spans="1:14">
      <c r="A74" s="29">
        <v>1287057808127</v>
      </c>
      <c r="B74" s="30">
        <v>11147</v>
      </c>
      <c r="E74">
        <v>1287057907092</v>
      </c>
      <c r="F74">
        <v>21383</v>
      </c>
      <c r="G74" t="s">
        <v>185</v>
      </c>
      <c r="H74">
        <v>200</v>
      </c>
      <c r="I74" t="s">
        <v>137</v>
      </c>
      <c r="J74" t="s">
        <v>179</v>
      </c>
      <c r="K74" t="s">
        <v>139</v>
      </c>
      <c r="L74" t="b">
        <v>1</v>
      </c>
      <c r="M74">
        <v>172646</v>
      </c>
      <c r="N74">
        <v>5036</v>
      </c>
    </row>
    <row r="75" spans="1:14">
      <c r="A75" s="29">
        <v>1287057813042</v>
      </c>
      <c r="B75" s="30">
        <v>20455</v>
      </c>
      <c r="E75">
        <v>1287057907795</v>
      </c>
      <c r="F75">
        <v>20847</v>
      </c>
      <c r="G75" t="s">
        <v>185</v>
      </c>
      <c r="H75">
        <v>200</v>
      </c>
      <c r="I75" t="s">
        <v>137</v>
      </c>
      <c r="J75" t="s">
        <v>181</v>
      </c>
      <c r="K75" t="s">
        <v>139</v>
      </c>
      <c r="L75" t="b">
        <v>1</v>
      </c>
      <c r="M75">
        <v>172646</v>
      </c>
      <c r="N75">
        <v>3199</v>
      </c>
    </row>
    <row r="76" spans="1:14">
      <c r="A76" s="29">
        <v>1287057813896</v>
      </c>
      <c r="B76" s="30">
        <v>16535</v>
      </c>
      <c r="E76">
        <v>1287057908571</v>
      </c>
      <c r="F76">
        <v>33106</v>
      </c>
      <c r="G76" t="s">
        <v>185</v>
      </c>
      <c r="H76">
        <v>200</v>
      </c>
      <c r="I76" t="s">
        <v>137</v>
      </c>
      <c r="J76" t="s">
        <v>180</v>
      </c>
      <c r="K76" t="s">
        <v>139</v>
      </c>
      <c r="L76" t="b">
        <v>1</v>
      </c>
      <c r="M76">
        <v>172646</v>
      </c>
      <c r="N76">
        <v>5883</v>
      </c>
    </row>
    <row r="77" spans="1:14">
      <c r="A77" s="29">
        <v>1287057817043</v>
      </c>
      <c r="B77" s="30">
        <v>13292</v>
      </c>
      <c r="E77">
        <v>1287057928717</v>
      </c>
      <c r="F77">
        <v>13932</v>
      </c>
      <c r="G77" t="s">
        <v>189</v>
      </c>
      <c r="H77">
        <v>200</v>
      </c>
      <c r="I77" t="s">
        <v>137</v>
      </c>
      <c r="J77" t="s">
        <v>179</v>
      </c>
      <c r="K77" t="s">
        <v>139</v>
      </c>
      <c r="L77" t="b">
        <v>1</v>
      </c>
      <c r="M77">
        <v>96496</v>
      </c>
      <c r="N77">
        <v>5428</v>
      </c>
    </row>
    <row r="78" spans="1:14">
      <c r="A78" s="29">
        <v>1287057826086</v>
      </c>
      <c r="B78" s="30">
        <v>21335</v>
      </c>
      <c r="E78">
        <v>1287057927418</v>
      </c>
      <c r="F78">
        <v>17528</v>
      </c>
      <c r="G78" t="s">
        <v>189</v>
      </c>
      <c r="H78">
        <v>200</v>
      </c>
      <c r="I78" t="s">
        <v>137</v>
      </c>
      <c r="J78" t="s">
        <v>182</v>
      </c>
      <c r="K78" t="s">
        <v>139</v>
      </c>
      <c r="L78" t="b">
        <v>1</v>
      </c>
      <c r="M78">
        <v>96496</v>
      </c>
      <c r="N78">
        <v>3997</v>
      </c>
    </row>
    <row r="79" spans="1:14">
      <c r="A79" s="29">
        <v>1287057827924</v>
      </c>
      <c r="B79" s="30">
        <v>24650</v>
      </c>
      <c r="E79">
        <v>1287057928885</v>
      </c>
      <c r="F79">
        <v>17189</v>
      </c>
      <c r="G79" t="s">
        <v>189</v>
      </c>
      <c r="H79">
        <v>200</v>
      </c>
      <c r="I79" t="s">
        <v>137</v>
      </c>
      <c r="J79" t="s">
        <v>181</v>
      </c>
      <c r="K79" t="s">
        <v>139</v>
      </c>
      <c r="L79" t="b">
        <v>1</v>
      </c>
      <c r="M79">
        <v>96492</v>
      </c>
      <c r="N79">
        <v>5921</v>
      </c>
    </row>
    <row r="80" spans="1:14">
      <c r="A80" s="29">
        <v>1287057830632</v>
      </c>
      <c r="B80" s="30">
        <v>21139</v>
      </c>
      <c r="E80">
        <v>1287057922010</v>
      </c>
      <c r="F80">
        <v>28257</v>
      </c>
      <c r="G80" t="s">
        <v>185</v>
      </c>
      <c r="H80">
        <v>200</v>
      </c>
      <c r="I80" t="s">
        <v>137</v>
      </c>
      <c r="J80" t="s">
        <v>183</v>
      </c>
      <c r="K80" t="s">
        <v>139</v>
      </c>
      <c r="L80" t="b">
        <v>1</v>
      </c>
      <c r="M80">
        <v>172646</v>
      </c>
      <c r="N80">
        <v>6691</v>
      </c>
    </row>
    <row r="81" spans="1:14">
      <c r="A81" s="29">
        <v>1287057830646</v>
      </c>
      <c r="B81" s="30">
        <v>27275</v>
      </c>
      <c r="E81">
        <v>1287057942052</v>
      </c>
      <c r="F81">
        <v>10591</v>
      </c>
      <c r="G81" t="s">
        <v>189</v>
      </c>
      <c r="H81">
        <v>200</v>
      </c>
      <c r="I81" t="s">
        <v>137</v>
      </c>
      <c r="J81" t="s">
        <v>180</v>
      </c>
      <c r="K81" t="s">
        <v>139</v>
      </c>
      <c r="L81" t="b">
        <v>1</v>
      </c>
      <c r="M81">
        <v>96496</v>
      </c>
      <c r="N81">
        <v>3786</v>
      </c>
    </row>
    <row r="82" spans="1:14">
      <c r="A82" s="29">
        <v>1287057833974</v>
      </c>
      <c r="B82" s="30">
        <v>13433</v>
      </c>
      <c r="E82">
        <v>1287057946395</v>
      </c>
      <c r="F82">
        <v>11316</v>
      </c>
      <c r="G82" t="s">
        <v>189</v>
      </c>
      <c r="H82">
        <v>200</v>
      </c>
      <c r="I82" t="s">
        <v>137</v>
      </c>
      <c r="J82" t="s">
        <v>181</v>
      </c>
      <c r="K82" t="s">
        <v>139</v>
      </c>
      <c r="L82" t="b">
        <v>1</v>
      </c>
      <c r="M82">
        <v>97331</v>
      </c>
      <c r="N82">
        <v>4640</v>
      </c>
    </row>
    <row r="83" spans="1:14">
      <c r="A83" s="29">
        <v>1287057847751</v>
      </c>
      <c r="B83" s="30">
        <v>13746</v>
      </c>
      <c r="E83">
        <v>1287057942900</v>
      </c>
      <c r="F83">
        <v>15243</v>
      </c>
      <c r="G83" t="s">
        <v>189</v>
      </c>
      <c r="H83">
        <v>200</v>
      </c>
      <c r="I83" t="s">
        <v>137</v>
      </c>
      <c r="J83" t="s">
        <v>179</v>
      </c>
      <c r="K83" t="s">
        <v>139</v>
      </c>
      <c r="L83" t="b">
        <v>1</v>
      </c>
      <c r="M83">
        <v>97331</v>
      </c>
      <c r="N83">
        <v>3508</v>
      </c>
    </row>
    <row r="84" spans="1:14">
      <c r="A84" s="29">
        <v>1287057847826</v>
      </c>
      <c r="B84" s="30">
        <v>17743</v>
      </c>
      <c r="E84">
        <v>1287057945329</v>
      </c>
      <c r="F84">
        <v>17196</v>
      </c>
      <c r="G84" t="s">
        <v>189</v>
      </c>
      <c r="H84">
        <v>200</v>
      </c>
      <c r="I84" t="s">
        <v>137</v>
      </c>
      <c r="J84" t="s">
        <v>182</v>
      </c>
      <c r="K84" t="s">
        <v>139</v>
      </c>
      <c r="L84" t="b">
        <v>1</v>
      </c>
      <c r="M84">
        <v>97331</v>
      </c>
      <c r="N84">
        <v>5590</v>
      </c>
    </row>
    <row r="85" spans="1:14">
      <c r="A85" s="29">
        <v>1287057852130</v>
      </c>
      <c r="B85" s="30">
        <v>19689</v>
      </c>
      <c r="E85">
        <v>1287057950429</v>
      </c>
      <c r="F85">
        <v>18175</v>
      </c>
      <c r="G85" t="s">
        <v>189</v>
      </c>
      <c r="H85">
        <v>200</v>
      </c>
      <c r="I85" t="s">
        <v>137</v>
      </c>
      <c r="J85" t="s">
        <v>183</v>
      </c>
      <c r="K85" t="s">
        <v>139</v>
      </c>
      <c r="L85" t="b">
        <v>1</v>
      </c>
      <c r="M85">
        <v>96492</v>
      </c>
      <c r="N85">
        <v>4349</v>
      </c>
    </row>
    <row r="86" spans="1:14">
      <c r="A86" s="29">
        <v>1287057852865</v>
      </c>
      <c r="B86" s="30">
        <v>19364</v>
      </c>
      <c r="E86">
        <v>1287057953012</v>
      </c>
      <c r="F86">
        <v>18626</v>
      </c>
      <c r="G86" t="s">
        <v>189</v>
      </c>
      <c r="H86">
        <v>200</v>
      </c>
      <c r="I86" t="s">
        <v>137</v>
      </c>
      <c r="J86" t="s">
        <v>180</v>
      </c>
      <c r="K86" t="s">
        <v>139</v>
      </c>
      <c r="L86" t="b">
        <v>1</v>
      </c>
      <c r="M86">
        <v>97331</v>
      </c>
      <c r="N86">
        <v>3945</v>
      </c>
    </row>
    <row r="87" spans="1:14">
      <c r="A87" s="29">
        <v>1287057858280</v>
      </c>
      <c r="B87" s="30">
        <v>15080</v>
      </c>
      <c r="E87">
        <v>1287057958533</v>
      </c>
      <c r="F87">
        <v>16693</v>
      </c>
      <c r="G87" t="s">
        <v>190</v>
      </c>
      <c r="H87">
        <v>200</v>
      </c>
      <c r="I87" t="s">
        <v>137</v>
      </c>
      <c r="J87" t="s">
        <v>179</v>
      </c>
      <c r="K87" t="s">
        <v>139</v>
      </c>
      <c r="L87" t="b">
        <v>1</v>
      </c>
      <c r="M87">
        <v>145821</v>
      </c>
      <c r="N87">
        <v>3316</v>
      </c>
    </row>
    <row r="88" spans="1:14">
      <c r="A88" s="29">
        <v>1287057869262</v>
      </c>
      <c r="B88" s="30">
        <v>39032</v>
      </c>
      <c r="E88">
        <v>1287057975540</v>
      </c>
      <c r="F88">
        <v>454</v>
      </c>
      <c r="G88" t="s">
        <v>178</v>
      </c>
      <c r="H88">
        <v>200</v>
      </c>
      <c r="I88" t="s">
        <v>137</v>
      </c>
      <c r="J88" t="s">
        <v>179</v>
      </c>
      <c r="K88" t="s">
        <v>139</v>
      </c>
      <c r="L88" t="b">
        <v>1</v>
      </c>
      <c r="M88">
        <v>7684</v>
      </c>
      <c r="N88">
        <v>454</v>
      </c>
    </row>
    <row r="89" spans="1:14">
      <c r="A89" s="29">
        <v>1287057870215</v>
      </c>
      <c r="B89" s="30">
        <v>36484</v>
      </c>
      <c r="E89">
        <v>1287057968778</v>
      </c>
      <c r="F89">
        <v>10660</v>
      </c>
      <c r="G89" t="s">
        <v>189</v>
      </c>
      <c r="H89">
        <v>200</v>
      </c>
      <c r="I89" t="s">
        <v>137</v>
      </c>
      <c r="J89" t="s">
        <v>183</v>
      </c>
      <c r="K89" t="s">
        <v>139</v>
      </c>
      <c r="L89" t="b">
        <v>1</v>
      </c>
      <c r="M89">
        <v>97331</v>
      </c>
      <c r="N89">
        <v>2941</v>
      </c>
    </row>
    <row r="90" spans="1:14">
      <c r="A90" s="29">
        <v>1287057872636</v>
      </c>
      <c r="B90" s="30">
        <v>13932</v>
      </c>
      <c r="E90">
        <v>1287057957975</v>
      </c>
      <c r="F90">
        <v>26186</v>
      </c>
      <c r="G90" t="s">
        <v>190</v>
      </c>
      <c r="H90">
        <v>200</v>
      </c>
      <c r="I90" t="s">
        <v>137</v>
      </c>
      <c r="J90" t="s">
        <v>181</v>
      </c>
      <c r="K90" t="s">
        <v>139</v>
      </c>
      <c r="L90" t="b">
        <v>1</v>
      </c>
      <c r="M90">
        <v>145821</v>
      </c>
      <c r="N90">
        <v>4922</v>
      </c>
    </row>
    <row r="91" spans="1:14">
      <c r="A91" s="29">
        <v>1287057877490</v>
      </c>
      <c r="B91" s="30">
        <v>44079</v>
      </c>
      <c r="E91">
        <v>1287057984266</v>
      </c>
      <c r="F91">
        <v>1235</v>
      </c>
      <c r="G91" t="s">
        <v>178</v>
      </c>
      <c r="H91">
        <v>200</v>
      </c>
      <c r="I91" t="s">
        <v>137</v>
      </c>
      <c r="J91" t="s">
        <v>181</v>
      </c>
      <c r="K91" t="s">
        <v>139</v>
      </c>
      <c r="L91" t="b">
        <v>1</v>
      </c>
      <c r="M91">
        <v>7684</v>
      </c>
      <c r="N91">
        <v>1235</v>
      </c>
    </row>
    <row r="92" spans="1:14">
      <c r="A92" s="29">
        <v>1287057879068</v>
      </c>
      <c r="B92" s="30">
        <v>28399</v>
      </c>
      <c r="E92">
        <v>1287057976308</v>
      </c>
      <c r="F92">
        <v>11543</v>
      </c>
      <c r="G92" t="s">
        <v>140</v>
      </c>
      <c r="H92">
        <v>200</v>
      </c>
      <c r="I92" t="s">
        <v>137</v>
      </c>
      <c r="J92" t="s">
        <v>179</v>
      </c>
      <c r="K92" t="s">
        <v>139</v>
      </c>
      <c r="L92" t="b">
        <v>1</v>
      </c>
      <c r="M92">
        <v>68458</v>
      </c>
      <c r="N92">
        <v>0</v>
      </c>
    </row>
    <row r="93" spans="1:14">
      <c r="A93" s="29">
        <v>1287057890460</v>
      </c>
      <c r="B93" s="30">
        <v>13321</v>
      </c>
      <c r="E93">
        <v>1287057971981</v>
      </c>
      <c r="F93">
        <v>20273</v>
      </c>
      <c r="G93" t="s">
        <v>190</v>
      </c>
      <c r="H93">
        <v>200</v>
      </c>
      <c r="I93" t="s">
        <v>137</v>
      </c>
      <c r="J93" t="s">
        <v>180</v>
      </c>
      <c r="K93" t="s">
        <v>139</v>
      </c>
      <c r="L93" t="b">
        <v>1</v>
      </c>
      <c r="M93">
        <v>145821</v>
      </c>
      <c r="N93">
        <v>2851</v>
      </c>
    </row>
    <row r="94" spans="1:14">
      <c r="A94" s="29">
        <v>1287057904082</v>
      </c>
      <c r="B94" s="30">
        <v>22994</v>
      </c>
      <c r="E94">
        <v>1287057992414</v>
      </c>
      <c r="F94">
        <v>1120</v>
      </c>
      <c r="G94" t="s">
        <v>178</v>
      </c>
      <c r="H94">
        <v>200</v>
      </c>
      <c r="I94" t="s">
        <v>137</v>
      </c>
      <c r="J94" t="s">
        <v>180</v>
      </c>
      <c r="K94" t="s">
        <v>139</v>
      </c>
      <c r="L94" t="b">
        <v>1</v>
      </c>
      <c r="M94">
        <v>7684</v>
      </c>
      <c r="N94">
        <v>1120</v>
      </c>
    </row>
    <row r="95" spans="1:14">
      <c r="A95" s="29">
        <v>1287057907092</v>
      </c>
      <c r="B95" s="30">
        <v>21383</v>
      </c>
      <c r="E95">
        <v>1287057963067</v>
      </c>
      <c r="F95">
        <v>33913</v>
      </c>
      <c r="G95" t="s">
        <v>190</v>
      </c>
      <c r="H95">
        <v>200</v>
      </c>
      <c r="I95" t="s">
        <v>137</v>
      </c>
      <c r="J95" t="s">
        <v>182</v>
      </c>
      <c r="K95" t="s">
        <v>139</v>
      </c>
      <c r="L95" t="b">
        <v>1</v>
      </c>
      <c r="M95">
        <v>145821</v>
      </c>
      <c r="N95">
        <v>3737</v>
      </c>
    </row>
    <row r="96" spans="1:14">
      <c r="A96" s="29">
        <v>1287057907795</v>
      </c>
      <c r="B96" s="30">
        <v>20847</v>
      </c>
      <c r="E96">
        <v>1287057985844</v>
      </c>
      <c r="F96">
        <v>11837</v>
      </c>
      <c r="G96" t="s">
        <v>140</v>
      </c>
      <c r="H96">
        <v>200</v>
      </c>
      <c r="I96" t="s">
        <v>137</v>
      </c>
      <c r="J96" t="s">
        <v>181</v>
      </c>
      <c r="K96" t="s">
        <v>139</v>
      </c>
      <c r="L96" t="b">
        <v>1</v>
      </c>
      <c r="M96">
        <v>68458</v>
      </c>
      <c r="N96">
        <v>0</v>
      </c>
    </row>
    <row r="97" spans="1:14">
      <c r="A97" s="29">
        <v>1287057908571</v>
      </c>
      <c r="B97" s="30">
        <v>33106</v>
      </c>
      <c r="E97">
        <v>1287057997329</v>
      </c>
      <c r="F97">
        <v>615</v>
      </c>
      <c r="G97" t="s">
        <v>178</v>
      </c>
      <c r="H97">
        <v>200</v>
      </c>
      <c r="I97" t="s">
        <v>137</v>
      </c>
      <c r="J97" t="s">
        <v>182</v>
      </c>
      <c r="K97" t="s">
        <v>139</v>
      </c>
      <c r="L97" t="b">
        <v>1</v>
      </c>
      <c r="M97">
        <v>7684</v>
      </c>
      <c r="N97">
        <v>615</v>
      </c>
    </row>
    <row r="98" spans="1:14">
      <c r="A98" s="29">
        <v>1287057922010</v>
      </c>
      <c r="B98" s="30">
        <v>28257</v>
      </c>
      <c r="E98">
        <v>1287057993814</v>
      </c>
      <c r="F98">
        <v>7739</v>
      </c>
      <c r="G98" t="s">
        <v>140</v>
      </c>
      <c r="H98">
        <v>200</v>
      </c>
      <c r="I98" t="s">
        <v>137</v>
      </c>
      <c r="J98" t="s">
        <v>180</v>
      </c>
      <c r="K98" t="s">
        <v>139</v>
      </c>
      <c r="L98" t="b">
        <v>1</v>
      </c>
      <c r="M98">
        <v>68458</v>
      </c>
      <c r="N98">
        <v>0</v>
      </c>
    </row>
    <row r="99" spans="1:14">
      <c r="A99" s="29">
        <v>1287058013899</v>
      </c>
      <c r="B99" s="30">
        <v>19342</v>
      </c>
      <c r="E99">
        <v>1287057998207</v>
      </c>
      <c r="F99">
        <v>8438</v>
      </c>
      <c r="G99" t="s">
        <v>140</v>
      </c>
      <c r="H99">
        <v>200</v>
      </c>
      <c r="I99" t="s">
        <v>137</v>
      </c>
      <c r="J99" t="s">
        <v>182</v>
      </c>
      <c r="K99" t="s">
        <v>139</v>
      </c>
      <c r="L99" t="b">
        <v>1</v>
      </c>
      <c r="M99">
        <v>68458</v>
      </c>
      <c r="N99">
        <v>0</v>
      </c>
    </row>
    <row r="100" spans="1:14">
      <c r="A100" s="29">
        <v>1287058024089</v>
      </c>
      <c r="B100" s="30">
        <v>23685</v>
      </c>
      <c r="E100">
        <v>1287057988139</v>
      </c>
      <c r="F100">
        <v>20113</v>
      </c>
      <c r="G100" t="s">
        <v>144</v>
      </c>
      <c r="H100">
        <v>200</v>
      </c>
      <c r="I100" t="s">
        <v>137</v>
      </c>
      <c r="J100" t="s">
        <v>179</v>
      </c>
      <c r="K100" t="s">
        <v>139</v>
      </c>
      <c r="L100" t="b">
        <v>1</v>
      </c>
      <c r="M100">
        <v>169975</v>
      </c>
      <c r="N100">
        <v>0</v>
      </c>
    </row>
    <row r="101" spans="1:14">
      <c r="A101" s="29">
        <v>1287058030610</v>
      </c>
      <c r="B101" s="30">
        <v>17640</v>
      </c>
      <c r="E101">
        <v>1287057979731</v>
      </c>
      <c r="F101">
        <v>29420</v>
      </c>
      <c r="G101" t="s">
        <v>190</v>
      </c>
      <c r="H101">
        <v>200</v>
      </c>
      <c r="I101" t="s">
        <v>137</v>
      </c>
      <c r="J101" t="s">
        <v>183</v>
      </c>
      <c r="K101" t="s">
        <v>139</v>
      </c>
      <c r="L101" t="b">
        <v>1</v>
      </c>
      <c r="M101">
        <v>145821</v>
      </c>
      <c r="N101">
        <v>3027</v>
      </c>
    </row>
    <row r="102" spans="1:14">
      <c r="A102" s="29">
        <v>1287058037390</v>
      </c>
      <c r="B102" s="30">
        <v>15411</v>
      </c>
      <c r="E102">
        <v>1287058008826</v>
      </c>
      <c r="F102">
        <v>1318</v>
      </c>
      <c r="G102" t="s">
        <v>184</v>
      </c>
      <c r="H102">
        <v>200</v>
      </c>
      <c r="I102" t="s">
        <v>137</v>
      </c>
      <c r="J102" t="s">
        <v>179</v>
      </c>
      <c r="K102" t="s">
        <v>139</v>
      </c>
      <c r="L102" t="b">
        <v>1</v>
      </c>
      <c r="M102">
        <v>11448</v>
      </c>
      <c r="N102">
        <v>1318</v>
      </c>
    </row>
    <row r="103" spans="1:14">
      <c r="A103" s="29">
        <v>1287058038181</v>
      </c>
      <c r="B103" s="30">
        <v>20248</v>
      </c>
      <c r="E103">
        <v>1287058009290</v>
      </c>
      <c r="F103">
        <v>1054</v>
      </c>
      <c r="G103" t="s">
        <v>178</v>
      </c>
      <c r="H103">
        <v>200</v>
      </c>
      <c r="I103" t="s">
        <v>137</v>
      </c>
      <c r="J103" t="s">
        <v>183</v>
      </c>
      <c r="K103" t="s">
        <v>139</v>
      </c>
      <c r="L103" t="b">
        <v>1</v>
      </c>
      <c r="M103">
        <v>7684</v>
      </c>
      <c r="N103">
        <v>1054</v>
      </c>
    </row>
    <row r="104" spans="1:14">
      <c r="A104" s="29">
        <v>1287058044501</v>
      </c>
      <c r="B104" s="30">
        <v>23026</v>
      </c>
      <c r="E104">
        <v>1287058010505</v>
      </c>
      <c r="F104">
        <v>3201</v>
      </c>
      <c r="G104" t="s">
        <v>184</v>
      </c>
      <c r="H104">
        <v>200</v>
      </c>
      <c r="I104" t="s">
        <v>137</v>
      </c>
      <c r="J104" t="s">
        <v>179</v>
      </c>
      <c r="K104" t="s">
        <v>139</v>
      </c>
      <c r="L104" t="b">
        <v>1</v>
      </c>
      <c r="M104">
        <v>28325</v>
      </c>
      <c r="N104">
        <v>2169</v>
      </c>
    </row>
    <row r="105" spans="1:14">
      <c r="A105" s="29">
        <v>1287058052146</v>
      </c>
      <c r="B105" s="30">
        <v>21323</v>
      </c>
      <c r="E105">
        <v>1287058006957</v>
      </c>
      <c r="F105">
        <v>11516</v>
      </c>
      <c r="G105" t="s">
        <v>144</v>
      </c>
      <c r="H105">
        <v>200</v>
      </c>
      <c r="I105" t="s">
        <v>137</v>
      </c>
      <c r="J105" t="s">
        <v>182</v>
      </c>
      <c r="K105" t="s">
        <v>139</v>
      </c>
      <c r="L105" t="b">
        <v>1</v>
      </c>
      <c r="M105">
        <v>169975</v>
      </c>
      <c r="N105">
        <v>0</v>
      </c>
    </row>
    <row r="106" spans="1:14">
      <c r="A106" s="29">
        <v>1287058052533</v>
      </c>
      <c r="B106" s="30">
        <v>17112</v>
      </c>
      <c r="E106">
        <v>1287058018954</v>
      </c>
      <c r="F106">
        <v>1463</v>
      </c>
      <c r="G106" t="s">
        <v>184</v>
      </c>
      <c r="H106">
        <v>200</v>
      </c>
      <c r="I106" t="s">
        <v>137</v>
      </c>
      <c r="J106" t="s">
        <v>182</v>
      </c>
      <c r="K106" t="s">
        <v>139</v>
      </c>
      <c r="L106" t="b">
        <v>1</v>
      </c>
      <c r="M106">
        <v>11448</v>
      </c>
      <c r="N106">
        <v>1463</v>
      </c>
    </row>
    <row r="107" spans="1:14">
      <c r="A107" s="29">
        <v>1287058057014</v>
      </c>
      <c r="B107" s="30">
        <v>33257</v>
      </c>
      <c r="E107">
        <v>1287058010612</v>
      </c>
      <c r="F107">
        <v>12091</v>
      </c>
      <c r="G107" t="s">
        <v>140</v>
      </c>
      <c r="H107">
        <v>200</v>
      </c>
      <c r="I107" t="s">
        <v>137</v>
      </c>
      <c r="J107" t="s">
        <v>183</v>
      </c>
      <c r="K107" t="s">
        <v>139</v>
      </c>
      <c r="L107" t="b">
        <v>1</v>
      </c>
      <c r="M107">
        <v>68458</v>
      </c>
      <c r="N107">
        <v>0</v>
      </c>
    </row>
    <row r="108" spans="1:14">
      <c r="A108" s="29">
        <v>1287058059080</v>
      </c>
      <c r="B108" s="30">
        <v>20972</v>
      </c>
      <c r="E108">
        <v>1287058020689</v>
      </c>
      <c r="F108">
        <v>2972</v>
      </c>
      <c r="G108" t="s">
        <v>184</v>
      </c>
      <c r="H108">
        <v>200</v>
      </c>
      <c r="I108" t="s">
        <v>137</v>
      </c>
      <c r="J108" t="s">
        <v>182</v>
      </c>
      <c r="K108" t="s">
        <v>139</v>
      </c>
      <c r="L108" t="b">
        <v>1</v>
      </c>
      <c r="M108">
        <v>28325</v>
      </c>
      <c r="N108">
        <v>2500</v>
      </c>
    </row>
    <row r="109" spans="1:14">
      <c r="A109" s="29">
        <v>1287058069949</v>
      </c>
      <c r="B109" s="30">
        <v>18050</v>
      </c>
      <c r="E109">
        <v>1287058001757</v>
      </c>
      <c r="F109">
        <v>24435</v>
      </c>
      <c r="G109" t="s">
        <v>144</v>
      </c>
      <c r="H109">
        <v>200</v>
      </c>
      <c r="I109" t="s">
        <v>137</v>
      </c>
      <c r="J109" t="s">
        <v>180</v>
      </c>
      <c r="K109" t="s">
        <v>139</v>
      </c>
      <c r="L109" t="b">
        <v>1</v>
      </c>
      <c r="M109">
        <v>169975</v>
      </c>
      <c r="N109">
        <v>0</v>
      </c>
    </row>
    <row r="110" spans="1:14">
      <c r="A110" s="29">
        <v>1287058072896</v>
      </c>
      <c r="B110" s="30">
        <v>27322</v>
      </c>
      <c r="E110">
        <v>1287058026456</v>
      </c>
      <c r="F110">
        <v>1679</v>
      </c>
      <c r="G110" t="s">
        <v>184</v>
      </c>
      <c r="H110">
        <v>200</v>
      </c>
      <c r="I110" t="s">
        <v>137</v>
      </c>
      <c r="J110" t="s">
        <v>180</v>
      </c>
      <c r="K110" t="s">
        <v>139</v>
      </c>
      <c r="L110" t="b">
        <v>1</v>
      </c>
      <c r="M110">
        <v>11448</v>
      </c>
      <c r="N110">
        <v>1679</v>
      </c>
    </row>
    <row r="111" spans="1:14">
      <c r="A111" s="29">
        <v>1287058073914</v>
      </c>
      <c r="B111" s="30">
        <v>13781</v>
      </c>
      <c r="E111">
        <v>1287058028451</v>
      </c>
      <c r="F111">
        <v>1952</v>
      </c>
      <c r="G111" t="s">
        <v>184</v>
      </c>
      <c r="H111">
        <v>200</v>
      </c>
      <c r="I111" t="s">
        <v>137</v>
      </c>
      <c r="J111" t="s">
        <v>180</v>
      </c>
      <c r="K111" t="s">
        <v>139</v>
      </c>
      <c r="L111" t="b">
        <v>1</v>
      </c>
      <c r="M111">
        <v>28325</v>
      </c>
      <c r="N111">
        <v>1452</v>
      </c>
    </row>
    <row r="112" spans="1:14">
      <c r="A112" s="29">
        <v>1287058080292</v>
      </c>
      <c r="B112" s="30">
        <v>22620</v>
      </c>
      <c r="E112">
        <v>1287058013899</v>
      </c>
      <c r="F112">
        <v>19342</v>
      </c>
      <c r="G112" t="s">
        <v>185</v>
      </c>
      <c r="H112">
        <v>200</v>
      </c>
      <c r="I112" t="s">
        <v>137</v>
      </c>
      <c r="J112" t="s">
        <v>179</v>
      </c>
      <c r="K112" t="s">
        <v>139</v>
      </c>
      <c r="L112" t="b">
        <v>1</v>
      </c>
      <c r="M112">
        <v>170766</v>
      </c>
      <c r="N112">
        <v>7866</v>
      </c>
    </row>
    <row r="113" spans="1:14">
      <c r="A113" s="29">
        <v>1287058088183</v>
      </c>
      <c r="B113" s="30">
        <v>15908</v>
      </c>
      <c r="E113">
        <v>1287057998017</v>
      </c>
      <c r="F113">
        <v>35241</v>
      </c>
      <c r="G113" t="s">
        <v>144</v>
      </c>
      <c r="H113">
        <v>200</v>
      </c>
      <c r="I113" t="s">
        <v>137</v>
      </c>
      <c r="J113" t="s">
        <v>181</v>
      </c>
      <c r="K113" t="s">
        <v>139</v>
      </c>
      <c r="L113" t="b">
        <v>1</v>
      </c>
      <c r="M113">
        <v>169975</v>
      </c>
      <c r="N113">
        <v>0</v>
      </c>
    </row>
    <row r="114" spans="1:14">
      <c r="A114" s="29">
        <v>1287058088283</v>
      </c>
      <c r="B114" s="30">
        <v>25278</v>
      </c>
      <c r="E114">
        <v>1287058033458</v>
      </c>
      <c r="F114">
        <v>632</v>
      </c>
      <c r="G114" t="s">
        <v>186</v>
      </c>
      <c r="H114">
        <v>200</v>
      </c>
      <c r="I114" t="s">
        <v>137</v>
      </c>
      <c r="J114" t="s">
        <v>179</v>
      </c>
      <c r="K114" t="s">
        <v>139</v>
      </c>
      <c r="L114" t="b">
        <v>1</v>
      </c>
      <c r="M114">
        <v>8572</v>
      </c>
      <c r="N114">
        <v>632</v>
      </c>
    </row>
    <row r="115" spans="1:14">
      <c r="A115" s="29">
        <v>1287058090574</v>
      </c>
      <c r="B115" s="30">
        <v>22466</v>
      </c>
      <c r="E115">
        <v>1287058033578</v>
      </c>
      <c r="F115">
        <v>807</v>
      </c>
      <c r="G115" t="s">
        <v>184</v>
      </c>
      <c r="H115">
        <v>200</v>
      </c>
      <c r="I115" t="s">
        <v>137</v>
      </c>
      <c r="J115" t="s">
        <v>181</v>
      </c>
      <c r="K115" t="s">
        <v>139</v>
      </c>
      <c r="L115" t="b">
        <v>1</v>
      </c>
      <c r="M115">
        <v>11448</v>
      </c>
      <c r="N115">
        <v>807</v>
      </c>
    </row>
    <row r="116" spans="1:14">
      <c r="A116" s="29">
        <v>1287058100502</v>
      </c>
      <c r="B116" s="30">
        <v>13051</v>
      </c>
      <c r="E116">
        <v>1287058034632</v>
      </c>
      <c r="F116">
        <v>2510</v>
      </c>
      <c r="G116" t="s">
        <v>184</v>
      </c>
      <c r="H116">
        <v>200</v>
      </c>
      <c r="I116" t="s">
        <v>137</v>
      </c>
      <c r="J116" t="s">
        <v>181</v>
      </c>
      <c r="K116" t="s">
        <v>139</v>
      </c>
      <c r="L116" t="b">
        <v>1</v>
      </c>
      <c r="M116">
        <v>28325</v>
      </c>
      <c r="N116">
        <v>1894</v>
      </c>
    </row>
    <row r="117" spans="1:14">
      <c r="A117" s="29">
        <v>1287058107399</v>
      </c>
      <c r="B117" s="30">
        <v>71157</v>
      </c>
      <c r="E117">
        <v>1287058034381</v>
      </c>
      <c r="F117">
        <v>3570</v>
      </c>
      <c r="G117" t="s">
        <v>186</v>
      </c>
      <c r="H117">
        <v>200</v>
      </c>
      <c r="I117" t="s">
        <v>137</v>
      </c>
      <c r="J117" t="s">
        <v>179</v>
      </c>
      <c r="K117" t="s">
        <v>139</v>
      </c>
      <c r="L117" t="b">
        <v>1</v>
      </c>
      <c r="M117">
        <v>28579</v>
      </c>
      <c r="N117">
        <v>2799</v>
      </c>
    </row>
    <row r="118" spans="1:14">
      <c r="A118" s="29">
        <v>1287058108312</v>
      </c>
      <c r="B118" s="30">
        <v>65643</v>
      </c>
      <c r="E118">
        <v>1287058023007</v>
      </c>
      <c r="F118">
        <v>15444</v>
      </c>
      <c r="G118" t="s">
        <v>144</v>
      </c>
      <c r="H118">
        <v>200</v>
      </c>
      <c r="I118" t="s">
        <v>137</v>
      </c>
      <c r="J118" t="s">
        <v>183</v>
      </c>
      <c r="K118" t="s">
        <v>139</v>
      </c>
      <c r="L118" t="b">
        <v>1</v>
      </c>
      <c r="M118">
        <v>169975</v>
      </c>
      <c r="N118">
        <v>0</v>
      </c>
    </row>
    <row r="119" spans="1:14">
      <c r="A119" s="29">
        <v>1287058113455</v>
      </c>
      <c r="B119" s="30">
        <v>30280</v>
      </c>
      <c r="E119">
        <v>1287058038743</v>
      </c>
      <c r="F119">
        <v>1711</v>
      </c>
      <c r="G119" t="s">
        <v>184</v>
      </c>
      <c r="H119">
        <v>200</v>
      </c>
      <c r="I119" t="s">
        <v>137</v>
      </c>
      <c r="J119" t="s">
        <v>183</v>
      </c>
      <c r="K119" t="s">
        <v>139</v>
      </c>
      <c r="L119" t="b">
        <v>1</v>
      </c>
      <c r="M119">
        <v>11448</v>
      </c>
      <c r="N119">
        <v>1711</v>
      </c>
    </row>
    <row r="120" spans="1:14">
      <c r="A120" s="29">
        <v>1287058113810</v>
      </c>
      <c r="B120" s="30">
        <v>28691</v>
      </c>
      <c r="E120">
        <v>1287058040689</v>
      </c>
      <c r="F120">
        <v>3384</v>
      </c>
      <c r="G120" t="s">
        <v>184</v>
      </c>
      <c r="H120">
        <v>200</v>
      </c>
      <c r="I120" t="s">
        <v>137</v>
      </c>
      <c r="J120" t="s">
        <v>183</v>
      </c>
      <c r="K120" t="s">
        <v>139</v>
      </c>
      <c r="L120" t="b">
        <v>1</v>
      </c>
      <c r="M120">
        <v>28325</v>
      </c>
      <c r="N120">
        <v>2510</v>
      </c>
    </row>
    <row r="121" spans="1:14">
      <c r="A121" s="29">
        <v>1287058118336</v>
      </c>
      <c r="B121" s="30">
        <v>62976</v>
      </c>
      <c r="E121">
        <v>1287058024089</v>
      </c>
      <c r="F121">
        <v>23685</v>
      </c>
      <c r="G121" t="s">
        <v>185</v>
      </c>
      <c r="H121">
        <v>200</v>
      </c>
      <c r="I121" t="s">
        <v>137</v>
      </c>
      <c r="J121" t="s">
        <v>182</v>
      </c>
      <c r="K121" t="s">
        <v>139</v>
      </c>
      <c r="L121" t="b">
        <v>1</v>
      </c>
      <c r="M121">
        <v>170766</v>
      </c>
      <c r="N121">
        <v>6266</v>
      </c>
    </row>
    <row r="122" spans="1:14">
      <c r="A122" s="29">
        <v>1287058149124</v>
      </c>
      <c r="B122" s="30">
        <v>27811</v>
      </c>
      <c r="E122">
        <v>1287058030610</v>
      </c>
      <c r="F122">
        <v>17640</v>
      </c>
      <c r="G122" t="s">
        <v>185</v>
      </c>
      <c r="H122">
        <v>200</v>
      </c>
      <c r="I122" t="s">
        <v>137</v>
      </c>
      <c r="J122" t="s">
        <v>180</v>
      </c>
      <c r="K122" t="s">
        <v>139</v>
      </c>
      <c r="L122" t="b">
        <v>1</v>
      </c>
      <c r="M122">
        <v>170766</v>
      </c>
      <c r="N122">
        <v>5688</v>
      </c>
    </row>
    <row r="123" spans="1:14">
      <c r="A123" s="29">
        <v>1287058150888</v>
      </c>
      <c r="B123" s="30">
        <v>25054</v>
      </c>
      <c r="E123">
        <v>1287058048157</v>
      </c>
      <c r="F123">
        <v>720</v>
      </c>
      <c r="G123" t="s">
        <v>186</v>
      </c>
      <c r="H123">
        <v>200</v>
      </c>
      <c r="I123" t="s">
        <v>137</v>
      </c>
      <c r="J123" t="s">
        <v>182</v>
      </c>
      <c r="K123" t="s">
        <v>139</v>
      </c>
      <c r="L123" t="b">
        <v>1</v>
      </c>
      <c r="M123">
        <v>8572</v>
      </c>
      <c r="N123">
        <v>720</v>
      </c>
    </row>
    <row r="124" spans="1:14">
      <c r="A124" s="29">
        <v>1287058174212</v>
      </c>
      <c r="B124" s="30">
        <v>22172</v>
      </c>
      <c r="E124">
        <v>1287058048545</v>
      </c>
      <c r="F124">
        <v>591</v>
      </c>
      <c r="G124" t="s">
        <v>186</v>
      </c>
      <c r="H124">
        <v>200</v>
      </c>
      <c r="I124" t="s">
        <v>137</v>
      </c>
      <c r="J124" t="s">
        <v>180</v>
      </c>
      <c r="K124" t="s">
        <v>139</v>
      </c>
      <c r="L124" t="b">
        <v>1</v>
      </c>
      <c r="M124">
        <v>8572</v>
      </c>
      <c r="N124">
        <v>591</v>
      </c>
    </row>
    <row r="125" spans="1:14">
      <c r="A125" s="29">
        <v>1287058176194</v>
      </c>
      <c r="B125" s="30">
        <v>15021</v>
      </c>
      <c r="E125">
        <v>1287058049367</v>
      </c>
      <c r="F125">
        <v>2470</v>
      </c>
      <c r="G125" t="s">
        <v>186</v>
      </c>
      <c r="H125">
        <v>200</v>
      </c>
      <c r="I125" t="s">
        <v>137</v>
      </c>
      <c r="J125" t="s">
        <v>182</v>
      </c>
      <c r="K125" t="s">
        <v>139</v>
      </c>
      <c r="L125" t="b">
        <v>1</v>
      </c>
      <c r="M125">
        <v>28579</v>
      </c>
      <c r="N125">
        <v>1574</v>
      </c>
    </row>
    <row r="126" spans="1:14">
      <c r="A126" s="29">
        <v>1287058177248</v>
      </c>
      <c r="B126" s="30">
        <v>23931</v>
      </c>
      <c r="E126">
        <v>1287058049446</v>
      </c>
      <c r="F126">
        <v>2555</v>
      </c>
      <c r="G126" t="s">
        <v>186</v>
      </c>
      <c r="H126">
        <v>200</v>
      </c>
      <c r="I126" t="s">
        <v>137</v>
      </c>
      <c r="J126" t="s">
        <v>180</v>
      </c>
      <c r="K126" t="s">
        <v>139</v>
      </c>
      <c r="L126" t="b">
        <v>1</v>
      </c>
      <c r="M126">
        <v>28579</v>
      </c>
      <c r="N126">
        <v>1913</v>
      </c>
    </row>
    <row r="127" spans="1:14">
      <c r="A127" s="29">
        <v>1287058178860</v>
      </c>
      <c r="B127" s="30">
        <v>17317</v>
      </c>
      <c r="E127">
        <v>1287058037390</v>
      </c>
      <c r="F127">
        <v>15411</v>
      </c>
      <c r="G127" t="s">
        <v>185</v>
      </c>
      <c r="H127">
        <v>200</v>
      </c>
      <c r="I127" t="s">
        <v>137</v>
      </c>
      <c r="J127" t="s">
        <v>181</v>
      </c>
      <c r="K127" t="s">
        <v>139</v>
      </c>
      <c r="L127" t="b">
        <v>1</v>
      </c>
      <c r="M127">
        <v>170766</v>
      </c>
      <c r="N127">
        <v>3975</v>
      </c>
    </row>
    <row r="128" spans="1:14">
      <c r="A128" s="29">
        <v>1287058181593</v>
      </c>
      <c r="B128" s="30">
        <v>18330</v>
      </c>
      <c r="E128">
        <v>1287058053224</v>
      </c>
      <c r="F128">
        <v>535</v>
      </c>
      <c r="G128" t="s">
        <v>186</v>
      </c>
      <c r="H128">
        <v>200</v>
      </c>
      <c r="I128" t="s">
        <v>137</v>
      </c>
      <c r="J128" t="s">
        <v>181</v>
      </c>
      <c r="K128" t="s">
        <v>139</v>
      </c>
      <c r="L128" t="b">
        <v>1</v>
      </c>
      <c r="M128">
        <v>8572</v>
      </c>
      <c r="N128">
        <v>535</v>
      </c>
    </row>
    <row r="129" spans="1:14">
      <c r="A129" s="29">
        <v>1287058284700</v>
      </c>
      <c r="B129" s="30">
        <v>20754</v>
      </c>
      <c r="E129">
        <v>1287058054022</v>
      </c>
      <c r="F129">
        <v>2847</v>
      </c>
      <c r="G129" t="s">
        <v>186</v>
      </c>
      <c r="H129">
        <v>200</v>
      </c>
      <c r="I129" t="s">
        <v>137</v>
      </c>
      <c r="J129" t="s">
        <v>181</v>
      </c>
      <c r="K129" t="s">
        <v>139</v>
      </c>
      <c r="L129" t="b">
        <v>1</v>
      </c>
      <c r="M129">
        <v>28579</v>
      </c>
      <c r="N129">
        <v>2042</v>
      </c>
    </row>
    <row r="130" spans="1:14">
      <c r="A130" s="29">
        <v>1287058288235</v>
      </c>
      <c r="B130" s="30">
        <v>32564</v>
      </c>
      <c r="E130">
        <v>1287058038181</v>
      </c>
      <c r="F130">
        <v>20248</v>
      </c>
      <c r="G130" t="s">
        <v>185</v>
      </c>
      <c r="H130">
        <v>200</v>
      </c>
      <c r="I130" t="s">
        <v>137</v>
      </c>
      <c r="J130" t="s">
        <v>179</v>
      </c>
      <c r="K130" t="s">
        <v>139</v>
      </c>
      <c r="L130" t="b">
        <v>1</v>
      </c>
      <c r="M130">
        <v>169713</v>
      </c>
      <c r="N130">
        <v>3740</v>
      </c>
    </row>
    <row r="131" spans="1:14">
      <c r="A131" s="29">
        <v>1287058290210</v>
      </c>
      <c r="B131" s="30">
        <v>15160</v>
      </c>
      <c r="E131">
        <v>1287058044501</v>
      </c>
      <c r="F131">
        <v>23026</v>
      </c>
      <c r="G131" t="s">
        <v>185</v>
      </c>
      <c r="H131">
        <v>200</v>
      </c>
      <c r="I131" t="s">
        <v>137</v>
      </c>
      <c r="J131" t="s">
        <v>183</v>
      </c>
      <c r="K131" t="s">
        <v>139</v>
      </c>
      <c r="L131" t="b">
        <v>1</v>
      </c>
      <c r="M131">
        <v>170766</v>
      </c>
      <c r="N131">
        <v>15307</v>
      </c>
    </row>
    <row r="132" spans="1:14">
      <c r="A132" s="29">
        <v>1287058312233</v>
      </c>
      <c r="B132" s="30">
        <v>24373</v>
      </c>
      <c r="E132">
        <v>1287058052533</v>
      </c>
      <c r="F132">
        <v>17112</v>
      </c>
      <c r="G132" t="s">
        <v>185</v>
      </c>
      <c r="H132">
        <v>200</v>
      </c>
      <c r="I132" t="s">
        <v>137</v>
      </c>
      <c r="J132" t="s">
        <v>180</v>
      </c>
      <c r="K132" t="s">
        <v>139</v>
      </c>
      <c r="L132" t="b">
        <v>1</v>
      </c>
      <c r="M132">
        <v>169713</v>
      </c>
      <c r="N132">
        <v>7383</v>
      </c>
    </row>
    <row r="133" spans="1:14">
      <c r="A133" s="29">
        <v>1287058314402</v>
      </c>
      <c r="B133" s="30">
        <v>22917</v>
      </c>
      <c r="E133">
        <v>1287058067836</v>
      </c>
      <c r="F133">
        <v>2156</v>
      </c>
      <c r="G133" t="s">
        <v>186</v>
      </c>
      <c r="H133">
        <v>200</v>
      </c>
      <c r="I133" t="s">
        <v>137</v>
      </c>
      <c r="J133" t="s">
        <v>183</v>
      </c>
      <c r="K133" t="s">
        <v>139</v>
      </c>
      <c r="L133" t="b">
        <v>1</v>
      </c>
      <c r="M133">
        <v>8572</v>
      </c>
      <c r="N133">
        <v>2156</v>
      </c>
    </row>
    <row r="134" spans="1:14">
      <c r="A134" s="29">
        <v>1287058316487</v>
      </c>
      <c r="B134" s="30">
        <v>35828</v>
      </c>
      <c r="E134">
        <v>1287058070193</v>
      </c>
      <c r="F134">
        <v>2484</v>
      </c>
      <c r="G134" t="s">
        <v>186</v>
      </c>
      <c r="H134">
        <v>200</v>
      </c>
      <c r="I134" t="s">
        <v>137</v>
      </c>
      <c r="J134" t="s">
        <v>183</v>
      </c>
      <c r="K134" t="s">
        <v>139</v>
      </c>
      <c r="L134" t="b">
        <v>1</v>
      </c>
      <c r="M134">
        <v>28579</v>
      </c>
      <c r="N134">
        <v>2003</v>
      </c>
    </row>
    <row r="135" spans="1:14">
      <c r="A135" s="29">
        <v>1287058324934</v>
      </c>
      <c r="B135" s="30">
        <v>26148</v>
      </c>
      <c r="E135">
        <v>1287058052146</v>
      </c>
      <c r="F135">
        <v>21323</v>
      </c>
      <c r="G135" t="s">
        <v>185</v>
      </c>
      <c r="H135">
        <v>200</v>
      </c>
      <c r="I135" t="s">
        <v>137</v>
      </c>
      <c r="J135" t="s">
        <v>182</v>
      </c>
      <c r="K135" t="s">
        <v>139</v>
      </c>
      <c r="L135" t="b">
        <v>1</v>
      </c>
      <c r="M135">
        <v>169713</v>
      </c>
      <c r="N135">
        <v>6869</v>
      </c>
    </row>
    <row r="136" spans="1:14">
      <c r="A136" s="29">
        <v>1287058327839</v>
      </c>
      <c r="B136" s="30">
        <v>22033</v>
      </c>
      <c r="E136">
        <v>1287058059080</v>
      </c>
      <c r="F136">
        <v>20972</v>
      </c>
      <c r="G136" t="s">
        <v>185</v>
      </c>
      <c r="H136">
        <v>200</v>
      </c>
      <c r="I136" t="s">
        <v>137</v>
      </c>
      <c r="J136" t="s">
        <v>179</v>
      </c>
      <c r="K136" t="s">
        <v>139</v>
      </c>
      <c r="L136" t="b">
        <v>1</v>
      </c>
      <c r="M136">
        <v>171785</v>
      </c>
      <c r="N136">
        <v>5155</v>
      </c>
    </row>
    <row r="137" spans="1:14">
      <c r="A137" s="29">
        <v>1287058337027</v>
      </c>
      <c r="B137" s="30">
        <v>22385</v>
      </c>
      <c r="E137">
        <v>1287058073914</v>
      </c>
      <c r="F137">
        <v>13781</v>
      </c>
      <c r="G137" t="s">
        <v>185</v>
      </c>
      <c r="H137">
        <v>200</v>
      </c>
      <c r="I137" t="s">
        <v>137</v>
      </c>
      <c r="J137" t="s">
        <v>182</v>
      </c>
      <c r="K137" t="s">
        <v>139</v>
      </c>
      <c r="L137" t="b">
        <v>1</v>
      </c>
      <c r="M137">
        <v>171785</v>
      </c>
      <c r="N137">
        <v>8147</v>
      </c>
    </row>
    <row r="138" spans="1:14">
      <c r="A138" s="29">
        <v>1287058337553</v>
      </c>
      <c r="B138" s="30">
        <v>31482</v>
      </c>
      <c r="E138">
        <v>1287058069949</v>
      </c>
      <c r="F138">
        <v>18050</v>
      </c>
      <c r="G138" t="s">
        <v>185</v>
      </c>
      <c r="H138">
        <v>200</v>
      </c>
      <c r="I138" t="s">
        <v>137</v>
      </c>
      <c r="J138" t="s">
        <v>180</v>
      </c>
      <c r="K138" t="s">
        <v>139</v>
      </c>
      <c r="L138" t="b">
        <v>1</v>
      </c>
      <c r="M138">
        <v>171785</v>
      </c>
      <c r="N138">
        <v>7657</v>
      </c>
    </row>
    <row r="139" spans="1:14">
      <c r="A139" s="29">
        <v>1287058350150</v>
      </c>
      <c r="B139" s="30">
        <v>29128</v>
      </c>
      <c r="E139">
        <v>1287058057014</v>
      </c>
      <c r="F139">
        <v>33257</v>
      </c>
      <c r="G139" t="s">
        <v>185</v>
      </c>
      <c r="H139">
        <v>200</v>
      </c>
      <c r="I139" t="s">
        <v>137</v>
      </c>
      <c r="J139" t="s">
        <v>181</v>
      </c>
      <c r="K139" t="s">
        <v>139</v>
      </c>
      <c r="L139" t="b">
        <v>1</v>
      </c>
      <c r="M139">
        <v>169713</v>
      </c>
      <c r="N139">
        <v>22416</v>
      </c>
    </row>
    <row r="140" spans="1:14">
      <c r="A140" s="29">
        <v>1287058355973</v>
      </c>
      <c r="B140" s="30">
        <v>29455</v>
      </c>
      <c r="E140">
        <v>1287058072896</v>
      </c>
      <c r="F140">
        <v>27322</v>
      </c>
      <c r="G140" t="s">
        <v>185</v>
      </c>
      <c r="H140">
        <v>200</v>
      </c>
      <c r="I140" t="s">
        <v>137</v>
      </c>
      <c r="J140" t="s">
        <v>183</v>
      </c>
      <c r="K140" t="s">
        <v>139</v>
      </c>
      <c r="L140" t="b">
        <v>1</v>
      </c>
      <c r="M140">
        <v>169713</v>
      </c>
      <c r="N140">
        <v>14548</v>
      </c>
    </row>
    <row r="141" spans="1:14">
      <c r="A141" s="29">
        <v>1287058358935</v>
      </c>
      <c r="B141" s="30">
        <v>17680</v>
      </c>
      <c r="E141">
        <v>1287058080292</v>
      </c>
      <c r="F141">
        <v>22620</v>
      </c>
      <c r="G141" t="s">
        <v>185</v>
      </c>
      <c r="H141">
        <v>200</v>
      </c>
      <c r="I141" t="s">
        <v>137</v>
      </c>
      <c r="J141" t="s">
        <v>179</v>
      </c>
      <c r="K141" t="s">
        <v>139</v>
      </c>
      <c r="L141" t="b">
        <v>1</v>
      </c>
      <c r="M141">
        <v>172631</v>
      </c>
      <c r="N141">
        <v>9053</v>
      </c>
    </row>
    <row r="142" spans="1:14">
      <c r="A142" s="29">
        <v>1287058359593</v>
      </c>
      <c r="B142" s="30">
        <v>26475</v>
      </c>
      <c r="E142">
        <v>1287058103325</v>
      </c>
      <c r="F142">
        <v>205</v>
      </c>
      <c r="G142" t="s">
        <v>187</v>
      </c>
      <c r="H142">
        <v>200</v>
      </c>
      <c r="I142" t="s">
        <v>137</v>
      </c>
      <c r="J142" t="s">
        <v>179</v>
      </c>
      <c r="K142" t="s">
        <v>139</v>
      </c>
      <c r="L142" t="b">
        <v>1</v>
      </c>
      <c r="M142">
        <v>248</v>
      </c>
      <c r="N142">
        <v>205</v>
      </c>
    </row>
    <row r="143" spans="1:14">
      <c r="A143" s="29">
        <v>1287058369313</v>
      </c>
      <c r="B143" s="30">
        <v>24119</v>
      </c>
      <c r="E143">
        <v>1287058088183</v>
      </c>
      <c r="F143">
        <v>15908</v>
      </c>
      <c r="G143" t="s">
        <v>185</v>
      </c>
      <c r="H143">
        <v>200</v>
      </c>
      <c r="I143" t="s">
        <v>137</v>
      </c>
      <c r="J143" t="s">
        <v>182</v>
      </c>
      <c r="K143" t="s">
        <v>139</v>
      </c>
      <c r="L143" t="b">
        <v>1</v>
      </c>
      <c r="M143">
        <v>172631</v>
      </c>
      <c r="N143">
        <v>5296</v>
      </c>
    </row>
    <row r="144" spans="1:14">
      <c r="A144" s="29">
        <v>1287058376980</v>
      </c>
      <c r="B144" s="30">
        <v>19121</v>
      </c>
      <c r="E144">
        <v>1287058104456</v>
      </c>
      <c r="F144">
        <v>269</v>
      </c>
      <c r="G144" t="s">
        <v>187</v>
      </c>
      <c r="H144">
        <v>200</v>
      </c>
      <c r="I144" t="s">
        <v>137</v>
      </c>
      <c r="J144" t="s">
        <v>182</v>
      </c>
      <c r="K144" t="s">
        <v>139</v>
      </c>
      <c r="L144" t="b">
        <v>1</v>
      </c>
      <c r="M144">
        <v>248</v>
      </c>
      <c r="N144">
        <v>269</v>
      </c>
    </row>
    <row r="145" spans="1:14">
      <c r="A145" s="29">
        <v>1287058379628</v>
      </c>
      <c r="B145" s="30">
        <v>26393</v>
      </c>
      <c r="E145">
        <v>1287058103801</v>
      </c>
      <c r="F145">
        <v>3410</v>
      </c>
      <c r="G145" t="s">
        <v>188</v>
      </c>
      <c r="H145">
        <v>200</v>
      </c>
      <c r="I145" t="s">
        <v>137</v>
      </c>
      <c r="J145" t="s">
        <v>179</v>
      </c>
      <c r="K145" t="s">
        <v>139</v>
      </c>
      <c r="L145" t="b">
        <v>1</v>
      </c>
      <c r="M145">
        <v>37264</v>
      </c>
      <c r="N145">
        <v>1852</v>
      </c>
    </row>
    <row r="146" spans="1:14">
      <c r="A146" s="29">
        <v>1287058386082</v>
      </c>
      <c r="B146" s="30">
        <v>27487</v>
      </c>
      <c r="E146">
        <v>1287058105241</v>
      </c>
      <c r="F146">
        <v>2752</v>
      </c>
      <c r="G146" t="s">
        <v>188</v>
      </c>
      <c r="H146">
        <v>200</v>
      </c>
      <c r="I146" t="s">
        <v>137</v>
      </c>
      <c r="J146" t="s">
        <v>182</v>
      </c>
      <c r="K146" t="s">
        <v>139</v>
      </c>
      <c r="L146" t="b">
        <v>1</v>
      </c>
      <c r="M146">
        <v>37264</v>
      </c>
      <c r="N146">
        <v>1682</v>
      </c>
    </row>
    <row r="147" spans="1:14">
      <c r="A147" s="29">
        <v>1287058392423</v>
      </c>
      <c r="B147" s="30">
        <v>25464</v>
      </c>
      <c r="E147">
        <v>1287058090574</v>
      </c>
      <c r="F147">
        <v>22466</v>
      </c>
      <c r="G147" t="s">
        <v>185</v>
      </c>
      <c r="H147">
        <v>200</v>
      </c>
      <c r="I147" t="s">
        <v>137</v>
      </c>
      <c r="J147" t="s">
        <v>181</v>
      </c>
      <c r="K147" t="s">
        <v>139</v>
      </c>
      <c r="L147" t="b">
        <v>1</v>
      </c>
      <c r="M147">
        <v>171785</v>
      </c>
      <c r="N147">
        <v>14253</v>
      </c>
    </row>
    <row r="148" spans="1:14">
      <c r="A148" s="29">
        <v>1287058396475</v>
      </c>
      <c r="B148" s="30">
        <v>25857</v>
      </c>
      <c r="E148">
        <v>1287058100502</v>
      </c>
      <c r="F148">
        <v>13051</v>
      </c>
      <c r="G148" t="s">
        <v>185</v>
      </c>
      <c r="H148">
        <v>200</v>
      </c>
      <c r="I148" t="s">
        <v>137</v>
      </c>
      <c r="J148" t="s">
        <v>183</v>
      </c>
      <c r="K148" t="s">
        <v>139</v>
      </c>
      <c r="L148" t="b">
        <v>1</v>
      </c>
      <c r="M148">
        <v>171785</v>
      </c>
      <c r="N148">
        <v>3812</v>
      </c>
    </row>
    <row r="149" spans="1:14">
      <c r="A149" s="29">
        <v>1287058399207</v>
      </c>
      <c r="B149" s="30">
        <v>36302</v>
      </c>
      <c r="E149">
        <v>1287058088283</v>
      </c>
      <c r="F149">
        <v>25278</v>
      </c>
      <c r="G149" t="s">
        <v>185</v>
      </c>
      <c r="H149">
        <v>200</v>
      </c>
      <c r="I149" t="s">
        <v>137</v>
      </c>
      <c r="J149" t="s">
        <v>180</v>
      </c>
      <c r="K149" t="s">
        <v>139</v>
      </c>
      <c r="L149" t="b">
        <v>1</v>
      </c>
      <c r="M149">
        <v>172631</v>
      </c>
      <c r="N149">
        <v>16103</v>
      </c>
    </row>
    <row r="150" spans="1:14">
      <c r="A150" s="29">
        <v>1287058413782</v>
      </c>
      <c r="B150" s="30">
        <v>23015</v>
      </c>
      <c r="E150">
        <v>1287058113930</v>
      </c>
      <c r="F150">
        <v>768</v>
      </c>
      <c r="G150" t="s">
        <v>187</v>
      </c>
      <c r="H150">
        <v>200</v>
      </c>
      <c r="I150" t="s">
        <v>137</v>
      </c>
      <c r="J150" t="s">
        <v>180</v>
      </c>
      <c r="K150" t="s">
        <v>139</v>
      </c>
      <c r="L150" t="b">
        <v>1</v>
      </c>
      <c r="M150">
        <v>248</v>
      </c>
      <c r="N150">
        <v>768</v>
      </c>
    </row>
    <row r="151" spans="1:14">
      <c r="A151" s="29">
        <v>1287058414823</v>
      </c>
      <c r="B151" s="30">
        <v>35672</v>
      </c>
      <c r="E151">
        <v>1287058115066</v>
      </c>
      <c r="F151">
        <v>3054</v>
      </c>
      <c r="G151" t="s">
        <v>188</v>
      </c>
      <c r="H151">
        <v>200</v>
      </c>
      <c r="I151" t="s">
        <v>137</v>
      </c>
      <c r="J151" t="s">
        <v>180</v>
      </c>
      <c r="K151" t="s">
        <v>139</v>
      </c>
      <c r="L151" t="b">
        <v>1</v>
      </c>
      <c r="M151">
        <v>37264</v>
      </c>
      <c r="N151">
        <v>1996</v>
      </c>
    </row>
    <row r="152" spans="1:14">
      <c r="A152" s="29">
        <v>1287058418558</v>
      </c>
      <c r="B152" s="30">
        <v>27962</v>
      </c>
      <c r="E152">
        <v>1287058113810</v>
      </c>
      <c r="F152">
        <v>28691</v>
      </c>
      <c r="G152" t="s">
        <v>185</v>
      </c>
      <c r="H152">
        <v>200</v>
      </c>
      <c r="I152" t="s">
        <v>137</v>
      </c>
      <c r="J152" t="s">
        <v>183</v>
      </c>
      <c r="K152" t="s">
        <v>139</v>
      </c>
      <c r="L152" t="b">
        <v>1</v>
      </c>
      <c r="M152">
        <v>172631</v>
      </c>
      <c r="N152">
        <v>15528</v>
      </c>
    </row>
    <row r="153" spans="1:14">
      <c r="A153" s="29">
        <v>1287058427019</v>
      </c>
      <c r="B153" s="30">
        <v>34491</v>
      </c>
      <c r="E153">
        <v>1287058143203</v>
      </c>
      <c r="F153">
        <v>255</v>
      </c>
      <c r="G153" t="s">
        <v>187</v>
      </c>
      <c r="H153">
        <v>200</v>
      </c>
      <c r="I153" t="s">
        <v>137</v>
      </c>
      <c r="J153" t="s">
        <v>183</v>
      </c>
      <c r="K153" t="s">
        <v>139</v>
      </c>
      <c r="L153" t="b">
        <v>1</v>
      </c>
      <c r="M153">
        <v>248</v>
      </c>
      <c r="N153">
        <v>255</v>
      </c>
    </row>
    <row r="154" spans="1:14">
      <c r="A154" s="29">
        <v>1287058435801</v>
      </c>
      <c r="B154" s="30">
        <v>28057</v>
      </c>
      <c r="E154">
        <v>1287058113455</v>
      </c>
      <c r="F154">
        <v>30280</v>
      </c>
      <c r="G154" t="s">
        <v>185</v>
      </c>
      <c r="H154">
        <v>200</v>
      </c>
      <c r="I154" t="s">
        <v>137</v>
      </c>
      <c r="J154" t="s">
        <v>181</v>
      </c>
      <c r="K154" t="s">
        <v>139</v>
      </c>
      <c r="L154" t="b">
        <v>1</v>
      </c>
      <c r="M154">
        <v>172631</v>
      </c>
      <c r="N154">
        <v>15576</v>
      </c>
    </row>
    <row r="155" spans="1:14">
      <c r="A155" s="29">
        <v>1287058443177</v>
      </c>
      <c r="B155" s="30">
        <v>37559</v>
      </c>
      <c r="E155">
        <v>1287058144018</v>
      </c>
      <c r="F155">
        <v>464</v>
      </c>
      <c r="G155" t="s">
        <v>187</v>
      </c>
      <c r="H155">
        <v>200</v>
      </c>
      <c r="I155" t="s">
        <v>137</v>
      </c>
      <c r="J155" t="s">
        <v>181</v>
      </c>
      <c r="K155" t="s">
        <v>139</v>
      </c>
      <c r="L155" t="b">
        <v>1</v>
      </c>
      <c r="M155">
        <v>248</v>
      </c>
      <c r="N155">
        <v>464</v>
      </c>
    </row>
    <row r="156" spans="1:14">
      <c r="A156" s="29">
        <v>1287058450841</v>
      </c>
      <c r="B156" s="30">
        <v>16339</v>
      </c>
      <c r="E156">
        <v>1287058143836</v>
      </c>
      <c r="F156">
        <v>5109</v>
      </c>
      <c r="G156" t="s">
        <v>188</v>
      </c>
      <c r="H156">
        <v>200</v>
      </c>
      <c r="I156" t="s">
        <v>137</v>
      </c>
      <c r="J156" t="s">
        <v>183</v>
      </c>
      <c r="K156" t="s">
        <v>139</v>
      </c>
      <c r="L156" t="b">
        <v>1</v>
      </c>
      <c r="M156">
        <v>37264</v>
      </c>
      <c r="N156">
        <v>2785</v>
      </c>
    </row>
    <row r="157" spans="1:14">
      <c r="A157" s="29">
        <v>1287058461837</v>
      </c>
      <c r="B157" s="30">
        <v>34135</v>
      </c>
      <c r="E157">
        <v>1287058144783</v>
      </c>
      <c r="F157">
        <v>5752</v>
      </c>
      <c r="G157" t="s">
        <v>188</v>
      </c>
      <c r="H157">
        <v>200</v>
      </c>
      <c r="I157" t="s">
        <v>137</v>
      </c>
      <c r="J157" t="s">
        <v>181</v>
      </c>
      <c r="K157" t="s">
        <v>139</v>
      </c>
      <c r="L157" t="b">
        <v>1</v>
      </c>
      <c r="M157">
        <v>37264</v>
      </c>
      <c r="N157">
        <v>3145</v>
      </c>
    </row>
    <row r="158" spans="1:14">
      <c r="A158" s="29">
        <v>1287058481154</v>
      </c>
      <c r="B158" s="30">
        <v>32522</v>
      </c>
      <c r="E158">
        <v>1287058108312</v>
      </c>
      <c r="F158">
        <v>65643</v>
      </c>
      <c r="G158" t="s">
        <v>185</v>
      </c>
      <c r="H158">
        <v>200</v>
      </c>
      <c r="I158" t="s">
        <v>137</v>
      </c>
      <c r="J158" t="s">
        <v>182</v>
      </c>
      <c r="K158" t="s">
        <v>139</v>
      </c>
      <c r="L158" t="b">
        <v>1</v>
      </c>
      <c r="M158">
        <v>171872</v>
      </c>
      <c r="N158">
        <v>53775</v>
      </c>
    </row>
    <row r="159" spans="1:14">
      <c r="A159" s="29">
        <v>1287058560453</v>
      </c>
      <c r="B159" s="30">
        <v>25376</v>
      </c>
      <c r="E159">
        <v>1287058150888</v>
      </c>
      <c r="F159">
        <v>25054</v>
      </c>
      <c r="G159" t="s">
        <v>185</v>
      </c>
      <c r="H159">
        <v>200</v>
      </c>
      <c r="I159" t="s">
        <v>137</v>
      </c>
      <c r="J159" t="s">
        <v>181</v>
      </c>
      <c r="K159" t="s">
        <v>139</v>
      </c>
      <c r="L159" t="b">
        <v>1</v>
      </c>
      <c r="M159">
        <v>171872</v>
      </c>
      <c r="N159">
        <v>11809</v>
      </c>
    </row>
    <row r="160" spans="1:14">
      <c r="A160" s="29">
        <v>1287058565986</v>
      </c>
      <c r="B160" s="30">
        <v>34947</v>
      </c>
      <c r="E160">
        <v>1287058149124</v>
      </c>
      <c r="F160">
        <v>27811</v>
      </c>
      <c r="G160" t="s">
        <v>185</v>
      </c>
      <c r="H160">
        <v>200</v>
      </c>
      <c r="I160" t="s">
        <v>137</v>
      </c>
      <c r="J160" t="s">
        <v>183</v>
      </c>
      <c r="K160" t="s">
        <v>139</v>
      </c>
      <c r="L160" t="b">
        <v>1</v>
      </c>
      <c r="M160">
        <v>171872</v>
      </c>
      <c r="N160">
        <v>14827</v>
      </c>
    </row>
    <row r="161" spans="1:14">
      <c r="A161" s="29">
        <v>1287058575441</v>
      </c>
      <c r="B161" s="30">
        <v>13464</v>
      </c>
      <c r="E161">
        <v>1287058107399</v>
      </c>
      <c r="F161">
        <v>71157</v>
      </c>
      <c r="G161" t="s">
        <v>185</v>
      </c>
      <c r="H161">
        <v>200</v>
      </c>
      <c r="I161" t="s">
        <v>137</v>
      </c>
      <c r="J161" t="s">
        <v>179</v>
      </c>
      <c r="K161" t="s">
        <v>139</v>
      </c>
      <c r="L161" t="b">
        <v>1</v>
      </c>
      <c r="M161">
        <v>171872</v>
      </c>
      <c r="N161">
        <v>57902</v>
      </c>
    </row>
    <row r="162" spans="1:14">
      <c r="A162" s="29">
        <v>1287058590922</v>
      </c>
      <c r="B162" s="30">
        <v>28232</v>
      </c>
      <c r="E162">
        <v>1287058118336</v>
      </c>
      <c r="F162">
        <v>62976</v>
      </c>
      <c r="G162" t="s">
        <v>185</v>
      </c>
      <c r="H162">
        <v>200</v>
      </c>
      <c r="I162" t="s">
        <v>137</v>
      </c>
      <c r="J162" t="s">
        <v>180</v>
      </c>
      <c r="K162" t="s">
        <v>139</v>
      </c>
      <c r="L162" t="b">
        <v>1</v>
      </c>
      <c r="M162">
        <v>171872</v>
      </c>
      <c r="N162">
        <v>44469</v>
      </c>
    </row>
    <row r="163" spans="1:14">
      <c r="A163" s="29">
        <v>1287058595653</v>
      </c>
      <c r="B163" s="30">
        <v>41087</v>
      </c>
      <c r="E163">
        <v>1287058176194</v>
      </c>
      <c r="F163">
        <v>15021</v>
      </c>
      <c r="G163" t="s">
        <v>185</v>
      </c>
      <c r="H163">
        <v>200</v>
      </c>
      <c r="I163" t="s">
        <v>137</v>
      </c>
      <c r="J163" t="s">
        <v>181</v>
      </c>
      <c r="K163" t="s">
        <v>139</v>
      </c>
      <c r="L163" t="b">
        <v>1</v>
      </c>
      <c r="M163">
        <v>172646</v>
      </c>
      <c r="N163">
        <v>5487</v>
      </c>
    </row>
    <row r="164" spans="1:14">
      <c r="A164" s="29">
        <v>1287058598272</v>
      </c>
      <c r="B164" s="30">
        <v>22270</v>
      </c>
      <c r="E164">
        <v>1287058178860</v>
      </c>
      <c r="F164">
        <v>17317</v>
      </c>
      <c r="G164" t="s">
        <v>185</v>
      </c>
      <c r="H164">
        <v>200</v>
      </c>
      <c r="I164" t="s">
        <v>137</v>
      </c>
      <c r="J164" t="s">
        <v>179</v>
      </c>
      <c r="K164" t="s">
        <v>139</v>
      </c>
      <c r="L164" t="b">
        <v>1</v>
      </c>
      <c r="M164">
        <v>172646</v>
      </c>
      <c r="N164">
        <v>6486</v>
      </c>
    </row>
    <row r="165" spans="1:14">
      <c r="A165" s="29">
        <v>1287058606778</v>
      </c>
      <c r="B165" s="30">
        <v>25788</v>
      </c>
      <c r="E165">
        <v>1287058174212</v>
      </c>
      <c r="F165">
        <v>22172</v>
      </c>
      <c r="G165" t="s">
        <v>185</v>
      </c>
      <c r="H165">
        <v>200</v>
      </c>
      <c r="I165" t="s">
        <v>137</v>
      </c>
      <c r="J165" t="s">
        <v>182</v>
      </c>
      <c r="K165" t="s">
        <v>139</v>
      </c>
      <c r="L165" t="b">
        <v>1</v>
      </c>
      <c r="M165">
        <v>172646</v>
      </c>
      <c r="N165">
        <v>4551</v>
      </c>
    </row>
    <row r="166" spans="1:14">
      <c r="A166" s="29">
        <v>1287058607620</v>
      </c>
      <c r="B166" s="30">
        <v>25627</v>
      </c>
      <c r="E166">
        <v>1287058181593</v>
      </c>
      <c r="F166">
        <v>18330</v>
      </c>
      <c r="G166" t="s">
        <v>185</v>
      </c>
      <c r="H166">
        <v>200</v>
      </c>
      <c r="I166" t="s">
        <v>137</v>
      </c>
      <c r="J166" t="s">
        <v>180</v>
      </c>
      <c r="K166" t="s">
        <v>139</v>
      </c>
      <c r="L166" t="b">
        <v>1</v>
      </c>
      <c r="M166">
        <v>172646</v>
      </c>
      <c r="N166">
        <v>8442</v>
      </c>
    </row>
    <row r="167" spans="1:14">
      <c r="A167" s="29">
        <v>1287058619436</v>
      </c>
      <c r="B167" s="30">
        <v>24841</v>
      </c>
      <c r="E167">
        <v>1287058177248</v>
      </c>
      <c r="F167">
        <v>23931</v>
      </c>
      <c r="G167" t="s">
        <v>185</v>
      </c>
      <c r="H167">
        <v>200</v>
      </c>
      <c r="I167" t="s">
        <v>137</v>
      </c>
      <c r="J167" t="s">
        <v>183</v>
      </c>
      <c r="K167" t="s">
        <v>139</v>
      </c>
      <c r="L167" t="b">
        <v>1</v>
      </c>
      <c r="M167">
        <v>172646</v>
      </c>
      <c r="N167">
        <v>6217</v>
      </c>
    </row>
    <row r="168" spans="1:14">
      <c r="A168" s="29">
        <v>1287058620884</v>
      </c>
      <c r="B168" s="30">
        <v>19808</v>
      </c>
      <c r="E168">
        <v>1287058191568</v>
      </c>
      <c r="F168">
        <v>13594</v>
      </c>
      <c r="G168" t="s">
        <v>189</v>
      </c>
      <c r="H168">
        <v>200</v>
      </c>
      <c r="I168" t="s">
        <v>137</v>
      </c>
      <c r="J168" t="s">
        <v>181</v>
      </c>
      <c r="K168" t="s">
        <v>139</v>
      </c>
      <c r="L168" t="b">
        <v>1</v>
      </c>
      <c r="M168">
        <v>96496</v>
      </c>
      <c r="N168">
        <v>6023</v>
      </c>
    </row>
    <row r="169" spans="1:14">
      <c r="A169" s="29">
        <v>1287058632914</v>
      </c>
      <c r="B169" s="30">
        <v>22091</v>
      </c>
      <c r="E169">
        <v>1287058196723</v>
      </c>
      <c r="F169">
        <v>23131</v>
      </c>
      <c r="G169" t="s">
        <v>189</v>
      </c>
      <c r="H169">
        <v>200</v>
      </c>
      <c r="I169" t="s">
        <v>137</v>
      </c>
      <c r="J169" t="s">
        <v>182</v>
      </c>
      <c r="K169" t="s">
        <v>139</v>
      </c>
      <c r="L169" t="b">
        <v>1</v>
      </c>
      <c r="M169">
        <v>96496</v>
      </c>
      <c r="N169">
        <v>19476</v>
      </c>
    </row>
    <row r="170" spans="1:14">
      <c r="A170" s="29">
        <v>1287058638916</v>
      </c>
      <c r="B170" s="30">
        <v>27307</v>
      </c>
      <c r="E170">
        <v>1287058205580</v>
      </c>
      <c r="F170">
        <v>14990</v>
      </c>
      <c r="G170" t="s">
        <v>189</v>
      </c>
      <c r="H170">
        <v>200</v>
      </c>
      <c r="I170" t="s">
        <v>137</v>
      </c>
      <c r="J170" t="s">
        <v>181</v>
      </c>
      <c r="K170" t="s">
        <v>139</v>
      </c>
      <c r="L170" t="b">
        <v>1</v>
      </c>
      <c r="M170">
        <v>97331</v>
      </c>
      <c r="N170">
        <v>11723</v>
      </c>
    </row>
    <row r="171" spans="1:14">
      <c r="A171" s="29">
        <v>1287058641194</v>
      </c>
      <c r="B171" s="30">
        <v>15394</v>
      </c>
      <c r="E171">
        <v>1287058200245</v>
      </c>
      <c r="F171">
        <v>24662</v>
      </c>
      <c r="G171" t="s">
        <v>189</v>
      </c>
      <c r="H171">
        <v>200</v>
      </c>
      <c r="I171" t="s">
        <v>137</v>
      </c>
      <c r="J171" t="s">
        <v>180</v>
      </c>
      <c r="K171" t="s">
        <v>139</v>
      </c>
      <c r="L171" t="b">
        <v>1</v>
      </c>
      <c r="M171">
        <v>96496</v>
      </c>
      <c r="N171">
        <v>17312</v>
      </c>
    </row>
    <row r="172" spans="1:14">
      <c r="A172" s="29">
        <v>1287058641745</v>
      </c>
      <c r="B172" s="30">
        <v>49848</v>
      </c>
      <c r="E172">
        <v>1287058196476</v>
      </c>
      <c r="F172">
        <v>31732</v>
      </c>
      <c r="G172" t="s">
        <v>189</v>
      </c>
      <c r="H172">
        <v>200</v>
      </c>
      <c r="I172" t="s">
        <v>137</v>
      </c>
      <c r="J172" t="s">
        <v>179</v>
      </c>
      <c r="K172" t="s">
        <v>139</v>
      </c>
      <c r="L172" t="b">
        <v>1</v>
      </c>
      <c r="M172">
        <v>96496</v>
      </c>
      <c r="N172">
        <v>20347</v>
      </c>
    </row>
    <row r="173" spans="1:14">
      <c r="A173" s="29">
        <v>1287058644643</v>
      </c>
      <c r="B173" s="30">
        <v>24375</v>
      </c>
      <c r="E173">
        <v>1287058201626</v>
      </c>
      <c r="F173">
        <v>26648</v>
      </c>
      <c r="G173" t="s">
        <v>189</v>
      </c>
      <c r="H173">
        <v>200</v>
      </c>
      <c r="I173" t="s">
        <v>137</v>
      </c>
      <c r="J173" t="s">
        <v>183</v>
      </c>
      <c r="K173" t="s">
        <v>139</v>
      </c>
      <c r="L173" t="b">
        <v>1</v>
      </c>
      <c r="M173">
        <v>96496</v>
      </c>
      <c r="N173">
        <v>19082</v>
      </c>
    </row>
    <row r="174" spans="1:14">
      <c r="A174" s="29">
        <v>1287058655262</v>
      </c>
      <c r="B174" s="30">
        <v>13288</v>
      </c>
      <c r="E174">
        <v>1287058220534</v>
      </c>
      <c r="F174">
        <v>13184</v>
      </c>
      <c r="G174" t="s">
        <v>189</v>
      </c>
      <c r="H174">
        <v>200</v>
      </c>
      <c r="I174" t="s">
        <v>137</v>
      </c>
      <c r="J174" t="s">
        <v>182</v>
      </c>
      <c r="K174" t="s">
        <v>139</v>
      </c>
      <c r="L174" t="b">
        <v>1</v>
      </c>
      <c r="M174">
        <v>97331</v>
      </c>
      <c r="N174">
        <v>5837</v>
      </c>
    </row>
    <row r="175" spans="1:14">
      <c r="A175" s="29">
        <v>1287058661199</v>
      </c>
      <c r="B175" s="30">
        <v>438294</v>
      </c>
      <c r="E175">
        <v>1287058220849</v>
      </c>
      <c r="F175">
        <v>15880</v>
      </c>
      <c r="G175" t="s">
        <v>190</v>
      </c>
      <c r="H175">
        <v>200</v>
      </c>
      <c r="I175" t="s">
        <v>137</v>
      </c>
      <c r="J175" t="s">
        <v>181</v>
      </c>
      <c r="K175" t="s">
        <v>139</v>
      </c>
      <c r="L175" t="b">
        <v>1</v>
      </c>
      <c r="M175">
        <v>145821</v>
      </c>
      <c r="N175">
        <v>5180</v>
      </c>
    </row>
    <row r="176" spans="1:14">
      <c r="A176" s="29">
        <v>1287058666527</v>
      </c>
      <c r="B176" s="30">
        <v>43087</v>
      </c>
      <c r="E176">
        <v>1287058237216</v>
      </c>
      <c r="F176">
        <v>1933</v>
      </c>
      <c r="G176" t="s">
        <v>178</v>
      </c>
      <c r="H176">
        <v>200</v>
      </c>
      <c r="I176" t="s">
        <v>137</v>
      </c>
      <c r="J176" t="s">
        <v>181</v>
      </c>
      <c r="K176" t="s">
        <v>139</v>
      </c>
      <c r="L176" t="b">
        <v>1</v>
      </c>
      <c r="M176">
        <v>7684</v>
      </c>
      <c r="N176">
        <v>1933</v>
      </c>
    </row>
    <row r="177" spans="1:14">
      <c r="A177" s="29">
        <v>1287058678069</v>
      </c>
      <c r="B177" s="30">
        <v>440838</v>
      </c>
      <c r="E177">
        <v>1287058228628</v>
      </c>
      <c r="F177">
        <v>13122</v>
      </c>
      <c r="G177" t="s">
        <v>189</v>
      </c>
      <c r="H177">
        <v>200</v>
      </c>
      <c r="I177" t="s">
        <v>137</v>
      </c>
      <c r="J177" t="s">
        <v>179</v>
      </c>
      <c r="K177" t="s">
        <v>139</v>
      </c>
      <c r="L177" t="b">
        <v>1</v>
      </c>
      <c r="M177">
        <v>97327</v>
      </c>
      <c r="N177">
        <v>7974</v>
      </c>
    </row>
    <row r="178" spans="1:14">
      <c r="A178" s="29">
        <v>1287058682082</v>
      </c>
      <c r="B178" s="30">
        <v>437548</v>
      </c>
      <c r="E178">
        <v>1287058225079</v>
      </c>
      <c r="F178">
        <v>18461</v>
      </c>
      <c r="G178" t="s">
        <v>189</v>
      </c>
      <c r="H178">
        <v>200</v>
      </c>
      <c r="I178" t="s">
        <v>137</v>
      </c>
      <c r="J178" t="s">
        <v>180</v>
      </c>
      <c r="K178" t="s">
        <v>139</v>
      </c>
      <c r="L178" t="b">
        <v>1</v>
      </c>
      <c r="M178">
        <v>97331</v>
      </c>
      <c r="N178">
        <v>8329</v>
      </c>
    </row>
    <row r="179" spans="1:14">
      <c r="A179" s="29">
        <v>1287058691921</v>
      </c>
      <c r="B179" s="30">
        <v>18687</v>
      </c>
      <c r="E179">
        <v>1287058228599</v>
      </c>
      <c r="F179">
        <v>19010</v>
      </c>
      <c r="G179" t="s">
        <v>189</v>
      </c>
      <c r="H179">
        <v>200</v>
      </c>
      <c r="I179" t="s">
        <v>137</v>
      </c>
      <c r="J179" t="s">
        <v>183</v>
      </c>
      <c r="K179" t="s">
        <v>139</v>
      </c>
      <c r="L179" t="b">
        <v>1</v>
      </c>
      <c r="M179">
        <v>97331</v>
      </c>
      <c r="N179">
        <v>9539</v>
      </c>
    </row>
    <row r="180" spans="1:14">
      <c r="A180" s="29">
        <v>1287058710032</v>
      </c>
      <c r="B180" s="30">
        <v>21786</v>
      </c>
      <c r="E180">
        <v>1287058233867</v>
      </c>
      <c r="F180">
        <v>16832</v>
      </c>
      <c r="G180" t="s">
        <v>190</v>
      </c>
      <c r="H180">
        <v>200</v>
      </c>
      <c r="I180" t="s">
        <v>137</v>
      </c>
      <c r="J180" t="s">
        <v>182</v>
      </c>
      <c r="K180" t="s">
        <v>139</v>
      </c>
      <c r="L180" t="b">
        <v>1</v>
      </c>
      <c r="M180">
        <v>145821</v>
      </c>
      <c r="N180">
        <v>2826</v>
      </c>
    </row>
    <row r="181" spans="1:14">
      <c r="A181" s="29">
        <v>1287058710989</v>
      </c>
      <c r="B181" s="30">
        <v>35943</v>
      </c>
      <c r="E181">
        <v>1287058250860</v>
      </c>
      <c r="F181">
        <v>690</v>
      </c>
      <c r="G181" t="s">
        <v>178</v>
      </c>
      <c r="H181">
        <v>200</v>
      </c>
      <c r="I181" t="s">
        <v>137</v>
      </c>
      <c r="J181" t="s">
        <v>182</v>
      </c>
      <c r="K181" t="s">
        <v>139</v>
      </c>
      <c r="L181" t="b">
        <v>1</v>
      </c>
      <c r="M181">
        <v>7684</v>
      </c>
      <c r="N181">
        <v>690</v>
      </c>
    </row>
    <row r="182" spans="1:14">
      <c r="A182" s="29">
        <v>1287058737136</v>
      </c>
      <c r="B182" s="30">
        <v>375309</v>
      </c>
      <c r="E182">
        <v>1287058243998</v>
      </c>
      <c r="F182">
        <v>10643</v>
      </c>
      <c r="G182" t="s">
        <v>190</v>
      </c>
      <c r="H182">
        <v>200</v>
      </c>
      <c r="I182" t="s">
        <v>137</v>
      </c>
      <c r="J182" t="s">
        <v>180</v>
      </c>
      <c r="K182" t="s">
        <v>139</v>
      </c>
      <c r="L182" t="b">
        <v>1</v>
      </c>
      <c r="M182">
        <v>145821</v>
      </c>
      <c r="N182">
        <v>2429</v>
      </c>
    </row>
    <row r="183" spans="1:14">
      <c r="A183" s="29">
        <v>1287058751233</v>
      </c>
      <c r="B183" s="30">
        <v>361121</v>
      </c>
      <c r="E183">
        <v>1287058242138</v>
      </c>
      <c r="F183">
        <v>12844</v>
      </c>
      <c r="G183" t="s">
        <v>190</v>
      </c>
      <c r="H183">
        <v>200</v>
      </c>
      <c r="I183" t="s">
        <v>137</v>
      </c>
      <c r="J183" t="s">
        <v>179</v>
      </c>
      <c r="K183" t="s">
        <v>139</v>
      </c>
      <c r="L183" t="b">
        <v>1</v>
      </c>
      <c r="M183">
        <v>145821</v>
      </c>
      <c r="N183">
        <v>4698</v>
      </c>
    </row>
    <row r="184" spans="1:14">
      <c r="A184" s="29">
        <v>1287059099715</v>
      </c>
      <c r="B184" s="30">
        <v>62686</v>
      </c>
      <c r="E184">
        <v>1287058239489</v>
      </c>
      <c r="F184">
        <v>15795</v>
      </c>
      <c r="G184" t="s">
        <v>140</v>
      </c>
      <c r="H184">
        <v>200</v>
      </c>
      <c r="I184" t="s">
        <v>137</v>
      </c>
      <c r="J184" t="s">
        <v>181</v>
      </c>
      <c r="K184" t="s">
        <v>139</v>
      </c>
      <c r="L184" t="b">
        <v>1</v>
      </c>
      <c r="M184">
        <v>68458</v>
      </c>
      <c r="N184">
        <v>0</v>
      </c>
    </row>
    <row r="185" spans="1:14">
      <c r="A185" s="29">
        <v>1287059112507</v>
      </c>
      <c r="B185" s="30">
        <v>56375</v>
      </c>
      <c r="E185">
        <v>1287058254891</v>
      </c>
      <c r="F185">
        <v>1377</v>
      </c>
      <c r="G185" t="s">
        <v>178</v>
      </c>
      <c r="H185">
        <v>200</v>
      </c>
      <c r="I185" t="s">
        <v>137</v>
      </c>
      <c r="J185" t="s">
        <v>180</v>
      </c>
      <c r="K185" t="s">
        <v>139</v>
      </c>
      <c r="L185" t="b">
        <v>1</v>
      </c>
      <c r="M185">
        <v>7684</v>
      </c>
      <c r="N185">
        <v>1377</v>
      </c>
    </row>
    <row r="186" spans="1:14">
      <c r="A186" s="29">
        <v>1287059112774</v>
      </c>
      <c r="B186" s="30">
        <v>42471</v>
      </c>
      <c r="E186">
        <v>1287058255202</v>
      </c>
      <c r="F186">
        <v>1926</v>
      </c>
      <c r="G186" t="s">
        <v>178</v>
      </c>
      <c r="H186">
        <v>200</v>
      </c>
      <c r="I186" t="s">
        <v>137</v>
      </c>
      <c r="J186" t="s">
        <v>179</v>
      </c>
      <c r="K186" t="s">
        <v>139</v>
      </c>
      <c r="L186" t="b">
        <v>1</v>
      </c>
      <c r="M186">
        <v>7684</v>
      </c>
      <c r="N186">
        <v>1926</v>
      </c>
    </row>
    <row r="187" spans="1:14">
      <c r="A187" s="29">
        <v>1287059119041</v>
      </c>
      <c r="B187" s="30">
        <v>47301</v>
      </c>
      <c r="E187">
        <v>1287058251729</v>
      </c>
      <c r="F187">
        <v>10462</v>
      </c>
      <c r="G187" t="s">
        <v>140</v>
      </c>
      <c r="H187">
        <v>200</v>
      </c>
      <c r="I187" t="s">
        <v>137</v>
      </c>
      <c r="J187" t="s">
        <v>182</v>
      </c>
      <c r="K187" t="s">
        <v>139</v>
      </c>
      <c r="L187" t="b">
        <v>1</v>
      </c>
      <c r="M187">
        <v>68458</v>
      </c>
      <c r="N187">
        <v>0</v>
      </c>
    </row>
    <row r="188" spans="1:14">
      <c r="A188" s="29">
        <v>1287059119951</v>
      </c>
      <c r="B188" s="30">
        <v>35862</v>
      </c>
      <c r="E188">
        <v>1287058256704</v>
      </c>
      <c r="F188">
        <v>7580</v>
      </c>
      <c r="G188" t="s">
        <v>140</v>
      </c>
      <c r="H188">
        <v>200</v>
      </c>
      <c r="I188" t="s">
        <v>137</v>
      </c>
      <c r="J188" t="s">
        <v>180</v>
      </c>
      <c r="K188" t="s">
        <v>139</v>
      </c>
      <c r="L188" t="b">
        <v>1</v>
      </c>
      <c r="M188">
        <v>68458</v>
      </c>
      <c r="N188">
        <v>0</v>
      </c>
    </row>
    <row r="189" spans="1:14">
      <c r="A189" s="29">
        <v>1287059245367</v>
      </c>
      <c r="B189" s="30">
        <v>20627</v>
      </c>
      <c r="E189">
        <v>1287058248029</v>
      </c>
      <c r="F189">
        <v>25800</v>
      </c>
      <c r="G189" t="s">
        <v>190</v>
      </c>
      <c r="H189">
        <v>200</v>
      </c>
      <c r="I189" t="s">
        <v>137</v>
      </c>
      <c r="J189" t="s">
        <v>183</v>
      </c>
      <c r="K189" t="s">
        <v>139</v>
      </c>
      <c r="L189" t="b">
        <v>1</v>
      </c>
      <c r="M189">
        <v>145821</v>
      </c>
      <c r="N189">
        <v>4018</v>
      </c>
    </row>
    <row r="190" spans="1:14">
      <c r="A190" s="29">
        <v>1287059245947</v>
      </c>
      <c r="B190" s="30">
        <v>22038</v>
      </c>
      <c r="E190">
        <v>1287058274227</v>
      </c>
      <c r="F190">
        <v>801</v>
      </c>
      <c r="G190" t="s">
        <v>178</v>
      </c>
      <c r="H190">
        <v>200</v>
      </c>
      <c r="I190" t="s">
        <v>137</v>
      </c>
      <c r="J190" t="s">
        <v>183</v>
      </c>
      <c r="K190" t="s">
        <v>139</v>
      </c>
      <c r="L190" t="b">
        <v>1</v>
      </c>
      <c r="M190">
        <v>7684</v>
      </c>
      <c r="N190">
        <v>801</v>
      </c>
    </row>
    <row r="191" spans="1:14">
      <c r="A191" s="29">
        <v>1287059248306</v>
      </c>
      <c r="B191" s="30">
        <v>20440</v>
      </c>
      <c r="E191">
        <v>1287058255468</v>
      </c>
      <c r="F191">
        <v>22351</v>
      </c>
      <c r="G191" t="s">
        <v>144</v>
      </c>
      <c r="H191">
        <v>200</v>
      </c>
      <c r="I191" t="s">
        <v>137</v>
      </c>
      <c r="J191" t="s">
        <v>181</v>
      </c>
      <c r="K191" t="s">
        <v>139</v>
      </c>
      <c r="L191" t="b">
        <v>1</v>
      </c>
      <c r="M191">
        <v>169979</v>
      </c>
      <c r="N191">
        <v>0</v>
      </c>
    </row>
    <row r="192" spans="1:14">
      <c r="A192" s="29">
        <v>1287059259694</v>
      </c>
      <c r="B192" s="30">
        <v>15747</v>
      </c>
      <c r="E192">
        <v>1287058257530</v>
      </c>
      <c r="F192">
        <v>20659</v>
      </c>
      <c r="G192" t="s">
        <v>140</v>
      </c>
      <c r="H192">
        <v>200</v>
      </c>
      <c r="I192" t="s">
        <v>137</v>
      </c>
      <c r="J192" t="s">
        <v>179</v>
      </c>
      <c r="K192" t="s">
        <v>139</v>
      </c>
      <c r="L192" t="b">
        <v>1</v>
      </c>
      <c r="M192">
        <v>68458</v>
      </c>
      <c r="N192">
        <v>0</v>
      </c>
    </row>
    <row r="193" spans="1:14">
      <c r="A193" s="29">
        <v>1287059261859</v>
      </c>
      <c r="B193" s="30">
        <v>26051</v>
      </c>
      <c r="E193">
        <v>1287058278536</v>
      </c>
      <c r="F193">
        <v>1734</v>
      </c>
      <c r="G193" t="s">
        <v>184</v>
      </c>
      <c r="H193">
        <v>200</v>
      </c>
      <c r="I193" t="s">
        <v>137</v>
      </c>
      <c r="J193" t="s">
        <v>181</v>
      </c>
      <c r="K193" t="s">
        <v>139</v>
      </c>
      <c r="L193" t="b">
        <v>1</v>
      </c>
      <c r="M193">
        <v>11448</v>
      </c>
      <c r="N193">
        <v>1734</v>
      </c>
    </row>
    <row r="194" spans="1:14">
      <c r="A194" s="29">
        <v>1287059271083</v>
      </c>
      <c r="B194" s="30">
        <v>10782</v>
      </c>
      <c r="E194">
        <v>1287058264420</v>
      </c>
      <c r="F194">
        <v>19589</v>
      </c>
      <c r="G194" t="s">
        <v>144</v>
      </c>
      <c r="H194">
        <v>200</v>
      </c>
      <c r="I194" t="s">
        <v>137</v>
      </c>
      <c r="J194" t="s">
        <v>180</v>
      </c>
      <c r="K194" t="s">
        <v>139</v>
      </c>
      <c r="L194" t="b">
        <v>1</v>
      </c>
      <c r="M194">
        <v>169979</v>
      </c>
      <c r="N194">
        <v>0</v>
      </c>
    </row>
    <row r="195" spans="1:14">
      <c r="A195" s="29">
        <v>1287059273927</v>
      </c>
      <c r="B195" s="30">
        <v>14351</v>
      </c>
      <c r="E195">
        <v>1287058280590</v>
      </c>
      <c r="F195">
        <v>3770</v>
      </c>
      <c r="G195" t="s">
        <v>184</v>
      </c>
      <c r="H195">
        <v>200</v>
      </c>
      <c r="I195" t="s">
        <v>137</v>
      </c>
      <c r="J195" t="s">
        <v>181</v>
      </c>
      <c r="K195" t="s">
        <v>139</v>
      </c>
      <c r="L195" t="b">
        <v>1</v>
      </c>
      <c r="M195">
        <v>28325</v>
      </c>
      <c r="N195">
        <v>2268</v>
      </c>
    </row>
    <row r="196" spans="1:14">
      <c r="A196" s="29">
        <v>1287059275809</v>
      </c>
      <c r="B196" s="30">
        <v>23050</v>
      </c>
      <c r="E196">
        <v>1287058284427</v>
      </c>
      <c r="F196">
        <v>1372</v>
      </c>
      <c r="G196" t="s">
        <v>184</v>
      </c>
      <c r="H196">
        <v>200</v>
      </c>
      <c r="I196" t="s">
        <v>137</v>
      </c>
      <c r="J196" t="s">
        <v>180</v>
      </c>
      <c r="K196" t="s">
        <v>139</v>
      </c>
      <c r="L196" t="b">
        <v>1</v>
      </c>
      <c r="M196">
        <v>11448</v>
      </c>
      <c r="N196">
        <v>1371</v>
      </c>
    </row>
    <row r="197" spans="1:14">
      <c r="A197" s="29">
        <v>1287059282090</v>
      </c>
      <c r="B197" s="30">
        <v>14341</v>
      </c>
      <c r="E197">
        <v>1287058262257</v>
      </c>
      <c r="F197">
        <v>23869</v>
      </c>
      <c r="G197" t="s">
        <v>144</v>
      </c>
      <c r="H197">
        <v>200</v>
      </c>
      <c r="I197" t="s">
        <v>137</v>
      </c>
      <c r="J197" t="s">
        <v>182</v>
      </c>
      <c r="K197" t="s">
        <v>139</v>
      </c>
      <c r="L197" t="b">
        <v>1</v>
      </c>
      <c r="M197">
        <v>169979</v>
      </c>
      <c r="N197">
        <v>0</v>
      </c>
    </row>
    <row r="198" spans="1:14">
      <c r="A198" s="29">
        <v>1287059282186</v>
      </c>
      <c r="B198" s="30">
        <v>17562</v>
      </c>
      <c r="E198">
        <v>1287058275199</v>
      </c>
      <c r="F198">
        <v>11611</v>
      </c>
      <c r="G198" t="s">
        <v>140</v>
      </c>
      <c r="H198">
        <v>200</v>
      </c>
      <c r="I198" t="s">
        <v>137</v>
      </c>
      <c r="J198" t="s">
        <v>183</v>
      </c>
      <c r="K198" t="s">
        <v>139</v>
      </c>
      <c r="L198" t="b">
        <v>1</v>
      </c>
      <c r="M198">
        <v>68458</v>
      </c>
      <c r="N198">
        <v>0</v>
      </c>
    </row>
    <row r="199" spans="1:14">
      <c r="A199" s="29">
        <v>1287059288541</v>
      </c>
      <c r="B199" s="30">
        <v>16582</v>
      </c>
      <c r="E199">
        <v>1287058286342</v>
      </c>
      <c r="F199">
        <v>1046</v>
      </c>
      <c r="G199" t="s">
        <v>184</v>
      </c>
      <c r="H199">
        <v>200</v>
      </c>
      <c r="I199" t="s">
        <v>137</v>
      </c>
      <c r="J199" t="s">
        <v>182</v>
      </c>
      <c r="K199" t="s">
        <v>139</v>
      </c>
      <c r="L199" t="b">
        <v>1</v>
      </c>
      <c r="M199">
        <v>11448</v>
      </c>
      <c r="N199">
        <v>1046</v>
      </c>
    </row>
    <row r="200" spans="1:14">
      <c r="A200" s="29">
        <v>1287059290709</v>
      </c>
      <c r="B200" s="30">
        <v>17597</v>
      </c>
      <c r="E200">
        <v>1287058286106</v>
      </c>
      <c r="F200">
        <v>1815</v>
      </c>
      <c r="G200" t="s">
        <v>184</v>
      </c>
      <c r="H200">
        <v>200</v>
      </c>
      <c r="I200" t="s">
        <v>137</v>
      </c>
      <c r="J200" t="s">
        <v>180</v>
      </c>
      <c r="K200" t="s">
        <v>139</v>
      </c>
      <c r="L200" t="b">
        <v>1</v>
      </c>
      <c r="M200">
        <v>28325</v>
      </c>
      <c r="N200">
        <v>1409</v>
      </c>
    </row>
    <row r="201" spans="1:14">
      <c r="A201" s="29">
        <v>1287059296693</v>
      </c>
      <c r="B201" s="30">
        <v>19719</v>
      </c>
      <c r="E201">
        <v>1287058287713</v>
      </c>
      <c r="F201">
        <v>2092</v>
      </c>
      <c r="G201" t="s">
        <v>184</v>
      </c>
      <c r="H201">
        <v>200</v>
      </c>
      <c r="I201" t="s">
        <v>137</v>
      </c>
      <c r="J201" t="s">
        <v>182</v>
      </c>
      <c r="K201" t="s">
        <v>139</v>
      </c>
      <c r="L201" t="b">
        <v>1</v>
      </c>
      <c r="M201">
        <v>28325</v>
      </c>
      <c r="N201">
        <v>843</v>
      </c>
    </row>
    <row r="202" spans="1:14">
      <c r="A202" s="29">
        <v>1287059299201</v>
      </c>
      <c r="B202" s="30">
        <v>15185</v>
      </c>
      <c r="E202">
        <v>1287058278750</v>
      </c>
      <c r="F202">
        <v>23474</v>
      </c>
      <c r="G202" t="s">
        <v>144</v>
      </c>
      <c r="H202">
        <v>200</v>
      </c>
      <c r="I202" t="s">
        <v>137</v>
      </c>
      <c r="J202" t="s">
        <v>179</v>
      </c>
      <c r="K202" t="s">
        <v>139</v>
      </c>
      <c r="L202" t="b">
        <v>1</v>
      </c>
      <c r="M202">
        <v>169979</v>
      </c>
      <c r="N202">
        <v>0</v>
      </c>
    </row>
    <row r="203" spans="1:14">
      <c r="A203" s="29">
        <v>1287059300085</v>
      </c>
      <c r="B203" s="30">
        <v>16448</v>
      </c>
      <c r="E203">
        <v>1287058290210</v>
      </c>
      <c r="F203">
        <v>15160</v>
      </c>
      <c r="G203" t="s">
        <v>185</v>
      </c>
      <c r="H203">
        <v>200</v>
      </c>
      <c r="I203" t="s">
        <v>137</v>
      </c>
      <c r="J203" t="s">
        <v>182</v>
      </c>
      <c r="K203" t="s">
        <v>139</v>
      </c>
      <c r="L203" t="b">
        <v>1</v>
      </c>
      <c r="M203">
        <v>170766</v>
      </c>
      <c r="N203">
        <v>7125</v>
      </c>
    </row>
    <row r="204" spans="1:14">
      <c r="A204" s="29">
        <v>1287059305465</v>
      </c>
      <c r="B204" s="30">
        <v>16031</v>
      </c>
      <c r="E204">
        <v>1287058284700</v>
      </c>
      <c r="F204">
        <v>20754</v>
      </c>
      <c r="G204" t="s">
        <v>185</v>
      </c>
      <c r="H204">
        <v>200</v>
      </c>
      <c r="I204" t="s">
        <v>137</v>
      </c>
      <c r="J204" t="s">
        <v>181</v>
      </c>
      <c r="K204" t="s">
        <v>139</v>
      </c>
      <c r="L204" t="b">
        <v>1</v>
      </c>
      <c r="M204">
        <v>170766</v>
      </c>
      <c r="N204">
        <v>10186</v>
      </c>
    </row>
    <row r="205" spans="1:14">
      <c r="A205" s="29">
        <v>1287059308796</v>
      </c>
      <c r="B205" s="30">
        <v>26431</v>
      </c>
      <c r="E205">
        <v>1287058302374</v>
      </c>
      <c r="F205">
        <v>3170</v>
      </c>
      <c r="G205" t="s">
        <v>184</v>
      </c>
      <c r="H205">
        <v>200</v>
      </c>
      <c r="I205" t="s">
        <v>137</v>
      </c>
      <c r="J205" t="s">
        <v>179</v>
      </c>
      <c r="K205" t="s">
        <v>139</v>
      </c>
      <c r="L205" t="b">
        <v>1</v>
      </c>
      <c r="M205">
        <v>11448</v>
      </c>
      <c r="N205">
        <v>3170</v>
      </c>
    </row>
    <row r="206" spans="1:14">
      <c r="A206" s="29">
        <v>1287059314740</v>
      </c>
      <c r="B206" s="30">
        <v>22652</v>
      </c>
      <c r="E206">
        <v>1287058305673</v>
      </c>
      <c r="F206">
        <v>1567</v>
      </c>
      <c r="G206" t="s">
        <v>186</v>
      </c>
      <c r="H206">
        <v>200</v>
      </c>
      <c r="I206" t="s">
        <v>137</v>
      </c>
      <c r="J206" t="s">
        <v>181</v>
      </c>
      <c r="K206" t="s">
        <v>139</v>
      </c>
      <c r="L206" t="b">
        <v>1</v>
      </c>
      <c r="M206">
        <v>8572</v>
      </c>
      <c r="N206">
        <v>1567</v>
      </c>
    </row>
    <row r="207" spans="1:14">
      <c r="A207" s="29">
        <v>1287059316813</v>
      </c>
      <c r="B207" s="30">
        <v>20262</v>
      </c>
      <c r="E207">
        <v>1287058305618</v>
      </c>
      <c r="F207">
        <v>2022</v>
      </c>
      <c r="G207" t="s">
        <v>186</v>
      </c>
      <c r="H207">
        <v>200</v>
      </c>
      <c r="I207" t="s">
        <v>137</v>
      </c>
      <c r="J207" t="s">
        <v>182</v>
      </c>
      <c r="K207" t="s">
        <v>139</v>
      </c>
      <c r="L207" t="b">
        <v>1</v>
      </c>
      <c r="M207">
        <v>8572</v>
      </c>
      <c r="N207">
        <v>2022</v>
      </c>
    </row>
    <row r="208" spans="1:14">
      <c r="A208" s="29">
        <v>1287059321946</v>
      </c>
      <c r="B208" s="30">
        <v>287912</v>
      </c>
      <c r="E208">
        <v>1287058307883</v>
      </c>
      <c r="F208">
        <v>3066</v>
      </c>
      <c r="G208" t="s">
        <v>186</v>
      </c>
      <c r="H208">
        <v>200</v>
      </c>
      <c r="I208" t="s">
        <v>137</v>
      </c>
      <c r="J208" t="s">
        <v>182</v>
      </c>
      <c r="K208" t="s">
        <v>139</v>
      </c>
      <c r="L208" t="b">
        <v>1</v>
      </c>
      <c r="M208">
        <v>28579</v>
      </c>
      <c r="N208">
        <v>1933</v>
      </c>
    </row>
    <row r="209" spans="1:14">
      <c r="A209" s="29">
        <v>1287059328006</v>
      </c>
      <c r="B209" s="30">
        <v>291058</v>
      </c>
      <c r="E209">
        <v>1287058307543</v>
      </c>
      <c r="F209">
        <v>6623</v>
      </c>
      <c r="G209" t="s">
        <v>186</v>
      </c>
      <c r="H209">
        <v>200</v>
      </c>
      <c r="I209" t="s">
        <v>137</v>
      </c>
      <c r="J209" t="s">
        <v>181</v>
      </c>
      <c r="K209" t="s">
        <v>139</v>
      </c>
      <c r="L209" t="b">
        <v>1</v>
      </c>
      <c r="M209">
        <v>28579</v>
      </c>
      <c r="N209">
        <v>3301</v>
      </c>
    </row>
    <row r="210" spans="1:14">
      <c r="A210" s="29">
        <v>1287059335604</v>
      </c>
      <c r="B210" s="30">
        <v>15516</v>
      </c>
      <c r="E210">
        <v>1287058305799</v>
      </c>
      <c r="F210">
        <v>10280</v>
      </c>
      <c r="G210" t="s">
        <v>184</v>
      </c>
      <c r="H210">
        <v>200</v>
      </c>
      <c r="I210" t="s">
        <v>137</v>
      </c>
      <c r="J210" t="s">
        <v>179</v>
      </c>
      <c r="K210" t="s">
        <v>139</v>
      </c>
      <c r="L210" t="b">
        <v>1</v>
      </c>
      <c r="M210">
        <v>28325</v>
      </c>
      <c r="N210">
        <v>4830</v>
      </c>
    </row>
    <row r="211" spans="1:14">
      <c r="A211" s="29">
        <v>1287059340008</v>
      </c>
      <c r="B211" s="30">
        <v>282567</v>
      </c>
      <c r="E211">
        <v>1287058286980</v>
      </c>
      <c r="F211">
        <v>33265</v>
      </c>
      <c r="G211" t="s">
        <v>144</v>
      </c>
      <c r="H211">
        <v>200</v>
      </c>
      <c r="I211" t="s">
        <v>137</v>
      </c>
      <c r="J211" t="s">
        <v>183</v>
      </c>
      <c r="K211" t="s">
        <v>139</v>
      </c>
      <c r="L211" t="b">
        <v>1</v>
      </c>
      <c r="M211">
        <v>169979</v>
      </c>
      <c r="N211">
        <v>0</v>
      </c>
    </row>
    <row r="212" spans="1:14">
      <c r="A212" s="29">
        <v>1287059341140</v>
      </c>
      <c r="B212" s="30">
        <v>278449</v>
      </c>
      <c r="E212">
        <v>1287058288235</v>
      </c>
      <c r="F212">
        <v>32564</v>
      </c>
      <c r="G212" t="s">
        <v>185</v>
      </c>
      <c r="H212">
        <v>200</v>
      </c>
      <c r="I212" t="s">
        <v>137</v>
      </c>
      <c r="J212" t="s">
        <v>180</v>
      </c>
      <c r="K212" t="s">
        <v>139</v>
      </c>
      <c r="L212" t="b">
        <v>1</v>
      </c>
      <c r="M212">
        <v>170766</v>
      </c>
      <c r="N212">
        <v>4022</v>
      </c>
    </row>
    <row r="213" spans="1:14">
      <c r="A213" s="29">
        <v>1287059354806</v>
      </c>
      <c r="B213" s="30">
        <v>267329</v>
      </c>
      <c r="E213">
        <v>1287058320436</v>
      </c>
      <c r="F213">
        <v>1107</v>
      </c>
      <c r="G213" t="s">
        <v>184</v>
      </c>
      <c r="H213">
        <v>200</v>
      </c>
      <c r="I213" t="s">
        <v>137</v>
      </c>
      <c r="J213" t="s">
        <v>183</v>
      </c>
      <c r="K213" t="s">
        <v>139</v>
      </c>
      <c r="L213" t="b">
        <v>1</v>
      </c>
      <c r="M213">
        <v>11448</v>
      </c>
      <c r="N213">
        <v>1107</v>
      </c>
    </row>
    <row r="214" spans="1:14">
      <c r="A214" s="29">
        <v>1287059610254</v>
      </c>
      <c r="B214" s="30">
        <v>27637</v>
      </c>
      <c r="E214">
        <v>1287058321190</v>
      </c>
      <c r="F214">
        <v>1097</v>
      </c>
      <c r="G214" t="s">
        <v>186</v>
      </c>
      <c r="H214">
        <v>200</v>
      </c>
      <c r="I214" t="s">
        <v>137</v>
      </c>
      <c r="J214" t="s">
        <v>180</v>
      </c>
      <c r="K214" t="s">
        <v>139</v>
      </c>
      <c r="L214" t="b">
        <v>1</v>
      </c>
      <c r="M214">
        <v>8572</v>
      </c>
      <c r="N214">
        <v>1097</v>
      </c>
    </row>
    <row r="215" spans="1:14">
      <c r="A215" s="29">
        <v>1287059619513</v>
      </c>
      <c r="B215" s="30">
        <v>18585</v>
      </c>
      <c r="E215">
        <v>1287058321799</v>
      </c>
      <c r="F215">
        <v>2802</v>
      </c>
      <c r="G215" t="s">
        <v>184</v>
      </c>
      <c r="H215">
        <v>200</v>
      </c>
      <c r="I215" t="s">
        <v>137</v>
      </c>
      <c r="J215" t="s">
        <v>183</v>
      </c>
      <c r="K215" t="s">
        <v>139</v>
      </c>
      <c r="L215" t="b">
        <v>1</v>
      </c>
      <c r="M215">
        <v>28325</v>
      </c>
      <c r="N215">
        <v>2175</v>
      </c>
    </row>
    <row r="216" spans="1:14">
      <c r="A216" s="29">
        <v>1287059620004</v>
      </c>
      <c r="B216" s="30">
        <v>15374</v>
      </c>
      <c r="E216">
        <v>1287058322605</v>
      </c>
      <c r="F216">
        <v>4949</v>
      </c>
      <c r="G216" t="s">
        <v>186</v>
      </c>
      <c r="H216">
        <v>200</v>
      </c>
      <c r="I216" t="s">
        <v>137</v>
      </c>
      <c r="J216" t="s">
        <v>180</v>
      </c>
      <c r="K216" t="s">
        <v>139</v>
      </c>
      <c r="L216" t="b">
        <v>1</v>
      </c>
      <c r="M216">
        <v>28579</v>
      </c>
      <c r="N216">
        <v>4019</v>
      </c>
    </row>
    <row r="217" spans="1:14">
      <c r="A217" s="29">
        <v>1287059622435</v>
      </c>
      <c r="B217" s="30">
        <v>13281</v>
      </c>
      <c r="E217">
        <v>1287058312233</v>
      </c>
      <c r="F217">
        <v>24373</v>
      </c>
      <c r="G217" t="s">
        <v>185</v>
      </c>
      <c r="H217">
        <v>200</v>
      </c>
      <c r="I217" t="s">
        <v>137</v>
      </c>
      <c r="J217" t="s">
        <v>182</v>
      </c>
      <c r="K217" t="s">
        <v>139</v>
      </c>
      <c r="L217" t="b">
        <v>1</v>
      </c>
      <c r="M217">
        <v>169717</v>
      </c>
      <c r="N217">
        <v>3559</v>
      </c>
    </row>
    <row r="218" spans="1:14">
      <c r="A218" s="29">
        <v>1287059622835</v>
      </c>
      <c r="B218" s="30">
        <v>21288</v>
      </c>
      <c r="E218">
        <v>1287058314402</v>
      </c>
      <c r="F218">
        <v>22917</v>
      </c>
      <c r="G218" t="s">
        <v>185</v>
      </c>
      <c r="H218">
        <v>200</v>
      </c>
      <c r="I218" t="s">
        <v>137</v>
      </c>
      <c r="J218" t="s">
        <v>181</v>
      </c>
      <c r="K218" t="s">
        <v>139</v>
      </c>
      <c r="L218" t="b">
        <v>1</v>
      </c>
      <c r="M218">
        <v>169717</v>
      </c>
      <c r="N218">
        <v>5775</v>
      </c>
    </row>
    <row r="219" spans="1:14">
      <c r="A219" s="29">
        <v>1287059711167</v>
      </c>
      <c r="B219" s="30">
        <v>28272</v>
      </c>
      <c r="E219">
        <v>1287058327839</v>
      </c>
      <c r="F219">
        <v>22033</v>
      </c>
      <c r="G219" t="s">
        <v>185</v>
      </c>
      <c r="H219">
        <v>200</v>
      </c>
      <c r="I219" t="s">
        <v>137</v>
      </c>
      <c r="J219" t="s">
        <v>180</v>
      </c>
      <c r="K219" t="s">
        <v>139</v>
      </c>
      <c r="L219" t="b">
        <v>1</v>
      </c>
      <c r="M219">
        <v>169717</v>
      </c>
      <c r="N219">
        <v>4292</v>
      </c>
    </row>
    <row r="220" spans="1:14">
      <c r="A220" s="29">
        <v>1287059720666</v>
      </c>
      <c r="B220" s="30">
        <v>23022</v>
      </c>
      <c r="E220">
        <v>1287058324934</v>
      </c>
      <c r="F220">
        <v>26148</v>
      </c>
      <c r="G220" t="s">
        <v>185</v>
      </c>
      <c r="H220">
        <v>200</v>
      </c>
      <c r="I220" t="s">
        <v>137</v>
      </c>
      <c r="J220" t="s">
        <v>183</v>
      </c>
      <c r="K220" t="s">
        <v>139</v>
      </c>
      <c r="L220" t="b">
        <v>1</v>
      </c>
      <c r="M220">
        <v>170766</v>
      </c>
      <c r="N220">
        <v>5478</v>
      </c>
    </row>
    <row r="221" spans="1:14">
      <c r="A221" s="29">
        <v>1287059735832</v>
      </c>
      <c r="B221" s="30">
        <v>27934</v>
      </c>
      <c r="E221">
        <v>1287058316487</v>
      </c>
      <c r="F221">
        <v>35828</v>
      </c>
      <c r="G221" t="s">
        <v>185</v>
      </c>
      <c r="H221">
        <v>200</v>
      </c>
      <c r="I221" t="s">
        <v>137</v>
      </c>
      <c r="J221" t="s">
        <v>179</v>
      </c>
      <c r="K221" t="s">
        <v>139</v>
      </c>
      <c r="L221" t="b">
        <v>1</v>
      </c>
      <c r="M221">
        <v>170766</v>
      </c>
      <c r="N221">
        <v>16765</v>
      </c>
    </row>
    <row r="222" spans="1:14">
      <c r="A222" s="29">
        <v>1287059737974</v>
      </c>
      <c r="B222" s="30">
        <v>21128</v>
      </c>
      <c r="E222">
        <v>1287058351392</v>
      </c>
      <c r="F222">
        <v>1109</v>
      </c>
      <c r="G222" t="s">
        <v>186</v>
      </c>
      <c r="H222">
        <v>200</v>
      </c>
      <c r="I222" t="s">
        <v>137</v>
      </c>
      <c r="J222" t="s">
        <v>183</v>
      </c>
      <c r="K222" t="s">
        <v>139</v>
      </c>
      <c r="L222" t="b">
        <v>1</v>
      </c>
      <c r="M222">
        <v>8572</v>
      </c>
      <c r="N222">
        <v>1109</v>
      </c>
    </row>
    <row r="223" spans="1:14">
      <c r="A223" s="29">
        <v>1287059739631</v>
      </c>
      <c r="B223" s="30">
        <v>18627</v>
      </c>
      <c r="E223">
        <v>1287058352653</v>
      </c>
      <c r="F223">
        <v>1280</v>
      </c>
      <c r="G223" t="s">
        <v>186</v>
      </c>
      <c r="H223">
        <v>200</v>
      </c>
      <c r="I223" t="s">
        <v>137</v>
      </c>
      <c r="J223" t="s">
        <v>179</v>
      </c>
      <c r="K223" t="s">
        <v>139</v>
      </c>
      <c r="L223" t="b">
        <v>1</v>
      </c>
      <c r="M223">
        <v>8572</v>
      </c>
      <c r="N223">
        <v>1280</v>
      </c>
    </row>
    <row r="224" spans="1:14">
      <c r="A224" s="29">
        <v>1287059744942</v>
      </c>
      <c r="B224" s="30">
        <v>18657</v>
      </c>
      <c r="E224">
        <v>1287058352771</v>
      </c>
      <c r="F224">
        <v>3041</v>
      </c>
      <c r="G224" t="s">
        <v>186</v>
      </c>
      <c r="H224">
        <v>200</v>
      </c>
      <c r="I224" t="s">
        <v>137</v>
      </c>
      <c r="J224" t="s">
        <v>183</v>
      </c>
      <c r="K224" t="s">
        <v>139</v>
      </c>
      <c r="L224" t="b">
        <v>1</v>
      </c>
      <c r="M224">
        <v>28579</v>
      </c>
      <c r="N224">
        <v>1369</v>
      </c>
    </row>
    <row r="225" spans="1:14">
      <c r="A225" s="29">
        <v>1287059749336</v>
      </c>
      <c r="B225" s="30">
        <v>22723</v>
      </c>
      <c r="E225">
        <v>1287058354256</v>
      </c>
      <c r="F225">
        <v>4405</v>
      </c>
      <c r="G225" t="s">
        <v>186</v>
      </c>
      <c r="H225">
        <v>200</v>
      </c>
      <c r="I225" t="s">
        <v>137</v>
      </c>
      <c r="J225" t="s">
        <v>179</v>
      </c>
      <c r="K225" t="s">
        <v>139</v>
      </c>
      <c r="L225" t="b">
        <v>1</v>
      </c>
      <c r="M225">
        <v>28579</v>
      </c>
      <c r="N225">
        <v>1850</v>
      </c>
    </row>
    <row r="226" spans="1:14">
      <c r="A226" s="29">
        <v>1287059762147</v>
      </c>
      <c r="B226" s="30">
        <v>17915</v>
      </c>
      <c r="E226">
        <v>1287058337027</v>
      </c>
      <c r="F226">
        <v>22385</v>
      </c>
      <c r="G226" t="s">
        <v>185</v>
      </c>
      <c r="H226">
        <v>200</v>
      </c>
      <c r="I226" t="s">
        <v>137</v>
      </c>
      <c r="J226" t="s">
        <v>182</v>
      </c>
      <c r="K226" t="s">
        <v>139</v>
      </c>
      <c r="L226" t="b">
        <v>1</v>
      </c>
      <c r="M226">
        <v>171785</v>
      </c>
      <c r="N226">
        <v>4649</v>
      </c>
    </row>
    <row r="227" spans="1:14">
      <c r="A227" s="29">
        <v>1287059762587</v>
      </c>
      <c r="B227" s="30">
        <v>15763</v>
      </c>
      <c r="E227">
        <v>1287058337553</v>
      </c>
      <c r="F227">
        <v>31482</v>
      </c>
      <c r="G227" t="s">
        <v>185</v>
      </c>
      <c r="H227">
        <v>200</v>
      </c>
      <c r="I227" t="s">
        <v>137</v>
      </c>
      <c r="J227" t="s">
        <v>181</v>
      </c>
      <c r="K227" t="s">
        <v>139</v>
      </c>
      <c r="L227" t="b">
        <v>1</v>
      </c>
      <c r="M227">
        <v>171785</v>
      </c>
      <c r="N227">
        <v>11772</v>
      </c>
    </row>
    <row r="228" spans="1:14">
      <c r="A228" s="29">
        <v>1287059763793</v>
      </c>
      <c r="B228" s="30">
        <v>15975</v>
      </c>
      <c r="E228">
        <v>1287058358935</v>
      </c>
      <c r="F228">
        <v>17680</v>
      </c>
      <c r="G228" t="s">
        <v>185</v>
      </c>
      <c r="H228">
        <v>200</v>
      </c>
      <c r="I228" t="s">
        <v>137</v>
      </c>
      <c r="J228" t="s">
        <v>179</v>
      </c>
      <c r="K228" t="s">
        <v>139</v>
      </c>
      <c r="L228" t="b">
        <v>1</v>
      </c>
      <c r="M228">
        <v>169717</v>
      </c>
      <c r="N228">
        <v>4248</v>
      </c>
    </row>
    <row r="229" spans="1:14">
      <c r="A229" s="29">
        <v>1287059770642</v>
      </c>
      <c r="B229" s="30">
        <v>13536</v>
      </c>
      <c r="E229">
        <v>1287058350150</v>
      </c>
      <c r="F229">
        <v>29128</v>
      </c>
      <c r="G229" t="s">
        <v>185</v>
      </c>
      <c r="H229">
        <v>200</v>
      </c>
      <c r="I229" t="s">
        <v>137</v>
      </c>
      <c r="J229" t="s">
        <v>180</v>
      </c>
      <c r="K229" t="s">
        <v>139</v>
      </c>
      <c r="L229" t="b">
        <v>1</v>
      </c>
      <c r="M229">
        <v>171785</v>
      </c>
      <c r="N229">
        <v>7463</v>
      </c>
    </row>
    <row r="230" spans="1:14">
      <c r="A230" s="29">
        <v>1287059772403</v>
      </c>
      <c r="B230" s="30">
        <v>26129</v>
      </c>
      <c r="E230">
        <v>1287058355973</v>
      </c>
      <c r="F230">
        <v>29455</v>
      </c>
      <c r="G230" t="s">
        <v>185</v>
      </c>
      <c r="H230">
        <v>200</v>
      </c>
      <c r="I230" t="s">
        <v>137</v>
      </c>
      <c r="J230" t="s">
        <v>183</v>
      </c>
      <c r="K230" t="s">
        <v>139</v>
      </c>
      <c r="L230" t="b">
        <v>1</v>
      </c>
      <c r="M230">
        <v>169717</v>
      </c>
      <c r="N230">
        <v>3520</v>
      </c>
    </row>
    <row r="231" spans="1:14">
      <c r="A231" s="29">
        <v>1287059778724</v>
      </c>
      <c r="B231" s="30">
        <v>20470</v>
      </c>
      <c r="E231">
        <v>1287058359593</v>
      </c>
      <c r="F231">
        <v>26475</v>
      </c>
      <c r="G231" t="s">
        <v>185</v>
      </c>
      <c r="H231">
        <v>200</v>
      </c>
      <c r="I231" t="s">
        <v>137</v>
      </c>
      <c r="J231" t="s">
        <v>182</v>
      </c>
      <c r="K231" t="s">
        <v>139</v>
      </c>
      <c r="L231" t="b">
        <v>1</v>
      </c>
      <c r="M231">
        <v>172631</v>
      </c>
      <c r="N231">
        <v>5566</v>
      </c>
    </row>
    <row r="232" spans="1:14">
      <c r="A232" s="29">
        <v>1287059780202</v>
      </c>
      <c r="B232" s="30">
        <v>15199</v>
      </c>
      <c r="E232">
        <v>1287058386410</v>
      </c>
      <c r="F232">
        <v>598</v>
      </c>
      <c r="G232" t="s">
        <v>187</v>
      </c>
      <c r="H232">
        <v>200</v>
      </c>
      <c r="I232" t="s">
        <v>137</v>
      </c>
      <c r="J232" t="s">
        <v>182</v>
      </c>
      <c r="K232" t="s">
        <v>139</v>
      </c>
      <c r="L232" t="b">
        <v>1</v>
      </c>
      <c r="M232">
        <v>248</v>
      </c>
      <c r="N232">
        <v>598</v>
      </c>
    </row>
    <row r="233" spans="1:14">
      <c r="A233" s="29">
        <v>1287059780331</v>
      </c>
      <c r="B233" s="30">
        <v>17729</v>
      </c>
      <c r="E233">
        <v>1287058387466</v>
      </c>
      <c r="F233">
        <v>4733</v>
      </c>
      <c r="G233" t="s">
        <v>188</v>
      </c>
      <c r="H233">
        <v>200</v>
      </c>
      <c r="I233" t="s">
        <v>137</v>
      </c>
      <c r="J233" t="s">
        <v>182</v>
      </c>
      <c r="K233" t="s">
        <v>139</v>
      </c>
      <c r="L233" t="b">
        <v>1</v>
      </c>
      <c r="M233">
        <v>37264</v>
      </c>
      <c r="N233">
        <v>1482</v>
      </c>
    </row>
    <row r="234" spans="1:14">
      <c r="A234" s="29">
        <v>1287059784444</v>
      </c>
      <c r="B234" s="30">
        <v>11600</v>
      </c>
      <c r="E234">
        <v>1287058369313</v>
      </c>
      <c r="F234">
        <v>24119</v>
      </c>
      <c r="G234" t="s">
        <v>185</v>
      </c>
      <c r="H234">
        <v>200</v>
      </c>
      <c r="I234" t="s">
        <v>137</v>
      </c>
      <c r="J234" t="s">
        <v>181</v>
      </c>
      <c r="K234" t="s">
        <v>139</v>
      </c>
      <c r="L234" t="b">
        <v>1</v>
      </c>
      <c r="M234">
        <v>172631</v>
      </c>
      <c r="N234">
        <v>6012</v>
      </c>
    </row>
    <row r="235" spans="1:14">
      <c r="A235" s="29">
        <v>1287059796375</v>
      </c>
      <c r="B235" s="30">
        <v>17754</v>
      </c>
      <c r="E235">
        <v>1287058393826</v>
      </c>
      <c r="F235">
        <v>662</v>
      </c>
      <c r="G235" t="s">
        <v>187</v>
      </c>
      <c r="H235">
        <v>200</v>
      </c>
      <c r="I235" t="s">
        <v>137</v>
      </c>
      <c r="J235" t="s">
        <v>181</v>
      </c>
      <c r="K235" t="s">
        <v>139</v>
      </c>
      <c r="L235" t="b">
        <v>1</v>
      </c>
      <c r="M235">
        <v>248</v>
      </c>
      <c r="N235">
        <v>662</v>
      </c>
    </row>
    <row r="236" spans="1:14">
      <c r="A236" s="29">
        <v>1287059798381</v>
      </c>
      <c r="B236" s="30">
        <v>12921</v>
      </c>
      <c r="E236">
        <v>1287058376980</v>
      </c>
      <c r="F236">
        <v>19121</v>
      </c>
      <c r="G236" t="s">
        <v>185</v>
      </c>
      <c r="H236">
        <v>200</v>
      </c>
      <c r="I236" t="s">
        <v>137</v>
      </c>
      <c r="J236" t="s">
        <v>179</v>
      </c>
      <c r="K236" t="s">
        <v>139</v>
      </c>
      <c r="L236" t="b">
        <v>1</v>
      </c>
      <c r="M236">
        <v>171785</v>
      </c>
      <c r="N236">
        <v>4730</v>
      </c>
    </row>
    <row r="237" spans="1:14">
      <c r="A237" s="29">
        <v>1287059798940</v>
      </c>
      <c r="B237" s="30">
        <v>16351</v>
      </c>
      <c r="E237">
        <v>1287058394896</v>
      </c>
      <c r="F237">
        <v>4109</v>
      </c>
      <c r="G237" t="s">
        <v>188</v>
      </c>
      <c r="H237">
        <v>200</v>
      </c>
      <c r="I237" t="s">
        <v>137</v>
      </c>
      <c r="J237" t="s">
        <v>181</v>
      </c>
      <c r="K237" t="s">
        <v>139</v>
      </c>
      <c r="L237" t="b">
        <v>1</v>
      </c>
      <c r="M237">
        <v>37264</v>
      </c>
      <c r="N237">
        <v>2463</v>
      </c>
    </row>
    <row r="238" spans="1:14">
      <c r="A238" s="29">
        <v>1287059799572</v>
      </c>
      <c r="B238" s="30">
        <v>21629</v>
      </c>
      <c r="E238">
        <v>1287058379628</v>
      </c>
      <c r="F238">
        <v>26393</v>
      </c>
      <c r="G238" t="s">
        <v>185</v>
      </c>
      <c r="H238">
        <v>200</v>
      </c>
      <c r="I238" t="s">
        <v>137</v>
      </c>
      <c r="J238" t="s">
        <v>180</v>
      </c>
      <c r="K238" t="s">
        <v>139</v>
      </c>
      <c r="L238" t="b">
        <v>1</v>
      </c>
      <c r="M238">
        <v>172631</v>
      </c>
      <c r="N238">
        <v>5461</v>
      </c>
    </row>
    <row r="239" spans="1:14">
      <c r="A239" s="29">
        <v>1287059801137</v>
      </c>
      <c r="B239" s="30">
        <v>35188</v>
      </c>
      <c r="E239">
        <v>1287058406555</v>
      </c>
      <c r="F239">
        <v>512</v>
      </c>
      <c r="G239" t="s">
        <v>187</v>
      </c>
      <c r="H239">
        <v>200</v>
      </c>
      <c r="I239" t="s">
        <v>137</v>
      </c>
      <c r="J239" t="s">
        <v>180</v>
      </c>
      <c r="K239" t="s">
        <v>139</v>
      </c>
      <c r="L239" t="b">
        <v>1</v>
      </c>
      <c r="M239">
        <v>248</v>
      </c>
      <c r="N239">
        <v>512</v>
      </c>
    </row>
    <row r="240" spans="1:14">
      <c r="A240" s="29">
        <v>1287059816358</v>
      </c>
      <c r="B240" s="30">
        <v>20794</v>
      </c>
      <c r="E240">
        <v>1287058386082</v>
      </c>
      <c r="F240">
        <v>27487</v>
      </c>
      <c r="G240" t="s">
        <v>185</v>
      </c>
      <c r="H240">
        <v>200</v>
      </c>
      <c r="I240" t="s">
        <v>137</v>
      </c>
      <c r="J240" t="s">
        <v>183</v>
      </c>
      <c r="K240" t="s">
        <v>139</v>
      </c>
      <c r="L240" t="b">
        <v>1</v>
      </c>
      <c r="M240">
        <v>171785</v>
      </c>
      <c r="N240">
        <v>7529</v>
      </c>
    </row>
    <row r="241" spans="1:14">
      <c r="A241" s="29">
        <v>1287059819766</v>
      </c>
      <c r="B241" s="30">
        <v>17431</v>
      </c>
      <c r="E241">
        <v>1287058407327</v>
      </c>
      <c r="F241">
        <v>7301</v>
      </c>
      <c r="G241" t="s">
        <v>188</v>
      </c>
      <c r="H241">
        <v>200</v>
      </c>
      <c r="I241" t="s">
        <v>137</v>
      </c>
      <c r="J241" t="s">
        <v>180</v>
      </c>
      <c r="K241" t="s">
        <v>139</v>
      </c>
      <c r="L241" t="b">
        <v>1</v>
      </c>
      <c r="M241">
        <v>37264</v>
      </c>
      <c r="N241">
        <v>2772</v>
      </c>
    </row>
    <row r="242" spans="1:14">
      <c r="A242" s="29">
        <v>1287059821985</v>
      </c>
      <c r="B242" s="30">
        <v>44682</v>
      </c>
      <c r="E242">
        <v>1287058392423</v>
      </c>
      <c r="F242">
        <v>25464</v>
      </c>
      <c r="G242" t="s">
        <v>185</v>
      </c>
      <c r="H242">
        <v>200</v>
      </c>
      <c r="I242" t="s">
        <v>137</v>
      </c>
      <c r="J242" t="s">
        <v>182</v>
      </c>
      <c r="K242" t="s">
        <v>139</v>
      </c>
      <c r="L242" t="b">
        <v>1</v>
      </c>
      <c r="M242">
        <v>171872</v>
      </c>
      <c r="N242">
        <v>11249</v>
      </c>
    </row>
    <row r="243" spans="1:14">
      <c r="A243" s="29">
        <v>1287059826142</v>
      </c>
      <c r="B243" s="30">
        <v>33774</v>
      </c>
      <c r="E243">
        <v>1287058396475</v>
      </c>
      <c r="F243">
        <v>25857</v>
      </c>
      <c r="G243" t="s">
        <v>185</v>
      </c>
      <c r="H243">
        <v>200</v>
      </c>
      <c r="I243" t="s">
        <v>137</v>
      </c>
      <c r="J243" t="s">
        <v>179</v>
      </c>
      <c r="K243" t="s">
        <v>139</v>
      </c>
      <c r="L243" t="b">
        <v>1</v>
      </c>
      <c r="M243">
        <v>172631</v>
      </c>
      <c r="N243">
        <v>5575</v>
      </c>
    </row>
    <row r="244" spans="1:14">
      <c r="A244" s="29">
        <v>1287059836611</v>
      </c>
      <c r="B244" s="30">
        <v>17151</v>
      </c>
      <c r="E244">
        <v>1287058422865</v>
      </c>
      <c r="F244">
        <v>497</v>
      </c>
      <c r="G244" t="s">
        <v>187</v>
      </c>
      <c r="H244">
        <v>200</v>
      </c>
      <c r="I244" t="s">
        <v>137</v>
      </c>
      <c r="J244" t="s">
        <v>179</v>
      </c>
      <c r="K244" t="s">
        <v>139</v>
      </c>
      <c r="L244" t="b">
        <v>1</v>
      </c>
      <c r="M244">
        <v>248</v>
      </c>
      <c r="N244">
        <v>497</v>
      </c>
    </row>
    <row r="245" spans="1:14">
      <c r="A245" s="29">
        <v>1287059837397</v>
      </c>
      <c r="B245" s="30">
        <v>16453</v>
      </c>
      <c r="E245">
        <v>1287058423742</v>
      </c>
      <c r="F245">
        <v>2998</v>
      </c>
      <c r="G245" t="s">
        <v>188</v>
      </c>
      <c r="H245">
        <v>200</v>
      </c>
      <c r="I245" t="s">
        <v>137</v>
      </c>
      <c r="J245" t="s">
        <v>179</v>
      </c>
      <c r="K245" t="s">
        <v>139</v>
      </c>
      <c r="L245" t="b">
        <v>1</v>
      </c>
      <c r="M245">
        <v>37264</v>
      </c>
      <c r="N245">
        <v>1650</v>
      </c>
    </row>
    <row r="246" spans="1:14">
      <c r="A246" s="29">
        <v>1287059837573</v>
      </c>
      <c r="B246" s="30">
        <v>27518</v>
      </c>
      <c r="E246">
        <v>1287058399207</v>
      </c>
      <c r="F246">
        <v>36302</v>
      </c>
      <c r="G246" t="s">
        <v>185</v>
      </c>
      <c r="H246">
        <v>200</v>
      </c>
      <c r="I246" t="s">
        <v>137</v>
      </c>
      <c r="J246" t="s">
        <v>181</v>
      </c>
      <c r="K246" t="s">
        <v>139</v>
      </c>
      <c r="L246" t="b">
        <v>1</v>
      </c>
      <c r="M246">
        <v>171872</v>
      </c>
      <c r="N246">
        <v>13403</v>
      </c>
    </row>
    <row r="247" spans="1:14">
      <c r="A247" s="29">
        <v>1287059860335</v>
      </c>
      <c r="B247" s="30">
        <v>19095</v>
      </c>
      <c r="E247">
        <v>1287058413782</v>
      </c>
      <c r="F247">
        <v>23015</v>
      </c>
      <c r="G247" t="s">
        <v>185</v>
      </c>
      <c r="H247">
        <v>200</v>
      </c>
      <c r="I247" t="s">
        <v>137</v>
      </c>
      <c r="J247" t="s">
        <v>183</v>
      </c>
      <c r="K247" t="s">
        <v>139</v>
      </c>
      <c r="L247" t="b">
        <v>1</v>
      </c>
      <c r="M247">
        <v>172631</v>
      </c>
      <c r="N247">
        <v>3740</v>
      </c>
    </row>
    <row r="248" spans="1:14">
      <c r="A248" s="29">
        <v>1287059866998</v>
      </c>
      <c r="B248" s="30">
        <v>25282</v>
      </c>
      <c r="E248">
        <v>1287058436990</v>
      </c>
      <c r="F248">
        <v>1767</v>
      </c>
      <c r="G248" t="s">
        <v>187</v>
      </c>
      <c r="H248">
        <v>200</v>
      </c>
      <c r="I248" t="s">
        <v>137</v>
      </c>
      <c r="J248" t="s">
        <v>183</v>
      </c>
      <c r="K248" t="s">
        <v>139</v>
      </c>
      <c r="L248" t="b">
        <v>1</v>
      </c>
      <c r="M248">
        <v>248</v>
      </c>
      <c r="N248">
        <v>1767</v>
      </c>
    </row>
    <row r="249" spans="1:14">
      <c r="A249" s="29">
        <v>1287059936682</v>
      </c>
      <c r="B249" s="30">
        <v>17702</v>
      </c>
      <c r="E249">
        <v>1287058439077</v>
      </c>
      <c r="F249">
        <v>3932</v>
      </c>
      <c r="G249" t="s">
        <v>188</v>
      </c>
      <c r="H249">
        <v>200</v>
      </c>
      <c r="I249" t="s">
        <v>137</v>
      </c>
      <c r="J249" t="s">
        <v>183</v>
      </c>
      <c r="K249" t="s">
        <v>139</v>
      </c>
      <c r="L249" t="b">
        <v>1</v>
      </c>
      <c r="M249">
        <v>37264</v>
      </c>
      <c r="N249">
        <v>1715</v>
      </c>
    </row>
    <row r="250" spans="1:14">
      <c r="A250" s="29">
        <v>1287059939346</v>
      </c>
      <c r="B250" s="30">
        <v>27403</v>
      </c>
      <c r="E250">
        <v>1287058418558</v>
      </c>
      <c r="F250">
        <v>27962</v>
      </c>
      <c r="G250" t="s">
        <v>185</v>
      </c>
      <c r="H250">
        <v>200</v>
      </c>
      <c r="I250" t="s">
        <v>137</v>
      </c>
      <c r="J250" t="s">
        <v>182</v>
      </c>
      <c r="K250" t="s">
        <v>139</v>
      </c>
      <c r="L250" t="b">
        <v>1</v>
      </c>
      <c r="M250">
        <v>172646</v>
      </c>
      <c r="N250">
        <v>5981</v>
      </c>
    </row>
    <row r="251" spans="1:14">
      <c r="A251" s="29">
        <v>1287059959323</v>
      </c>
      <c r="B251" s="30">
        <v>35377</v>
      </c>
      <c r="E251">
        <v>1287058414823</v>
      </c>
      <c r="F251">
        <v>35672</v>
      </c>
      <c r="G251" t="s">
        <v>185</v>
      </c>
      <c r="H251">
        <v>200</v>
      </c>
      <c r="I251" t="s">
        <v>137</v>
      </c>
      <c r="J251" t="s">
        <v>180</v>
      </c>
      <c r="K251" t="s">
        <v>139</v>
      </c>
      <c r="L251" t="b">
        <v>1</v>
      </c>
      <c r="M251">
        <v>171872</v>
      </c>
      <c r="N251">
        <v>17216</v>
      </c>
    </row>
    <row r="252" spans="1:14">
      <c r="A252" s="29">
        <v>1287059961516</v>
      </c>
      <c r="B252" s="30">
        <v>18392</v>
      </c>
      <c r="E252">
        <v>1287058427019</v>
      </c>
      <c r="F252">
        <v>34491</v>
      </c>
      <c r="G252" t="s">
        <v>185</v>
      </c>
      <c r="H252">
        <v>200</v>
      </c>
      <c r="I252" t="s">
        <v>137</v>
      </c>
      <c r="J252" t="s">
        <v>179</v>
      </c>
      <c r="K252" t="s">
        <v>139</v>
      </c>
      <c r="L252" t="b">
        <v>1</v>
      </c>
      <c r="M252">
        <v>171872</v>
      </c>
      <c r="N252">
        <v>7371</v>
      </c>
    </row>
    <row r="253" spans="1:14">
      <c r="A253" s="29">
        <v>1287059972436</v>
      </c>
      <c r="B253" s="30">
        <v>23981</v>
      </c>
      <c r="E253">
        <v>1287058435801</v>
      </c>
      <c r="F253">
        <v>28057</v>
      </c>
      <c r="G253" t="s">
        <v>185</v>
      </c>
      <c r="H253">
        <v>200</v>
      </c>
      <c r="I253" t="s">
        <v>137</v>
      </c>
      <c r="J253" t="s">
        <v>181</v>
      </c>
      <c r="K253" t="s">
        <v>139</v>
      </c>
      <c r="L253" t="b">
        <v>1</v>
      </c>
      <c r="M253">
        <v>172646</v>
      </c>
      <c r="N253">
        <v>10370</v>
      </c>
    </row>
    <row r="254" spans="1:14">
      <c r="A254" s="29">
        <v>1287059973552</v>
      </c>
      <c r="B254" s="30">
        <v>14854</v>
      </c>
      <c r="E254">
        <v>1287058450841</v>
      </c>
      <c r="F254">
        <v>16339</v>
      </c>
      <c r="G254" t="s">
        <v>185</v>
      </c>
      <c r="H254">
        <v>200</v>
      </c>
      <c r="I254" t="s">
        <v>137</v>
      </c>
      <c r="J254" t="s">
        <v>180</v>
      </c>
      <c r="K254" t="s">
        <v>139</v>
      </c>
      <c r="L254" t="b">
        <v>1</v>
      </c>
      <c r="M254">
        <v>172646</v>
      </c>
      <c r="N254">
        <v>3668</v>
      </c>
    </row>
    <row r="255" spans="1:14">
      <c r="A255" s="29">
        <v>1287059980365</v>
      </c>
      <c r="B255" s="30">
        <v>17165</v>
      </c>
      <c r="E255">
        <v>1287058446874</v>
      </c>
      <c r="F255">
        <v>23776</v>
      </c>
      <c r="G255" t="s">
        <v>189</v>
      </c>
      <c r="H255">
        <v>200</v>
      </c>
      <c r="I255" t="s">
        <v>137</v>
      </c>
      <c r="J255" t="s">
        <v>182</v>
      </c>
      <c r="K255" t="s">
        <v>139</v>
      </c>
      <c r="L255" t="b">
        <v>1</v>
      </c>
      <c r="M255">
        <v>96496</v>
      </c>
      <c r="N255">
        <v>7499</v>
      </c>
    </row>
    <row r="256" spans="1:14">
      <c r="A256" s="29">
        <v>1287059988554</v>
      </c>
      <c r="B256" s="30">
        <v>23034</v>
      </c>
      <c r="E256">
        <v>1287058443177</v>
      </c>
      <c r="F256">
        <v>37559</v>
      </c>
      <c r="G256" t="s">
        <v>185</v>
      </c>
      <c r="H256">
        <v>200</v>
      </c>
      <c r="I256" t="s">
        <v>137</v>
      </c>
      <c r="J256" t="s">
        <v>183</v>
      </c>
      <c r="K256" t="s">
        <v>139</v>
      </c>
      <c r="L256" t="b">
        <v>1</v>
      </c>
      <c r="M256">
        <v>171872</v>
      </c>
      <c r="N256">
        <v>14605</v>
      </c>
    </row>
    <row r="257" spans="1:14">
      <c r="A257" s="29">
        <v>1287059988784</v>
      </c>
      <c r="B257" s="30">
        <v>25331</v>
      </c>
      <c r="E257">
        <v>1287058464099</v>
      </c>
      <c r="F257">
        <v>20379</v>
      </c>
      <c r="G257" t="s">
        <v>189</v>
      </c>
      <c r="H257">
        <v>200</v>
      </c>
      <c r="I257" t="s">
        <v>137</v>
      </c>
      <c r="J257" t="s">
        <v>181</v>
      </c>
      <c r="K257" t="s">
        <v>139</v>
      </c>
      <c r="L257" t="b">
        <v>1</v>
      </c>
      <c r="M257">
        <v>96496</v>
      </c>
      <c r="N257">
        <v>4584</v>
      </c>
    </row>
    <row r="258" spans="1:14">
      <c r="A258" s="29">
        <v>1287059997814</v>
      </c>
      <c r="B258" s="30">
        <v>23958</v>
      </c>
      <c r="E258">
        <v>1287058471023</v>
      </c>
      <c r="F258">
        <v>14093</v>
      </c>
      <c r="G258" t="s">
        <v>189</v>
      </c>
      <c r="H258">
        <v>200</v>
      </c>
      <c r="I258" t="s">
        <v>137</v>
      </c>
      <c r="J258" t="s">
        <v>182</v>
      </c>
      <c r="K258" t="s">
        <v>139</v>
      </c>
      <c r="L258" t="b">
        <v>1</v>
      </c>
      <c r="M258">
        <v>97331</v>
      </c>
      <c r="N258">
        <v>6399</v>
      </c>
    </row>
    <row r="259" spans="1:14">
      <c r="A259" s="29">
        <v>1287060001572</v>
      </c>
      <c r="B259" s="30">
        <v>24310</v>
      </c>
      <c r="E259">
        <v>1287058467460</v>
      </c>
      <c r="F259">
        <v>20062</v>
      </c>
      <c r="G259" t="s">
        <v>189</v>
      </c>
      <c r="H259">
        <v>200</v>
      </c>
      <c r="I259" t="s">
        <v>137</v>
      </c>
      <c r="J259" t="s">
        <v>180</v>
      </c>
      <c r="K259" t="s">
        <v>139</v>
      </c>
      <c r="L259" t="b">
        <v>1</v>
      </c>
      <c r="M259">
        <v>96496</v>
      </c>
      <c r="N259">
        <v>5589</v>
      </c>
    </row>
    <row r="260" spans="1:14">
      <c r="A260" s="29">
        <v>1287060003904</v>
      </c>
      <c r="B260" s="30">
        <v>21804</v>
      </c>
      <c r="E260">
        <v>1287058461837</v>
      </c>
      <c r="F260">
        <v>34135</v>
      </c>
      <c r="G260" t="s">
        <v>185</v>
      </c>
      <c r="H260">
        <v>200</v>
      </c>
      <c r="I260" t="s">
        <v>137</v>
      </c>
      <c r="J260" t="s">
        <v>179</v>
      </c>
      <c r="K260" t="s">
        <v>139</v>
      </c>
      <c r="L260" t="b">
        <v>1</v>
      </c>
      <c r="M260">
        <v>172646</v>
      </c>
      <c r="N260">
        <v>4298</v>
      </c>
    </row>
    <row r="261" spans="1:14">
      <c r="A261" s="29">
        <v>1287060014598</v>
      </c>
      <c r="B261" s="30">
        <v>23950</v>
      </c>
      <c r="E261">
        <v>1287058484628</v>
      </c>
      <c r="F261">
        <v>16937</v>
      </c>
      <c r="G261" t="s">
        <v>189</v>
      </c>
      <c r="H261">
        <v>200</v>
      </c>
      <c r="I261" t="s">
        <v>137</v>
      </c>
      <c r="J261" t="s">
        <v>181</v>
      </c>
      <c r="K261" t="s">
        <v>139</v>
      </c>
      <c r="L261" t="b">
        <v>1</v>
      </c>
      <c r="M261">
        <v>97331</v>
      </c>
      <c r="N261">
        <v>9744</v>
      </c>
    </row>
    <row r="262" spans="1:14">
      <c r="A262" s="29">
        <v>1287060017772</v>
      </c>
      <c r="B262" s="30">
        <v>27711</v>
      </c>
      <c r="E262">
        <v>1287058487662</v>
      </c>
      <c r="F262">
        <v>15486</v>
      </c>
      <c r="G262" t="s">
        <v>189</v>
      </c>
      <c r="H262">
        <v>200</v>
      </c>
      <c r="I262" t="s">
        <v>137</v>
      </c>
      <c r="J262" t="s">
        <v>180</v>
      </c>
      <c r="K262" t="s">
        <v>139</v>
      </c>
      <c r="L262" t="b">
        <v>1</v>
      </c>
      <c r="M262">
        <v>97331</v>
      </c>
      <c r="N262">
        <v>5870</v>
      </c>
    </row>
    <row r="263" spans="1:14">
      <c r="A263" s="29">
        <v>1287060026033</v>
      </c>
      <c r="B263" s="30">
        <v>22449</v>
      </c>
      <c r="E263">
        <v>1287058496416</v>
      </c>
      <c r="F263">
        <v>9963</v>
      </c>
      <c r="G263" t="s">
        <v>189</v>
      </c>
      <c r="H263">
        <v>200</v>
      </c>
      <c r="I263" t="s">
        <v>137</v>
      </c>
      <c r="J263" t="s">
        <v>179</v>
      </c>
      <c r="K263" t="s">
        <v>139</v>
      </c>
      <c r="L263" t="b">
        <v>1</v>
      </c>
      <c r="M263">
        <v>96496</v>
      </c>
      <c r="N263">
        <v>5688</v>
      </c>
    </row>
    <row r="264" spans="1:14">
      <c r="A264" s="29">
        <v>1287060026090</v>
      </c>
      <c r="B264" s="30">
        <v>20861</v>
      </c>
      <c r="E264">
        <v>1287058485507</v>
      </c>
      <c r="F264">
        <v>23354</v>
      </c>
      <c r="G264" t="s">
        <v>190</v>
      </c>
      <c r="H264">
        <v>200</v>
      </c>
      <c r="I264" t="s">
        <v>137</v>
      </c>
      <c r="J264" t="s">
        <v>182</v>
      </c>
      <c r="K264" t="s">
        <v>139</v>
      </c>
      <c r="L264" t="b">
        <v>1</v>
      </c>
      <c r="M264">
        <v>145821</v>
      </c>
      <c r="N264">
        <v>3985</v>
      </c>
    </row>
    <row r="265" spans="1:14">
      <c r="A265" s="29">
        <v>1287060027581</v>
      </c>
      <c r="B265" s="30">
        <v>127080</v>
      </c>
      <c r="E265">
        <v>1287058509152</v>
      </c>
      <c r="F265">
        <v>1288</v>
      </c>
      <c r="G265" t="s">
        <v>178</v>
      </c>
      <c r="H265">
        <v>200</v>
      </c>
      <c r="I265" t="s">
        <v>137</v>
      </c>
      <c r="J265" t="s">
        <v>182</v>
      </c>
      <c r="K265" t="s">
        <v>139</v>
      </c>
      <c r="L265" t="b">
        <v>1</v>
      </c>
      <c r="M265">
        <v>7684</v>
      </c>
      <c r="N265">
        <v>1288</v>
      </c>
    </row>
    <row r="266" spans="1:14">
      <c r="A266" s="29">
        <v>1287060044156</v>
      </c>
      <c r="B266" s="30">
        <v>108890</v>
      </c>
      <c r="E266">
        <v>1287058481154</v>
      </c>
      <c r="F266">
        <v>32522</v>
      </c>
      <c r="G266" t="s">
        <v>185</v>
      </c>
      <c r="H266">
        <v>200</v>
      </c>
      <c r="I266" t="s">
        <v>137</v>
      </c>
      <c r="J266" t="s">
        <v>183</v>
      </c>
      <c r="K266" t="s">
        <v>139</v>
      </c>
      <c r="L266" t="b">
        <v>1</v>
      </c>
      <c r="M266">
        <v>172646</v>
      </c>
      <c r="N266">
        <v>16858</v>
      </c>
    </row>
    <row r="267" spans="1:14">
      <c r="A267" s="29">
        <v>1287060045771</v>
      </c>
      <c r="B267" s="30">
        <v>23604</v>
      </c>
      <c r="E267">
        <v>1287058503579</v>
      </c>
      <c r="F267">
        <v>16009</v>
      </c>
      <c r="G267" t="s">
        <v>190</v>
      </c>
      <c r="H267">
        <v>200</v>
      </c>
      <c r="I267" t="s">
        <v>137</v>
      </c>
      <c r="J267" t="s">
        <v>180</v>
      </c>
      <c r="K267" t="s">
        <v>139</v>
      </c>
      <c r="L267" t="b">
        <v>1</v>
      </c>
      <c r="M267">
        <v>145821</v>
      </c>
      <c r="N267">
        <v>4116</v>
      </c>
    </row>
    <row r="268" spans="1:14">
      <c r="A268" s="29">
        <v>1287060047449</v>
      </c>
      <c r="B268" s="30">
        <v>21581</v>
      </c>
      <c r="E268">
        <v>1287058506608</v>
      </c>
      <c r="F268">
        <v>13842</v>
      </c>
      <c r="G268" t="s">
        <v>189</v>
      </c>
      <c r="H268">
        <v>200</v>
      </c>
      <c r="I268" t="s">
        <v>137</v>
      </c>
      <c r="J268" t="s">
        <v>179</v>
      </c>
      <c r="K268" t="s">
        <v>139</v>
      </c>
      <c r="L268" t="b">
        <v>1</v>
      </c>
      <c r="M268">
        <v>97331</v>
      </c>
      <c r="N268">
        <v>5746</v>
      </c>
    </row>
    <row r="269" spans="1:14">
      <c r="A269" s="29">
        <v>1287060048851</v>
      </c>
      <c r="B269" s="30">
        <v>7612</v>
      </c>
      <c r="E269">
        <v>1287058519877</v>
      </c>
      <c r="F269">
        <v>1135</v>
      </c>
      <c r="G269" t="s">
        <v>178</v>
      </c>
      <c r="H269">
        <v>200</v>
      </c>
      <c r="I269" t="s">
        <v>137</v>
      </c>
      <c r="J269" t="s">
        <v>180</v>
      </c>
      <c r="K269" t="s">
        <v>139</v>
      </c>
      <c r="L269" t="b">
        <v>1</v>
      </c>
      <c r="M269">
        <v>7684</v>
      </c>
      <c r="N269">
        <v>1135</v>
      </c>
    </row>
    <row r="270" spans="1:14">
      <c r="A270" s="29">
        <v>1287060064537</v>
      </c>
      <c r="B270" s="30">
        <v>100501</v>
      </c>
      <c r="E270">
        <v>1287058510716</v>
      </c>
      <c r="F270">
        <v>12217</v>
      </c>
      <c r="G270" t="s">
        <v>140</v>
      </c>
      <c r="H270">
        <v>200</v>
      </c>
      <c r="I270" t="s">
        <v>137</v>
      </c>
      <c r="J270" t="s">
        <v>182</v>
      </c>
      <c r="K270" t="s">
        <v>139</v>
      </c>
      <c r="L270" t="b">
        <v>1</v>
      </c>
      <c r="M270">
        <v>68458</v>
      </c>
      <c r="N270">
        <v>0</v>
      </c>
    </row>
    <row r="271" spans="1:14">
      <c r="A271" s="29">
        <v>1287060069687</v>
      </c>
      <c r="B271" s="30">
        <v>13041</v>
      </c>
      <c r="E271">
        <v>1287058501947</v>
      </c>
      <c r="F271">
        <v>21495</v>
      </c>
      <c r="G271" t="s">
        <v>190</v>
      </c>
      <c r="H271">
        <v>200</v>
      </c>
      <c r="I271" t="s">
        <v>137</v>
      </c>
      <c r="J271" t="s">
        <v>181</v>
      </c>
      <c r="K271" t="s">
        <v>139</v>
      </c>
      <c r="L271" t="b">
        <v>1</v>
      </c>
      <c r="M271">
        <v>145821</v>
      </c>
      <c r="N271">
        <v>6040</v>
      </c>
    </row>
    <row r="272" spans="1:14">
      <c r="A272" s="29">
        <v>1287060076551</v>
      </c>
      <c r="B272" s="30">
        <v>87037</v>
      </c>
      <c r="E272">
        <v>1287058523839</v>
      </c>
      <c r="F272">
        <v>801</v>
      </c>
      <c r="G272" t="s">
        <v>178</v>
      </c>
      <c r="H272">
        <v>200</v>
      </c>
      <c r="I272" t="s">
        <v>137</v>
      </c>
      <c r="J272" t="s">
        <v>181</v>
      </c>
      <c r="K272" t="s">
        <v>139</v>
      </c>
      <c r="L272" t="b">
        <v>1</v>
      </c>
      <c r="M272">
        <v>7684</v>
      </c>
      <c r="N272">
        <v>801</v>
      </c>
    </row>
    <row r="273" spans="1:14">
      <c r="A273" s="29">
        <v>1287060087370</v>
      </c>
      <c r="B273" s="30">
        <v>64217</v>
      </c>
      <c r="E273">
        <v>1287058514032</v>
      </c>
      <c r="F273">
        <v>12476</v>
      </c>
      <c r="G273" t="s">
        <v>189</v>
      </c>
      <c r="H273">
        <v>200</v>
      </c>
      <c r="I273" t="s">
        <v>137</v>
      </c>
      <c r="J273" t="s">
        <v>183</v>
      </c>
      <c r="K273" t="s">
        <v>139</v>
      </c>
      <c r="L273" t="b">
        <v>1</v>
      </c>
      <c r="M273">
        <v>96496</v>
      </c>
      <c r="N273">
        <v>8229</v>
      </c>
    </row>
    <row r="274" spans="1:14">
      <c r="A274" s="29">
        <v>1287060151927</v>
      </c>
      <c r="B274" s="30">
        <v>21880</v>
      </c>
      <c r="E274">
        <v>1287058521383</v>
      </c>
      <c r="F274">
        <v>13788</v>
      </c>
      <c r="G274" t="s">
        <v>140</v>
      </c>
      <c r="H274">
        <v>200</v>
      </c>
      <c r="I274" t="s">
        <v>137</v>
      </c>
      <c r="J274" t="s">
        <v>180</v>
      </c>
      <c r="K274" t="s">
        <v>139</v>
      </c>
      <c r="L274" t="b">
        <v>1</v>
      </c>
      <c r="M274">
        <v>68458</v>
      </c>
      <c r="N274">
        <v>0</v>
      </c>
    </row>
    <row r="275" spans="1:14">
      <c r="A275" s="29">
        <v>1287060153322</v>
      </c>
      <c r="B275" s="30">
        <v>24787</v>
      </c>
      <c r="E275">
        <v>1287058525017</v>
      </c>
      <c r="F275">
        <v>11885</v>
      </c>
      <c r="G275" t="s">
        <v>140</v>
      </c>
      <c r="H275">
        <v>200</v>
      </c>
      <c r="I275" t="s">
        <v>137</v>
      </c>
      <c r="J275" t="s">
        <v>181</v>
      </c>
      <c r="K275" t="s">
        <v>139</v>
      </c>
      <c r="L275" t="b">
        <v>1</v>
      </c>
      <c r="M275">
        <v>68458</v>
      </c>
      <c r="N275">
        <v>0</v>
      </c>
    </row>
    <row r="276" spans="1:14">
      <c r="A276" s="29">
        <v>1287060155135</v>
      </c>
      <c r="B276" s="30">
        <v>28547</v>
      </c>
      <c r="E276">
        <v>1287058520877</v>
      </c>
      <c r="F276">
        <v>22453</v>
      </c>
      <c r="G276" t="s">
        <v>190</v>
      </c>
      <c r="H276">
        <v>200</v>
      </c>
      <c r="I276" t="s">
        <v>137</v>
      </c>
      <c r="J276" t="s">
        <v>179</v>
      </c>
      <c r="K276" t="s">
        <v>139</v>
      </c>
      <c r="L276" t="b">
        <v>1</v>
      </c>
      <c r="M276">
        <v>145821</v>
      </c>
      <c r="N276">
        <v>3436</v>
      </c>
    </row>
    <row r="277" spans="1:14">
      <c r="A277" s="29">
        <v>1287060163880</v>
      </c>
      <c r="B277" s="30">
        <v>26483</v>
      </c>
      <c r="E277">
        <v>1287058526881</v>
      </c>
      <c r="F277">
        <v>18195</v>
      </c>
      <c r="G277" t="s">
        <v>189</v>
      </c>
      <c r="H277">
        <v>200</v>
      </c>
      <c r="I277" t="s">
        <v>137</v>
      </c>
      <c r="J277" t="s">
        <v>183</v>
      </c>
      <c r="K277" t="s">
        <v>139</v>
      </c>
      <c r="L277" t="b">
        <v>1</v>
      </c>
      <c r="M277">
        <v>97331</v>
      </c>
      <c r="N277">
        <v>8430</v>
      </c>
    </row>
    <row r="278" spans="1:14">
      <c r="A278" s="29">
        <v>1287060165419</v>
      </c>
      <c r="B278" s="30">
        <v>13545</v>
      </c>
      <c r="E278">
        <v>1287058543875</v>
      </c>
      <c r="F278">
        <v>1806</v>
      </c>
      <c r="G278" t="s">
        <v>178</v>
      </c>
      <c r="H278">
        <v>200</v>
      </c>
      <c r="I278" t="s">
        <v>137</v>
      </c>
      <c r="J278" t="s">
        <v>179</v>
      </c>
      <c r="K278" t="s">
        <v>139</v>
      </c>
      <c r="L278" t="b">
        <v>1</v>
      </c>
      <c r="M278">
        <v>7684</v>
      </c>
      <c r="N278">
        <v>1806</v>
      </c>
    </row>
    <row r="279" spans="1:14">
      <c r="A279" s="29">
        <v>1287060248049</v>
      </c>
      <c r="B279" s="30">
        <v>16211</v>
      </c>
      <c r="E279">
        <v>1287058523379</v>
      </c>
      <c r="F279">
        <v>31752</v>
      </c>
      <c r="G279" t="s">
        <v>144</v>
      </c>
      <c r="H279">
        <v>200</v>
      </c>
      <c r="I279" t="s">
        <v>137</v>
      </c>
      <c r="J279" t="s">
        <v>182</v>
      </c>
      <c r="K279" t="s">
        <v>139</v>
      </c>
      <c r="L279" t="b">
        <v>1</v>
      </c>
      <c r="M279">
        <v>169979</v>
      </c>
      <c r="N279">
        <v>0</v>
      </c>
    </row>
    <row r="280" spans="1:14">
      <c r="A280" s="29">
        <v>1287060249054</v>
      </c>
      <c r="B280" s="30">
        <v>20976</v>
      </c>
      <c r="E280">
        <v>1287058545941</v>
      </c>
      <c r="F280">
        <v>9717</v>
      </c>
      <c r="G280" t="s">
        <v>140</v>
      </c>
      <c r="H280">
        <v>200</v>
      </c>
      <c r="I280" t="s">
        <v>137</v>
      </c>
      <c r="J280" t="s">
        <v>179</v>
      </c>
      <c r="K280" t="s">
        <v>139</v>
      </c>
      <c r="L280" t="b">
        <v>1</v>
      </c>
      <c r="M280">
        <v>68458</v>
      </c>
      <c r="N280">
        <v>0</v>
      </c>
    </row>
    <row r="281" spans="1:14">
      <c r="A281" s="29">
        <v>1287060254301</v>
      </c>
      <c r="B281" s="30">
        <v>27621</v>
      </c>
      <c r="E281">
        <v>1287058555585</v>
      </c>
      <c r="F281">
        <v>1271</v>
      </c>
      <c r="G281" t="s">
        <v>184</v>
      </c>
      <c r="H281">
        <v>200</v>
      </c>
      <c r="I281" t="s">
        <v>137</v>
      </c>
      <c r="J281" t="s">
        <v>182</v>
      </c>
      <c r="K281" t="s">
        <v>139</v>
      </c>
      <c r="L281" t="b">
        <v>1</v>
      </c>
      <c r="M281">
        <v>11448</v>
      </c>
      <c r="N281">
        <v>1271</v>
      </c>
    </row>
    <row r="282" spans="1:14">
      <c r="A282" s="29">
        <v>1287060269128</v>
      </c>
      <c r="B282" s="30">
        <v>23666</v>
      </c>
      <c r="E282">
        <v>1287058557183</v>
      </c>
      <c r="F282">
        <v>3042</v>
      </c>
      <c r="G282" t="s">
        <v>184</v>
      </c>
      <c r="H282">
        <v>200</v>
      </c>
      <c r="I282" t="s">
        <v>137</v>
      </c>
      <c r="J282" t="s">
        <v>182</v>
      </c>
      <c r="K282" t="s">
        <v>139</v>
      </c>
      <c r="L282" t="b">
        <v>1</v>
      </c>
      <c r="M282">
        <v>28325</v>
      </c>
      <c r="N282">
        <v>1927</v>
      </c>
    </row>
    <row r="283" spans="1:14">
      <c r="A283" s="29">
        <v>1287060269250</v>
      </c>
      <c r="B283" s="30">
        <v>20262</v>
      </c>
      <c r="E283">
        <v>1287058537036</v>
      </c>
      <c r="F283">
        <v>23556</v>
      </c>
      <c r="G283" t="s">
        <v>144</v>
      </c>
      <c r="H283">
        <v>200</v>
      </c>
      <c r="I283" t="s">
        <v>137</v>
      </c>
      <c r="J283" t="s">
        <v>181</v>
      </c>
      <c r="K283" t="s">
        <v>139</v>
      </c>
      <c r="L283" t="b">
        <v>1</v>
      </c>
      <c r="M283">
        <v>169979</v>
      </c>
      <c r="N283">
        <v>0</v>
      </c>
    </row>
    <row r="284" spans="1:14">
      <c r="A284" s="29">
        <v>1287060270723</v>
      </c>
      <c r="B284" s="30">
        <v>25881</v>
      </c>
      <c r="E284">
        <v>1287058535660</v>
      </c>
      <c r="F284">
        <v>25656</v>
      </c>
      <c r="G284" t="s">
        <v>144</v>
      </c>
      <c r="H284">
        <v>200</v>
      </c>
      <c r="I284" t="s">
        <v>137</v>
      </c>
      <c r="J284" t="s">
        <v>180</v>
      </c>
      <c r="K284" t="s">
        <v>139</v>
      </c>
      <c r="L284" t="b">
        <v>1</v>
      </c>
      <c r="M284">
        <v>169979</v>
      </c>
      <c r="N284">
        <v>0</v>
      </c>
    </row>
    <row r="285" spans="1:14">
      <c r="A285" s="29">
        <v>1287060275176</v>
      </c>
      <c r="B285" s="30">
        <v>14290</v>
      </c>
      <c r="E285">
        <v>1287058561037</v>
      </c>
      <c r="F285">
        <v>1956</v>
      </c>
      <c r="G285" t="s">
        <v>184</v>
      </c>
      <c r="H285">
        <v>200</v>
      </c>
      <c r="I285" t="s">
        <v>137</v>
      </c>
      <c r="J285" t="s">
        <v>181</v>
      </c>
      <c r="K285" t="s">
        <v>139</v>
      </c>
      <c r="L285" t="b">
        <v>1</v>
      </c>
      <c r="M285">
        <v>11448</v>
      </c>
      <c r="N285">
        <v>1956</v>
      </c>
    </row>
    <row r="286" spans="1:14">
      <c r="A286" s="29">
        <v>1287060289156</v>
      </c>
      <c r="B286" s="30">
        <v>21531</v>
      </c>
      <c r="E286">
        <v>1287058561712</v>
      </c>
      <c r="F286">
        <v>2350</v>
      </c>
      <c r="G286" t="s">
        <v>184</v>
      </c>
      <c r="H286">
        <v>200</v>
      </c>
      <c r="I286" t="s">
        <v>137</v>
      </c>
      <c r="J286" t="s">
        <v>180</v>
      </c>
      <c r="K286" t="s">
        <v>139</v>
      </c>
      <c r="L286" t="b">
        <v>1</v>
      </c>
      <c r="M286">
        <v>11448</v>
      </c>
      <c r="N286">
        <v>2350</v>
      </c>
    </row>
    <row r="287" spans="1:14">
      <c r="A287" s="29">
        <v>1287060289785</v>
      </c>
      <c r="B287" s="30">
        <v>24854</v>
      </c>
      <c r="E287">
        <v>1287058545322</v>
      </c>
      <c r="F287">
        <v>19719</v>
      </c>
      <c r="G287" t="s">
        <v>190</v>
      </c>
      <c r="H287">
        <v>200</v>
      </c>
      <c r="I287" t="s">
        <v>137</v>
      </c>
      <c r="J287" t="s">
        <v>183</v>
      </c>
      <c r="K287" t="s">
        <v>139</v>
      </c>
      <c r="L287" t="b">
        <v>1</v>
      </c>
      <c r="M287">
        <v>145821</v>
      </c>
      <c r="N287">
        <v>6335</v>
      </c>
    </row>
    <row r="288" spans="1:14">
      <c r="A288" s="29">
        <v>1287060293126</v>
      </c>
      <c r="B288" s="30">
        <v>24104</v>
      </c>
      <c r="E288">
        <v>1287058563400</v>
      </c>
      <c r="F288">
        <v>2158</v>
      </c>
      <c r="G288" t="s">
        <v>184</v>
      </c>
      <c r="H288">
        <v>200</v>
      </c>
      <c r="I288" t="s">
        <v>137</v>
      </c>
      <c r="J288" t="s">
        <v>181</v>
      </c>
      <c r="K288" t="s">
        <v>139</v>
      </c>
      <c r="L288" t="b">
        <v>1</v>
      </c>
      <c r="M288">
        <v>28325</v>
      </c>
      <c r="N288">
        <v>1165</v>
      </c>
    </row>
    <row r="289" spans="1:14">
      <c r="A289" s="29">
        <v>1287060298382</v>
      </c>
      <c r="B289" s="30">
        <v>16427</v>
      </c>
      <c r="E289">
        <v>1287058565297</v>
      </c>
      <c r="F289">
        <v>2024</v>
      </c>
      <c r="G289" t="s">
        <v>178</v>
      </c>
      <c r="H289">
        <v>200</v>
      </c>
      <c r="I289" t="s">
        <v>137</v>
      </c>
      <c r="J289" t="s">
        <v>183</v>
      </c>
      <c r="K289" t="s">
        <v>139</v>
      </c>
      <c r="L289" t="b">
        <v>1</v>
      </c>
      <c r="M289">
        <v>7684</v>
      </c>
      <c r="N289">
        <v>2024</v>
      </c>
    </row>
    <row r="290" spans="1:14">
      <c r="A290" s="29">
        <v>1287060306363</v>
      </c>
      <c r="B290" s="30">
        <v>20536</v>
      </c>
      <c r="E290">
        <v>1287058564267</v>
      </c>
      <c r="F290">
        <v>10984</v>
      </c>
      <c r="G290" t="s">
        <v>184</v>
      </c>
      <c r="H290">
        <v>200</v>
      </c>
      <c r="I290" t="s">
        <v>137</v>
      </c>
      <c r="J290" t="s">
        <v>180</v>
      </c>
      <c r="K290" t="s">
        <v>139</v>
      </c>
      <c r="L290" t="b">
        <v>1</v>
      </c>
      <c r="M290">
        <v>28325</v>
      </c>
      <c r="N290">
        <v>7023</v>
      </c>
    </row>
    <row r="291" spans="1:14">
      <c r="A291" s="29">
        <v>1287060311042</v>
      </c>
      <c r="B291" s="30">
        <v>16290</v>
      </c>
      <c r="E291">
        <v>1287058567923</v>
      </c>
      <c r="F291">
        <v>8576</v>
      </c>
      <c r="G291" t="s">
        <v>140</v>
      </c>
      <c r="H291">
        <v>200</v>
      </c>
      <c r="I291" t="s">
        <v>137</v>
      </c>
      <c r="J291" t="s">
        <v>183</v>
      </c>
      <c r="K291" t="s">
        <v>139</v>
      </c>
      <c r="L291" t="b">
        <v>1</v>
      </c>
      <c r="M291">
        <v>68458</v>
      </c>
      <c r="N291">
        <v>0</v>
      </c>
    </row>
    <row r="292" spans="1:14">
      <c r="A292" s="29">
        <v>1287060315081</v>
      </c>
      <c r="B292" s="30">
        <v>16665</v>
      </c>
      <c r="E292">
        <v>1287058560453</v>
      </c>
      <c r="F292">
        <v>25376</v>
      </c>
      <c r="G292" t="s">
        <v>185</v>
      </c>
      <c r="H292">
        <v>200</v>
      </c>
      <c r="I292" t="s">
        <v>137</v>
      </c>
      <c r="J292" t="s">
        <v>182</v>
      </c>
      <c r="K292" t="s">
        <v>139</v>
      </c>
      <c r="L292" t="b">
        <v>1</v>
      </c>
      <c r="M292">
        <v>170766</v>
      </c>
      <c r="N292">
        <v>8556</v>
      </c>
    </row>
    <row r="293" spans="1:14">
      <c r="A293" s="29">
        <v>1287060315195</v>
      </c>
      <c r="B293" s="30">
        <v>29275</v>
      </c>
      <c r="E293">
        <v>1287058586150</v>
      </c>
      <c r="F293">
        <v>779</v>
      </c>
      <c r="G293" t="s">
        <v>186</v>
      </c>
      <c r="H293">
        <v>200</v>
      </c>
      <c r="I293" t="s">
        <v>137</v>
      </c>
      <c r="J293" t="s">
        <v>182</v>
      </c>
      <c r="K293" t="s">
        <v>139</v>
      </c>
      <c r="L293" t="b">
        <v>1</v>
      </c>
      <c r="M293">
        <v>8572</v>
      </c>
      <c r="N293">
        <v>779</v>
      </c>
    </row>
    <row r="294" spans="1:14">
      <c r="A294" s="29">
        <v>1287060317632</v>
      </c>
      <c r="B294" s="30">
        <v>23347</v>
      </c>
      <c r="E294">
        <v>1287058555916</v>
      </c>
      <c r="F294">
        <v>32847</v>
      </c>
      <c r="G294" t="s">
        <v>144</v>
      </c>
      <c r="H294">
        <v>200</v>
      </c>
      <c r="I294" t="s">
        <v>137</v>
      </c>
      <c r="J294" t="s">
        <v>179</v>
      </c>
      <c r="K294" t="s">
        <v>139</v>
      </c>
      <c r="L294" t="b">
        <v>1</v>
      </c>
      <c r="M294">
        <v>169979</v>
      </c>
      <c r="N294">
        <v>0</v>
      </c>
    </row>
    <row r="295" spans="1:14">
      <c r="A295" s="29">
        <v>1287060327286</v>
      </c>
      <c r="B295" s="30">
        <v>23339</v>
      </c>
      <c r="E295">
        <v>1287058575441</v>
      </c>
      <c r="F295">
        <v>13464</v>
      </c>
      <c r="G295" t="s">
        <v>185</v>
      </c>
      <c r="H295">
        <v>200</v>
      </c>
      <c r="I295" t="s">
        <v>137</v>
      </c>
      <c r="J295" t="s">
        <v>180</v>
      </c>
      <c r="K295" t="s">
        <v>139</v>
      </c>
      <c r="L295" t="b">
        <v>1</v>
      </c>
      <c r="M295">
        <v>170766</v>
      </c>
      <c r="N295">
        <v>4943</v>
      </c>
    </row>
    <row r="296" spans="1:14">
      <c r="A296" s="29">
        <v>1287060327721</v>
      </c>
      <c r="B296" s="30">
        <v>12855</v>
      </c>
      <c r="E296">
        <v>1287058589072</v>
      </c>
      <c r="F296">
        <v>1300</v>
      </c>
      <c r="G296" t="s">
        <v>184</v>
      </c>
      <c r="H296">
        <v>200</v>
      </c>
      <c r="I296" t="s">
        <v>137</v>
      </c>
      <c r="J296" t="s">
        <v>179</v>
      </c>
      <c r="K296" t="s">
        <v>139</v>
      </c>
      <c r="L296" t="b">
        <v>1</v>
      </c>
      <c r="M296">
        <v>11448</v>
      </c>
      <c r="N296">
        <v>1300</v>
      </c>
    </row>
    <row r="297" spans="1:14">
      <c r="A297" s="29">
        <v>1287060337937</v>
      </c>
      <c r="B297" s="30">
        <v>21688</v>
      </c>
      <c r="E297">
        <v>1287058587153</v>
      </c>
      <c r="F297">
        <v>3256</v>
      </c>
      <c r="G297" t="s">
        <v>186</v>
      </c>
      <c r="H297">
        <v>200</v>
      </c>
      <c r="I297" t="s">
        <v>137</v>
      </c>
      <c r="J297" t="s">
        <v>182</v>
      </c>
      <c r="K297" t="s">
        <v>139</v>
      </c>
      <c r="L297" t="b">
        <v>1</v>
      </c>
      <c r="M297">
        <v>28579</v>
      </c>
      <c r="N297">
        <v>2154</v>
      </c>
    </row>
    <row r="298" spans="1:14">
      <c r="A298" s="29">
        <v>1287060344589</v>
      </c>
      <c r="B298" s="30">
        <v>27285</v>
      </c>
      <c r="E298">
        <v>1287058589271</v>
      </c>
      <c r="F298">
        <v>3288</v>
      </c>
      <c r="G298" t="s">
        <v>186</v>
      </c>
      <c r="H298">
        <v>200</v>
      </c>
      <c r="I298" t="s">
        <v>137</v>
      </c>
      <c r="J298" t="s">
        <v>180</v>
      </c>
      <c r="K298" t="s">
        <v>139</v>
      </c>
      <c r="L298" t="b">
        <v>1</v>
      </c>
      <c r="M298">
        <v>8572</v>
      </c>
      <c r="N298">
        <v>3288</v>
      </c>
    </row>
    <row r="299" spans="1:14">
      <c r="A299" s="29">
        <v>1287060344816</v>
      </c>
      <c r="B299" s="30">
        <v>23510</v>
      </c>
      <c r="E299">
        <v>1287058590817</v>
      </c>
      <c r="F299">
        <v>4601</v>
      </c>
      <c r="G299" t="s">
        <v>184</v>
      </c>
      <c r="H299">
        <v>200</v>
      </c>
      <c r="I299" t="s">
        <v>137</v>
      </c>
      <c r="J299" t="s">
        <v>179</v>
      </c>
      <c r="K299" t="s">
        <v>139</v>
      </c>
      <c r="L299" t="b">
        <v>1</v>
      </c>
      <c r="M299">
        <v>28325</v>
      </c>
      <c r="N299">
        <v>3498</v>
      </c>
    </row>
    <row r="300" spans="1:14">
      <c r="A300" s="29">
        <v>1287060345191</v>
      </c>
      <c r="B300" s="30">
        <v>28032</v>
      </c>
      <c r="E300">
        <v>1287058592724</v>
      </c>
      <c r="F300">
        <v>5307</v>
      </c>
      <c r="G300" t="s">
        <v>186</v>
      </c>
      <c r="H300">
        <v>200</v>
      </c>
      <c r="I300" t="s">
        <v>137</v>
      </c>
      <c r="J300" t="s">
        <v>180</v>
      </c>
      <c r="K300" t="s">
        <v>139</v>
      </c>
      <c r="L300" t="b">
        <v>1</v>
      </c>
      <c r="M300">
        <v>28579</v>
      </c>
      <c r="N300">
        <v>3344</v>
      </c>
    </row>
    <row r="301" spans="1:14">
      <c r="A301" s="29">
        <v>1287060351016</v>
      </c>
      <c r="B301" s="30">
        <v>18938</v>
      </c>
      <c r="E301">
        <v>1287058565986</v>
      </c>
      <c r="F301">
        <v>34947</v>
      </c>
      <c r="G301" t="s">
        <v>185</v>
      </c>
      <c r="H301">
        <v>200</v>
      </c>
      <c r="I301" t="s">
        <v>137</v>
      </c>
      <c r="J301" t="s">
        <v>181</v>
      </c>
      <c r="K301" t="s">
        <v>139</v>
      </c>
      <c r="L301" t="b">
        <v>1</v>
      </c>
      <c r="M301">
        <v>170766</v>
      </c>
      <c r="N301">
        <v>7526</v>
      </c>
    </row>
    <row r="302" spans="1:14">
      <c r="A302" s="29">
        <v>1287060359947</v>
      </c>
      <c r="B302" s="30">
        <v>25512</v>
      </c>
      <c r="E302">
        <v>1287058576885</v>
      </c>
      <c r="F302">
        <v>24895</v>
      </c>
      <c r="G302" t="s">
        <v>144</v>
      </c>
      <c r="H302">
        <v>200</v>
      </c>
      <c r="I302" t="s">
        <v>137</v>
      </c>
      <c r="J302" t="s">
        <v>183</v>
      </c>
      <c r="K302" t="s">
        <v>139</v>
      </c>
      <c r="L302" t="b">
        <v>1</v>
      </c>
      <c r="M302">
        <v>169979</v>
      </c>
      <c r="N302">
        <v>0</v>
      </c>
    </row>
    <row r="303" spans="1:14">
      <c r="A303" s="29">
        <v>1287060368591</v>
      </c>
      <c r="B303" s="30">
        <v>21231</v>
      </c>
      <c r="E303">
        <v>1287058601185</v>
      </c>
      <c r="F303">
        <v>1030</v>
      </c>
      <c r="G303" t="s">
        <v>186</v>
      </c>
      <c r="H303">
        <v>200</v>
      </c>
      <c r="I303" t="s">
        <v>137</v>
      </c>
      <c r="J303" t="s">
        <v>181</v>
      </c>
      <c r="K303" t="s">
        <v>139</v>
      </c>
      <c r="L303" t="b">
        <v>1</v>
      </c>
      <c r="M303">
        <v>8572</v>
      </c>
      <c r="N303">
        <v>1030</v>
      </c>
    </row>
    <row r="304" spans="1:14">
      <c r="A304" s="29">
        <v>1287060373465</v>
      </c>
      <c r="B304" s="30">
        <v>24557</v>
      </c>
      <c r="E304">
        <v>1287058602078</v>
      </c>
      <c r="F304">
        <v>1676</v>
      </c>
      <c r="G304" t="s">
        <v>184</v>
      </c>
      <c r="H304">
        <v>200</v>
      </c>
      <c r="I304" t="s">
        <v>137</v>
      </c>
      <c r="J304" t="s">
        <v>183</v>
      </c>
      <c r="K304" t="s">
        <v>139</v>
      </c>
      <c r="L304" t="b">
        <v>1</v>
      </c>
      <c r="M304">
        <v>11448</v>
      </c>
      <c r="N304">
        <v>1676</v>
      </c>
    </row>
    <row r="305" spans="1:14">
      <c r="A305" s="29">
        <v>1287060374789</v>
      </c>
      <c r="B305" s="30">
        <v>68622</v>
      </c>
      <c r="E305">
        <v>1287058602539</v>
      </c>
      <c r="F305">
        <v>4037</v>
      </c>
      <c r="G305" t="s">
        <v>186</v>
      </c>
      <c r="H305">
        <v>200</v>
      </c>
      <c r="I305" t="s">
        <v>137</v>
      </c>
      <c r="J305" t="s">
        <v>181</v>
      </c>
      <c r="K305" t="s">
        <v>139</v>
      </c>
      <c r="L305" t="b">
        <v>1</v>
      </c>
      <c r="M305">
        <v>28579</v>
      </c>
      <c r="N305">
        <v>3040</v>
      </c>
    </row>
    <row r="306" spans="1:14">
      <c r="A306" s="29">
        <v>1287060380055</v>
      </c>
      <c r="B306" s="30">
        <v>58212</v>
      </c>
      <c r="E306">
        <v>1287058603930</v>
      </c>
      <c r="F306">
        <v>3313</v>
      </c>
      <c r="G306" t="s">
        <v>184</v>
      </c>
      <c r="H306">
        <v>200</v>
      </c>
      <c r="I306" t="s">
        <v>137</v>
      </c>
      <c r="J306" t="s">
        <v>183</v>
      </c>
      <c r="K306" t="s">
        <v>139</v>
      </c>
      <c r="L306" t="b">
        <v>1</v>
      </c>
      <c r="M306">
        <v>28325</v>
      </c>
      <c r="N306">
        <v>1830</v>
      </c>
    </row>
    <row r="307" spans="1:14">
      <c r="A307" s="29">
        <v>1287060438607</v>
      </c>
      <c r="B307" s="30">
        <v>14016</v>
      </c>
      <c r="E307">
        <v>1287058590922</v>
      </c>
      <c r="F307">
        <v>28232</v>
      </c>
      <c r="G307" t="s">
        <v>185</v>
      </c>
      <c r="H307">
        <v>200</v>
      </c>
      <c r="I307" t="s">
        <v>137</v>
      </c>
      <c r="J307" t="s">
        <v>182</v>
      </c>
      <c r="K307" t="s">
        <v>139</v>
      </c>
      <c r="L307" t="b">
        <v>1</v>
      </c>
      <c r="M307">
        <v>169717</v>
      </c>
      <c r="N307">
        <v>5194</v>
      </c>
    </row>
    <row r="308" spans="1:14">
      <c r="A308" s="29">
        <v>1287060443627</v>
      </c>
      <c r="B308" s="30">
        <v>22122</v>
      </c>
      <c r="E308">
        <v>1287058598272</v>
      </c>
      <c r="F308">
        <v>22270</v>
      </c>
      <c r="G308" t="s">
        <v>185</v>
      </c>
      <c r="H308">
        <v>200</v>
      </c>
      <c r="I308" t="s">
        <v>137</v>
      </c>
      <c r="J308" t="s">
        <v>180</v>
      </c>
      <c r="K308" t="s">
        <v>139</v>
      </c>
      <c r="L308" t="b">
        <v>1</v>
      </c>
      <c r="M308">
        <v>169717</v>
      </c>
      <c r="N308">
        <v>5886</v>
      </c>
    </row>
    <row r="309" spans="1:14">
      <c r="A309" s="29">
        <v>1287060487279</v>
      </c>
      <c r="B309" s="30">
        <v>31447</v>
      </c>
      <c r="E309">
        <v>1287058606778</v>
      </c>
      <c r="F309">
        <v>25788</v>
      </c>
      <c r="G309" t="s">
        <v>185</v>
      </c>
      <c r="H309">
        <v>200</v>
      </c>
      <c r="I309" t="s">
        <v>137</v>
      </c>
      <c r="J309" t="s">
        <v>181</v>
      </c>
      <c r="K309" t="s">
        <v>139</v>
      </c>
      <c r="L309" t="b">
        <v>1</v>
      </c>
      <c r="M309">
        <v>169717</v>
      </c>
      <c r="N309">
        <v>9484</v>
      </c>
    </row>
    <row r="310" spans="1:14">
      <c r="A310" s="29">
        <v>1287060494770</v>
      </c>
      <c r="B310" s="30">
        <v>20841</v>
      </c>
      <c r="E310">
        <v>1287058607620</v>
      </c>
      <c r="F310">
        <v>25627</v>
      </c>
      <c r="G310" t="s">
        <v>185</v>
      </c>
      <c r="H310">
        <v>200</v>
      </c>
      <c r="I310" t="s">
        <v>137</v>
      </c>
      <c r="J310" t="s">
        <v>183</v>
      </c>
      <c r="K310" t="s">
        <v>139</v>
      </c>
      <c r="L310" t="b">
        <v>1</v>
      </c>
      <c r="M310">
        <v>170766</v>
      </c>
      <c r="N310">
        <v>9094</v>
      </c>
    </row>
    <row r="311" spans="1:14">
      <c r="A311" s="29">
        <v>1287060501766</v>
      </c>
      <c r="B311" s="30">
        <v>17437</v>
      </c>
      <c r="E311">
        <v>1287058633518</v>
      </c>
      <c r="F311">
        <v>1412</v>
      </c>
      <c r="G311" t="s">
        <v>186</v>
      </c>
      <c r="H311">
        <v>200</v>
      </c>
      <c r="I311" t="s">
        <v>137</v>
      </c>
      <c r="J311" t="s">
        <v>183</v>
      </c>
      <c r="K311" t="s">
        <v>139</v>
      </c>
      <c r="L311" t="b">
        <v>1</v>
      </c>
      <c r="M311">
        <v>8572</v>
      </c>
      <c r="N311">
        <v>1412</v>
      </c>
    </row>
    <row r="312" spans="1:14">
      <c r="A312" s="29">
        <v>1287060519423</v>
      </c>
      <c r="B312" s="30">
        <v>33053</v>
      </c>
      <c r="E312">
        <v>1287058595653</v>
      </c>
      <c r="F312">
        <v>41087</v>
      </c>
      <c r="G312" t="s">
        <v>185</v>
      </c>
      <c r="H312">
        <v>200</v>
      </c>
      <c r="I312" t="s">
        <v>137</v>
      </c>
      <c r="J312" t="s">
        <v>179</v>
      </c>
      <c r="K312" t="s">
        <v>139</v>
      </c>
      <c r="L312" t="b">
        <v>1</v>
      </c>
      <c r="M312">
        <v>170766</v>
      </c>
      <c r="N312">
        <v>6818</v>
      </c>
    </row>
    <row r="313" spans="1:14">
      <c r="A313" s="29">
        <v>1287060523242</v>
      </c>
      <c r="B313" s="30">
        <v>23873</v>
      </c>
      <c r="E313">
        <v>1287058636930</v>
      </c>
      <c r="F313">
        <v>1555</v>
      </c>
      <c r="G313" t="s">
        <v>186</v>
      </c>
      <c r="H313">
        <v>200</v>
      </c>
      <c r="I313" t="s">
        <v>137</v>
      </c>
      <c r="J313" t="s">
        <v>179</v>
      </c>
      <c r="K313" t="s">
        <v>139</v>
      </c>
      <c r="L313" t="b">
        <v>1</v>
      </c>
      <c r="M313">
        <v>8572</v>
      </c>
      <c r="N313">
        <v>1555</v>
      </c>
    </row>
    <row r="314" spans="1:14">
      <c r="A314" s="29">
        <v>1287060526131</v>
      </c>
      <c r="B314" s="30">
        <v>25401</v>
      </c>
      <c r="E314">
        <v>1287058635387</v>
      </c>
      <c r="F314">
        <v>3208</v>
      </c>
      <c r="G314" t="s">
        <v>186</v>
      </c>
      <c r="H314">
        <v>200</v>
      </c>
      <c r="I314" t="s">
        <v>137</v>
      </c>
      <c r="J314" t="s">
        <v>183</v>
      </c>
      <c r="K314" t="s">
        <v>139</v>
      </c>
      <c r="L314" t="b">
        <v>1</v>
      </c>
      <c r="M314">
        <v>28579</v>
      </c>
      <c r="N314">
        <v>1921</v>
      </c>
    </row>
    <row r="315" spans="1:14">
      <c r="A315" s="29">
        <v>1287060547334</v>
      </c>
      <c r="B315" s="30">
        <v>37656</v>
      </c>
      <c r="E315">
        <v>1287058620884</v>
      </c>
      <c r="F315">
        <v>19808</v>
      </c>
      <c r="G315" t="s">
        <v>185</v>
      </c>
      <c r="H315">
        <v>200</v>
      </c>
      <c r="I315" t="s">
        <v>137</v>
      </c>
      <c r="J315" t="s">
        <v>180</v>
      </c>
      <c r="K315" t="s">
        <v>139</v>
      </c>
      <c r="L315" t="b">
        <v>1</v>
      </c>
      <c r="M315">
        <v>171785</v>
      </c>
      <c r="N315">
        <v>4886</v>
      </c>
    </row>
    <row r="316" spans="1:14">
      <c r="A316" s="29">
        <v>1287060550490</v>
      </c>
      <c r="B316" s="30">
        <v>18966</v>
      </c>
      <c r="E316">
        <v>1287058638919</v>
      </c>
      <c r="F316">
        <v>2498</v>
      </c>
      <c r="G316" t="s">
        <v>186</v>
      </c>
      <c r="H316">
        <v>200</v>
      </c>
      <c r="I316" t="s">
        <v>137</v>
      </c>
      <c r="J316" t="s">
        <v>179</v>
      </c>
      <c r="K316" t="s">
        <v>139</v>
      </c>
      <c r="L316" t="b">
        <v>1</v>
      </c>
      <c r="M316">
        <v>28579</v>
      </c>
      <c r="N316">
        <v>2232</v>
      </c>
    </row>
    <row r="317" spans="1:14">
      <c r="A317" s="29">
        <v>1287060551754</v>
      </c>
      <c r="B317" s="30">
        <v>22523</v>
      </c>
      <c r="E317">
        <v>1287058619436</v>
      </c>
      <c r="F317">
        <v>24841</v>
      </c>
      <c r="G317" t="s">
        <v>185</v>
      </c>
      <c r="H317">
        <v>200</v>
      </c>
      <c r="I317" t="s">
        <v>137</v>
      </c>
      <c r="J317" t="s">
        <v>182</v>
      </c>
      <c r="K317" t="s">
        <v>139</v>
      </c>
      <c r="L317" t="b">
        <v>1</v>
      </c>
      <c r="M317">
        <v>171785</v>
      </c>
      <c r="N317">
        <v>5640</v>
      </c>
    </row>
    <row r="318" spans="1:14">
      <c r="A318" s="29">
        <v>1287060552869</v>
      </c>
      <c r="B318" s="30">
        <v>22272</v>
      </c>
      <c r="E318">
        <v>1287058632914</v>
      </c>
      <c r="F318">
        <v>22091</v>
      </c>
      <c r="G318" t="s">
        <v>185</v>
      </c>
      <c r="H318">
        <v>200</v>
      </c>
      <c r="I318" t="s">
        <v>137</v>
      </c>
      <c r="J318" t="s">
        <v>181</v>
      </c>
      <c r="K318" t="s">
        <v>139</v>
      </c>
      <c r="L318" t="b">
        <v>1</v>
      </c>
      <c r="M318">
        <v>171785</v>
      </c>
      <c r="N318">
        <v>9354</v>
      </c>
    </row>
    <row r="319" spans="1:14">
      <c r="A319" s="29">
        <v>1287060571783</v>
      </c>
      <c r="B319" s="30">
        <v>26381</v>
      </c>
      <c r="E319">
        <v>1287058641194</v>
      </c>
      <c r="F319">
        <v>15394</v>
      </c>
      <c r="G319" t="s">
        <v>185</v>
      </c>
      <c r="H319">
        <v>200</v>
      </c>
      <c r="I319" t="s">
        <v>137</v>
      </c>
      <c r="J319" t="s">
        <v>180</v>
      </c>
      <c r="K319" t="s">
        <v>139</v>
      </c>
      <c r="L319" t="b">
        <v>1</v>
      </c>
      <c r="M319">
        <v>172631</v>
      </c>
      <c r="N319">
        <v>6592</v>
      </c>
    </row>
    <row r="320" spans="1:14">
      <c r="A320" s="29">
        <v>1287060574753</v>
      </c>
      <c r="B320" s="30">
        <v>22228</v>
      </c>
      <c r="E320">
        <v>1287058656896</v>
      </c>
      <c r="F320">
        <v>1291</v>
      </c>
      <c r="G320" t="s">
        <v>187</v>
      </c>
      <c r="H320">
        <v>200</v>
      </c>
      <c r="I320" t="s">
        <v>137</v>
      </c>
      <c r="J320" t="s">
        <v>180</v>
      </c>
      <c r="K320" t="s">
        <v>139</v>
      </c>
      <c r="L320" t="b">
        <v>1</v>
      </c>
      <c r="M320">
        <v>248</v>
      </c>
      <c r="N320">
        <v>1291</v>
      </c>
    </row>
    <row r="321" spans="1:14">
      <c r="A321" s="29">
        <v>1287060575649</v>
      </c>
      <c r="B321" s="30">
        <v>21482</v>
      </c>
      <c r="E321">
        <v>1287058658560</v>
      </c>
      <c r="F321">
        <v>2186</v>
      </c>
      <c r="G321" t="s">
        <v>188</v>
      </c>
      <c r="H321">
        <v>200</v>
      </c>
      <c r="I321" t="s">
        <v>137</v>
      </c>
      <c r="J321" t="s">
        <v>180</v>
      </c>
      <c r="K321" t="s">
        <v>139</v>
      </c>
      <c r="L321" t="b">
        <v>1</v>
      </c>
      <c r="M321">
        <v>37264</v>
      </c>
      <c r="N321">
        <v>1468</v>
      </c>
    </row>
    <row r="322" spans="1:14">
      <c r="A322" s="29">
        <v>1287060577126</v>
      </c>
      <c r="B322" s="30">
        <v>31413</v>
      </c>
      <c r="E322">
        <v>1287058638916</v>
      </c>
      <c r="F322">
        <v>27307</v>
      </c>
      <c r="G322" t="s">
        <v>185</v>
      </c>
      <c r="H322">
        <v>200</v>
      </c>
      <c r="I322" t="s">
        <v>137</v>
      </c>
      <c r="J322" t="s">
        <v>183</v>
      </c>
      <c r="K322" t="s">
        <v>139</v>
      </c>
      <c r="L322" t="b">
        <v>1</v>
      </c>
      <c r="M322">
        <v>169717</v>
      </c>
      <c r="N322">
        <v>14293</v>
      </c>
    </row>
    <row r="323" spans="1:14">
      <c r="A323" s="29">
        <v>1287060585312</v>
      </c>
      <c r="B323" s="30">
        <v>40261</v>
      </c>
      <c r="E323">
        <v>1287058655262</v>
      </c>
      <c r="F323">
        <v>13288</v>
      </c>
      <c r="G323" t="s">
        <v>185</v>
      </c>
      <c r="H323">
        <v>200</v>
      </c>
      <c r="I323" t="s">
        <v>137</v>
      </c>
      <c r="J323" t="s">
        <v>181</v>
      </c>
      <c r="K323" t="s">
        <v>139</v>
      </c>
      <c r="L323" t="b">
        <v>1</v>
      </c>
      <c r="M323">
        <v>172631</v>
      </c>
      <c r="N323">
        <v>5960</v>
      </c>
    </row>
    <row r="324" spans="1:14">
      <c r="A324" s="29">
        <v>1287060601468</v>
      </c>
      <c r="B324" s="30">
        <v>159604</v>
      </c>
      <c r="E324">
        <v>1287058644643</v>
      </c>
      <c r="F324">
        <v>24375</v>
      </c>
      <c r="G324" t="s">
        <v>185</v>
      </c>
      <c r="H324">
        <v>200</v>
      </c>
      <c r="I324" t="s">
        <v>137</v>
      </c>
      <c r="J324" t="s">
        <v>182</v>
      </c>
      <c r="K324" t="s">
        <v>139</v>
      </c>
      <c r="L324" t="b">
        <v>1</v>
      </c>
      <c r="M324">
        <v>172631</v>
      </c>
      <c r="N324">
        <v>11396</v>
      </c>
    </row>
    <row r="325" spans="1:14">
      <c r="A325" s="29">
        <v>1287060602449</v>
      </c>
      <c r="B325" s="30">
        <v>27807</v>
      </c>
      <c r="E325">
        <v>1287058669382</v>
      </c>
      <c r="F325">
        <v>815</v>
      </c>
      <c r="G325" t="s">
        <v>187</v>
      </c>
      <c r="H325">
        <v>200</v>
      </c>
      <c r="I325" t="s">
        <v>137</v>
      </c>
      <c r="J325" t="s">
        <v>182</v>
      </c>
      <c r="K325" t="s">
        <v>139</v>
      </c>
      <c r="L325" t="b">
        <v>1</v>
      </c>
      <c r="M325">
        <v>248</v>
      </c>
      <c r="N325">
        <v>815</v>
      </c>
    </row>
    <row r="326" spans="1:14">
      <c r="A326" s="29">
        <v>1287060602652</v>
      </c>
      <c r="B326" s="30">
        <v>158193</v>
      </c>
      <c r="E326">
        <v>1287058670631</v>
      </c>
      <c r="F326">
        <v>7250</v>
      </c>
      <c r="G326" t="s">
        <v>188</v>
      </c>
      <c r="H326">
        <v>200</v>
      </c>
      <c r="I326" t="s">
        <v>137</v>
      </c>
      <c r="J326" t="s">
        <v>182</v>
      </c>
      <c r="K326" t="s">
        <v>139</v>
      </c>
      <c r="L326" t="b">
        <v>1</v>
      </c>
      <c r="M326">
        <v>37264</v>
      </c>
      <c r="N326">
        <v>4265</v>
      </c>
    </row>
    <row r="327" spans="1:14">
      <c r="A327" s="29">
        <v>1287060608737</v>
      </c>
      <c r="B327" s="30">
        <v>23623</v>
      </c>
      <c r="E327">
        <v>1287058668919</v>
      </c>
      <c r="F327">
        <v>9456</v>
      </c>
      <c r="G327" t="s">
        <v>187</v>
      </c>
      <c r="H327">
        <v>200</v>
      </c>
      <c r="I327" t="s">
        <v>137</v>
      </c>
      <c r="J327" t="s">
        <v>181</v>
      </c>
      <c r="K327" t="s">
        <v>139</v>
      </c>
      <c r="L327" t="b">
        <v>1</v>
      </c>
      <c r="M327">
        <v>248</v>
      </c>
      <c r="N327">
        <v>9456</v>
      </c>
    </row>
    <row r="328" spans="1:14">
      <c r="A328" s="29">
        <v>1287060630443</v>
      </c>
      <c r="B328" s="30">
        <v>22322</v>
      </c>
      <c r="E328">
        <v>1287058678611</v>
      </c>
      <c r="F328">
        <v>3204</v>
      </c>
      <c r="G328" t="s">
        <v>188</v>
      </c>
      <c r="H328">
        <v>200</v>
      </c>
      <c r="I328" t="s">
        <v>137</v>
      </c>
      <c r="J328" t="s">
        <v>181</v>
      </c>
      <c r="K328" t="s">
        <v>139</v>
      </c>
      <c r="L328" t="b">
        <v>1</v>
      </c>
      <c r="M328">
        <v>37264</v>
      </c>
      <c r="N328">
        <v>2272</v>
      </c>
    </row>
    <row r="329" spans="1:14">
      <c r="A329" s="29">
        <v>1287060630652</v>
      </c>
      <c r="B329" s="30">
        <v>126486</v>
      </c>
      <c r="E329">
        <v>1287058641745</v>
      </c>
      <c r="F329">
        <v>49848</v>
      </c>
      <c r="G329" t="s">
        <v>185</v>
      </c>
      <c r="H329">
        <v>200</v>
      </c>
      <c r="I329" t="s">
        <v>137</v>
      </c>
      <c r="J329" t="s">
        <v>179</v>
      </c>
      <c r="K329" t="s">
        <v>139</v>
      </c>
      <c r="L329" t="b">
        <v>1</v>
      </c>
      <c r="M329">
        <v>169717</v>
      </c>
      <c r="N329">
        <v>10152</v>
      </c>
    </row>
    <row r="330" spans="1:14">
      <c r="A330" s="29">
        <v>1287060632528</v>
      </c>
      <c r="B330" s="30">
        <v>20437</v>
      </c>
      <c r="E330">
        <v>1287058666527</v>
      </c>
      <c r="F330">
        <v>43087</v>
      </c>
      <c r="G330" t="s">
        <v>185</v>
      </c>
      <c r="H330">
        <v>200</v>
      </c>
      <c r="I330" t="s">
        <v>137</v>
      </c>
      <c r="J330" t="s">
        <v>183</v>
      </c>
      <c r="K330" t="s">
        <v>139</v>
      </c>
      <c r="L330" t="b">
        <v>1</v>
      </c>
      <c r="M330">
        <v>171785</v>
      </c>
      <c r="N330">
        <v>15574</v>
      </c>
    </row>
    <row r="331" spans="1:14">
      <c r="A331" s="29">
        <v>1287060653207</v>
      </c>
      <c r="B331" s="30">
        <v>24761</v>
      </c>
      <c r="E331">
        <v>1287058691921</v>
      </c>
      <c r="F331">
        <v>18687</v>
      </c>
      <c r="G331" t="s">
        <v>185</v>
      </c>
      <c r="H331">
        <v>200</v>
      </c>
      <c r="I331" t="s">
        <v>137</v>
      </c>
      <c r="J331" t="s">
        <v>179</v>
      </c>
      <c r="K331" t="s">
        <v>139</v>
      </c>
      <c r="L331" t="b">
        <v>1</v>
      </c>
      <c r="M331">
        <v>171785</v>
      </c>
      <c r="N331">
        <v>5025</v>
      </c>
    </row>
    <row r="332" spans="1:14">
      <c r="A332" s="29">
        <v>1287060658635</v>
      </c>
      <c r="B332" s="30">
        <v>112018</v>
      </c>
      <c r="E332">
        <v>1287058710032</v>
      </c>
      <c r="F332">
        <v>21786</v>
      </c>
      <c r="G332" t="s">
        <v>185</v>
      </c>
      <c r="H332">
        <v>200</v>
      </c>
      <c r="I332" t="s">
        <v>137</v>
      </c>
      <c r="J332" t="s">
        <v>183</v>
      </c>
      <c r="K332" t="s">
        <v>139</v>
      </c>
      <c r="L332" t="b">
        <v>1</v>
      </c>
      <c r="M332">
        <v>172631</v>
      </c>
      <c r="N332">
        <v>7426</v>
      </c>
    </row>
    <row r="333" spans="1:14">
      <c r="A333" s="29">
        <v>1287060684004</v>
      </c>
      <c r="B333" s="30">
        <v>83812</v>
      </c>
      <c r="E333">
        <v>1287058732106</v>
      </c>
      <c r="F333">
        <v>774</v>
      </c>
      <c r="G333" t="s">
        <v>187</v>
      </c>
      <c r="H333">
        <v>200</v>
      </c>
      <c r="I333" t="s">
        <v>137</v>
      </c>
      <c r="J333" t="s">
        <v>183</v>
      </c>
      <c r="K333" t="s">
        <v>139</v>
      </c>
      <c r="L333" t="b">
        <v>1</v>
      </c>
      <c r="M333">
        <v>248</v>
      </c>
      <c r="N333">
        <v>774</v>
      </c>
    </row>
    <row r="334" spans="1:14">
      <c r="A334" s="29">
        <v>1287060757572</v>
      </c>
      <c r="B334" s="30">
        <v>41889</v>
      </c>
      <c r="E334">
        <v>1287058732957</v>
      </c>
      <c r="F334">
        <v>3860</v>
      </c>
      <c r="G334" t="s">
        <v>188</v>
      </c>
      <c r="H334">
        <v>200</v>
      </c>
      <c r="I334" t="s">
        <v>137</v>
      </c>
      <c r="J334" t="s">
        <v>183</v>
      </c>
      <c r="K334" t="s">
        <v>139</v>
      </c>
      <c r="L334" t="b">
        <v>1</v>
      </c>
      <c r="M334">
        <v>37264</v>
      </c>
      <c r="N334">
        <v>2257</v>
      </c>
    </row>
    <row r="335" spans="1:14">
      <c r="A335" s="29">
        <v>1287060761242</v>
      </c>
      <c r="B335" s="30">
        <v>43783</v>
      </c>
      <c r="E335">
        <v>1287058710989</v>
      </c>
      <c r="F335">
        <v>35943</v>
      </c>
      <c r="G335" t="s">
        <v>185</v>
      </c>
      <c r="H335">
        <v>200</v>
      </c>
      <c r="I335" t="s">
        <v>137</v>
      </c>
      <c r="J335" t="s">
        <v>179</v>
      </c>
      <c r="K335" t="s">
        <v>139</v>
      </c>
      <c r="L335" t="b">
        <v>1</v>
      </c>
      <c r="M335">
        <v>172631</v>
      </c>
      <c r="N335">
        <v>14460</v>
      </c>
    </row>
    <row r="336" spans="1:14">
      <c r="A336" s="29">
        <v>1287060761297</v>
      </c>
      <c r="B336" s="30">
        <v>26970</v>
      </c>
      <c r="E336">
        <v>1287058747362</v>
      </c>
      <c r="F336">
        <v>272</v>
      </c>
      <c r="G336" t="s">
        <v>187</v>
      </c>
      <c r="H336">
        <v>200</v>
      </c>
      <c r="I336" t="s">
        <v>137</v>
      </c>
      <c r="J336" t="s">
        <v>179</v>
      </c>
      <c r="K336" t="s">
        <v>139</v>
      </c>
      <c r="L336" t="b">
        <v>1</v>
      </c>
      <c r="M336">
        <v>248</v>
      </c>
      <c r="N336">
        <v>272</v>
      </c>
    </row>
    <row r="337" spans="1:14">
      <c r="A337" s="29">
        <v>1287060768062</v>
      </c>
      <c r="B337" s="30">
        <v>14156</v>
      </c>
      <c r="E337">
        <v>1287058748157</v>
      </c>
      <c r="F337">
        <v>2791</v>
      </c>
      <c r="G337" t="s">
        <v>188</v>
      </c>
      <c r="H337">
        <v>200</v>
      </c>
      <c r="I337" t="s">
        <v>137</v>
      </c>
      <c r="J337" t="s">
        <v>179</v>
      </c>
      <c r="K337" t="s">
        <v>139</v>
      </c>
      <c r="L337" t="b">
        <v>1</v>
      </c>
      <c r="M337">
        <v>37264</v>
      </c>
      <c r="N337">
        <v>1489</v>
      </c>
    </row>
    <row r="338" spans="1:14">
      <c r="A338" s="29">
        <v>1287060771014</v>
      </c>
      <c r="B338" s="30">
        <v>25106</v>
      </c>
      <c r="E338">
        <v>1287058661199</v>
      </c>
      <c r="F338">
        <v>438294</v>
      </c>
      <c r="G338" t="s">
        <v>185</v>
      </c>
      <c r="H338">
        <v>200</v>
      </c>
      <c r="I338" t="s">
        <v>137</v>
      </c>
      <c r="J338" t="s">
        <v>180</v>
      </c>
      <c r="K338" t="s">
        <v>139</v>
      </c>
      <c r="L338" t="b">
        <v>1</v>
      </c>
      <c r="M338">
        <v>171840</v>
      </c>
      <c r="N338">
        <v>425982</v>
      </c>
    </row>
    <row r="339" spans="1:14">
      <c r="A339" s="29">
        <v>1287060861231</v>
      </c>
      <c r="B339" s="30">
        <v>26743</v>
      </c>
      <c r="E339">
        <v>1287058751233</v>
      </c>
      <c r="F339">
        <v>361121</v>
      </c>
      <c r="G339" t="s">
        <v>185</v>
      </c>
      <c r="H339">
        <v>200</v>
      </c>
      <c r="I339" t="s">
        <v>137</v>
      </c>
      <c r="J339" t="s">
        <v>179</v>
      </c>
      <c r="K339" t="s">
        <v>139</v>
      </c>
      <c r="L339" t="b">
        <v>1</v>
      </c>
      <c r="M339">
        <v>171840</v>
      </c>
      <c r="N339">
        <v>335905</v>
      </c>
    </row>
    <row r="340" spans="1:14">
      <c r="A340" s="29">
        <v>1287060873401</v>
      </c>
      <c r="B340" s="30">
        <v>19728</v>
      </c>
      <c r="E340">
        <v>1287058737136</v>
      </c>
      <c r="F340">
        <v>375309</v>
      </c>
      <c r="G340" t="s">
        <v>185</v>
      </c>
      <c r="H340">
        <v>200</v>
      </c>
      <c r="I340" t="s">
        <v>137</v>
      </c>
      <c r="J340" t="s">
        <v>183</v>
      </c>
      <c r="K340" t="s">
        <v>139</v>
      </c>
      <c r="L340" t="b">
        <v>1</v>
      </c>
      <c r="M340">
        <v>171840</v>
      </c>
      <c r="N340">
        <v>350647</v>
      </c>
    </row>
    <row r="341" spans="1:14">
      <c r="A341" s="29">
        <v>1287060878048</v>
      </c>
      <c r="B341" s="30">
        <v>14457</v>
      </c>
      <c r="E341">
        <v>1287058678069</v>
      </c>
      <c r="F341">
        <v>440838</v>
      </c>
      <c r="G341" t="s">
        <v>185</v>
      </c>
      <c r="H341">
        <v>200</v>
      </c>
      <c r="I341" t="s">
        <v>137</v>
      </c>
      <c r="J341" t="s">
        <v>182</v>
      </c>
      <c r="K341" t="s">
        <v>139</v>
      </c>
      <c r="L341" t="b">
        <v>1</v>
      </c>
      <c r="M341">
        <v>171840</v>
      </c>
      <c r="N341">
        <v>412256</v>
      </c>
    </row>
    <row r="342" spans="1:14">
      <c r="A342" s="29">
        <v>1287060888101</v>
      </c>
      <c r="B342" s="30">
        <v>17620</v>
      </c>
      <c r="E342">
        <v>1287058682082</v>
      </c>
      <c r="F342">
        <v>437548</v>
      </c>
      <c r="G342" t="s">
        <v>185</v>
      </c>
      <c r="H342">
        <v>200</v>
      </c>
      <c r="I342" t="s">
        <v>137</v>
      </c>
      <c r="J342" t="s">
        <v>181</v>
      </c>
      <c r="K342" t="s">
        <v>139</v>
      </c>
      <c r="L342" t="b">
        <v>1</v>
      </c>
      <c r="M342">
        <v>171840</v>
      </c>
      <c r="N342">
        <v>406070</v>
      </c>
    </row>
    <row r="343" spans="1:14">
      <c r="A343" s="29">
        <v>1287060890176</v>
      </c>
      <c r="B343" s="30">
        <v>21233</v>
      </c>
      <c r="E343">
        <v>1287059112774</v>
      </c>
      <c r="F343">
        <v>42471</v>
      </c>
      <c r="G343" t="s">
        <v>185</v>
      </c>
      <c r="H343">
        <v>200</v>
      </c>
      <c r="I343" t="s">
        <v>137</v>
      </c>
      <c r="J343" t="s">
        <v>183</v>
      </c>
      <c r="K343" t="s">
        <v>139</v>
      </c>
      <c r="L343" t="b">
        <v>1</v>
      </c>
      <c r="M343">
        <v>96790</v>
      </c>
      <c r="N343">
        <v>0</v>
      </c>
    </row>
    <row r="344" spans="1:14">
      <c r="A344" s="29">
        <v>1287060892521</v>
      </c>
      <c r="B344" s="30">
        <v>30320</v>
      </c>
      <c r="E344">
        <v>1287059119951</v>
      </c>
      <c r="F344">
        <v>35862</v>
      </c>
      <c r="G344" t="s">
        <v>185</v>
      </c>
      <c r="H344">
        <v>200</v>
      </c>
      <c r="I344" t="s">
        <v>137</v>
      </c>
      <c r="J344" t="s">
        <v>181</v>
      </c>
      <c r="K344" t="s">
        <v>139</v>
      </c>
      <c r="L344" t="b">
        <v>1</v>
      </c>
      <c r="M344">
        <v>96790</v>
      </c>
      <c r="N344">
        <v>0</v>
      </c>
    </row>
    <row r="345" spans="1:14">
      <c r="A345" s="29">
        <v>1287060896002</v>
      </c>
      <c r="B345" s="30">
        <v>24399</v>
      </c>
      <c r="E345">
        <v>1287059099715</v>
      </c>
      <c r="F345">
        <v>62686</v>
      </c>
      <c r="G345" t="s">
        <v>185</v>
      </c>
      <c r="H345">
        <v>200</v>
      </c>
      <c r="I345" t="s">
        <v>137</v>
      </c>
      <c r="J345" t="s">
        <v>180</v>
      </c>
      <c r="K345" t="s">
        <v>139</v>
      </c>
      <c r="L345" t="b">
        <v>1</v>
      </c>
      <c r="M345">
        <v>96790</v>
      </c>
      <c r="N345">
        <v>0</v>
      </c>
    </row>
    <row r="346" spans="1:14">
      <c r="A346" s="29">
        <v>1287060898462</v>
      </c>
      <c r="B346" s="30">
        <v>13200</v>
      </c>
      <c r="E346">
        <v>1287059155546</v>
      </c>
      <c r="F346">
        <v>10037</v>
      </c>
      <c r="G346" t="s">
        <v>189</v>
      </c>
      <c r="H346">
        <v>200</v>
      </c>
      <c r="I346" t="s">
        <v>137</v>
      </c>
      <c r="J346" t="s">
        <v>183</v>
      </c>
      <c r="K346" t="s">
        <v>139</v>
      </c>
      <c r="L346" t="b">
        <v>1</v>
      </c>
      <c r="M346">
        <v>96496</v>
      </c>
      <c r="N346">
        <v>5270</v>
      </c>
    </row>
    <row r="347" spans="1:14">
      <c r="A347" s="29">
        <v>1287060909447</v>
      </c>
      <c r="B347" s="30">
        <v>23095</v>
      </c>
      <c r="E347">
        <v>1287059119041</v>
      </c>
      <c r="F347">
        <v>47301</v>
      </c>
      <c r="G347" t="s">
        <v>185</v>
      </c>
      <c r="H347">
        <v>200</v>
      </c>
      <c r="I347" t="s">
        <v>137</v>
      </c>
      <c r="J347" t="s">
        <v>182</v>
      </c>
      <c r="K347" t="s">
        <v>139</v>
      </c>
      <c r="L347" t="b">
        <v>1</v>
      </c>
      <c r="M347">
        <v>96790</v>
      </c>
      <c r="N347">
        <v>0</v>
      </c>
    </row>
    <row r="348" spans="1:14">
      <c r="A348" s="29">
        <v>1287060912138</v>
      </c>
      <c r="B348" s="30">
        <v>18391</v>
      </c>
      <c r="E348">
        <v>1287059112507</v>
      </c>
      <c r="F348">
        <v>56375</v>
      </c>
      <c r="G348" t="s">
        <v>185</v>
      </c>
      <c r="H348">
        <v>200</v>
      </c>
      <c r="I348" t="s">
        <v>137</v>
      </c>
      <c r="J348" t="s">
        <v>179</v>
      </c>
      <c r="K348" t="s">
        <v>139</v>
      </c>
      <c r="L348" t="b">
        <v>1</v>
      </c>
      <c r="M348">
        <v>96790</v>
      </c>
      <c r="N348">
        <v>0</v>
      </c>
    </row>
    <row r="349" spans="1:14">
      <c r="A349" s="29">
        <v>1287060917579</v>
      </c>
      <c r="B349" s="30">
        <v>25352</v>
      </c>
      <c r="E349">
        <v>1287059156309</v>
      </c>
      <c r="F349">
        <v>18704</v>
      </c>
      <c r="G349" t="s">
        <v>189</v>
      </c>
      <c r="H349">
        <v>200</v>
      </c>
      <c r="I349" t="s">
        <v>137</v>
      </c>
      <c r="J349" t="s">
        <v>181</v>
      </c>
      <c r="K349" t="s">
        <v>139</v>
      </c>
      <c r="L349" t="b">
        <v>1</v>
      </c>
      <c r="M349">
        <v>96496</v>
      </c>
      <c r="N349">
        <v>10449</v>
      </c>
    </row>
    <row r="350" spans="1:14">
      <c r="A350" s="29">
        <v>1287060920757</v>
      </c>
      <c r="B350" s="30">
        <v>28439</v>
      </c>
      <c r="E350">
        <v>1287059162796</v>
      </c>
      <c r="F350">
        <v>13190</v>
      </c>
      <c r="G350" t="s">
        <v>189</v>
      </c>
      <c r="H350">
        <v>200</v>
      </c>
      <c r="I350" t="s">
        <v>137</v>
      </c>
      <c r="J350" t="s">
        <v>180</v>
      </c>
      <c r="K350" t="s">
        <v>139</v>
      </c>
      <c r="L350" t="b">
        <v>1</v>
      </c>
      <c r="M350">
        <v>96496</v>
      </c>
      <c r="N350">
        <v>6550</v>
      </c>
    </row>
    <row r="351" spans="1:14">
      <c r="A351" s="29">
        <v>1287060923224</v>
      </c>
      <c r="B351" s="30">
        <v>33464</v>
      </c>
      <c r="E351">
        <v>1287059169120</v>
      </c>
      <c r="F351">
        <v>9064</v>
      </c>
      <c r="G351" t="s">
        <v>189</v>
      </c>
      <c r="H351">
        <v>200</v>
      </c>
      <c r="I351" t="s">
        <v>137</v>
      </c>
      <c r="J351" t="s">
        <v>179</v>
      </c>
      <c r="K351" t="s">
        <v>139</v>
      </c>
      <c r="L351" t="b">
        <v>1</v>
      </c>
      <c r="M351">
        <v>96496</v>
      </c>
      <c r="N351">
        <v>4807</v>
      </c>
    </row>
    <row r="352" spans="1:14">
      <c r="A352" s="29">
        <v>1287060930942</v>
      </c>
      <c r="B352" s="30">
        <v>22644</v>
      </c>
      <c r="E352">
        <v>1287059166002</v>
      </c>
      <c r="F352">
        <v>15564</v>
      </c>
      <c r="G352" t="s">
        <v>189</v>
      </c>
      <c r="H352">
        <v>200</v>
      </c>
      <c r="I352" t="s">
        <v>137</v>
      </c>
      <c r="J352" t="s">
        <v>183</v>
      </c>
      <c r="K352" t="s">
        <v>139</v>
      </c>
      <c r="L352" t="b">
        <v>1</v>
      </c>
      <c r="M352">
        <v>97331</v>
      </c>
      <c r="N352">
        <v>9265</v>
      </c>
    </row>
    <row r="353" spans="1:14">
      <c r="A353" s="29">
        <v>1287060932995</v>
      </c>
      <c r="B353" s="30">
        <v>11672</v>
      </c>
      <c r="E353">
        <v>1287059175473</v>
      </c>
      <c r="F353">
        <v>11009</v>
      </c>
      <c r="G353" t="s">
        <v>189</v>
      </c>
      <c r="H353">
        <v>200</v>
      </c>
      <c r="I353" t="s">
        <v>137</v>
      </c>
      <c r="J353" t="s">
        <v>181</v>
      </c>
      <c r="K353" t="s">
        <v>139</v>
      </c>
      <c r="L353" t="b">
        <v>1</v>
      </c>
      <c r="M353">
        <v>97331</v>
      </c>
      <c r="N353">
        <v>5740</v>
      </c>
    </row>
    <row r="354" spans="1:14">
      <c r="A354" s="29">
        <v>1287060943288</v>
      </c>
      <c r="B354" s="30">
        <v>30077</v>
      </c>
      <c r="E354">
        <v>1287059166512</v>
      </c>
      <c r="F354">
        <v>21506</v>
      </c>
      <c r="G354" t="s">
        <v>189</v>
      </c>
      <c r="H354">
        <v>200</v>
      </c>
      <c r="I354" t="s">
        <v>137</v>
      </c>
      <c r="J354" t="s">
        <v>182</v>
      </c>
      <c r="K354" t="s">
        <v>139</v>
      </c>
      <c r="L354" t="b">
        <v>1</v>
      </c>
      <c r="M354">
        <v>96496</v>
      </c>
      <c r="N354">
        <v>11302</v>
      </c>
    </row>
    <row r="355" spans="1:14">
      <c r="A355" s="29">
        <v>1287060944983</v>
      </c>
      <c r="B355" s="30">
        <v>17147</v>
      </c>
      <c r="E355">
        <v>1287059178548</v>
      </c>
      <c r="F355">
        <v>9514</v>
      </c>
      <c r="G355" t="s">
        <v>189</v>
      </c>
      <c r="H355">
        <v>200</v>
      </c>
      <c r="I355" t="s">
        <v>137</v>
      </c>
      <c r="J355" t="s">
        <v>179</v>
      </c>
      <c r="K355" t="s">
        <v>139</v>
      </c>
      <c r="L355" t="b">
        <v>1</v>
      </c>
      <c r="M355">
        <v>97331</v>
      </c>
      <c r="N355">
        <v>4210</v>
      </c>
    </row>
    <row r="356" spans="1:14">
      <c r="A356" s="29">
        <v>1287060949557</v>
      </c>
      <c r="B356" s="30">
        <v>27316</v>
      </c>
      <c r="E356">
        <v>1287059176346</v>
      </c>
      <c r="F356">
        <v>21823</v>
      </c>
      <c r="G356" t="s">
        <v>189</v>
      </c>
      <c r="H356">
        <v>200</v>
      </c>
      <c r="I356" t="s">
        <v>137</v>
      </c>
      <c r="J356" t="s">
        <v>180</v>
      </c>
      <c r="K356" t="s">
        <v>139</v>
      </c>
      <c r="L356" t="b">
        <v>1</v>
      </c>
      <c r="M356">
        <v>97331</v>
      </c>
      <c r="N356">
        <v>6557</v>
      </c>
    </row>
    <row r="357" spans="1:14">
      <c r="A357" s="29">
        <v>1287060956877</v>
      </c>
      <c r="B357" s="30">
        <v>18867</v>
      </c>
      <c r="E357">
        <v>1287059188081</v>
      </c>
      <c r="F357">
        <v>17120</v>
      </c>
      <c r="G357" t="s">
        <v>189</v>
      </c>
      <c r="H357">
        <v>200</v>
      </c>
      <c r="I357" t="s">
        <v>137</v>
      </c>
      <c r="J357" t="s">
        <v>182</v>
      </c>
      <c r="K357" t="s">
        <v>139</v>
      </c>
      <c r="L357" t="b">
        <v>1</v>
      </c>
      <c r="M357">
        <v>97331</v>
      </c>
      <c r="N357">
        <v>8169</v>
      </c>
    </row>
    <row r="358" spans="1:14">
      <c r="A358" s="29">
        <v>1287060959552</v>
      </c>
      <c r="B358" s="30">
        <v>43928</v>
      </c>
      <c r="E358">
        <v>1287059188234</v>
      </c>
      <c r="F358">
        <v>20559</v>
      </c>
      <c r="G358" t="s">
        <v>190</v>
      </c>
      <c r="H358">
        <v>200</v>
      </c>
      <c r="I358" t="s">
        <v>137</v>
      </c>
      <c r="J358" t="s">
        <v>179</v>
      </c>
      <c r="K358" t="s">
        <v>139</v>
      </c>
      <c r="L358" t="b">
        <v>1</v>
      </c>
      <c r="M358">
        <v>145821</v>
      </c>
      <c r="N358">
        <v>6376</v>
      </c>
    </row>
    <row r="359" spans="1:14">
      <c r="A359" s="29">
        <v>1287060965300</v>
      </c>
      <c r="B359" s="30">
        <v>31619</v>
      </c>
      <c r="E359">
        <v>1287059182052</v>
      </c>
      <c r="F359">
        <v>27017</v>
      </c>
      <c r="G359" t="s">
        <v>190</v>
      </c>
      <c r="H359">
        <v>200</v>
      </c>
      <c r="I359" t="s">
        <v>137</v>
      </c>
      <c r="J359" t="s">
        <v>183</v>
      </c>
      <c r="K359" t="s">
        <v>139</v>
      </c>
      <c r="L359" t="b">
        <v>1</v>
      </c>
      <c r="M359">
        <v>145821</v>
      </c>
      <c r="N359">
        <v>6777</v>
      </c>
    </row>
    <row r="360" spans="1:14">
      <c r="A360" s="29">
        <v>1287060973617</v>
      </c>
      <c r="B360" s="30">
        <v>22338</v>
      </c>
      <c r="E360">
        <v>1287059209156</v>
      </c>
      <c r="F360">
        <v>842</v>
      </c>
      <c r="G360" t="s">
        <v>178</v>
      </c>
      <c r="H360">
        <v>200</v>
      </c>
      <c r="I360" t="s">
        <v>137</v>
      </c>
      <c r="J360" t="s">
        <v>179</v>
      </c>
      <c r="K360" t="s">
        <v>139</v>
      </c>
      <c r="L360" t="b">
        <v>1</v>
      </c>
      <c r="M360">
        <v>7684</v>
      </c>
      <c r="N360">
        <v>842</v>
      </c>
    </row>
    <row r="361" spans="1:14">
      <c r="A361" s="29">
        <v>1287060978492</v>
      </c>
      <c r="B361" s="30">
        <v>26216</v>
      </c>
      <c r="E361">
        <v>1287059186794</v>
      </c>
      <c r="F361">
        <v>23635</v>
      </c>
      <c r="G361" t="s">
        <v>190</v>
      </c>
      <c r="H361">
        <v>200</v>
      </c>
      <c r="I361" t="s">
        <v>137</v>
      </c>
      <c r="J361" t="s">
        <v>181</v>
      </c>
      <c r="K361" t="s">
        <v>139</v>
      </c>
      <c r="L361" t="b">
        <v>1</v>
      </c>
      <c r="M361">
        <v>145821</v>
      </c>
      <c r="N361">
        <v>3160</v>
      </c>
    </row>
    <row r="362" spans="1:14">
      <c r="A362" s="29">
        <v>1287060984018</v>
      </c>
      <c r="B362" s="30">
        <v>21868</v>
      </c>
      <c r="E362">
        <v>1287059209579</v>
      </c>
      <c r="F362">
        <v>1202</v>
      </c>
      <c r="G362" t="s">
        <v>178</v>
      </c>
      <c r="H362">
        <v>200</v>
      </c>
      <c r="I362" t="s">
        <v>137</v>
      </c>
      <c r="J362" t="s">
        <v>183</v>
      </c>
      <c r="K362" t="s">
        <v>139</v>
      </c>
      <c r="L362" t="b">
        <v>1</v>
      </c>
      <c r="M362">
        <v>7684</v>
      </c>
      <c r="N362">
        <v>1202</v>
      </c>
    </row>
    <row r="363" spans="1:14">
      <c r="A363" s="29">
        <v>1287060997402</v>
      </c>
      <c r="B363" s="30">
        <v>18896</v>
      </c>
      <c r="E363">
        <v>1287059198494</v>
      </c>
      <c r="F363">
        <v>12690</v>
      </c>
      <c r="G363" t="s">
        <v>190</v>
      </c>
      <c r="H363">
        <v>200</v>
      </c>
      <c r="I363" t="s">
        <v>137</v>
      </c>
      <c r="J363" t="s">
        <v>180</v>
      </c>
      <c r="K363" t="s">
        <v>139</v>
      </c>
      <c r="L363" t="b">
        <v>1</v>
      </c>
      <c r="M363">
        <v>145821</v>
      </c>
      <c r="N363">
        <v>3724</v>
      </c>
    </row>
    <row r="364" spans="1:14">
      <c r="A364" s="29">
        <v>1287061000210</v>
      </c>
      <c r="B364" s="30">
        <v>24794</v>
      </c>
      <c r="E364">
        <v>1287059210787</v>
      </c>
      <c r="F364">
        <v>450</v>
      </c>
      <c r="G364" t="s">
        <v>178</v>
      </c>
      <c r="H364">
        <v>200</v>
      </c>
      <c r="I364" t="s">
        <v>137</v>
      </c>
      <c r="J364" t="s">
        <v>181</v>
      </c>
      <c r="K364" t="s">
        <v>139</v>
      </c>
      <c r="L364" t="b">
        <v>1</v>
      </c>
      <c r="M364">
        <v>7684</v>
      </c>
      <c r="N364">
        <v>450</v>
      </c>
    </row>
    <row r="365" spans="1:14">
      <c r="A365" s="29">
        <v>1287061003811</v>
      </c>
      <c r="B365" s="30">
        <v>22615</v>
      </c>
      <c r="E365">
        <v>1287059211676</v>
      </c>
      <c r="F365">
        <v>1516</v>
      </c>
      <c r="G365" t="s">
        <v>178</v>
      </c>
      <c r="H365">
        <v>200</v>
      </c>
      <c r="I365" t="s">
        <v>137</v>
      </c>
      <c r="J365" t="s">
        <v>180</v>
      </c>
      <c r="K365" t="s">
        <v>139</v>
      </c>
      <c r="L365" t="b">
        <v>1</v>
      </c>
      <c r="M365">
        <v>7684</v>
      </c>
      <c r="N365">
        <v>1516</v>
      </c>
    </row>
    <row r="366" spans="1:14">
      <c r="A366" s="29">
        <v>1287061004987</v>
      </c>
      <c r="B366" s="30">
        <v>14299</v>
      </c>
      <c r="E366">
        <v>1287059211533</v>
      </c>
      <c r="F366">
        <v>7788</v>
      </c>
      <c r="G366" t="s">
        <v>140</v>
      </c>
      <c r="H366">
        <v>200</v>
      </c>
      <c r="I366" t="s">
        <v>137</v>
      </c>
      <c r="J366" t="s">
        <v>181</v>
      </c>
      <c r="K366" t="s">
        <v>139</v>
      </c>
      <c r="L366" t="b">
        <v>1</v>
      </c>
      <c r="M366">
        <v>68458</v>
      </c>
      <c r="N366">
        <v>0</v>
      </c>
    </row>
    <row r="367" spans="1:14">
      <c r="A367" s="29">
        <v>1287061006371</v>
      </c>
      <c r="B367" s="30">
        <v>21413</v>
      </c>
      <c r="E367">
        <v>1287059211144</v>
      </c>
      <c r="F367">
        <v>8235</v>
      </c>
      <c r="G367" t="s">
        <v>140</v>
      </c>
      <c r="H367">
        <v>200</v>
      </c>
      <c r="I367" t="s">
        <v>137</v>
      </c>
      <c r="J367" t="s">
        <v>183</v>
      </c>
      <c r="K367" t="s">
        <v>139</v>
      </c>
      <c r="L367" t="b">
        <v>1</v>
      </c>
      <c r="M367">
        <v>68458</v>
      </c>
      <c r="N367">
        <v>0</v>
      </c>
    </row>
    <row r="368" spans="1:14">
      <c r="A368" s="29">
        <v>1287061025230</v>
      </c>
      <c r="B368" s="30">
        <v>29327</v>
      </c>
      <c r="E368">
        <v>1287059213422</v>
      </c>
      <c r="F368">
        <v>7451</v>
      </c>
      <c r="G368" t="s">
        <v>140</v>
      </c>
      <c r="H368">
        <v>200</v>
      </c>
      <c r="I368" t="s">
        <v>137</v>
      </c>
      <c r="J368" t="s">
        <v>180</v>
      </c>
      <c r="K368" t="s">
        <v>139</v>
      </c>
      <c r="L368" t="b">
        <v>1</v>
      </c>
      <c r="M368">
        <v>68458</v>
      </c>
      <c r="N368">
        <v>0</v>
      </c>
    </row>
    <row r="369" spans="1:14">
      <c r="A369" s="29">
        <v>1287061104414</v>
      </c>
      <c r="B369" s="30">
        <v>13145</v>
      </c>
      <c r="E369">
        <v>1287059210337</v>
      </c>
      <c r="F369">
        <v>10663</v>
      </c>
      <c r="G369" t="s">
        <v>140</v>
      </c>
      <c r="H369">
        <v>200</v>
      </c>
      <c r="I369" t="s">
        <v>137</v>
      </c>
      <c r="J369" t="s">
        <v>179</v>
      </c>
      <c r="K369" t="s">
        <v>139</v>
      </c>
      <c r="L369" t="b">
        <v>1</v>
      </c>
      <c r="M369">
        <v>68458</v>
      </c>
      <c r="N369">
        <v>0</v>
      </c>
    </row>
    <row r="370" spans="1:14">
      <c r="A370" s="29">
        <v>1287061112010</v>
      </c>
      <c r="B370" s="30">
        <v>23096</v>
      </c>
      <c r="E370">
        <v>1287059205577</v>
      </c>
      <c r="F370">
        <v>20303</v>
      </c>
      <c r="G370" t="s">
        <v>190</v>
      </c>
      <c r="H370">
        <v>200</v>
      </c>
      <c r="I370" t="s">
        <v>137</v>
      </c>
      <c r="J370" t="s">
        <v>182</v>
      </c>
      <c r="K370" t="s">
        <v>139</v>
      </c>
      <c r="L370" t="b">
        <v>1</v>
      </c>
      <c r="M370">
        <v>145821</v>
      </c>
      <c r="N370">
        <v>3139</v>
      </c>
    </row>
    <row r="371" spans="1:14">
      <c r="A371" s="29">
        <v>1287061125470</v>
      </c>
      <c r="B371" s="30">
        <v>14507</v>
      </c>
      <c r="E371">
        <v>1287059226282</v>
      </c>
      <c r="F371">
        <v>389</v>
      </c>
      <c r="G371" t="s">
        <v>178</v>
      </c>
      <c r="H371">
        <v>200</v>
      </c>
      <c r="I371" t="s">
        <v>137</v>
      </c>
      <c r="J371" t="s">
        <v>182</v>
      </c>
      <c r="K371" t="s">
        <v>139</v>
      </c>
      <c r="L371" t="b">
        <v>1</v>
      </c>
      <c r="M371">
        <v>7684</v>
      </c>
      <c r="N371">
        <v>389</v>
      </c>
    </row>
    <row r="372" spans="1:14">
      <c r="A372" s="29">
        <v>1287061126353</v>
      </c>
      <c r="B372" s="30">
        <v>21684</v>
      </c>
      <c r="E372">
        <v>1287059227099</v>
      </c>
      <c r="F372">
        <v>5341</v>
      </c>
      <c r="G372" t="s">
        <v>140</v>
      </c>
      <c r="H372">
        <v>200</v>
      </c>
      <c r="I372" t="s">
        <v>137</v>
      </c>
      <c r="J372" t="s">
        <v>182</v>
      </c>
      <c r="K372" t="s">
        <v>139</v>
      </c>
      <c r="L372" t="b">
        <v>1</v>
      </c>
      <c r="M372">
        <v>68458</v>
      </c>
      <c r="N372">
        <v>0</v>
      </c>
    </row>
    <row r="373" spans="1:14">
      <c r="A373" s="29">
        <v>1287061126910</v>
      </c>
      <c r="B373" s="30">
        <v>24644</v>
      </c>
      <c r="E373">
        <v>1287059219494</v>
      </c>
      <c r="F373">
        <v>18986</v>
      </c>
      <c r="G373" t="s">
        <v>144</v>
      </c>
      <c r="H373">
        <v>200</v>
      </c>
      <c r="I373" t="s">
        <v>137</v>
      </c>
      <c r="J373" t="s">
        <v>181</v>
      </c>
      <c r="K373" t="s">
        <v>139</v>
      </c>
      <c r="L373" t="b">
        <v>1</v>
      </c>
      <c r="M373">
        <v>169979</v>
      </c>
      <c r="N373">
        <v>0</v>
      </c>
    </row>
    <row r="374" spans="1:14">
      <c r="A374" s="29">
        <v>1287061140396</v>
      </c>
      <c r="B374" s="30">
        <v>23359</v>
      </c>
      <c r="E374">
        <v>1287059219641</v>
      </c>
      <c r="F374">
        <v>20441</v>
      </c>
      <c r="G374" t="s">
        <v>144</v>
      </c>
      <c r="H374">
        <v>200</v>
      </c>
      <c r="I374" t="s">
        <v>137</v>
      </c>
      <c r="J374" t="s">
        <v>183</v>
      </c>
      <c r="K374" t="s">
        <v>139</v>
      </c>
      <c r="L374" t="b">
        <v>1</v>
      </c>
      <c r="M374">
        <v>169979</v>
      </c>
      <c r="N374">
        <v>0</v>
      </c>
    </row>
    <row r="375" spans="1:14">
      <c r="A375" s="29">
        <v>1287061140960</v>
      </c>
      <c r="B375" s="30">
        <v>21164</v>
      </c>
      <c r="E375">
        <v>1287059238652</v>
      </c>
      <c r="F375">
        <v>1444</v>
      </c>
      <c r="G375" t="s">
        <v>184</v>
      </c>
      <c r="H375">
        <v>200</v>
      </c>
      <c r="I375" t="s">
        <v>137</v>
      </c>
      <c r="J375" t="s">
        <v>181</v>
      </c>
      <c r="K375" t="s">
        <v>139</v>
      </c>
      <c r="L375" t="b">
        <v>1</v>
      </c>
      <c r="M375">
        <v>11448</v>
      </c>
      <c r="N375">
        <v>1444</v>
      </c>
    </row>
    <row r="376" spans="1:14">
      <c r="A376" s="29">
        <v>1287061141935</v>
      </c>
      <c r="B376" s="30">
        <v>22394</v>
      </c>
      <c r="E376">
        <v>1287059240259</v>
      </c>
      <c r="F376">
        <v>1490</v>
      </c>
      <c r="G376" t="s">
        <v>184</v>
      </c>
      <c r="H376">
        <v>200</v>
      </c>
      <c r="I376" t="s">
        <v>137</v>
      </c>
      <c r="J376" t="s">
        <v>183</v>
      </c>
      <c r="K376" t="s">
        <v>139</v>
      </c>
      <c r="L376" t="b">
        <v>1</v>
      </c>
      <c r="M376">
        <v>11448</v>
      </c>
      <c r="N376">
        <v>1490</v>
      </c>
    </row>
    <row r="377" spans="1:14">
      <c r="A377" s="29">
        <v>1287061152709</v>
      </c>
      <c r="B377" s="30">
        <v>23626</v>
      </c>
      <c r="E377">
        <v>1287059221201</v>
      </c>
      <c r="F377">
        <v>23778</v>
      </c>
      <c r="G377" t="s">
        <v>144</v>
      </c>
      <c r="H377">
        <v>200</v>
      </c>
      <c r="I377" t="s">
        <v>137</v>
      </c>
      <c r="J377" t="s">
        <v>179</v>
      </c>
      <c r="K377" t="s">
        <v>139</v>
      </c>
      <c r="L377" t="b">
        <v>1</v>
      </c>
      <c r="M377">
        <v>169979</v>
      </c>
      <c r="N377">
        <v>0</v>
      </c>
    </row>
    <row r="378" spans="1:14">
      <c r="A378" s="29">
        <v>1287061157238</v>
      </c>
      <c r="B378" s="30">
        <v>16277</v>
      </c>
      <c r="E378">
        <v>1287059241948</v>
      </c>
      <c r="F378">
        <v>3075</v>
      </c>
      <c r="G378" t="s">
        <v>184</v>
      </c>
      <c r="H378">
        <v>200</v>
      </c>
      <c r="I378" t="s">
        <v>137</v>
      </c>
      <c r="J378" t="s">
        <v>183</v>
      </c>
      <c r="K378" t="s">
        <v>139</v>
      </c>
      <c r="L378" t="b">
        <v>1</v>
      </c>
      <c r="M378">
        <v>28325</v>
      </c>
      <c r="N378">
        <v>1563</v>
      </c>
    </row>
    <row r="379" spans="1:14">
      <c r="A379" s="29">
        <v>1287061162489</v>
      </c>
      <c r="B379" s="30">
        <v>17792</v>
      </c>
      <c r="E379">
        <v>1287059240440</v>
      </c>
      <c r="F379">
        <v>5064</v>
      </c>
      <c r="G379" t="s">
        <v>184</v>
      </c>
      <c r="H379">
        <v>200</v>
      </c>
      <c r="I379" t="s">
        <v>137</v>
      </c>
      <c r="J379" t="s">
        <v>181</v>
      </c>
      <c r="K379" t="s">
        <v>139</v>
      </c>
      <c r="L379" t="b">
        <v>1</v>
      </c>
      <c r="M379">
        <v>28325</v>
      </c>
      <c r="N379">
        <v>3833</v>
      </c>
    </row>
    <row r="380" spans="1:14">
      <c r="A380" s="29">
        <v>1287061164212</v>
      </c>
      <c r="B380" s="30">
        <v>24085</v>
      </c>
      <c r="E380">
        <v>1287059245327</v>
      </c>
      <c r="F380">
        <v>1290</v>
      </c>
      <c r="G380" t="s">
        <v>184</v>
      </c>
      <c r="H380">
        <v>200</v>
      </c>
      <c r="I380" t="s">
        <v>137</v>
      </c>
      <c r="J380" t="s">
        <v>179</v>
      </c>
      <c r="K380" t="s">
        <v>139</v>
      </c>
      <c r="L380" t="b">
        <v>1</v>
      </c>
      <c r="M380">
        <v>11448</v>
      </c>
      <c r="N380">
        <v>1290</v>
      </c>
    </row>
    <row r="381" spans="1:14">
      <c r="A381" s="29">
        <v>1287061168849</v>
      </c>
      <c r="B381" s="30">
        <v>17616</v>
      </c>
      <c r="E381">
        <v>1287059246747</v>
      </c>
      <c r="F381">
        <v>1391</v>
      </c>
      <c r="G381" t="s">
        <v>184</v>
      </c>
      <c r="H381">
        <v>200</v>
      </c>
      <c r="I381" t="s">
        <v>137</v>
      </c>
      <c r="J381" t="s">
        <v>179</v>
      </c>
      <c r="K381" t="s">
        <v>139</v>
      </c>
      <c r="L381" t="b">
        <v>1</v>
      </c>
      <c r="M381">
        <v>28325</v>
      </c>
      <c r="N381">
        <v>1101</v>
      </c>
    </row>
    <row r="382" spans="1:14">
      <c r="A382" s="29">
        <v>1287061173886</v>
      </c>
      <c r="B382" s="30">
        <v>28398</v>
      </c>
      <c r="E382">
        <v>1287059221031</v>
      </c>
      <c r="F382">
        <v>27677</v>
      </c>
      <c r="G382" t="s">
        <v>144</v>
      </c>
      <c r="H382">
        <v>200</v>
      </c>
      <c r="I382" t="s">
        <v>137</v>
      </c>
      <c r="J382" t="s">
        <v>180</v>
      </c>
      <c r="K382" t="s">
        <v>139</v>
      </c>
      <c r="L382" t="b">
        <v>1</v>
      </c>
      <c r="M382">
        <v>169979</v>
      </c>
      <c r="N382">
        <v>0</v>
      </c>
    </row>
    <row r="383" spans="1:14">
      <c r="A383" s="29">
        <v>1287061176599</v>
      </c>
      <c r="B383" s="30">
        <v>23017</v>
      </c>
      <c r="E383">
        <v>1287059248924</v>
      </c>
      <c r="F383">
        <v>2950</v>
      </c>
      <c r="G383" t="s">
        <v>184</v>
      </c>
      <c r="H383">
        <v>200</v>
      </c>
      <c r="I383" t="s">
        <v>137</v>
      </c>
      <c r="J383" t="s">
        <v>180</v>
      </c>
      <c r="K383" t="s">
        <v>139</v>
      </c>
      <c r="L383" t="b">
        <v>1</v>
      </c>
      <c r="M383">
        <v>11448</v>
      </c>
      <c r="N383">
        <v>2950</v>
      </c>
    </row>
    <row r="384" spans="1:14">
      <c r="A384" s="29">
        <v>1287061180548</v>
      </c>
      <c r="B384" s="30">
        <v>21677</v>
      </c>
      <c r="E384">
        <v>1287059232814</v>
      </c>
      <c r="F384">
        <v>24990</v>
      </c>
      <c r="G384" t="s">
        <v>144</v>
      </c>
      <c r="H384">
        <v>200</v>
      </c>
      <c r="I384" t="s">
        <v>137</v>
      </c>
      <c r="J384" t="s">
        <v>182</v>
      </c>
      <c r="K384" t="s">
        <v>139</v>
      </c>
      <c r="L384" t="b">
        <v>1</v>
      </c>
      <c r="M384">
        <v>169979</v>
      </c>
      <c r="N384">
        <v>0</v>
      </c>
    </row>
    <row r="385" spans="1:14">
      <c r="A385" s="29">
        <v>1287061186683</v>
      </c>
      <c r="B385" s="30">
        <v>31493</v>
      </c>
      <c r="E385">
        <v>1287059258210</v>
      </c>
      <c r="F385">
        <v>1260</v>
      </c>
      <c r="G385" t="s">
        <v>184</v>
      </c>
      <c r="H385">
        <v>200</v>
      </c>
      <c r="I385" t="s">
        <v>137</v>
      </c>
      <c r="J385" t="s">
        <v>182</v>
      </c>
      <c r="K385" t="s">
        <v>139</v>
      </c>
      <c r="L385" t="b">
        <v>1</v>
      </c>
      <c r="M385">
        <v>11448</v>
      </c>
      <c r="N385">
        <v>1259</v>
      </c>
    </row>
    <row r="386" spans="1:14">
      <c r="A386" s="29">
        <v>1287061192943</v>
      </c>
      <c r="B386" s="30">
        <v>95842</v>
      </c>
      <c r="E386">
        <v>1287059252402</v>
      </c>
      <c r="F386">
        <v>7070</v>
      </c>
      <c r="G386" t="s">
        <v>184</v>
      </c>
      <c r="H386">
        <v>200</v>
      </c>
      <c r="I386" t="s">
        <v>137</v>
      </c>
      <c r="J386" t="s">
        <v>180</v>
      </c>
      <c r="K386" t="s">
        <v>139</v>
      </c>
      <c r="L386" t="b">
        <v>1</v>
      </c>
      <c r="M386">
        <v>28325</v>
      </c>
      <c r="N386">
        <v>5829</v>
      </c>
    </row>
    <row r="387" spans="1:14">
      <c r="A387" s="29">
        <v>1287061199740</v>
      </c>
      <c r="B387" s="30">
        <v>23236</v>
      </c>
      <c r="E387">
        <v>1287059259650</v>
      </c>
      <c r="F387">
        <v>2056</v>
      </c>
      <c r="G387" t="s">
        <v>184</v>
      </c>
      <c r="H387">
        <v>200</v>
      </c>
      <c r="I387" t="s">
        <v>137</v>
      </c>
      <c r="J387" t="s">
        <v>182</v>
      </c>
      <c r="K387" t="s">
        <v>139</v>
      </c>
      <c r="L387" t="b">
        <v>1</v>
      </c>
      <c r="M387">
        <v>28325</v>
      </c>
      <c r="N387">
        <v>1062</v>
      </c>
    </row>
    <row r="388" spans="1:14">
      <c r="A388" s="29">
        <v>1287061202909</v>
      </c>
      <c r="B388" s="30">
        <v>17153</v>
      </c>
      <c r="E388">
        <v>1287059245367</v>
      </c>
      <c r="F388">
        <v>20627</v>
      </c>
      <c r="G388" t="s">
        <v>185</v>
      </c>
      <c r="H388">
        <v>200</v>
      </c>
      <c r="I388" t="s">
        <v>137</v>
      </c>
      <c r="J388" t="s">
        <v>183</v>
      </c>
      <c r="K388" t="s">
        <v>139</v>
      </c>
      <c r="L388" t="b">
        <v>1</v>
      </c>
      <c r="M388">
        <v>170766</v>
      </c>
      <c r="N388">
        <v>4761</v>
      </c>
    </row>
    <row r="389" spans="1:14">
      <c r="A389" s="29">
        <v>1287061210867</v>
      </c>
      <c r="B389" s="30">
        <v>70035</v>
      </c>
      <c r="E389">
        <v>1287059266399</v>
      </c>
      <c r="F389">
        <v>1413</v>
      </c>
      <c r="G389" t="s">
        <v>186</v>
      </c>
      <c r="H389">
        <v>200</v>
      </c>
      <c r="I389" t="s">
        <v>137</v>
      </c>
      <c r="J389" t="s">
        <v>183</v>
      </c>
      <c r="K389" t="s">
        <v>139</v>
      </c>
      <c r="L389" t="b">
        <v>1</v>
      </c>
      <c r="M389">
        <v>8572</v>
      </c>
      <c r="N389">
        <v>1413</v>
      </c>
    </row>
    <row r="390" spans="1:14">
      <c r="A390" s="29">
        <v>1287061218383</v>
      </c>
      <c r="B390" s="30">
        <v>13902</v>
      </c>
      <c r="E390">
        <v>1287059245947</v>
      </c>
      <c r="F390">
        <v>22038</v>
      </c>
      <c r="G390" t="s">
        <v>185</v>
      </c>
      <c r="H390">
        <v>200</v>
      </c>
      <c r="I390" t="s">
        <v>137</v>
      </c>
      <c r="J390" t="s">
        <v>181</v>
      </c>
      <c r="K390" t="s">
        <v>139</v>
      </c>
      <c r="L390" t="b">
        <v>1</v>
      </c>
      <c r="M390">
        <v>170766</v>
      </c>
      <c r="N390">
        <v>6711</v>
      </c>
    </row>
    <row r="391" spans="1:14">
      <c r="A391" s="29">
        <v>1287061224359</v>
      </c>
      <c r="B391" s="30">
        <v>66769</v>
      </c>
      <c r="E391">
        <v>1287059248306</v>
      </c>
      <c r="F391">
        <v>20440</v>
      </c>
      <c r="G391" t="s">
        <v>185</v>
      </c>
      <c r="H391">
        <v>200</v>
      </c>
      <c r="I391" t="s">
        <v>137</v>
      </c>
      <c r="J391" t="s">
        <v>179</v>
      </c>
      <c r="K391" t="s">
        <v>139</v>
      </c>
      <c r="L391" t="b">
        <v>1</v>
      </c>
      <c r="M391">
        <v>170766</v>
      </c>
      <c r="N391">
        <v>5354</v>
      </c>
    </row>
    <row r="392" spans="1:14">
      <c r="A392" s="29">
        <v>1287061227521</v>
      </c>
      <c r="B392" s="30">
        <v>62388</v>
      </c>
      <c r="E392">
        <v>1287059268973</v>
      </c>
      <c r="F392">
        <v>1684</v>
      </c>
      <c r="G392" t="s">
        <v>186</v>
      </c>
      <c r="H392">
        <v>200</v>
      </c>
      <c r="I392" t="s">
        <v>137</v>
      </c>
      <c r="J392" t="s">
        <v>179</v>
      </c>
      <c r="K392" t="s">
        <v>139</v>
      </c>
      <c r="L392" t="b">
        <v>1</v>
      </c>
      <c r="M392">
        <v>8572</v>
      </c>
      <c r="N392">
        <v>1684</v>
      </c>
    </row>
    <row r="393" spans="1:14">
      <c r="A393" s="29">
        <v>1287061237428</v>
      </c>
      <c r="B393" s="30">
        <v>47613</v>
      </c>
      <c r="E393">
        <v>1287059268029</v>
      </c>
      <c r="F393">
        <v>2762</v>
      </c>
      <c r="G393" t="s">
        <v>186</v>
      </c>
      <c r="H393">
        <v>200</v>
      </c>
      <c r="I393" t="s">
        <v>137</v>
      </c>
      <c r="J393" t="s">
        <v>183</v>
      </c>
      <c r="K393" t="s">
        <v>139</v>
      </c>
      <c r="L393" t="b">
        <v>1</v>
      </c>
      <c r="M393">
        <v>28579</v>
      </c>
      <c r="N393">
        <v>1865</v>
      </c>
    </row>
    <row r="394" spans="1:14">
      <c r="A394" s="29">
        <v>1287061281083</v>
      </c>
      <c r="B394" s="30">
        <v>14542</v>
      </c>
      <c r="E394">
        <v>1287059268164</v>
      </c>
      <c r="F394">
        <v>3884</v>
      </c>
      <c r="G394" t="s">
        <v>186</v>
      </c>
      <c r="H394">
        <v>200</v>
      </c>
      <c r="I394" t="s">
        <v>137</v>
      </c>
      <c r="J394" t="s">
        <v>181</v>
      </c>
      <c r="K394" t="s">
        <v>139</v>
      </c>
      <c r="L394" t="b">
        <v>1</v>
      </c>
      <c r="M394">
        <v>8572</v>
      </c>
      <c r="N394">
        <v>3884</v>
      </c>
    </row>
    <row r="395" spans="1:14">
      <c r="A395" s="29">
        <v>1287061285353</v>
      </c>
      <c r="B395" s="30">
        <v>24298</v>
      </c>
      <c r="E395">
        <v>1287059270891</v>
      </c>
      <c r="F395">
        <v>2682</v>
      </c>
      <c r="G395" t="s">
        <v>186</v>
      </c>
      <c r="H395">
        <v>200</v>
      </c>
      <c r="I395" t="s">
        <v>137</v>
      </c>
      <c r="J395" t="s">
        <v>179</v>
      </c>
      <c r="K395" t="s">
        <v>139</v>
      </c>
      <c r="L395" t="b">
        <v>1</v>
      </c>
      <c r="M395">
        <v>28579</v>
      </c>
      <c r="N395">
        <v>1331</v>
      </c>
    </row>
    <row r="396" spans="1:14">
      <c r="A396" s="29">
        <v>1287061290307</v>
      </c>
      <c r="B396" s="30">
        <v>27000</v>
      </c>
      <c r="E396">
        <v>1287059272370</v>
      </c>
      <c r="F396">
        <v>2961</v>
      </c>
      <c r="G396" t="s">
        <v>186</v>
      </c>
      <c r="H396">
        <v>200</v>
      </c>
      <c r="I396" t="s">
        <v>137</v>
      </c>
      <c r="J396" t="s">
        <v>181</v>
      </c>
      <c r="K396" t="s">
        <v>139</v>
      </c>
      <c r="L396" t="b">
        <v>1</v>
      </c>
      <c r="M396">
        <v>28579</v>
      </c>
      <c r="N396">
        <v>2150</v>
      </c>
    </row>
    <row r="397" spans="1:14">
      <c r="A397" s="29">
        <v>1287061291485</v>
      </c>
      <c r="B397" s="30">
        <v>22003</v>
      </c>
      <c r="E397">
        <v>1287059259694</v>
      </c>
      <c r="F397">
        <v>15747</v>
      </c>
      <c r="G397" t="s">
        <v>185</v>
      </c>
      <c r="H397">
        <v>200</v>
      </c>
      <c r="I397" t="s">
        <v>137</v>
      </c>
      <c r="J397" t="s">
        <v>180</v>
      </c>
      <c r="K397" t="s">
        <v>139</v>
      </c>
      <c r="L397" t="b">
        <v>1</v>
      </c>
      <c r="M397">
        <v>170766</v>
      </c>
      <c r="N397">
        <v>4888</v>
      </c>
    </row>
    <row r="398" spans="1:14">
      <c r="A398" s="29" t="s">
        <v>174</v>
      </c>
      <c r="B398" s="30">
        <v>37131.252279635257</v>
      </c>
      <c r="E398">
        <v>1287059275625</v>
      </c>
      <c r="F398">
        <v>765</v>
      </c>
      <c r="G398" t="s">
        <v>186</v>
      </c>
      <c r="H398">
        <v>200</v>
      </c>
      <c r="I398" t="s">
        <v>137</v>
      </c>
      <c r="J398" t="s">
        <v>180</v>
      </c>
      <c r="K398" t="s">
        <v>139</v>
      </c>
      <c r="L398" t="b">
        <v>1</v>
      </c>
      <c r="M398">
        <v>8572</v>
      </c>
      <c r="N398">
        <v>765</v>
      </c>
    </row>
    <row r="399" spans="1:14">
      <c r="E399">
        <v>1287059271083</v>
      </c>
      <c r="F399">
        <v>10782</v>
      </c>
      <c r="G399" t="s">
        <v>185</v>
      </c>
      <c r="H399">
        <v>200</v>
      </c>
      <c r="I399" t="s">
        <v>137</v>
      </c>
      <c r="J399" t="s">
        <v>183</v>
      </c>
      <c r="K399" t="s">
        <v>139</v>
      </c>
      <c r="L399" t="b">
        <v>1</v>
      </c>
      <c r="M399">
        <v>169717</v>
      </c>
      <c r="N399">
        <v>5062</v>
      </c>
    </row>
    <row r="400" spans="1:14">
      <c r="E400">
        <v>1287059276777</v>
      </c>
      <c r="F400">
        <v>5103</v>
      </c>
      <c r="G400" t="s">
        <v>186</v>
      </c>
      <c r="H400">
        <v>200</v>
      </c>
      <c r="I400" t="s">
        <v>137</v>
      </c>
      <c r="J400" t="s">
        <v>180</v>
      </c>
      <c r="K400" t="s">
        <v>139</v>
      </c>
      <c r="L400" t="b">
        <v>1</v>
      </c>
      <c r="M400">
        <v>28579</v>
      </c>
      <c r="N400">
        <v>2656</v>
      </c>
    </row>
    <row r="401" spans="5:14">
      <c r="E401">
        <v>1287059261859</v>
      </c>
      <c r="F401">
        <v>26051</v>
      </c>
      <c r="G401" t="s">
        <v>185</v>
      </c>
      <c r="H401">
        <v>200</v>
      </c>
      <c r="I401" t="s">
        <v>137</v>
      </c>
      <c r="J401" t="s">
        <v>182</v>
      </c>
      <c r="K401" t="s">
        <v>139</v>
      </c>
      <c r="L401" t="b">
        <v>1</v>
      </c>
      <c r="M401">
        <v>170766</v>
      </c>
      <c r="N401">
        <v>10794</v>
      </c>
    </row>
    <row r="402" spans="5:14">
      <c r="E402">
        <v>1287059273927</v>
      </c>
      <c r="F402">
        <v>14351</v>
      </c>
      <c r="G402" t="s">
        <v>185</v>
      </c>
      <c r="H402">
        <v>200</v>
      </c>
      <c r="I402" t="s">
        <v>137</v>
      </c>
      <c r="J402" t="s">
        <v>179</v>
      </c>
      <c r="K402" t="s">
        <v>139</v>
      </c>
      <c r="L402" t="b">
        <v>1</v>
      </c>
      <c r="M402">
        <v>169717</v>
      </c>
      <c r="N402">
        <v>6516</v>
      </c>
    </row>
    <row r="403" spans="5:14">
      <c r="E403">
        <v>1287059288054</v>
      </c>
      <c r="F403">
        <v>463</v>
      </c>
      <c r="G403" t="s">
        <v>186</v>
      </c>
      <c r="H403">
        <v>200</v>
      </c>
      <c r="I403" t="s">
        <v>137</v>
      </c>
      <c r="J403" t="s">
        <v>182</v>
      </c>
      <c r="K403" t="s">
        <v>139</v>
      </c>
      <c r="L403" t="b">
        <v>1</v>
      </c>
      <c r="M403">
        <v>8572</v>
      </c>
      <c r="N403">
        <v>463</v>
      </c>
    </row>
    <row r="404" spans="5:14">
      <c r="E404">
        <v>1287059288829</v>
      </c>
      <c r="F404">
        <v>1631</v>
      </c>
      <c r="G404" t="s">
        <v>186</v>
      </c>
      <c r="H404">
        <v>200</v>
      </c>
      <c r="I404" t="s">
        <v>137</v>
      </c>
      <c r="J404" t="s">
        <v>182</v>
      </c>
      <c r="K404" t="s">
        <v>139</v>
      </c>
      <c r="L404" t="b">
        <v>1</v>
      </c>
      <c r="M404">
        <v>28579</v>
      </c>
      <c r="N404">
        <v>1612</v>
      </c>
    </row>
    <row r="405" spans="5:14">
      <c r="E405">
        <v>1287059282090</v>
      </c>
      <c r="F405">
        <v>14341</v>
      </c>
      <c r="G405" t="s">
        <v>185</v>
      </c>
      <c r="H405">
        <v>200</v>
      </c>
      <c r="I405" t="s">
        <v>137</v>
      </c>
      <c r="J405" t="s">
        <v>183</v>
      </c>
      <c r="K405" t="s">
        <v>139</v>
      </c>
      <c r="L405" t="b">
        <v>1</v>
      </c>
      <c r="M405">
        <v>171785</v>
      </c>
      <c r="N405">
        <v>4020</v>
      </c>
    </row>
    <row r="406" spans="5:14">
      <c r="E406">
        <v>1287059275809</v>
      </c>
      <c r="F406">
        <v>23050</v>
      </c>
      <c r="G406" t="s">
        <v>185</v>
      </c>
      <c r="H406">
        <v>200</v>
      </c>
      <c r="I406" t="s">
        <v>137</v>
      </c>
      <c r="J406" t="s">
        <v>181</v>
      </c>
      <c r="K406" t="s">
        <v>139</v>
      </c>
      <c r="L406" t="b">
        <v>1</v>
      </c>
      <c r="M406">
        <v>169717</v>
      </c>
      <c r="N406">
        <v>6844</v>
      </c>
    </row>
    <row r="407" spans="5:14">
      <c r="E407">
        <v>1287059282186</v>
      </c>
      <c r="F407">
        <v>17562</v>
      </c>
      <c r="G407" t="s">
        <v>185</v>
      </c>
      <c r="H407">
        <v>200</v>
      </c>
      <c r="I407" t="s">
        <v>137</v>
      </c>
      <c r="J407" t="s">
        <v>180</v>
      </c>
      <c r="K407" t="s">
        <v>139</v>
      </c>
      <c r="L407" t="b">
        <v>1</v>
      </c>
      <c r="M407">
        <v>169717</v>
      </c>
      <c r="N407">
        <v>4452</v>
      </c>
    </row>
    <row r="408" spans="5:14">
      <c r="E408">
        <v>1287059288541</v>
      </c>
      <c r="F408">
        <v>16582</v>
      </c>
      <c r="G408" t="s">
        <v>185</v>
      </c>
      <c r="H408">
        <v>200</v>
      </c>
      <c r="I408" t="s">
        <v>137</v>
      </c>
      <c r="J408" t="s">
        <v>179</v>
      </c>
      <c r="K408" t="s">
        <v>139</v>
      </c>
      <c r="L408" t="b">
        <v>1</v>
      </c>
      <c r="M408">
        <v>171785</v>
      </c>
      <c r="N408">
        <v>2901</v>
      </c>
    </row>
    <row r="409" spans="5:14">
      <c r="E409">
        <v>1287059290709</v>
      </c>
      <c r="F409">
        <v>17597</v>
      </c>
      <c r="G409" t="s">
        <v>185</v>
      </c>
      <c r="H409">
        <v>200</v>
      </c>
      <c r="I409" t="s">
        <v>137</v>
      </c>
      <c r="J409" t="s">
        <v>182</v>
      </c>
      <c r="K409" t="s">
        <v>139</v>
      </c>
      <c r="L409" t="b">
        <v>1</v>
      </c>
      <c r="M409">
        <v>169717</v>
      </c>
      <c r="N409">
        <v>5544</v>
      </c>
    </row>
    <row r="410" spans="5:14">
      <c r="E410">
        <v>1287059299201</v>
      </c>
      <c r="F410">
        <v>15185</v>
      </c>
      <c r="G410" t="s">
        <v>185</v>
      </c>
      <c r="H410">
        <v>200</v>
      </c>
      <c r="I410" t="s">
        <v>137</v>
      </c>
      <c r="J410" t="s">
        <v>181</v>
      </c>
      <c r="K410" t="s">
        <v>139</v>
      </c>
      <c r="L410" t="b">
        <v>1</v>
      </c>
      <c r="M410">
        <v>171785</v>
      </c>
      <c r="N410">
        <v>4231</v>
      </c>
    </row>
    <row r="411" spans="5:14">
      <c r="E411">
        <v>1287059296693</v>
      </c>
      <c r="F411">
        <v>19719</v>
      </c>
      <c r="G411" t="s">
        <v>185</v>
      </c>
      <c r="H411">
        <v>200</v>
      </c>
      <c r="I411" t="s">
        <v>137</v>
      </c>
      <c r="J411" t="s">
        <v>183</v>
      </c>
      <c r="K411" t="s">
        <v>139</v>
      </c>
      <c r="L411" t="b">
        <v>1</v>
      </c>
      <c r="M411">
        <v>172631</v>
      </c>
      <c r="N411">
        <v>6751</v>
      </c>
    </row>
    <row r="412" spans="5:14">
      <c r="E412">
        <v>1287059300085</v>
      </c>
      <c r="F412">
        <v>16448</v>
      </c>
      <c r="G412" t="s">
        <v>185</v>
      </c>
      <c r="H412">
        <v>200</v>
      </c>
      <c r="I412" t="s">
        <v>137</v>
      </c>
      <c r="J412" t="s">
        <v>180</v>
      </c>
      <c r="K412" t="s">
        <v>139</v>
      </c>
      <c r="L412" t="b">
        <v>1</v>
      </c>
      <c r="M412">
        <v>171785</v>
      </c>
      <c r="N412">
        <v>7503</v>
      </c>
    </row>
    <row r="413" spans="5:14">
      <c r="E413">
        <v>1287059316763</v>
      </c>
      <c r="F413">
        <v>535</v>
      </c>
      <c r="G413" t="s">
        <v>187</v>
      </c>
      <c r="H413">
        <v>200</v>
      </c>
      <c r="I413" t="s">
        <v>137</v>
      </c>
      <c r="J413" t="s">
        <v>183</v>
      </c>
      <c r="K413" t="s">
        <v>139</v>
      </c>
      <c r="L413" t="b">
        <v>1</v>
      </c>
      <c r="M413">
        <v>248</v>
      </c>
      <c r="N413">
        <v>535</v>
      </c>
    </row>
    <row r="414" spans="5:14">
      <c r="E414">
        <v>1287059305465</v>
      </c>
      <c r="F414">
        <v>16031</v>
      </c>
      <c r="G414" t="s">
        <v>185</v>
      </c>
      <c r="H414">
        <v>200</v>
      </c>
      <c r="I414" t="s">
        <v>137</v>
      </c>
      <c r="J414" t="s">
        <v>179</v>
      </c>
      <c r="K414" t="s">
        <v>139</v>
      </c>
      <c r="L414" t="b">
        <v>1</v>
      </c>
      <c r="M414">
        <v>172631</v>
      </c>
      <c r="N414">
        <v>7115</v>
      </c>
    </row>
    <row r="415" spans="5:14">
      <c r="E415">
        <v>1287059317756</v>
      </c>
      <c r="F415">
        <v>3902</v>
      </c>
      <c r="G415" t="s">
        <v>188</v>
      </c>
      <c r="H415">
        <v>200</v>
      </c>
      <c r="I415" t="s">
        <v>137</v>
      </c>
      <c r="J415" t="s">
        <v>183</v>
      </c>
      <c r="K415" t="s">
        <v>139</v>
      </c>
      <c r="L415" t="b">
        <v>1</v>
      </c>
      <c r="M415">
        <v>37264</v>
      </c>
      <c r="N415">
        <v>2316</v>
      </c>
    </row>
    <row r="416" spans="5:14">
      <c r="E416">
        <v>1287059321805</v>
      </c>
      <c r="F416">
        <v>1817</v>
      </c>
      <c r="G416" t="s">
        <v>187</v>
      </c>
      <c r="H416">
        <v>200</v>
      </c>
      <c r="I416" t="s">
        <v>137</v>
      </c>
      <c r="J416" t="s">
        <v>179</v>
      </c>
      <c r="K416" t="s">
        <v>139</v>
      </c>
      <c r="L416" t="b">
        <v>1</v>
      </c>
      <c r="M416">
        <v>248</v>
      </c>
      <c r="N416">
        <v>1817</v>
      </c>
    </row>
    <row r="417" spans="5:14">
      <c r="E417">
        <v>1287059323843</v>
      </c>
      <c r="F417">
        <v>3927</v>
      </c>
      <c r="G417" t="s">
        <v>188</v>
      </c>
      <c r="H417">
        <v>200</v>
      </c>
      <c r="I417" t="s">
        <v>137</v>
      </c>
      <c r="J417" t="s">
        <v>179</v>
      </c>
      <c r="K417" t="s">
        <v>139</v>
      </c>
      <c r="L417" t="b">
        <v>1</v>
      </c>
      <c r="M417">
        <v>37264</v>
      </c>
      <c r="N417">
        <v>2100</v>
      </c>
    </row>
    <row r="418" spans="5:14">
      <c r="E418">
        <v>1287059308796</v>
      </c>
      <c r="F418">
        <v>26431</v>
      </c>
      <c r="G418" t="s">
        <v>185</v>
      </c>
      <c r="H418">
        <v>200</v>
      </c>
      <c r="I418" t="s">
        <v>137</v>
      </c>
      <c r="J418" t="s">
        <v>182</v>
      </c>
      <c r="K418" t="s">
        <v>139</v>
      </c>
      <c r="L418" t="b">
        <v>1</v>
      </c>
      <c r="M418">
        <v>171785</v>
      </c>
      <c r="N418">
        <v>18247</v>
      </c>
    </row>
    <row r="419" spans="5:14">
      <c r="E419">
        <v>1287059316813</v>
      </c>
      <c r="F419">
        <v>20262</v>
      </c>
      <c r="G419" t="s">
        <v>185</v>
      </c>
      <c r="H419">
        <v>200</v>
      </c>
      <c r="I419" t="s">
        <v>137</v>
      </c>
      <c r="J419" t="s">
        <v>180</v>
      </c>
      <c r="K419" t="s">
        <v>139</v>
      </c>
      <c r="L419" t="b">
        <v>1</v>
      </c>
      <c r="M419">
        <v>172631</v>
      </c>
      <c r="N419">
        <v>10901</v>
      </c>
    </row>
    <row r="420" spans="5:14">
      <c r="E420">
        <v>1287059314740</v>
      </c>
      <c r="F420">
        <v>22652</v>
      </c>
      <c r="G420" t="s">
        <v>185</v>
      </c>
      <c r="H420">
        <v>200</v>
      </c>
      <c r="I420" t="s">
        <v>137</v>
      </c>
      <c r="J420" t="s">
        <v>181</v>
      </c>
      <c r="K420" t="s">
        <v>139</v>
      </c>
      <c r="L420" t="b">
        <v>1</v>
      </c>
      <c r="M420">
        <v>172631</v>
      </c>
      <c r="N420">
        <v>12999</v>
      </c>
    </row>
    <row r="421" spans="5:14">
      <c r="E421">
        <v>1287059337403</v>
      </c>
      <c r="F421">
        <v>264</v>
      </c>
      <c r="G421" t="s">
        <v>187</v>
      </c>
      <c r="H421">
        <v>200</v>
      </c>
      <c r="I421" t="s">
        <v>137</v>
      </c>
      <c r="J421" t="s">
        <v>180</v>
      </c>
      <c r="K421" t="s">
        <v>139</v>
      </c>
      <c r="L421" t="b">
        <v>1</v>
      </c>
      <c r="M421">
        <v>248</v>
      </c>
      <c r="N421">
        <v>264</v>
      </c>
    </row>
    <row r="422" spans="5:14">
      <c r="E422">
        <v>1287059337671</v>
      </c>
      <c r="F422">
        <v>355</v>
      </c>
      <c r="G422" t="s">
        <v>187</v>
      </c>
      <c r="H422">
        <v>200</v>
      </c>
      <c r="I422" t="s">
        <v>137</v>
      </c>
      <c r="J422" t="s">
        <v>181</v>
      </c>
      <c r="K422" t="s">
        <v>139</v>
      </c>
      <c r="L422" t="b">
        <v>1</v>
      </c>
      <c r="M422">
        <v>248</v>
      </c>
      <c r="N422">
        <v>355</v>
      </c>
    </row>
    <row r="423" spans="5:14">
      <c r="E423">
        <v>1287059337813</v>
      </c>
      <c r="F423">
        <v>1848</v>
      </c>
      <c r="G423" t="s">
        <v>188</v>
      </c>
      <c r="H423">
        <v>200</v>
      </c>
      <c r="I423" t="s">
        <v>137</v>
      </c>
      <c r="J423" t="s">
        <v>180</v>
      </c>
      <c r="K423" t="s">
        <v>139</v>
      </c>
      <c r="L423" t="b">
        <v>1</v>
      </c>
      <c r="M423">
        <v>37264</v>
      </c>
      <c r="N423">
        <v>1035</v>
      </c>
    </row>
    <row r="424" spans="5:14">
      <c r="E424">
        <v>1287059338547</v>
      </c>
      <c r="F424">
        <v>2346</v>
      </c>
      <c r="G424" t="s">
        <v>188</v>
      </c>
      <c r="H424">
        <v>200</v>
      </c>
      <c r="I424" t="s">
        <v>137</v>
      </c>
      <c r="J424" t="s">
        <v>181</v>
      </c>
      <c r="K424" t="s">
        <v>139</v>
      </c>
      <c r="L424" t="b">
        <v>1</v>
      </c>
      <c r="M424">
        <v>37264</v>
      </c>
      <c r="N424">
        <v>1139</v>
      </c>
    </row>
    <row r="425" spans="5:14">
      <c r="E425">
        <v>1287059335604</v>
      </c>
      <c r="F425">
        <v>15516</v>
      </c>
      <c r="G425" t="s">
        <v>185</v>
      </c>
      <c r="H425">
        <v>200</v>
      </c>
      <c r="I425" t="s">
        <v>137</v>
      </c>
      <c r="J425" t="s">
        <v>182</v>
      </c>
      <c r="K425" t="s">
        <v>139</v>
      </c>
      <c r="L425" t="b">
        <v>1</v>
      </c>
      <c r="M425">
        <v>172631</v>
      </c>
      <c r="N425">
        <v>4420</v>
      </c>
    </row>
    <row r="426" spans="5:14">
      <c r="E426">
        <v>1287059351560</v>
      </c>
      <c r="F426">
        <v>384</v>
      </c>
      <c r="G426" t="s">
        <v>187</v>
      </c>
      <c r="H426">
        <v>200</v>
      </c>
      <c r="I426" t="s">
        <v>137</v>
      </c>
      <c r="J426" t="s">
        <v>182</v>
      </c>
      <c r="K426" t="s">
        <v>139</v>
      </c>
      <c r="L426" t="b">
        <v>1</v>
      </c>
      <c r="M426">
        <v>248</v>
      </c>
      <c r="N426">
        <v>384</v>
      </c>
    </row>
    <row r="427" spans="5:14">
      <c r="E427">
        <v>1287059352116</v>
      </c>
      <c r="F427">
        <v>2461</v>
      </c>
      <c r="G427" t="s">
        <v>188</v>
      </c>
      <c r="H427">
        <v>200</v>
      </c>
      <c r="I427" t="s">
        <v>137</v>
      </c>
      <c r="J427" t="s">
        <v>182</v>
      </c>
      <c r="K427" t="s">
        <v>139</v>
      </c>
      <c r="L427" t="b">
        <v>1</v>
      </c>
      <c r="M427">
        <v>37264</v>
      </c>
      <c r="N427">
        <v>1032</v>
      </c>
    </row>
    <row r="428" spans="5:14">
      <c r="E428">
        <v>1287059321946</v>
      </c>
      <c r="F428">
        <v>287912</v>
      </c>
      <c r="G428" t="s">
        <v>185</v>
      </c>
      <c r="H428">
        <v>200</v>
      </c>
      <c r="I428" t="s">
        <v>137</v>
      </c>
      <c r="J428" t="s">
        <v>183</v>
      </c>
      <c r="K428" t="s">
        <v>139</v>
      </c>
      <c r="L428" t="b">
        <v>1</v>
      </c>
      <c r="M428">
        <v>171840</v>
      </c>
      <c r="N428">
        <v>277124</v>
      </c>
    </row>
    <row r="429" spans="5:14">
      <c r="E429">
        <v>1287059328006</v>
      </c>
      <c r="F429">
        <v>291058</v>
      </c>
      <c r="G429" t="s">
        <v>185</v>
      </c>
      <c r="H429">
        <v>200</v>
      </c>
      <c r="I429" t="s">
        <v>137</v>
      </c>
      <c r="J429" t="s">
        <v>179</v>
      </c>
      <c r="K429" t="s">
        <v>139</v>
      </c>
      <c r="L429" t="b">
        <v>1</v>
      </c>
      <c r="M429">
        <v>171840</v>
      </c>
      <c r="N429">
        <v>272187</v>
      </c>
    </row>
    <row r="430" spans="5:14">
      <c r="E430">
        <v>1287059341140</v>
      </c>
      <c r="F430">
        <v>278449</v>
      </c>
      <c r="G430" t="s">
        <v>185</v>
      </c>
      <c r="H430">
        <v>200</v>
      </c>
      <c r="I430" t="s">
        <v>137</v>
      </c>
      <c r="J430" t="s">
        <v>181</v>
      </c>
      <c r="K430" t="s">
        <v>139</v>
      </c>
      <c r="L430" t="b">
        <v>1</v>
      </c>
      <c r="M430">
        <v>171840</v>
      </c>
      <c r="N430">
        <v>258967</v>
      </c>
    </row>
    <row r="431" spans="5:14">
      <c r="E431">
        <v>1287059354806</v>
      </c>
      <c r="F431">
        <v>267329</v>
      </c>
      <c r="G431" t="s">
        <v>185</v>
      </c>
      <c r="H431">
        <v>200</v>
      </c>
      <c r="I431" t="s">
        <v>137</v>
      </c>
      <c r="J431" t="s">
        <v>182</v>
      </c>
      <c r="K431" t="s">
        <v>139</v>
      </c>
      <c r="L431" t="b">
        <v>1</v>
      </c>
      <c r="M431">
        <v>171840</v>
      </c>
      <c r="N431">
        <v>243712</v>
      </c>
    </row>
    <row r="432" spans="5:14">
      <c r="E432">
        <v>1287059340008</v>
      </c>
      <c r="F432">
        <v>282567</v>
      </c>
      <c r="G432" t="s">
        <v>185</v>
      </c>
      <c r="H432">
        <v>200</v>
      </c>
      <c r="I432" t="s">
        <v>137</v>
      </c>
      <c r="J432" t="s">
        <v>180</v>
      </c>
      <c r="K432" t="s">
        <v>139</v>
      </c>
      <c r="L432" t="b">
        <v>1</v>
      </c>
      <c r="M432">
        <v>171840</v>
      </c>
      <c r="N432">
        <v>258252</v>
      </c>
    </row>
    <row r="433" spans="5:14">
      <c r="E433">
        <v>1287059620004</v>
      </c>
      <c r="F433">
        <v>15374</v>
      </c>
      <c r="G433" t="s">
        <v>185</v>
      </c>
      <c r="H433">
        <v>200</v>
      </c>
      <c r="I433" t="s">
        <v>137</v>
      </c>
      <c r="J433" t="s">
        <v>181</v>
      </c>
      <c r="K433" t="s">
        <v>139</v>
      </c>
      <c r="L433" t="b">
        <v>1</v>
      </c>
      <c r="M433">
        <v>96790</v>
      </c>
      <c r="N433">
        <v>0</v>
      </c>
    </row>
    <row r="434" spans="5:14">
      <c r="E434">
        <v>1287059622435</v>
      </c>
      <c r="F434">
        <v>13281</v>
      </c>
      <c r="G434" t="s">
        <v>185</v>
      </c>
      <c r="H434">
        <v>200</v>
      </c>
      <c r="I434" t="s">
        <v>137</v>
      </c>
      <c r="J434" t="s">
        <v>182</v>
      </c>
      <c r="K434" t="s">
        <v>139</v>
      </c>
      <c r="L434" t="b">
        <v>1</v>
      </c>
      <c r="M434">
        <v>96790</v>
      </c>
      <c r="N434">
        <v>0</v>
      </c>
    </row>
    <row r="435" spans="5:14">
      <c r="E435">
        <v>1287059610254</v>
      </c>
      <c r="F435">
        <v>27637</v>
      </c>
      <c r="G435" t="s">
        <v>185</v>
      </c>
      <c r="H435">
        <v>200</v>
      </c>
      <c r="I435" t="s">
        <v>137</v>
      </c>
      <c r="J435" t="s">
        <v>183</v>
      </c>
      <c r="K435" t="s">
        <v>139</v>
      </c>
      <c r="L435" t="b">
        <v>1</v>
      </c>
      <c r="M435">
        <v>96790</v>
      </c>
      <c r="N435">
        <v>0</v>
      </c>
    </row>
    <row r="436" spans="5:14">
      <c r="E436">
        <v>1287059619513</v>
      </c>
      <c r="F436">
        <v>18585</v>
      </c>
      <c r="G436" t="s">
        <v>185</v>
      </c>
      <c r="H436">
        <v>200</v>
      </c>
      <c r="I436" t="s">
        <v>137</v>
      </c>
      <c r="J436" t="s">
        <v>179</v>
      </c>
      <c r="K436" t="s">
        <v>139</v>
      </c>
      <c r="L436" t="b">
        <v>1</v>
      </c>
      <c r="M436">
        <v>96790</v>
      </c>
      <c r="N436">
        <v>0</v>
      </c>
    </row>
    <row r="437" spans="5:14">
      <c r="E437">
        <v>1287059635884</v>
      </c>
      <c r="F437">
        <v>8043</v>
      </c>
      <c r="G437" t="s">
        <v>189</v>
      </c>
      <c r="H437">
        <v>200</v>
      </c>
      <c r="I437" t="s">
        <v>137</v>
      </c>
      <c r="J437" t="s">
        <v>181</v>
      </c>
      <c r="K437" t="s">
        <v>139</v>
      </c>
      <c r="L437" t="b">
        <v>1</v>
      </c>
      <c r="M437">
        <v>96496</v>
      </c>
      <c r="N437">
        <v>3553</v>
      </c>
    </row>
    <row r="438" spans="5:14">
      <c r="E438">
        <v>1287059622835</v>
      </c>
      <c r="F438">
        <v>21288</v>
      </c>
      <c r="G438" t="s">
        <v>185</v>
      </c>
      <c r="H438">
        <v>200</v>
      </c>
      <c r="I438" t="s">
        <v>137</v>
      </c>
      <c r="J438" t="s">
        <v>180</v>
      </c>
      <c r="K438" t="s">
        <v>139</v>
      </c>
      <c r="L438" t="b">
        <v>1</v>
      </c>
      <c r="M438">
        <v>96790</v>
      </c>
      <c r="N438">
        <v>0</v>
      </c>
    </row>
    <row r="439" spans="5:14">
      <c r="E439">
        <v>1287059638383</v>
      </c>
      <c r="F439">
        <v>15767</v>
      </c>
      <c r="G439" t="s">
        <v>189</v>
      </c>
      <c r="H439">
        <v>200</v>
      </c>
      <c r="I439" t="s">
        <v>137</v>
      </c>
      <c r="J439" t="s">
        <v>179</v>
      </c>
      <c r="K439" t="s">
        <v>139</v>
      </c>
      <c r="L439" t="b">
        <v>1</v>
      </c>
      <c r="M439">
        <v>96496</v>
      </c>
      <c r="N439">
        <v>3603</v>
      </c>
    </row>
    <row r="440" spans="5:14">
      <c r="E440">
        <v>1287059638249</v>
      </c>
      <c r="F440">
        <v>16507</v>
      </c>
      <c r="G440" t="s">
        <v>189</v>
      </c>
      <c r="H440">
        <v>200</v>
      </c>
      <c r="I440" t="s">
        <v>137</v>
      </c>
      <c r="J440" t="s">
        <v>183</v>
      </c>
      <c r="K440" t="s">
        <v>139</v>
      </c>
      <c r="L440" t="b">
        <v>1</v>
      </c>
      <c r="M440">
        <v>96496</v>
      </c>
      <c r="N440">
        <v>3638</v>
      </c>
    </row>
    <row r="441" spans="5:14">
      <c r="E441">
        <v>1287059644528</v>
      </c>
      <c r="F441">
        <v>14473</v>
      </c>
      <c r="G441" t="s">
        <v>189</v>
      </c>
      <c r="H441">
        <v>200</v>
      </c>
      <c r="I441" t="s">
        <v>137</v>
      </c>
      <c r="J441" t="s">
        <v>180</v>
      </c>
      <c r="K441" t="s">
        <v>139</v>
      </c>
      <c r="L441" t="b">
        <v>1</v>
      </c>
      <c r="M441">
        <v>96496</v>
      </c>
      <c r="N441">
        <v>3806</v>
      </c>
    </row>
    <row r="442" spans="5:14">
      <c r="E442">
        <v>1287059644271</v>
      </c>
      <c r="F442">
        <v>17249</v>
      </c>
      <c r="G442" t="s">
        <v>189</v>
      </c>
      <c r="H442">
        <v>200</v>
      </c>
      <c r="I442" t="s">
        <v>137</v>
      </c>
      <c r="J442" t="s">
        <v>181</v>
      </c>
      <c r="K442" t="s">
        <v>139</v>
      </c>
      <c r="L442" t="b">
        <v>1</v>
      </c>
      <c r="M442">
        <v>97331</v>
      </c>
      <c r="N442">
        <v>10910</v>
      </c>
    </row>
    <row r="443" spans="5:14">
      <c r="E443">
        <v>1287059636009</v>
      </c>
      <c r="F443">
        <v>27592</v>
      </c>
      <c r="G443" t="s">
        <v>189</v>
      </c>
      <c r="H443">
        <v>200</v>
      </c>
      <c r="I443" t="s">
        <v>137</v>
      </c>
      <c r="J443" t="s">
        <v>182</v>
      </c>
      <c r="K443" t="s">
        <v>139</v>
      </c>
      <c r="L443" t="b">
        <v>1</v>
      </c>
      <c r="M443">
        <v>96496</v>
      </c>
      <c r="N443">
        <v>8782</v>
      </c>
    </row>
    <row r="444" spans="5:14">
      <c r="E444">
        <v>1287059654344</v>
      </c>
      <c r="F444">
        <v>9318</v>
      </c>
      <c r="G444" t="s">
        <v>189</v>
      </c>
      <c r="H444">
        <v>200</v>
      </c>
      <c r="I444" t="s">
        <v>137</v>
      </c>
      <c r="J444" t="s">
        <v>179</v>
      </c>
      <c r="K444" t="s">
        <v>139</v>
      </c>
      <c r="L444" t="b">
        <v>1</v>
      </c>
      <c r="M444">
        <v>97331</v>
      </c>
      <c r="N444">
        <v>3073</v>
      </c>
    </row>
    <row r="445" spans="5:14">
      <c r="E445">
        <v>1287059655177</v>
      </c>
      <c r="F445">
        <v>15227</v>
      </c>
      <c r="G445" t="s">
        <v>189</v>
      </c>
      <c r="H445">
        <v>200</v>
      </c>
      <c r="I445" t="s">
        <v>137</v>
      </c>
      <c r="J445" t="s">
        <v>183</v>
      </c>
      <c r="K445" t="s">
        <v>139</v>
      </c>
      <c r="L445" t="b">
        <v>1</v>
      </c>
      <c r="M445">
        <v>97331</v>
      </c>
      <c r="N445">
        <v>5071</v>
      </c>
    </row>
    <row r="446" spans="5:14">
      <c r="E446">
        <v>1287059659524</v>
      </c>
      <c r="F446">
        <v>12745</v>
      </c>
      <c r="G446" t="s">
        <v>189</v>
      </c>
      <c r="H446">
        <v>200</v>
      </c>
      <c r="I446" t="s">
        <v>137</v>
      </c>
      <c r="J446" t="s">
        <v>180</v>
      </c>
      <c r="K446" t="s">
        <v>139</v>
      </c>
      <c r="L446" t="b">
        <v>1</v>
      </c>
      <c r="M446">
        <v>97331</v>
      </c>
      <c r="N446">
        <v>6368</v>
      </c>
    </row>
    <row r="447" spans="5:14">
      <c r="E447">
        <v>1287059663718</v>
      </c>
      <c r="F447">
        <v>9266</v>
      </c>
      <c r="G447" t="s">
        <v>189</v>
      </c>
      <c r="H447">
        <v>200</v>
      </c>
      <c r="I447" t="s">
        <v>137</v>
      </c>
      <c r="J447" t="s">
        <v>182</v>
      </c>
      <c r="K447" t="s">
        <v>139</v>
      </c>
      <c r="L447" t="b">
        <v>1</v>
      </c>
      <c r="M447">
        <v>97331</v>
      </c>
      <c r="N447">
        <v>3076</v>
      </c>
    </row>
    <row r="448" spans="5:14">
      <c r="E448">
        <v>1287059661886</v>
      </c>
      <c r="F448">
        <v>13414</v>
      </c>
      <c r="G448" t="s">
        <v>190</v>
      </c>
      <c r="H448">
        <v>200</v>
      </c>
      <c r="I448" t="s">
        <v>137</v>
      </c>
      <c r="J448" t="s">
        <v>181</v>
      </c>
      <c r="K448" t="s">
        <v>139</v>
      </c>
      <c r="L448" t="b">
        <v>1</v>
      </c>
      <c r="M448">
        <v>145821</v>
      </c>
      <c r="N448">
        <v>2220</v>
      </c>
    </row>
    <row r="449" spans="5:14">
      <c r="E449">
        <v>1287059675773</v>
      </c>
      <c r="F449">
        <v>409</v>
      </c>
      <c r="G449" t="s">
        <v>178</v>
      </c>
      <c r="H449">
        <v>200</v>
      </c>
      <c r="I449" t="s">
        <v>137</v>
      </c>
      <c r="J449" t="s">
        <v>181</v>
      </c>
      <c r="K449" t="s">
        <v>139</v>
      </c>
      <c r="L449" t="b">
        <v>1</v>
      </c>
      <c r="M449">
        <v>7684</v>
      </c>
      <c r="N449">
        <v>409</v>
      </c>
    </row>
    <row r="450" spans="5:14">
      <c r="E450">
        <v>1287059670720</v>
      </c>
      <c r="F450">
        <v>14720</v>
      </c>
      <c r="G450" t="s">
        <v>190</v>
      </c>
      <c r="H450">
        <v>200</v>
      </c>
      <c r="I450" t="s">
        <v>137</v>
      </c>
      <c r="J450" t="s">
        <v>183</v>
      </c>
      <c r="K450" t="s">
        <v>139</v>
      </c>
      <c r="L450" t="b">
        <v>1</v>
      </c>
      <c r="M450">
        <v>145821</v>
      </c>
      <c r="N450">
        <v>5335</v>
      </c>
    </row>
    <row r="451" spans="5:14">
      <c r="E451">
        <v>1287059686010</v>
      </c>
      <c r="F451">
        <v>822</v>
      </c>
      <c r="G451" t="s">
        <v>178</v>
      </c>
      <c r="H451">
        <v>200</v>
      </c>
      <c r="I451" t="s">
        <v>137</v>
      </c>
      <c r="J451" t="s">
        <v>183</v>
      </c>
      <c r="K451" t="s">
        <v>139</v>
      </c>
      <c r="L451" t="b">
        <v>1</v>
      </c>
      <c r="M451">
        <v>7684</v>
      </c>
      <c r="N451">
        <v>822</v>
      </c>
    </row>
    <row r="452" spans="5:14">
      <c r="E452">
        <v>1287059664012</v>
      </c>
      <c r="F452">
        <v>24121</v>
      </c>
      <c r="G452" t="s">
        <v>190</v>
      </c>
      <c r="H452">
        <v>200</v>
      </c>
      <c r="I452" t="s">
        <v>137</v>
      </c>
      <c r="J452" t="s">
        <v>179</v>
      </c>
      <c r="K452" t="s">
        <v>139</v>
      </c>
      <c r="L452" t="b">
        <v>1</v>
      </c>
      <c r="M452">
        <v>145821</v>
      </c>
      <c r="N452">
        <v>3950</v>
      </c>
    </row>
    <row r="453" spans="5:14">
      <c r="E453">
        <v>1287059676641</v>
      </c>
      <c r="F453">
        <v>13233</v>
      </c>
      <c r="G453" t="s">
        <v>140</v>
      </c>
      <c r="H453">
        <v>200</v>
      </c>
      <c r="I453" t="s">
        <v>137</v>
      </c>
      <c r="J453" t="s">
        <v>181</v>
      </c>
      <c r="K453" t="s">
        <v>139</v>
      </c>
      <c r="L453" t="b">
        <v>1</v>
      </c>
      <c r="M453">
        <v>68458</v>
      </c>
      <c r="N453">
        <v>0</v>
      </c>
    </row>
    <row r="454" spans="5:14">
      <c r="E454">
        <v>1287059688168</v>
      </c>
      <c r="F454">
        <v>2358</v>
      </c>
      <c r="G454" t="s">
        <v>178</v>
      </c>
      <c r="H454">
        <v>200</v>
      </c>
      <c r="I454" t="s">
        <v>137</v>
      </c>
      <c r="J454" t="s">
        <v>179</v>
      </c>
      <c r="K454" t="s">
        <v>139</v>
      </c>
      <c r="L454" t="b">
        <v>1</v>
      </c>
      <c r="M454">
        <v>7684</v>
      </c>
      <c r="N454">
        <v>2358</v>
      </c>
    </row>
    <row r="455" spans="5:14">
      <c r="E455">
        <v>1287059673425</v>
      </c>
      <c r="F455">
        <v>17862</v>
      </c>
      <c r="G455" t="s">
        <v>190</v>
      </c>
      <c r="H455">
        <v>200</v>
      </c>
      <c r="I455" t="s">
        <v>137</v>
      </c>
      <c r="J455" t="s">
        <v>182</v>
      </c>
      <c r="K455" t="s">
        <v>139</v>
      </c>
      <c r="L455" t="b">
        <v>1</v>
      </c>
      <c r="M455">
        <v>145821</v>
      </c>
      <c r="N455">
        <v>3486</v>
      </c>
    </row>
    <row r="456" spans="5:14">
      <c r="E456">
        <v>1287059691623</v>
      </c>
      <c r="F456">
        <v>1079</v>
      </c>
      <c r="G456" t="s">
        <v>178</v>
      </c>
      <c r="H456">
        <v>200</v>
      </c>
      <c r="I456" t="s">
        <v>137</v>
      </c>
      <c r="J456" t="s">
        <v>182</v>
      </c>
      <c r="K456" t="s">
        <v>139</v>
      </c>
      <c r="L456" t="b">
        <v>1</v>
      </c>
      <c r="M456">
        <v>7684</v>
      </c>
      <c r="N456">
        <v>1079</v>
      </c>
    </row>
    <row r="457" spans="5:14">
      <c r="E457">
        <v>1287059687176</v>
      </c>
      <c r="F457">
        <v>5569</v>
      </c>
      <c r="G457" t="s">
        <v>140</v>
      </c>
      <c r="H457">
        <v>200</v>
      </c>
      <c r="I457" t="s">
        <v>137</v>
      </c>
      <c r="J457" t="s">
        <v>183</v>
      </c>
      <c r="K457" t="s">
        <v>139</v>
      </c>
      <c r="L457" t="b">
        <v>1</v>
      </c>
      <c r="M457">
        <v>68458</v>
      </c>
      <c r="N457">
        <v>0</v>
      </c>
    </row>
    <row r="458" spans="5:14">
      <c r="E458">
        <v>1287059672660</v>
      </c>
      <c r="F458">
        <v>26953</v>
      </c>
      <c r="G458" t="s">
        <v>190</v>
      </c>
      <c r="H458">
        <v>200</v>
      </c>
      <c r="I458" t="s">
        <v>137</v>
      </c>
      <c r="J458" t="s">
        <v>180</v>
      </c>
      <c r="K458" t="s">
        <v>139</v>
      </c>
      <c r="L458" t="b">
        <v>1</v>
      </c>
      <c r="M458">
        <v>145821</v>
      </c>
      <c r="N458">
        <v>3334</v>
      </c>
    </row>
    <row r="459" spans="5:14">
      <c r="E459">
        <v>1287059690740</v>
      </c>
      <c r="F459">
        <v>8897</v>
      </c>
      <c r="G459" t="s">
        <v>140</v>
      </c>
      <c r="H459">
        <v>200</v>
      </c>
      <c r="I459" t="s">
        <v>137</v>
      </c>
      <c r="J459" t="s">
        <v>179</v>
      </c>
      <c r="K459" t="s">
        <v>139</v>
      </c>
      <c r="L459" t="b">
        <v>1</v>
      </c>
      <c r="M459">
        <v>68458</v>
      </c>
      <c r="N459">
        <v>0</v>
      </c>
    </row>
    <row r="460" spans="5:14">
      <c r="E460">
        <v>1287059699754</v>
      </c>
      <c r="F460">
        <v>1013</v>
      </c>
      <c r="G460" t="s">
        <v>178</v>
      </c>
      <c r="H460">
        <v>200</v>
      </c>
      <c r="I460" t="s">
        <v>137</v>
      </c>
      <c r="J460" t="s">
        <v>180</v>
      </c>
      <c r="K460" t="s">
        <v>139</v>
      </c>
      <c r="L460" t="b">
        <v>1</v>
      </c>
      <c r="M460">
        <v>7684</v>
      </c>
      <c r="N460">
        <v>1013</v>
      </c>
    </row>
    <row r="461" spans="5:14">
      <c r="E461">
        <v>1287059692998</v>
      </c>
      <c r="F461">
        <v>11351</v>
      </c>
      <c r="G461" t="s">
        <v>140</v>
      </c>
      <c r="H461">
        <v>200</v>
      </c>
      <c r="I461" t="s">
        <v>137</v>
      </c>
      <c r="J461" t="s">
        <v>182</v>
      </c>
      <c r="K461" t="s">
        <v>139</v>
      </c>
      <c r="L461" t="b">
        <v>1</v>
      </c>
      <c r="M461">
        <v>68458</v>
      </c>
      <c r="N461">
        <v>0</v>
      </c>
    </row>
    <row r="462" spans="5:14">
      <c r="E462">
        <v>1287059690306</v>
      </c>
      <c r="F462">
        <v>16067</v>
      </c>
      <c r="G462" t="s">
        <v>144</v>
      </c>
      <c r="H462">
        <v>200</v>
      </c>
      <c r="I462" t="s">
        <v>137</v>
      </c>
      <c r="J462" t="s">
        <v>181</v>
      </c>
      <c r="K462" t="s">
        <v>139</v>
      </c>
      <c r="L462" t="b">
        <v>1</v>
      </c>
      <c r="M462">
        <v>169979</v>
      </c>
      <c r="N462">
        <v>0</v>
      </c>
    </row>
    <row r="463" spans="5:14">
      <c r="E463">
        <v>1287059701037</v>
      </c>
      <c r="F463">
        <v>7105</v>
      </c>
      <c r="G463" t="s">
        <v>140</v>
      </c>
      <c r="H463">
        <v>200</v>
      </c>
      <c r="I463" t="s">
        <v>137</v>
      </c>
      <c r="J463" t="s">
        <v>180</v>
      </c>
      <c r="K463" t="s">
        <v>139</v>
      </c>
      <c r="L463" t="b">
        <v>1</v>
      </c>
      <c r="M463">
        <v>68458</v>
      </c>
      <c r="N463">
        <v>0</v>
      </c>
    </row>
    <row r="464" spans="5:14">
      <c r="E464">
        <v>1287059706731</v>
      </c>
      <c r="F464">
        <v>1426</v>
      </c>
      <c r="G464" t="s">
        <v>184</v>
      </c>
      <c r="H464">
        <v>200</v>
      </c>
      <c r="I464" t="s">
        <v>137</v>
      </c>
      <c r="J464" t="s">
        <v>181</v>
      </c>
      <c r="K464" t="s">
        <v>139</v>
      </c>
      <c r="L464" t="b">
        <v>1</v>
      </c>
      <c r="M464">
        <v>11448</v>
      </c>
      <c r="N464">
        <v>1426</v>
      </c>
    </row>
    <row r="465" spans="5:14">
      <c r="E465">
        <v>1287059708602</v>
      </c>
      <c r="F465">
        <v>2213</v>
      </c>
      <c r="G465" t="s">
        <v>184</v>
      </c>
      <c r="H465">
        <v>200</v>
      </c>
      <c r="I465" t="s">
        <v>137</v>
      </c>
      <c r="J465" t="s">
        <v>181</v>
      </c>
      <c r="K465" t="s">
        <v>139</v>
      </c>
      <c r="L465" t="b">
        <v>1</v>
      </c>
      <c r="M465">
        <v>28325</v>
      </c>
      <c r="N465">
        <v>1596</v>
      </c>
    </row>
    <row r="466" spans="5:14">
      <c r="E466">
        <v>1287059693068</v>
      </c>
      <c r="F466">
        <v>18404</v>
      </c>
      <c r="G466" t="s">
        <v>144</v>
      </c>
      <c r="H466">
        <v>200</v>
      </c>
      <c r="I466" t="s">
        <v>137</v>
      </c>
      <c r="J466" t="s">
        <v>183</v>
      </c>
      <c r="K466" t="s">
        <v>139</v>
      </c>
      <c r="L466" t="b">
        <v>1</v>
      </c>
      <c r="M466">
        <v>169979</v>
      </c>
      <c r="N466">
        <v>0</v>
      </c>
    </row>
    <row r="467" spans="5:14">
      <c r="E467">
        <v>1287059711759</v>
      </c>
      <c r="F467">
        <v>2966</v>
      </c>
      <c r="G467" t="s">
        <v>184</v>
      </c>
      <c r="H467">
        <v>200</v>
      </c>
      <c r="I467" t="s">
        <v>137</v>
      </c>
      <c r="J467" t="s">
        <v>183</v>
      </c>
      <c r="K467" t="s">
        <v>139</v>
      </c>
      <c r="L467" t="b">
        <v>1</v>
      </c>
      <c r="M467">
        <v>11448</v>
      </c>
      <c r="N467">
        <v>2966</v>
      </c>
    </row>
    <row r="468" spans="5:14">
      <c r="E468">
        <v>1287059714980</v>
      </c>
      <c r="F468">
        <v>5119</v>
      </c>
      <c r="G468" t="s">
        <v>184</v>
      </c>
      <c r="H468">
        <v>200</v>
      </c>
      <c r="I468" t="s">
        <v>137</v>
      </c>
      <c r="J468" t="s">
        <v>183</v>
      </c>
      <c r="K468" t="s">
        <v>139</v>
      </c>
      <c r="L468" t="b">
        <v>1</v>
      </c>
      <c r="M468">
        <v>28325</v>
      </c>
      <c r="N468">
        <v>3263</v>
      </c>
    </row>
    <row r="469" spans="5:14">
      <c r="E469">
        <v>1287059704740</v>
      </c>
      <c r="F469">
        <v>24851</v>
      </c>
      <c r="G469" t="s">
        <v>144</v>
      </c>
      <c r="H469">
        <v>200</v>
      </c>
      <c r="I469" t="s">
        <v>137</v>
      </c>
      <c r="J469" t="s">
        <v>182</v>
      </c>
      <c r="K469" t="s">
        <v>139</v>
      </c>
      <c r="L469" t="b">
        <v>1</v>
      </c>
      <c r="M469">
        <v>169979</v>
      </c>
      <c r="N469">
        <v>0</v>
      </c>
    </row>
    <row r="470" spans="5:14">
      <c r="E470">
        <v>1287059700068</v>
      </c>
      <c r="F470">
        <v>30162</v>
      </c>
      <c r="G470" t="s">
        <v>144</v>
      </c>
      <c r="H470">
        <v>200</v>
      </c>
      <c r="I470" t="s">
        <v>137</v>
      </c>
      <c r="J470" t="s">
        <v>179</v>
      </c>
      <c r="K470" t="s">
        <v>139</v>
      </c>
      <c r="L470" t="b">
        <v>1</v>
      </c>
      <c r="M470">
        <v>169979</v>
      </c>
      <c r="N470">
        <v>0</v>
      </c>
    </row>
    <row r="471" spans="5:14">
      <c r="E471">
        <v>1287059708455</v>
      </c>
      <c r="F471">
        <v>23383</v>
      </c>
      <c r="G471" t="s">
        <v>144</v>
      </c>
      <c r="H471">
        <v>200</v>
      </c>
      <c r="I471" t="s">
        <v>137</v>
      </c>
      <c r="J471" t="s">
        <v>180</v>
      </c>
      <c r="K471" t="s">
        <v>139</v>
      </c>
      <c r="L471" t="b">
        <v>1</v>
      </c>
      <c r="M471">
        <v>169979</v>
      </c>
      <c r="N471">
        <v>0</v>
      </c>
    </row>
    <row r="472" spans="5:14">
      <c r="E472">
        <v>1287059729985</v>
      </c>
      <c r="F472">
        <v>2536</v>
      </c>
      <c r="G472" t="s">
        <v>184</v>
      </c>
      <c r="H472">
        <v>200</v>
      </c>
      <c r="I472" t="s">
        <v>137</v>
      </c>
      <c r="J472" t="s">
        <v>182</v>
      </c>
      <c r="K472" t="s">
        <v>139</v>
      </c>
      <c r="L472" t="b">
        <v>1</v>
      </c>
      <c r="M472">
        <v>11448</v>
      </c>
      <c r="N472">
        <v>2536</v>
      </c>
    </row>
    <row r="473" spans="5:14">
      <c r="E473">
        <v>1287059730748</v>
      </c>
      <c r="F473">
        <v>1953</v>
      </c>
      <c r="G473" t="s">
        <v>184</v>
      </c>
      <c r="H473">
        <v>200</v>
      </c>
      <c r="I473" t="s">
        <v>137</v>
      </c>
      <c r="J473" t="s">
        <v>179</v>
      </c>
      <c r="K473" t="s">
        <v>139</v>
      </c>
      <c r="L473" t="b">
        <v>1</v>
      </c>
      <c r="M473">
        <v>11448</v>
      </c>
      <c r="N473">
        <v>1953</v>
      </c>
    </row>
    <row r="474" spans="5:14">
      <c r="E474">
        <v>1287059733011</v>
      </c>
      <c r="F474">
        <v>2439</v>
      </c>
      <c r="G474" t="s">
        <v>184</v>
      </c>
      <c r="H474">
        <v>200</v>
      </c>
      <c r="I474" t="s">
        <v>137</v>
      </c>
      <c r="J474" t="s">
        <v>179</v>
      </c>
      <c r="K474" t="s">
        <v>139</v>
      </c>
      <c r="L474" t="b">
        <v>1</v>
      </c>
      <c r="M474">
        <v>28325</v>
      </c>
      <c r="N474">
        <v>1640</v>
      </c>
    </row>
    <row r="475" spans="5:14">
      <c r="E475">
        <v>1287059732357</v>
      </c>
      <c r="F475">
        <v>3243</v>
      </c>
      <c r="G475" t="s">
        <v>184</v>
      </c>
      <c r="H475">
        <v>200</v>
      </c>
      <c r="I475" t="s">
        <v>137</v>
      </c>
      <c r="J475" t="s">
        <v>180</v>
      </c>
      <c r="K475" t="s">
        <v>139</v>
      </c>
      <c r="L475" t="b">
        <v>1</v>
      </c>
      <c r="M475">
        <v>11448</v>
      </c>
      <c r="N475">
        <v>3243</v>
      </c>
    </row>
    <row r="476" spans="5:14">
      <c r="E476">
        <v>1287059733005</v>
      </c>
      <c r="F476">
        <v>4788</v>
      </c>
      <c r="G476" t="s">
        <v>184</v>
      </c>
      <c r="H476">
        <v>200</v>
      </c>
      <c r="I476" t="s">
        <v>137</v>
      </c>
      <c r="J476" t="s">
        <v>182</v>
      </c>
      <c r="K476" t="s">
        <v>139</v>
      </c>
      <c r="L476" t="b">
        <v>1</v>
      </c>
      <c r="M476">
        <v>28325</v>
      </c>
      <c r="N476">
        <v>2356</v>
      </c>
    </row>
    <row r="477" spans="5:14">
      <c r="E477">
        <v>1287059735915</v>
      </c>
      <c r="F477">
        <v>3253</v>
      </c>
      <c r="G477" t="s">
        <v>184</v>
      </c>
      <c r="H477">
        <v>200</v>
      </c>
      <c r="I477" t="s">
        <v>137</v>
      </c>
      <c r="J477" t="s">
        <v>180</v>
      </c>
      <c r="K477" t="s">
        <v>139</v>
      </c>
      <c r="L477" t="b">
        <v>1</v>
      </c>
      <c r="M477">
        <v>28325</v>
      </c>
      <c r="N477">
        <v>2088</v>
      </c>
    </row>
    <row r="478" spans="5:14">
      <c r="E478">
        <v>1287059711167</v>
      </c>
      <c r="F478">
        <v>28272</v>
      </c>
      <c r="G478" t="s">
        <v>185</v>
      </c>
      <c r="H478">
        <v>200</v>
      </c>
      <c r="I478" t="s">
        <v>137</v>
      </c>
      <c r="J478" t="s">
        <v>181</v>
      </c>
      <c r="K478" t="s">
        <v>139</v>
      </c>
      <c r="L478" t="b">
        <v>1</v>
      </c>
      <c r="M478">
        <v>170766</v>
      </c>
      <c r="N478">
        <v>6485</v>
      </c>
    </row>
    <row r="479" spans="5:14">
      <c r="E479">
        <v>1287059739696</v>
      </c>
      <c r="F479">
        <v>1830</v>
      </c>
      <c r="G479" t="s">
        <v>186</v>
      </c>
      <c r="H479">
        <v>200</v>
      </c>
      <c r="I479" t="s">
        <v>137</v>
      </c>
      <c r="J479" t="s">
        <v>181</v>
      </c>
      <c r="K479" t="s">
        <v>139</v>
      </c>
      <c r="L479" t="b">
        <v>1</v>
      </c>
      <c r="M479">
        <v>8572</v>
      </c>
      <c r="N479">
        <v>1830</v>
      </c>
    </row>
    <row r="480" spans="5:14">
      <c r="E480">
        <v>1287059720666</v>
      </c>
      <c r="F480">
        <v>23022</v>
      </c>
      <c r="G480" t="s">
        <v>185</v>
      </c>
      <c r="H480">
        <v>200</v>
      </c>
      <c r="I480" t="s">
        <v>137</v>
      </c>
      <c r="J480" t="s">
        <v>183</v>
      </c>
      <c r="K480" t="s">
        <v>139</v>
      </c>
      <c r="L480" t="b">
        <v>1</v>
      </c>
      <c r="M480">
        <v>170766</v>
      </c>
      <c r="N480">
        <v>6629</v>
      </c>
    </row>
    <row r="481" spans="5:14">
      <c r="E481">
        <v>1287059741915</v>
      </c>
      <c r="F481">
        <v>2900</v>
      </c>
      <c r="G481" t="s">
        <v>186</v>
      </c>
      <c r="H481">
        <v>200</v>
      </c>
      <c r="I481" t="s">
        <v>137</v>
      </c>
      <c r="J481" t="s">
        <v>181</v>
      </c>
      <c r="K481" t="s">
        <v>139</v>
      </c>
      <c r="L481" t="b">
        <v>1</v>
      </c>
      <c r="M481">
        <v>28579</v>
      </c>
      <c r="N481">
        <v>2217</v>
      </c>
    </row>
    <row r="482" spans="5:14">
      <c r="E482">
        <v>1287059744148</v>
      </c>
      <c r="F482">
        <v>1227</v>
      </c>
      <c r="G482" t="s">
        <v>186</v>
      </c>
      <c r="H482">
        <v>200</v>
      </c>
      <c r="I482" t="s">
        <v>137</v>
      </c>
      <c r="J482" t="s">
        <v>183</v>
      </c>
      <c r="K482" t="s">
        <v>139</v>
      </c>
      <c r="L482" t="b">
        <v>1</v>
      </c>
      <c r="M482">
        <v>8572</v>
      </c>
      <c r="N482">
        <v>1227</v>
      </c>
    </row>
    <row r="483" spans="5:14">
      <c r="E483">
        <v>1287059745709</v>
      </c>
      <c r="F483">
        <v>3301</v>
      </c>
      <c r="G483" t="s">
        <v>186</v>
      </c>
      <c r="H483">
        <v>200</v>
      </c>
      <c r="I483" t="s">
        <v>137</v>
      </c>
      <c r="J483" t="s">
        <v>183</v>
      </c>
      <c r="K483" t="s">
        <v>139</v>
      </c>
      <c r="L483" t="b">
        <v>1</v>
      </c>
      <c r="M483">
        <v>28579</v>
      </c>
      <c r="N483">
        <v>1955</v>
      </c>
    </row>
    <row r="484" spans="5:14">
      <c r="E484">
        <v>1287059739631</v>
      </c>
      <c r="F484">
        <v>18627</v>
      </c>
      <c r="G484" t="s">
        <v>185</v>
      </c>
      <c r="H484">
        <v>200</v>
      </c>
      <c r="I484" t="s">
        <v>137</v>
      </c>
      <c r="J484" t="s">
        <v>180</v>
      </c>
      <c r="K484" t="s">
        <v>139</v>
      </c>
      <c r="L484" t="b">
        <v>1</v>
      </c>
      <c r="M484">
        <v>170766</v>
      </c>
      <c r="N484">
        <v>4886</v>
      </c>
    </row>
    <row r="485" spans="5:14">
      <c r="E485">
        <v>1287059758442</v>
      </c>
      <c r="F485">
        <v>625</v>
      </c>
      <c r="G485" t="s">
        <v>186</v>
      </c>
      <c r="H485">
        <v>200</v>
      </c>
      <c r="I485" t="s">
        <v>137</v>
      </c>
      <c r="J485" t="s">
        <v>180</v>
      </c>
      <c r="K485" t="s">
        <v>139</v>
      </c>
      <c r="L485" t="b">
        <v>1</v>
      </c>
      <c r="M485">
        <v>8572</v>
      </c>
      <c r="N485">
        <v>625</v>
      </c>
    </row>
    <row r="486" spans="5:14">
      <c r="E486">
        <v>1287059737974</v>
      </c>
      <c r="F486">
        <v>21128</v>
      </c>
      <c r="G486" t="s">
        <v>185</v>
      </c>
      <c r="H486">
        <v>200</v>
      </c>
      <c r="I486" t="s">
        <v>137</v>
      </c>
      <c r="J486" t="s">
        <v>182</v>
      </c>
      <c r="K486" t="s">
        <v>139</v>
      </c>
      <c r="L486" t="b">
        <v>1</v>
      </c>
      <c r="M486">
        <v>170766</v>
      </c>
      <c r="N486">
        <v>6435</v>
      </c>
    </row>
    <row r="487" spans="5:14">
      <c r="E487">
        <v>1287059759518</v>
      </c>
      <c r="F487">
        <v>675</v>
      </c>
      <c r="G487" t="s">
        <v>186</v>
      </c>
      <c r="H487">
        <v>200</v>
      </c>
      <c r="I487" t="s">
        <v>137</v>
      </c>
      <c r="J487" t="s">
        <v>182</v>
      </c>
      <c r="K487" t="s">
        <v>139</v>
      </c>
      <c r="L487" t="b">
        <v>1</v>
      </c>
      <c r="M487">
        <v>8572</v>
      </c>
      <c r="N487">
        <v>675</v>
      </c>
    </row>
    <row r="488" spans="5:14">
      <c r="E488">
        <v>1287059759115</v>
      </c>
      <c r="F488">
        <v>2661</v>
      </c>
      <c r="G488" t="s">
        <v>186</v>
      </c>
      <c r="H488">
        <v>200</v>
      </c>
      <c r="I488" t="s">
        <v>137</v>
      </c>
      <c r="J488" t="s">
        <v>180</v>
      </c>
      <c r="K488" t="s">
        <v>139</v>
      </c>
      <c r="L488" t="b">
        <v>1</v>
      </c>
      <c r="M488">
        <v>28579</v>
      </c>
      <c r="N488">
        <v>2145</v>
      </c>
    </row>
    <row r="489" spans="5:14">
      <c r="E489">
        <v>1287059760327</v>
      </c>
      <c r="F489">
        <v>1838</v>
      </c>
      <c r="G489" t="s">
        <v>186</v>
      </c>
      <c r="H489">
        <v>200</v>
      </c>
      <c r="I489" t="s">
        <v>137</v>
      </c>
      <c r="J489" t="s">
        <v>182</v>
      </c>
      <c r="K489" t="s">
        <v>139</v>
      </c>
      <c r="L489" t="b">
        <v>1</v>
      </c>
      <c r="M489">
        <v>28579</v>
      </c>
      <c r="N489">
        <v>1399</v>
      </c>
    </row>
    <row r="490" spans="5:14">
      <c r="E490">
        <v>1287059744942</v>
      </c>
      <c r="F490">
        <v>18657</v>
      </c>
      <c r="G490" t="s">
        <v>185</v>
      </c>
      <c r="H490">
        <v>200</v>
      </c>
      <c r="I490" t="s">
        <v>137</v>
      </c>
      <c r="J490" t="s">
        <v>181</v>
      </c>
      <c r="K490" t="s">
        <v>139</v>
      </c>
      <c r="L490" t="b">
        <v>1</v>
      </c>
      <c r="M490">
        <v>169717</v>
      </c>
      <c r="N490">
        <v>5150</v>
      </c>
    </row>
    <row r="491" spans="5:14">
      <c r="E491">
        <v>1287059735832</v>
      </c>
      <c r="F491">
        <v>27934</v>
      </c>
      <c r="G491" t="s">
        <v>185</v>
      </c>
      <c r="H491">
        <v>200</v>
      </c>
      <c r="I491" t="s">
        <v>137</v>
      </c>
      <c r="J491" t="s">
        <v>179</v>
      </c>
      <c r="K491" t="s">
        <v>139</v>
      </c>
      <c r="L491" t="b">
        <v>1</v>
      </c>
      <c r="M491">
        <v>170766</v>
      </c>
      <c r="N491">
        <v>8595</v>
      </c>
    </row>
    <row r="492" spans="5:14">
      <c r="E492">
        <v>1287059763957</v>
      </c>
      <c r="F492">
        <v>3504</v>
      </c>
      <c r="G492" t="s">
        <v>186</v>
      </c>
      <c r="H492">
        <v>200</v>
      </c>
      <c r="I492" t="s">
        <v>137</v>
      </c>
      <c r="J492" t="s">
        <v>179</v>
      </c>
      <c r="K492" t="s">
        <v>139</v>
      </c>
      <c r="L492" t="b">
        <v>1</v>
      </c>
      <c r="M492">
        <v>8572</v>
      </c>
      <c r="N492">
        <v>3504</v>
      </c>
    </row>
    <row r="493" spans="5:14">
      <c r="E493">
        <v>1287059767638</v>
      </c>
      <c r="F493">
        <v>2404</v>
      </c>
      <c r="G493" t="s">
        <v>186</v>
      </c>
      <c r="H493">
        <v>200</v>
      </c>
      <c r="I493" t="s">
        <v>137</v>
      </c>
      <c r="J493" t="s">
        <v>179</v>
      </c>
      <c r="K493" t="s">
        <v>139</v>
      </c>
      <c r="L493" t="b">
        <v>1</v>
      </c>
      <c r="M493">
        <v>28579</v>
      </c>
      <c r="N493">
        <v>992</v>
      </c>
    </row>
    <row r="494" spans="5:14">
      <c r="E494">
        <v>1287059749336</v>
      </c>
      <c r="F494">
        <v>22723</v>
      </c>
      <c r="G494" t="s">
        <v>185</v>
      </c>
      <c r="H494">
        <v>200</v>
      </c>
      <c r="I494" t="s">
        <v>137</v>
      </c>
      <c r="J494" t="s">
        <v>183</v>
      </c>
      <c r="K494" t="s">
        <v>139</v>
      </c>
      <c r="L494" t="b">
        <v>1</v>
      </c>
      <c r="M494">
        <v>169717</v>
      </c>
      <c r="N494">
        <v>4227</v>
      </c>
    </row>
    <row r="495" spans="5:14">
      <c r="E495">
        <v>1287059762587</v>
      </c>
      <c r="F495">
        <v>15763</v>
      </c>
      <c r="G495" t="s">
        <v>185</v>
      </c>
      <c r="H495">
        <v>200</v>
      </c>
      <c r="I495" t="s">
        <v>137</v>
      </c>
      <c r="J495" t="s">
        <v>182</v>
      </c>
      <c r="K495" t="s">
        <v>139</v>
      </c>
      <c r="L495" t="b">
        <v>1</v>
      </c>
      <c r="M495">
        <v>169717</v>
      </c>
      <c r="N495">
        <v>4312</v>
      </c>
    </row>
    <row r="496" spans="5:14">
      <c r="E496">
        <v>1287059763793</v>
      </c>
      <c r="F496">
        <v>15975</v>
      </c>
      <c r="G496" t="s">
        <v>185</v>
      </c>
      <c r="H496">
        <v>200</v>
      </c>
      <c r="I496" t="s">
        <v>137</v>
      </c>
      <c r="J496" t="s">
        <v>181</v>
      </c>
      <c r="K496" t="s">
        <v>139</v>
      </c>
      <c r="L496" t="b">
        <v>1</v>
      </c>
      <c r="M496">
        <v>171785</v>
      </c>
      <c r="N496">
        <v>6004</v>
      </c>
    </row>
    <row r="497" spans="5:14">
      <c r="E497">
        <v>1287059762147</v>
      </c>
      <c r="F497">
        <v>17915</v>
      </c>
      <c r="G497" t="s">
        <v>185</v>
      </c>
      <c r="H497">
        <v>200</v>
      </c>
      <c r="I497" t="s">
        <v>137</v>
      </c>
      <c r="J497" t="s">
        <v>180</v>
      </c>
      <c r="K497" t="s">
        <v>139</v>
      </c>
      <c r="L497" t="b">
        <v>1</v>
      </c>
      <c r="M497">
        <v>169717</v>
      </c>
      <c r="N497">
        <v>5633</v>
      </c>
    </row>
    <row r="498" spans="5:14">
      <c r="E498">
        <v>1287059770642</v>
      </c>
      <c r="F498">
        <v>13536</v>
      </c>
      <c r="G498" t="s">
        <v>185</v>
      </c>
      <c r="H498">
        <v>200</v>
      </c>
      <c r="I498" t="s">
        <v>137</v>
      </c>
      <c r="J498" t="s">
        <v>179</v>
      </c>
      <c r="K498" t="s">
        <v>139</v>
      </c>
      <c r="L498" t="b">
        <v>1</v>
      </c>
      <c r="M498">
        <v>169717</v>
      </c>
      <c r="N498">
        <v>5389</v>
      </c>
    </row>
    <row r="499" spans="5:14">
      <c r="E499">
        <v>1287059780202</v>
      </c>
      <c r="F499">
        <v>15199</v>
      </c>
      <c r="G499" t="s">
        <v>185</v>
      </c>
      <c r="H499">
        <v>200</v>
      </c>
      <c r="I499" t="s">
        <v>137</v>
      </c>
      <c r="J499" t="s">
        <v>181</v>
      </c>
      <c r="K499" t="s">
        <v>139</v>
      </c>
      <c r="L499" t="b">
        <v>1</v>
      </c>
      <c r="M499">
        <v>172631</v>
      </c>
      <c r="N499">
        <v>7141</v>
      </c>
    </row>
    <row r="500" spans="5:14">
      <c r="E500">
        <v>1287059795730</v>
      </c>
      <c r="F500">
        <v>226</v>
      </c>
      <c r="G500" t="s">
        <v>187</v>
      </c>
      <c r="H500">
        <v>200</v>
      </c>
      <c r="I500" t="s">
        <v>137</v>
      </c>
      <c r="J500" t="s">
        <v>181</v>
      </c>
      <c r="K500" t="s">
        <v>139</v>
      </c>
      <c r="L500" t="b">
        <v>1</v>
      </c>
      <c r="M500">
        <v>248</v>
      </c>
      <c r="N500">
        <v>226</v>
      </c>
    </row>
    <row r="501" spans="5:14">
      <c r="E501">
        <v>1287059784444</v>
      </c>
      <c r="F501">
        <v>11600</v>
      </c>
      <c r="G501" t="s">
        <v>185</v>
      </c>
      <c r="H501">
        <v>200</v>
      </c>
      <c r="I501" t="s">
        <v>137</v>
      </c>
      <c r="J501" t="s">
        <v>179</v>
      </c>
      <c r="K501" t="s">
        <v>139</v>
      </c>
      <c r="L501" t="b">
        <v>1</v>
      </c>
      <c r="M501">
        <v>171785</v>
      </c>
      <c r="N501">
        <v>4695</v>
      </c>
    </row>
    <row r="502" spans="5:14">
      <c r="E502">
        <v>1287059780331</v>
      </c>
      <c r="F502">
        <v>17729</v>
      </c>
      <c r="G502" t="s">
        <v>185</v>
      </c>
      <c r="H502">
        <v>200</v>
      </c>
      <c r="I502" t="s">
        <v>137</v>
      </c>
      <c r="J502" t="s">
        <v>180</v>
      </c>
      <c r="K502" t="s">
        <v>139</v>
      </c>
      <c r="L502" t="b">
        <v>1</v>
      </c>
      <c r="M502">
        <v>171785</v>
      </c>
      <c r="N502">
        <v>7635</v>
      </c>
    </row>
    <row r="503" spans="5:14">
      <c r="E503">
        <v>1287059772403</v>
      </c>
      <c r="F503">
        <v>26129</v>
      </c>
      <c r="G503" t="s">
        <v>185</v>
      </c>
      <c r="H503">
        <v>200</v>
      </c>
      <c r="I503" t="s">
        <v>137</v>
      </c>
      <c r="J503" t="s">
        <v>183</v>
      </c>
      <c r="K503" t="s">
        <v>139</v>
      </c>
      <c r="L503" t="b">
        <v>1</v>
      </c>
      <c r="M503">
        <v>171785</v>
      </c>
      <c r="N503">
        <v>5573</v>
      </c>
    </row>
    <row r="504" spans="5:14">
      <c r="E504">
        <v>1287059778724</v>
      </c>
      <c r="F504">
        <v>20470</v>
      </c>
      <c r="G504" t="s">
        <v>185</v>
      </c>
      <c r="H504">
        <v>200</v>
      </c>
      <c r="I504" t="s">
        <v>137</v>
      </c>
      <c r="J504" t="s">
        <v>182</v>
      </c>
      <c r="K504" t="s">
        <v>139</v>
      </c>
      <c r="L504" t="b">
        <v>1</v>
      </c>
      <c r="M504">
        <v>171785</v>
      </c>
      <c r="N504">
        <v>5497</v>
      </c>
    </row>
    <row r="505" spans="5:14">
      <c r="E505">
        <v>1287059796419</v>
      </c>
      <c r="F505">
        <v>4401</v>
      </c>
      <c r="G505" t="s">
        <v>188</v>
      </c>
      <c r="H505">
        <v>200</v>
      </c>
      <c r="I505" t="s">
        <v>137</v>
      </c>
      <c r="J505" t="s">
        <v>181</v>
      </c>
      <c r="K505" t="s">
        <v>139</v>
      </c>
      <c r="L505" t="b">
        <v>1</v>
      </c>
      <c r="M505">
        <v>37264</v>
      </c>
      <c r="N505">
        <v>2748</v>
      </c>
    </row>
    <row r="506" spans="5:14">
      <c r="E506">
        <v>1287059798381</v>
      </c>
      <c r="F506">
        <v>12921</v>
      </c>
      <c r="G506" t="s">
        <v>185</v>
      </c>
      <c r="H506">
        <v>200</v>
      </c>
      <c r="I506" t="s">
        <v>137</v>
      </c>
      <c r="J506" t="s">
        <v>180</v>
      </c>
      <c r="K506" t="s">
        <v>139</v>
      </c>
      <c r="L506" t="b">
        <v>1</v>
      </c>
      <c r="M506">
        <v>172631</v>
      </c>
      <c r="N506">
        <v>6141</v>
      </c>
    </row>
    <row r="507" spans="5:14">
      <c r="E507">
        <v>1287059811556</v>
      </c>
      <c r="F507">
        <v>447</v>
      </c>
      <c r="G507" t="s">
        <v>187</v>
      </c>
      <c r="H507">
        <v>200</v>
      </c>
      <c r="I507" t="s">
        <v>137</v>
      </c>
      <c r="J507" t="s">
        <v>180</v>
      </c>
      <c r="K507" t="s">
        <v>139</v>
      </c>
      <c r="L507" t="b">
        <v>1</v>
      </c>
      <c r="M507">
        <v>248</v>
      </c>
      <c r="N507">
        <v>447</v>
      </c>
    </row>
    <row r="508" spans="5:14">
      <c r="E508">
        <v>1287059796375</v>
      </c>
      <c r="F508">
        <v>17754</v>
      </c>
      <c r="G508" t="s">
        <v>185</v>
      </c>
      <c r="H508">
        <v>200</v>
      </c>
      <c r="I508" t="s">
        <v>137</v>
      </c>
      <c r="J508" t="s">
        <v>179</v>
      </c>
      <c r="K508" t="s">
        <v>139</v>
      </c>
      <c r="L508" t="b">
        <v>1</v>
      </c>
      <c r="M508">
        <v>172631</v>
      </c>
      <c r="N508">
        <v>7803</v>
      </c>
    </row>
    <row r="509" spans="5:14">
      <c r="E509">
        <v>1287059814560</v>
      </c>
      <c r="F509">
        <v>567</v>
      </c>
      <c r="G509" t="s">
        <v>187</v>
      </c>
      <c r="H509">
        <v>200</v>
      </c>
      <c r="I509" t="s">
        <v>137</v>
      </c>
      <c r="J509" t="s">
        <v>179</v>
      </c>
      <c r="K509" t="s">
        <v>139</v>
      </c>
      <c r="L509" t="b">
        <v>1</v>
      </c>
      <c r="M509">
        <v>248</v>
      </c>
      <c r="N509">
        <v>567</v>
      </c>
    </row>
    <row r="510" spans="5:14">
      <c r="E510">
        <v>1287059798940</v>
      </c>
      <c r="F510">
        <v>16351</v>
      </c>
      <c r="G510" t="s">
        <v>185</v>
      </c>
      <c r="H510">
        <v>200</v>
      </c>
      <c r="I510" t="s">
        <v>137</v>
      </c>
      <c r="J510" t="s">
        <v>183</v>
      </c>
      <c r="K510" t="s">
        <v>139</v>
      </c>
      <c r="L510" t="b">
        <v>1</v>
      </c>
      <c r="M510">
        <v>172631</v>
      </c>
      <c r="N510">
        <v>8251</v>
      </c>
    </row>
    <row r="511" spans="5:14">
      <c r="E511">
        <v>1287059812363</v>
      </c>
      <c r="F511">
        <v>3893</v>
      </c>
      <c r="G511" t="s">
        <v>188</v>
      </c>
      <c r="H511">
        <v>200</v>
      </c>
      <c r="I511" t="s">
        <v>137</v>
      </c>
      <c r="J511" t="s">
        <v>180</v>
      </c>
      <c r="K511" t="s">
        <v>139</v>
      </c>
      <c r="L511" t="b">
        <v>1</v>
      </c>
      <c r="M511">
        <v>37264</v>
      </c>
      <c r="N511">
        <v>2218</v>
      </c>
    </row>
    <row r="512" spans="5:14">
      <c r="E512">
        <v>1287059815697</v>
      </c>
      <c r="F512">
        <v>563</v>
      </c>
      <c r="G512" t="s">
        <v>187</v>
      </c>
      <c r="H512">
        <v>200</v>
      </c>
      <c r="I512" t="s">
        <v>137</v>
      </c>
      <c r="J512" t="s">
        <v>183</v>
      </c>
      <c r="K512" t="s">
        <v>139</v>
      </c>
      <c r="L512" t="b">
        <v>1</v>
      </c>
      <c r="M512">
        <v>248</v>
      </c>
      <c r="N512">
        <v>563</v>
      </c>
    </row>
    <row r="513" spans="5:14">
      <c r="E513">
        <v>1287059815374</v>
      </c>
      <c r="F513">
        <v>3813</v>
      </c>
      <c r="G513" t="s">
        <v>188</v>
      </c>
      <c r="H513">
        <v>200</v>
      </c>
      <c r="I513" t="s">
        <v>137</v>
      </c>
      <c r="J513" t="s">
        <v>179</v>
      </c>
      <c r="K513" t="s">
        <v>139</v>
      </c>
      <c r="L513" t="b">
        <v>1</v>
      </c>
      <c r="M513">
        <v>37264</v>
      </c>
      <c r="N513">
        <v>1702</v>
      </c>
    </row>
    <row r="514" spans="5:14">
      <c r="E514">
        <v>1287059799572</v>
      </c>
      <c r="F514">
        <v>21629</v>
      </c>
      <c r="G514" t="s">
        <v>185</v>
      </c>
      <c r="H514">
        <v>200</v>
      </c>
      <c r="I514" t="s">
        <v>137</v>
      </c>
      <c r="J514" t="s">
        <v>182</v>
      </c>
      <c r="K514" t="s">
        <v>139</v>
      </c>
      <c r="L514" t="b">
        <v>1</v>
      </c>
      <c r="M514">
        <v>172631</v>
      </c>
      <c r="N514">
        <v>4972</v>
      </c>
    </row>
    <row r="515" spans="5:14">
      <c r="E515">
        <v>1287059816645</v>
      </c>
      <c r="F515">
        <v>5025</v>
      </c>
      <c r="G515" t="s">
        <v>188</v>
      </c>
      <c r="H515">
        <v>200</v>
      </c>
      <c r="I515" t="s">
        <v>137</v>
      </c>
      <c r="J515" t="s">
        <v>183</v>
      </c>
      <c r="K515" t="s">
        <v>139</v>
      </c>
      <c r="L515" t="b">
        <v>1</v>
      </c>
      <c r="M515">
        <v>37264</v>
      </c>
      <c r="N515">
        <v>1402</v>
      </c>
    </row>
    <row r="516" spans="5:14">
      <c r="E516">
        <v>1287059821469</v>
      </c>
      <c r="F516">
        <v>587</v>
      </c>
      <c r="G516" t="s">
        <v>187</v>
      </c>
      <c r="H516">
        <v>200</v>
      </c>
      <c r="I516" t="s">
        <v>137</v>
      </c>
      <c r="J516" t="s">
        <v>182</v>
      </c>
      <c r="K516" t="s">
        <v>139</v>
      </c>
      <c r="L516" t="b">
        <v>1</v>
      </c>
      <c r="M516">
        <v>248</v>
      </c>
      <c r="N516">
        <v>587</v>
      </c>
    </row>
    <row r="517" spans="5:14">
      <c r="E517">
        <v>1287059822407</v>
      </c>
      <c r="F517">
        <v>3288</v>
      </c>
      <c r="G517" t="s">
        <v>188</v>
      </c>
      <c r="H517">
        <v>200</v>
      </c>
      <c r="I517" t="s">
        <v>137</v>
      </c>
      <c r="J517" t="s">
        <v>182</v>
      </c>
      <c r="K517" t="s">
        <v>139</v>
      </c>
      <c r="L517" t="b">
        <v>1</v>
      </c>
      <c r="M517">
        <v>37264</v>
      </c>
      <c r="N517">
        <v>1945</v>
      </c>
    </row>
    <row r="518" spans="5:14">
      <c r="E518">
        <v>1287059801137</v>
      </c>
      <c r="F518">
        <v>35188</v>
      </c>
      <c r="G518" t="s">
        <v>185</v>
      </c>
      <c r="H518">
        <v>200</v>
      </c>
      <c r="I518" t="s">
        <v>137</v>
      </c>
      <c r="J518" t="s">
        <v>181</v>
      </c>
      <c r="K518" t="s">
        <v>139</v>
      </c>
      <c r="L518" t="b">
        <v>1</v>
      </c>
      <c r="M518">
        <v>171872</v>
      </c>
      <c r="N518">
        <v>16401</v>
      </c>
    </row>
    <row r="519" spans="5:14">
      <c r="E519">
        <v>1287059816358</v>
      </c>
      <c r="F519">
        <v>20794</v>
      </c>
      <c r="G519" t="s">
        <v>185</v>
      </c>
      <c r="H519">
        <v>200</v>
      </c>
      <c r="I519" t="s">
        <v>137</v>
      </c>
      <c r="J519" t="s">
        <v>180</v>
      </c>
      <c r="K519" t="s">
        <v>139</v>
      </c>
      <c r="L519" t="b">
        <v>1</v>
      </c>
      <c r="M519">
        <v>171872</v>
      </c>
      <c r="N519">
        <v>5582</v>
      </c>
    </row>
    <row r="520" spans="5:14">
      <c r="E520">
        <v>1287059819766</v>
      </c>
      <c r="F520">
        <v>17431</v>
      </c>
      <c r="G520" t="s">
        <v>185</v>
      </c>
      <c r="H520">
        <v>200</v>
      </c>
      <c r="I520" t="s">
        <v>137</v>
      </c>
      <c r="J520" t="s">
        <v>179</v>
      </c>
      <c r="K520" t="s">
        <v>139</v>
      </c>
      <c r="L520" t="b">
        <v>1</v>
      </c>
      <c r="M520">
        <v>171872</v>
      </c>
      <c r="N520">
        <v>5568</v>
      </c>
    </row>
    <row r="521" spans="5:14">
      <c r="E521">
        <v>1287059836611</v>
      </c>
      <c r="F521">
        <v>17151</v>
      </c>
      <c r="G521" t="s">
        <v>185</v>
      </c>
      <c r="H521">
        <v>200</v>
      </c>
      <c r="I521" t="s">
        <v>137</v>
      </c>
      <c r="J521" t="s">
        <v>181</v>
      </c>
      <c r="K521" t="s">
        <v>139</v>
      </c>
      <c r="L521" t="b">
        <v>1</v>
      </c>
      <c r="M521">
        <v>172646</v>
      </c>
      <c r="N521">
        <v>5400</v>
      </c>
    </row>
    <row r="522" spans="5:14">
      <c r="E522">
        <v>1287059837397</v>
      </c>
      <c r="F522">
        <v>16453</v>
      </c>
      <c r="G522" t="s">
        <v>185</v>
      </c>
      <c r="H522">
        <v>200</v>
      </c>
      <c r="I522" t="s">
        <v>137</v>
      </c>
      <c r="J522" t="s">
        <v>180</v>
      </c>
      <c r="K522" t="s">
        <v>139</v>
      </c>
      <c r="L522" t="b">
        <v>1</v>
      </c>
      <c r="M522">
        <v>172646</v>
      </c>
      <c r="N522">
        <v>5959</v>
      </c>
    </row>
    <row r="523" spans="5:14">
      <c r="E523">
        <v>1287059826142</v>
      </c>
      <c r="F523">
        <v>33774</v>
      </c>
      <c r="G523" t="s">
        <v>185</v>
      </c>
      <c r="H523">
        <v>200</v>
      </c>
      <c r="I523" t="s">
        <v>137</v>
      </c>
      <c r="J523" t="s">
        <v>182</v>
      </c>
      <c r="K523" t="s">
        <v>139</v>
      </c>
      <c r="L523" t="b">
        <v>1</v>
      </c>
      <c r="M523">
        <v>171872</v>
      </c>
      <c r="N523">
        <v>19873</v>
      </c>
    </row>
    <row r="524" spans="5:14">
      <c r="E524">
        <v>1287059854071</v>
      </c>
      <c r="F524">
        <v>7958</v>
      </c>
      <c r="G524" t="s">
        <v>189</v>
      </c>
      <c r="H524">
        <v>200</v>
      </c>
      <c r="I524" t="s">
        <v>137</v>
      </c>
      <c r="J524" t="s">
        <v>181</v>
      </c>
      <c r="K524" t="s">
        <v>139</v>
      </c>
      <c r="L524" t="b">
        <v>1</v>
      </c>
      <c r="M524">
        <v>96496</v>
      </c>
      <c r="N524">
        <v>4461</v>
      </c>
    </row>
    <row r="525" spans="5:14">
      <c r="E525">
        <v>1287059854123</v>
      </c>
      <c r="F525">
        <v>9392</v>
      </c>
      <c r="G525" t="s">
        <v>189</v>
      </c>
      <c r="H525">
        <v>200</v>
      </c>
      <c r="I525" t="s">
        <v>137</v>
      </c>
      <c r="J525" t="s">
        <v>180</v>
      </c>
      <c r="K525" t="s">
        <v>139</v>
      </c>
      <c r="L525" t="b">
        <v>1</v>
      </c>
      <c r="M525">
        <v>96496</v>
      </c>
      <c r="N525">
        <v>4258</v>
      </c>
    </row>
    <row r="526" spans="5:14">
      <c r="E526">
        <v>1287059837573</v>
      </c>
      <c r="F526">
        <v>27518</v>
      </c>
      <c r="G526" t="s">
        <v>185</v>
      </c>
      <c r="H526">
        <v>200</v>
      </c>
      <c r="I526" t="s">
        <v>137</v>
      </c>
      <c r="J526" t="s">
        <v>179</v>
      </c>
      <c r="K526" t="s">
        <v>139</v>
      </c>
      <c r="L526" t="b">
        <v>1</v>
      </c>
      <c r="M526">
        <v>172646</v>
      </c>
      <c r="N526">
        <v>12692</v>
      </c>
    </row>
    <row r="527" spans="5:14">
      <c r="E527">
        <v>1287059821985</v>
      </c>
      <c r="F527">
        <v>44682</v>
      </c>
      <c r="G527" t="s">
        <v>185</v>
      </c>
      <c r="H527">
        <v>200</v>
      </c>
      <c r="I527" t="s">
        <v>137</v>
      </c>
      <c r="J527" t="s">
        <v>183</v>
      </c>
      <c r="K527" t="s">
        <v>139</v>
      </c>
      <c r="L527" t="b">
        <v>1</v>
      </c>
      <c r="M527">
        <v>171872</v>
      </c>
      <c r="N527">
        <v>25730</v>
      </c>
    </row>
    <row r="528" spans="5:14">
      <c r="E528">
        <v>1287059863837</v>
      </c>
      <c r="F528">
        <v>11133</v>
      </c>
      <c r="G528" t="s">
        <v>189</v>
      </c>
      <c r="H528">
        <v>200</v>
      </c>
      <c r="I528" t="s">
        <v>137</v>
      </c>
      <c r="J528" t="s">
        <v>180</v>
      </c>
      <c r="K528" t="s">
        <v>139</v>
      </c>
      <c r="L528" t="b">
        <v>1</v>
      </c>
      <c r="M528">
        <v>97327</v>
      </c>
      <c r="N528">
        <v>3191</v>
      </c>
    </row>
    <row r="529" spans="5:14">
      <c r="E529">
        <v>1287059862330</v>
      </c>
      <c r="F529">
        <v>14969</v>
      </c>
      <c r="G529" t="s">
        <v>189</v>
      </c>
      <c r="H529">
        <v>200</v>
      </c>
      <c r="I529" t="s">
        <v>137</v>
      </c>
      <c r="J529" t="s">
        <v>181</v>
      </c>
      <c r="K529" t="s">
        <v>139</v>
      </c>
      <c r="L529" t="b">
        <v>1</v>
      </c>
      <c r="M529">
        <v>97331</v>
      </c>
      <c r="N529">
        <v>3755</v>
      </c>
    </row>
    <row r="530" spans="5:14">
      <c r="E530">
        <v>1287059865259</v>
      </c>
      <c r="F530">
        <v>12307</v>
      </c>
      <c r="G530" t="s">
        <v>189</v>
      </c>
      <c r="H530">
        <v>200</v>
      </c>
      <c r="I530" t="s">
        <v>137</v>
      </c>
      <c r="J530" t="s">
        <v>179</v>
      </c>
      <c r="K530" t="s">
        <v>139</v>
      </c>
      <c r="L530" t="b">
        <v>1</v>
      </c>
      <c r="M530">
        <v>96496</v>
      </c>
      <c r="N530">
        <v>4134</v>
      </c>
    </row>
    <row r="531" spans="5:14">
      <c r="E531">
        <v>1287059860335</v>
      </c>
      <c r="F531">
        <v>19095</v>
      </c>
      <c r="G531" t="s">
        <v>185</v>
      </c>
      <c r="H531">
        <v>200</v>
      </c>
      <c r="I531" t="s">
        <v>137</v>
      </c>
      <c r="J531" t="s">
        <v>182</v>
      </c>
      <c r="K531" t="s">
        <v>139</v>
      </c>
      <c r="L531" t="b">
        <v>1</v>
      </c>
      <c r="M531">
        <v>172646</v>
      </c>
      <c r="N531">
        <v>3651</v>
      </c>
    </row>
    <row r="532" spans="5:14">
      <c r="E532">
        <v>1287059879775</v>
      </c>
      <c r="F532">
        <v>6694</v>
      </c>
      <c r="G532" t="s">
        <v>189</v>
      </c>
      <c r="H532">
        <v>200</v>
      </c>
      <c r="I532" t="s">
        <v>137</v>
      </c>
      <c r="J532" t="s">
        <v>182</v>
      </c>
      <c r="K532" t="s">
        <v>139</v>
      </c>
      <c r="L532" t="b">
        <v>1</v>
      </c>
      <c r="M532">
        <v>96496</v>
      </c>
      <c r="N532">
        <v>2208</v>
      </c>
    </row>
    <row r="533" spans="5:14">
      <c r="E533">
        <v>1287059877788</v>
      </c>
      <c r="F533">
        <v>9166</v>
      </c>
      <c r="G533" t="s">
        <v>189</v>
      </c>
      <c r="H533">
        <v>200</v>
      </c>
      <c r="I533" t="s">
        <v>137</v>
      </c>
      <c r="J533" t="s">
        <v>179</v>
      </c>
      <c r="K533" t="s">
        <v>139</v>
      </c>
      <c r="L533" t="b">
        <v>1</v>
      </c>
      <c r="M533">
        <v>97331</v>
      </c>
      <c r="N533">
        <v>3225</v>
      </c>
    </row>
    <row r="534" spans="5:14">
      <c r="E534">
        <v>1287059866998</v>
      </c>
      <c r="F534">
        <v>25282</v>
      </c>
      <c r="G534" t="s">
        <v>185</v>
      </c>
      <c r="H534">
        <v>200</v>
      </c>
      <c r="I534" t="s">
        <v>137</v>
      </c>
      <c r="J534" t="s">
        <v>183</v>
      </c>
      <c r="K534" t="s">
        <v>139</v>
      </c>
      <c r="L534" t="b">
        <v>1</v>
      </c>
      <c r="M534">
        <v>172646</v>
      </c>
      <c r="N534">
        <v>10716</v>
      </c>
    </row>
    <row r="535" spans="5:14">
      <c r="E535">
        <v>1287059877370</v>
      </c>
      <c r="F535">
        <v>16443</v>
      </c>
      <c r="G535" t="s">
        <v>190</v>
      </c>
      <c r="H535">
        <v>200</v>
      </c>
      <c r="I535" t="s">
        <v>137</v>
      </c>
      <c r="J535" t="s">
        <v>181</v>
      </c>
      <c r="K535" t="s">
        <v>139</v>
      </c>
      <c r="L535" t="b">
        <v>1</v>
      </c>
      <c r="M535">
        <v>145821</v>
      </c>
      <c r="N535">
        <v>2840</v>
      </c>
    </row>
    <row r="536" spans="5:14">
      <c r="E536">
        <v>1287059875193</v>
      </c>
      <c r="F536">
        <v>18985</v>
      </c>
      <c r="G536" t="s">
        <v>190</v>
      </c>
      <c r="H536">
        <v>200</v>
      </c>
      <c r="I536" t="s">
        <v>137</v>
      </c>
      <c r="J536" t="s">
        <v>180</v>
      </c>
      <c r="K536" t="s">
        <v>139</v>
      </c>
      <c r="L536" t="b">
        <v>1</v>
      </c>
      <c r="M536">
        <v>145821</v>
      </c>
      <c r="N536">
        <v>3158</v>
      </c>
    </row>
    <row r="537" spans="5:14">
      <c r="E537">
        <v>1287059886878</v>
      </c>
      <c r="F537">
        <v>7600</v>
      </c>
      <c r="G537" t="s">
        <v>189</v>
      </c>
      <c r="H537">
        <v>200</v>
      </c>
      <c r="I537" t="s">
        <v>137</v>
      </c>
      <c r="J537" t="s">
        <v>182</v>
      </c>
      <c r="K537" t="s">
        <v>139</v>
      </c>
      <c r="L537" t="b">
        <v>1</v>
      </c>
      <c r="M537">
        <v>97331</v>
      </c>
      <c r="N537">
        <v>2955</v>
      </c>
    </row>
    <row r="538" spans="5:14">
      <c r="E538">
        <v>1287059894562</v>
      </c>
      <c r="F538">
        <v>391</v>
      </c>
      <c r="G538" t="s">
        <v>178</v>
      </c>
      <c r="H538">
        <v>200</v>
      </c>
      <c r="I538" t="s">
        <v>137</v>
      </c>
      <c r="J538" t="s">
        <v>180</v>
      </c>
      <c r="K538" t="s">
        <v>139</v>
      </c>
      <c r="L538" t="b">
        <v>1</v>
      </c>
      <c r="M538">
        <v>7684</v>
      </c>
      <c r="N538">
        <v>391</v>
      </c>
    </row>
    <row r="539" spans="5:14">
      <c r="E539">
        <v>1287059894189</v>
      </c>
      <c r="F539">
        <v>1400</v>
      </c>
      <c r="G539" t="s">
        <v>178</v>
      </c>
      <c r="H539">
        <v>200</v>
      </c>
      <c r="I539" t="s">
        <v>137</v>
      </c>
      <c r="J539" t="s">
        <v>181</v>
      </c>
      <c r="K539" t="s">
        <v>139</v>
      </c>
      <c r="L539" t="b">
        <v>1</v>
      </c>
      <c r="M539">
        <v>7684</v>
      </c>
      <c r="N539">
        <v>1400</v>
      </c>
    </row>
    <row r="540" spans="5:14">
      <c r="E540">
        <v>1287059894638</v>
      </c>
      <c r="F540">
        <v>7389</v>
      </c>
      <c r="G540" t="s">
        <v>190</v>
      </c>
      <c r="H540">
        <v>200</v>
      </c>
      <c r="I540" t="s">
        <v>137</v>
      </c>
      <c r="J540" t="s">
        <v>182</v>
      </c>
      <c r="K540" t="s">
        <v>139</v>
      </c>
      <c r="L540" t="b">
        <v>1</v>
      </c>
      <c r="M540">
        <v>145821</v>
      </c>
      <c r="N540">
        <v>2908</v>
      </c>
    </row>
    <row r="541" spans="5:14">
      <c r="E541">
        <v>1287059892632</v>
      </c>
      <c r="F541">
        <v>9724</v>
      </c>
      <c r="G541" t="s">
        <v>189</v>
      </c>
      <c r="H541">
        <v>200</v>
      </c>
      <c r="I541" t="s">
        <v>137</v>
      </c>
      <c r="J541" t="s">
        <v>183</v>
      </c>
      <c r="K541" t="s">
        <v>139</v>
      </c>
      <c r="L541" t="b">
        <v>1</v>
      </c>
      <c r="M541">
        <v>96496</v>
      </c>
      <c r="N541">
        <v>4195</v>
      </c>
    </row>
    <row r="542" spans="5:14">
      <c r="E542">
        <v>1287059887069</v>
      </c>
      <c r="F542">
        <v>16620</v>
      </c>
      <c r="G542" t="s">
        <v>190</v>
      </c>
      <c r="H542">
        <v>200</v>
      </c>
      <c r="I542" t="s">
        <v>137</v>
      </c>
      <c r="J542" t="s">
        <v>179</v>
      </c>
      <c r="K542" t="s">
        <v>139</v>
      </c>
      <c r="L542" t="b">
        <v>1</v>
      </c>
      <c r="M542">
        <v>145821</v>
      </c>
      <c r="N542">
        <v>2335</v>
      </c>
    </row>
    <row r="543" spans="5:14">
      <c r="E543">
        <v>1287059902378</v>
      </c>
      <c r="F543">
        <v>1449</v>
      </c>
      <c r="G543" t="s">
        <v>178</v>
      </c>
      <c r="H543">
        <v>200</v>
      </c>
      <c r="I543" t="s">
        <v>137</v>
      </c>
      <c r="J543" t="s">
        <v>182</v>
      </c>
      <c r="K543" t="s">
        <v>139</v>
      </c>
      <c r="L543" t="b">
        <v>1</v>
      </c>
      <c r="M543">
        <v>7684</v>
      </c>
      <c r="N543">
        <v>1449</v>
      </c>
    </row>
    <row r="544" spans="5:14">
      <c r="E544">
        <v>1287059904009</v>
      </c>
      <c r="F544">
        <v>722</v>
      </c>
      <c r="G544" t="s">
        <v>178</v>
      </c>
      <c r="H544">
        <v>200</v>
      </c>
      <c r="I544" t="s">
        <v>137</v>
      </c>
      <c r="J544" t="s">
        <v>179</v>
      </c>
      <c r="K544" t="s">
        <v>139</v>
      </c>
      <c r="L544" t="b">
        <v>1</v>
      </c>
      <c r="M544">
        <v>7684</v>
      </c>
      <c r="N544">
        <v>722</v>
      </c>
    </row>
    <row r="545" spans="5:14">
      <c r="E545">
        <v>1287059895169</v>
      </c>
      <c r="F545">
        <v>14840</v>
      </c>
      <c r="G545" t="s">
        <v>140</v>
      </c>
      <c r="H545">
        <v>200</v>
      </c>
      <c r="I545" t="s">
        <v>137</v>
      </c>
      <c r="J545" t="s">
        <v>180</v>
      </c>
      <c r="K545" t="s">
        <v>139</v>
      </c>
      <c r="L545" t="b">
        <v>1</v>
      </c>
      <c r="M545">
        <v>68458</v>
      </c>
      <c r="N545">
        <v>0</v>
      </c>
    </row>
    <row r="546" spans="5:14">
      <c r="E546">
        <v>1287059902714</v>
      </c>
      <c r="F546">
        <v>8489</v>
      </c>
      <c r="G546" t="s">
        <v>189</v>
      </c>
      <c r="H546">
        <v>200</v>
      </c>
      <c r="I546" t="s">
        <v>137</v>
      </c>
      <c r="J546" t="s">
        <v>183</v>
      </c>
      <c r="K546" t="s">
        <v>139</v>
      </c>
      <c r="L546" t="b">
        <v>1</v>
      </c>
      <c r="M546">
        <v>97331</v>
      </c>
      <c r="N546">
        <v>3565</v>
      </c>
    </row>
    <row r="547" spans="5:14">
      <c r="E547">
        <v>1287059905135</v>
      </c>
      <c r="F547">
        <v>6499</v>
      </c>
      <c r="G547" t="s">
        <v>140</v>
      </c>
      <c r="H547">
        <v>200</v>
      </c>
      <c r="I547" t="s">
        <v>137</v>
      </c>
      <c r="J547" t="s">
        <v>179</v>
      </c>
      <c r="K547" t="s">
        <v>139</v>
      </c>
      <c r="L547" t="b">
        <v>1</v>
      </c>
      <c r="M547">
        <v>68458</v>
      </c>
      <c r="N547">
        <v>0</v>
      </c>
    </row>
    <row r="548" spans="5:14">
      <c r="E548">
        <v>1287059895821</v>
      </c>
      <c r="F548">
        <v>16929</v>
      </c>
      <c r="G548" t="s">
        <v>140</v>
      </c>
      <c r="H548">
        <v>200</v>
      </c>
      <c r="I548" t="s">
        <v>137</v>
      </c>
      <c r="J548" t="s">
        <v>181</v>
      </c>
      <c r="K548" t="s">
        <v>139</v>
      </c>
      <c r="L548" t="b">
        <v>1</v>
      </c>
      <c r="M548">
        <v>68458</v>
      </c>
      <c r="N548">
        <v>0</v>
      </c>
    </row>
    <row r="549" spans="5:14">
      <c r="E549">
        <v>1287059904196</v>
      </c>
      <c r="F549">
        <v>13405</v>
      </c>
      <c r="G549" t="s">
        <v>140</v>
      </c>
      <c r="H549">
        <v>200</v>
      </c>
      <c r="I549" t="s">
        <v>137</v>
      </c>
      <c r="J549" t="s">
        <v>182</v>
      </c>
      <c r="K549" t="s">
        <v>139</v>
      </c>
      <c r="L549" t="b">
        <v>1</v>
      </c>
      <c r="M549">
        <v>68458</v>
      </c>
      <c r="N549">
        <v>0</v>
      </c>
    </row>
    <row r="550" spans="5:14">
      <c r="E550">
        <v>1287059911557</v>
      </c>
      <c r="F550">
        <v>15956</v>
      </c>
      <c r="G550" t="s">
        <v>190</v>
      </c>
      <c r="H550">
        <v>200</v>
      </c>
      <c r="I550" t="s">
        <v>137</v>
      </c>
      <c r="J550" t="s">
        <v>183</v>
      </c>
      <c r="K550" t="s">
        <v>139</v>
      </c>
      <c r="L550" t="b">
        <v>1</v>
      </c>
      <c r="M550">
        <v>145821</v>
      </c>
      <c r="N550">
        <v>3374</v>
      </c>
    </row>
    <row r="551" spans="5:14">
      <c r="E551">
        <v>1287059927758</v>
      </c>
      <c r="F551">
        <v>2781</v>
      </c>
      <c r="G551" t="s">
        <v>178</v>
      </c>
      <c r="H551">
        <v>200</v>
      </c>
      <c r="I551" t="s">
        <v>137</v>
      </c>
      <c r="J551" t="s">
        <v>183</v>
      </c>
      <c r="K551" t="s">
        <v>139</v>
      </c>
      <c r="L551" t="b">
        <v>1</v>
      </c>
      <c r="M551">
        <v>7684</v>
      </c>
      <c r="N551">
        <v>2781</v>
      </c>
    </row>
    <row r="552" spans="5:14">
      <c r="E552">
        <v>1287059913175</v>
      </c>
      <c r="F552">
        <v>17611</v>
      </c>
      <c r="G552" t="s">
        <v>144</v>
      </c>
      <c r="H552">
        <v>200</v>
      </c>
      <c r="I552" t="s">
        <v>137</v>
      </c>
      <c r="J552" t="s">
        <v>181</v>
      </c>
      <c r="K552" t="s">
        <v>139</v>
      </c>
      <c r="L552" t="b">
        <v>1</v>
      </c>
      <c r="M552">
        <v>169979</v>
      </c>
      <c r="N552">
        <v>0</v>
      </c>
    </row>
    <row r="553" spans="5:14">
      <c r="E553">
        <v>1287059910317</v>
      </c>
      <c r="F553">
        <v>22424</v>
      </c>
      <c r="G553" t="s">
        <v>144</v>
      </c>
      <c r="H553">
        <v>200</v>
      </c>
      <c r="I553" t="s">
        <v>137</v>
      </c>
      <c r="J553" t="s">
        <v>180</v>
      </c>
      <c r="K553" t="s">
        <v>139</v>
      </c>
      <c r="L553" t="b">
        <v>1</v>
      </c>
      <c r="M553">
        <v>169979</v>
      </c>
      <c r="N553">
        <v>0</v>
      </c>
    </row>
    <row r="554" spans="5:14">
      <c r="E554">
        <v>1287059931076</v>
      </c>
      <c r="F554">
        <v>1890</v>
      </c>
      <c r="G554" t="s">
        <v>184</v>
      </c>
      <c r="H554">
        <v>200</v>
      </c>
      <c r="I554" t="s">
        <v>137</v>
      </c>
      <c r="J554" t="s">
        <v>181</v>
      </c>
      <c r="K554" t="s">
        <v>139</v>
      </c>
      <c r="L554" t="b">
        <v>1</v>
      </c>
      <c r="M554">
        <v>11448</v>
      </c>
      <c r="N554">
        <v>1890</v>
      </c>
    </row>
    <row r="555" spans="5:14">
      <c r="E555">
        <v>1287059932955</v>
      </c>
      <c r="F555">
        <v>1653</v>
      </c>
      <c r="G555" t="s">
        <v>184</v>
      </c>
      <c r="H555">
        <v>200</v>
      </c>
      <c r="I555" t="s">
        <v>137</v>
      </c>
      <c r="J555" t="s">
        <v>180</v>
      </c>
      <c r="K555" t="s">
        <v>139</v>
      </c>
      <c r="L555" t="b">
        <v>1</v>
      </c>
      <c r="M555">
        <v>11448</v>
      </c>
      <c r="N555">
        <v>1653</v>
      </c>
    </row>
    <row r="556" spans="5:14">
      <c r="E556">
        <v>1287059933288</v>
      </c>
      <c r="F556">
        <v>2971</v>
      </c>
      <c r="G556" t="s">
        <v>184</v>
      </c>
      <c r="H556">
        <v>200</v>
      </c>
      <c r="I556" t="s">
        <v>137</v>
      </c>
      <c r="J556" t="s">
        <v>181</v>
      </c>
      <c r="K556" t="s">
        <v>139</v>
      </c>
      <c r="L556" t="b">
        <v>1</v>
      </c>
      <c r="M556">
        <v>28325</v>
      </c>
      <c r="N556">
        <v>2361</v>
      </c>
    </row>
    <row r="557" spans="5:14">
      <c r="E557">
        <v>1287059934777</v>
      </c>
      <c r="F557">
        <v>4308</v>
      </c>
      <c r="G557" t="s">
        <v>184</v>
      </c>
      <c r="H557">
        <v>200</v>
      </c>
      <c r="I557" t="s">
        <v>137</v>
      </c>
      <c r="J557" t="s">
        <v>180</v>
      </c>
      <c r="K557" t="s">
        <v>139</v>
      </c>
      <c r="L557" t="b">
        <v>1</v>
      </c>
      <c r="M557">
        <v>28325</v>
      </c>
      <c r="N557">
        <v>2762</v>
      </c>
    </row>
    <row r="558" spans="5:14">
      <c r="E558">
        <v>1287059930856</v>
      </c>
      <c r="F558">
        <v>9454</v>
      </c>
      <c r="G558" t="s">
        <v>140</v>
      </c>
      <c r="H558">
        <v>200</v>
      </c>
      <c r="I558" t="s">
        <v>137</v>
      </c>
      <c r="J558" t="s">
        <v>183</v>
      </c>
      <c r="K558" t="s">
        <v>139</v>
      </c>
      <c r="L558" t="b">
        <v>1</v>
      </c>
      <c r="M558">
        <v>68458</v>
      </c>
      <c r="N558">
        <v>0</v>
      </c>
    </row>
    <row r="559" spans="5:14">
      <c r="E559">
        <v>1287059917945</v>
      </c>
      <c r="F559">
        <v>32951</v>
      </c>
      <c r="G559" t="s">
        <v>144</v>
      </c>
      <c r="H559">
        <v>200</v>
      </c>
      <c r="I559" t="s">
        <v>137</v>
      </c>
      <c r="J559" t="s">
        <v>182</v>
      </c>
      <c r="K559" t="s">
        <v>139</v>
      </c>
      <c r="L559" t="b">
        <v>1</v>
      </c>
      <c r="M559">
        <v>169979</v>
      </c>
      <c r="N559">
        <v>0</v>
      </c>
    </row>
    <row r="560" spans="5:14">
      <c r="E560">
        <v>1287059951308</v>
      </c>
      <c r="F560">
        <v>888</v>
      </c>
      <c r="G560" t="s">
        <v>184</v>
      </c>
      <c r="H560">
        <v>200</v>
      </c>
      <c r="I560" t="s">
        <v>137</v>
      </c>
      <c r="J560" t="s">
        <v>182</v>
      </c>
      <c r="K560" t="s">
        <v>139</v>
      </c>
      <c r="L560" t="b">
        <v>1</v>
      </c>
      <c r="M560">
        <v>11448</v>
      </c>
      <c r="N560">
        <v>888</v>
      </c>
    </row>
    <row r="561" spans="5:14">
      <c r="E561">
        <v>1287059936682</v>
      </c>
      <c r="F561">
        <v>17702</v>
      </c>
      <c r="G561" t="s">
        <v>185</v>
      </c>
      <c r="H561">
        <v>200</v>
      </c>
      <c r="I561" t="s">
        <v>137</v>
      </c>
      <c r="J561" t="s">
        <v>181</v>
      </c>
      <c r="K561" t="s">
        <v>139</v>
      </c>
      <c r="L561" t="b">
        <v>1</v>
      </c>
      <c r="M561">
        <v>170766</v>
      </c>
      <c r="N561">
        <v>9542</v>
      </c>
    </row>
    <row r="562" spans="5:14">
      <c r="E562">
        <v>1287059954653</v>
      </c>
      <c r="F562">
        <v>1715</v>
      </c>
      <c r="G562" t="s">
        <v>186</v>
      </c>
      <c r="H562">
        <v>200</v>
      </c>
      <c r="I562" t="s">
        <v>137</v>
      </c>
      <c r="J562" t="s">
        <v>181</v>
      </c>
      <c r="K562" t="s">
        <v>139</v>
      </c>
      <c r="L562" t="b">
        <v>1</v>
      </c>
      <c r="M562">
        <v>8572</v>
      </c>
      <c r="N562">
        <v>1715</v>
      </c>
    </row>
    <row r="563" spans="5:14">
      <c r="E563">
        <v>1287059912017</v>
      </c>
      <c r="F563">
        <v>45713</v>
      </c>
      <c r="G563" t="s">
        <v>144</v>
      </c>
      <c r="H563">
        <v>200</v>
      </c>
      <c r="I563" t="s">
        <v>137</v>
      </c>
      <c r="J563" t="s">
        <v>179</v>
      </c>
      <c r="K563" t="s">
        <v>139</v>
      </c>
      <c r="L563" t="b">
        <v>1</v>
      </c>
      <c r="M563">
        <v>169979</v>
      </c>
      <c r="N563">
        <v>0</v>
      </c>
    </row>
    <row r="564" spans="5:14">
      <c r="E564">
        <v>1287059952680</v>
      </c>
      <c r="F564">
        <v>6172</v>
      </c>
      <c r="G564" t="s">
        <v>184</v>
      </c>
      <c r="H564">
        <v>200</v>
      </c>
      <c r="I564" t="s">
        <v>137</v>
      </c>
      <c r="J564" t="s">
        <v>182</v>
      </c>
      <c r="K564" t="s">
        <v>139</v>
      </c>
      <c r="L564" t="b">
        <v>1</v>
      </c>
      <c r="M564">
        <v>28325</v>
      </c>
      <c r="N564">
        <v>2979</v>
      </c>
    </row>
    <row r="565" spans="5:14">
      <c r="E565">
        <v>1287059956582</v>
      </c>
      <c r="F565">
        <v>4452</v>
      </c>
      <c r="G565" t="s">
        <v>186</v>
      </c>
      <c r="H565">
        <v>200</v>
      </c>
      <c r="I565" t="s">
        <v>137</v>
      </c>
      <c r="J565" t="s">
        <v>181</v>
      </c>
      <c r="K565" t="s">
        <v>139</v>
      </c>
      <c r="L565" t="b">
        <v>1</v>
      </c>
      <c r="M565">
        <v>28579</v>
      </c>
      <c r="N565">
        <v>2932</v>
      </c>
    </row>
    <row r="566" spans="5:14">
      <c r="E566">
        <v>1287059958082</v>
      </c>
      <c r="F566">
        <v>5950</v>
      </c>
      <c r="G566" t="s">
        <v>184</v>
      </c>
      <c r="H566">
        <v>200</v>
      </c>
      <c r="I566" t="s">
        <v>137</v>
      </c>
      <c r="J566" t="s">
        <v>179</v>
      </c>
      <c r="K566" t="s">
        <v>139</v>
      </c>
      <c r="L566" t="b">
        <v>1</v>
      </c>
      <c r="M566">
        <v>11448</v>
      </c>
      <c r="N566">
        <v>5950</v>
      </c>
    </row>
    <row r="567" spans="5:14">
      <c r="E567">
        <v>1287059939346</v>
      </c>
      <c r="F567">
        <v>27403</v>
      </c>
      <c r="G567" t="s">
        <v>185</v>
      </c>
      <c r="H567">
        <v>200</v>
      </c>
      <c r="I567" t="s">
        <v>137</v>
      </c>
      <c r="J567" t="s">
        <v>180</v>
      </c>
      <c r="K567" t="s">
        <v>139</v>
      </c>
      <c r="L567" t="b">
        <v>1</v>
      </c>
      <c r="M567">
        <v>170766</v>
      </c>
      <c r="N567">
        <v>5181</v>
      </c>
    </row>
    <row r="568" spans="5:14">
      <c r="E568">
        <v>1287059967073</v>
      </c>
      <c r="F568">
        <v>2322</v>
      </c>
      <c r="G568" t="s">
        <v>186</v>
      </c>
      <c r="H568">
        <v>200</v>
      </c>
      <c r="I568" t="s">
        <v>137</v>
      </c>
      <c r="J568" t="s">
        <v>180</v>
      </c>
      <c r="K568" t="s">
        <v>139</v>
      </c>
      <c r="L568" t="b">
        <v>1</v>
      </c>
      <c r="M568">
        <v>8572</v>
      </c>
      <c r="N568">
        <v>2321</v>
      </c>
    </row>
    <row r="569" spans="5:14">
      <c r="E569">
        <v>1287059964277</v>
      </c>
      <c r="F569">
        <v>7956</v>
      </c>
      <c r="G569" t="s">
        <v>184</v>
      </c>
      <c r="H569">
        <v>200</v>
      </c>
      <c r="I569" t="s">
        <v>137</v>
      </c>
      <c r="J569" t="s">
        <v>179</v>
      </c>
      <c r="K569" t="s">
        <v>139</v>
      </c>
      <c r="L569" t="b">
        <v>1</v>
      </c>
      <c r="M569">
        <v>28325</v>
      </c>
      <c r="N569">
        <v>5680</v>
      </c>
    </row>
    <row r="570" spans="5:14">
      <c r="E570">
        <v>1287059969861</v>
      </c>
      <c r="F570">
        <v>3220</v>
      </c>
      <c r="G570" t="s">
        <v>186</v>
      </c>
      <c r="H570">
        <v>200</v>
      </c>
      <c r="I570" t="s">
        <v>137</v>
      </c>
      <c r="J570" t="s">
        <v>180</v>
      </c>
      <c r="K570" t="s">
        <v>139</v>
      </c>
      <c r="L570" t="b">
        <v>1</v>
      </c>
      <c r="M570">
        <v>28579</v>
      </c>
      <c r="N570">
        <v>2124</v>
      </c>
    </row>
    <row r="571" spans="5:14">
      <c r="E571">
        <v>1287059961516</v>
      </c>
      <c r="F571">
        <v>18392</v>
      </c>
      <c r="G571" t="s">
        <v>185</v>
      </c>
      <c r="H571">
        <v>200</v>
      </c>
      <c r="I571" t="s">
        <v>137</v>
      </c>
      <c r="J571" t="s">
        <v>181</v>
      </c>
      <c r="K571" t="s">
        <v>139</v>
      </c>
      <c r="L571" t="b">
        <v>1</v>
      </c>
      <c r="M571">
        <v>169717</v>
      </c>
      <c r="N571">
        <v>2560</v>
      </c>
    </row>
    <row r="572" spans="5:14">
      <c r="E572">
        <v>1287059940559</v>
      </c>
      <c r="F572">
        <v>39585</v>
      </c>
      <c r="G572" t="s">
        <v>144</v>
      </c>
      <c r="H572">
        <v>200</v>
      </c>
      <c r="I572" t="s">
        <v>137</v>
      </c>
      <c r="J572" t="s">
        <v>183</v>
      </c>
      <c r="K572" t="s">
        <v>139</v>
      </c>
      <c r="L572" t="b">
        <v>1</v>
      </c>
      <c r="M572">
        <v>169979</v>
      </c>
      <c r="N572">
        <v>0</v>
      </c>
    </row>
    <row r="573" spans="5:14">
      <c r="E573">
        <v>1287059980583</v>
      </c>
      <c r="F573">
        <v>1836</v>
      </c>
      <c r="G573" t="s">
        <v>184</v>
      </c>
      <c r="H573">
        <v>200</v>
      </c>
      <c r="I573" t="s">
        <v>137</v>
      </c>
      <c r="J573" t="s">
        <v>183</v>
      </c>
      <c r="K573" t="s">
        <v>139</v>
      </c>
      <c r="L573" t="b">
        <v>1</v>
      </c>
      <c r="M573">
        <v>11448</v>
      </c>
      <c r="N573">
        <v>1836</v>
      </c>
    </row>
    <row r="574" spans="5:14">
      <c r="E574">
        <v>1287059982734</v>
      </c>
      <c r="F574">
        <v>5663</v>
      </c>
      <c r="G574" t="s">
        <v>184</v>
      </c>
      <c r="H574">
        <v>200</v>
      </c>
      <c r="I574" t="s">
        <v>137</v>
      </c>
      <c r="J574" t="s">
        <v>183</v>
      </c>
      <c r="K574" t="s">
        <v>139</v>
      </c>
      <c r="L574" t="b">
        <v>1</v>
      </c>
      <c r="M574">
        <v>28325</v>
      </c>
      <c r="N574">
        <v>4460</v>
      </c>
    </row>
    <row r="575" spans="5:14">
      <c r="E575">
        <v>1287059973552</v>
      </c>
      <c r="F575">
        <v>14854</v>
      </c>
      <c r="G575" t="s">
        <v>185</v>
      </c>
      <c r="H575">
        <v>200</v>
      </c>
      <c r="I575" t="s">
        <v>137</v>
      </c>
      <c r="J575" t="s">
        <v>180</v>
      </c>
      <c r="K575" t="s">
        <v>139</v>
      </c>
      <c r="L575" t="b">
        <v>1</v>
      </c>
      <c r="M575">
        <v>169717</v>
      </c>
      <c r="N575">
        <v>4702</v>
      </c>
    </row>
    <row r="576" spans="5:14">
      <c r="E576">
        <v>1287059959323</v>
      </c>
      <c r="F576">
        <v>35377</v>
      </c>
      <c r="G576" t="s">
        <v>185</v>
      </c>
      <c r="H576">
        <v>200</v>
      </c>
      <c r="I576" t="s">
        <v>137</v>
      </c>
      <c r="J576" t="s">
        <v>182</v>
      </c>
      <c r="K576" t="s">
        <v>139</v>
      </c>
      <c r="L576" t="b">
        <v>1</v>
      </c>
      <c r="M576">
        <v>170766</v>
      </c>
      <c r="N576">
        <v>5553</v>
      </c>
    </row>
    <row r="577" spans="5:14">
      <c r="E577">
        <v>1287059972436</v>
      </c>
      <c r="F577">
        <v>23981</v>
      </c>
      <c r="G577" t="s">
        <v>185</v>
      </c>
      <c r="H577">
        <v>200</v>
      </c>
      <c r="I577" t="s">
        <v>137</v>
      </c>
      <c r="J577" t="s">
        <v>179</v>
      </c>
      <c r="K577" t="s">
        <v>139</v>
      </c>
      <c r="L577" t="b">
        <v>1</v>
      </c>
      <c r="M577">
        <v>170766</v>
      </c>
      <c r="N577">
        <v>4558</v>
      </c>
    </row>
    <row r="578" spans="5:14">
      <c r="E578">
        <v>1287059996654</v>
      </c>
      <c r="F578">
        <v>676</v>
      </c>
      <c r="G578" t="s">
        <v>186</v>
      </c>
      <c r="H578">
        <v>200</v>
      </c>
      <c r="I578" t="s">
        <v>137</v>
      </c>
      <c r="J578" t="s">
        <v>179</v>
      </c>
      <c r="K578" t="s">
        <v>139</v>
      </c>
      <c r="L578" t="b">
        <v>1</v>
      </c>
      <c r="M578">
        <v>8572</v>
      </c>
      <c r="N578">
        <v>676</v>
      </c>
    </row>
    <row r="579" spans="5:14">
      <c r="E579">
        <v>1287059980365</v>
      </c>
      <c r="F579">
        <v>17165</v>
      </c>
      <c r="G579" t="s">
        <v>185</v>
      </c>
      <c r="H579">
        <v>200</v>
      </c>
      <c r="I579" t="s">
        <v>137</v>
      </c>
      <c r="J579" t="s">
        <v>181</v>
      </c>
      <c r="K579" t="s">
        <v>139</v>
      </c>
      <c r="L579" t="b">
        <v>1</v>
      </c>
      <c r="M579">
        <v>171785</v>
      </c>
      <c r="N579">
        <v>9285</v>
      </c>
    </row>
    <row r="580" spans="5:14">
      <c r="E580">
        <v>1287059995090</v>
      </c>
      <c r="F580">
        <v>5735</v>
      </c>
      <c r="G580" t="s">
        <v>186</v>
      </c>
      <c r="H580">
        <v>200</v>
      </c>
      <c r="I580" t="s">
        <v>137</v>
      </c>
      <c r="J580" t="s">
        <v>182</v>
      </c>
      <c r="K580" t="s">
        <v>139</v>
      </c>
      <c r="L580" t="b">
        <v>1</v>
      </c>
      <c r="M580">
        <v>8572</v>
      </c>
      <c r="N580">
        <v>5735</v>
      </c>
    </row>
    <row r="581" spans="5:14">
      <c r="E581">
        <v>1287059997616</v>
      </c>
      <c r="F581">
        <v>3753</v>
      </c>
      <c r="G581" t="s">
        <v>186</v>
      </c>
      <c r="H581">
        <v>200</v>
      </c>
      <c r="I581" t="s">
        <v>137</v>
      </c>
      <c r="J581" t="s">
        <v>179</v>
      </c>
      <c r="K581" t="s">
        <v>139</v>
      </c>
      <c r="L581" t="b">
        <v>1</v>
      </c>
      <c r="M581">
        <v>28579</v>
      </c>
      <c r="N581">
        <v>3394</v>
      </c>
    </row>
    <row r="582" spans="5:14">
      <c r="E582">
        <v>1287060001172</v>
      </c>
      <c r="F582">
        <v>2571</v>
      </c>
      <c r="G582" t="s">
        <v>186</v>
      </c>
      <c r="H582">
        <v>200</v>
      </c>
      <c r="I582" t="s">
        <v>137</v>
      </c>
      <c r="J582" t="s">
        <v>182</v>
      </c>
      <c r="K582" t="s">
        <v>139</v>
      </c>
      <c r="L582" t="b">
        <v>1</v>
      </c>
      <c r="M582">
        <v>28579</v>
      </c>
      <c r="N582">
        <v>1816</v>
      </c>
    </row>
    <row r="583" spans="5:14">
      <c r="E583">
        <v>1287059988554</v>
      </c>
      <c r="F583">
        <v>23034</v>
      </c>
      <c r="G583" t="s">
        <v>185</v>
      </c>
      <c r="H583">
        <v>200</v>
      </c>
      <c r="I583" t="s">
        <v>137</v>
      </c>
      <c r="J583" t="s">
        <v>183</v>
      </c>
      <c r="K583" t="s">
        <v>139</v>
      </c>
      <c r="L583" t="b">
        <v>1</v>
      </c>
      <c r="M583">
        <v>170766</v>
      </c>
      <c r="N583">
        <v>9185</v>
      </c>
    </row>
    <row r="584" spans="5:14">
      <c r="E584">
        <v>1287060011898</v>
      </c>
      <c r="F584">
        <v>1094</v>
      </c>
      <c r="G584" t="s">
        <v>186</v>
      </c>
      <c r="H584">
        <v>200</v>
      </c>
      <c r="I584" t="s">
        <v>137</v>
      </c>
      <c r="J584" t="s">
        <v>183</v>
      </c>
      <c r="K584" t="s">
        <v>139</v>
      </c>
      <c r="L584" t="b">
        <v>1</v>
      </c>
      <c r="M584">
        <v>8572</v>
      </c>
      <c r="N584">
        <v>1094</v>
      </c>
    </row>
    <row r="585" spans="5:14">
      <c r="E585">
        <v>1287059988784</v>
      </c>
      <c r="F585">
        <v>25331</v>
      </c>
      <c r="G585" t="s">
        <v>185</v>
      </c>
      <c r="H585">
        <v>200</v>
      </c>
      <c r="I585" t="s">
        <v>137</v>
      </c>
      <c r="J585" t="s">
        <v>180</v>
      </c>
      <c r="K585" t="s">
        <v>139</v>
      </c>
      <c r="L585" t="b">
        <v>1</v>
      </c>
      <c r="M585">
        <v>171785</v>
      </c>
      <c r="N585">
        <v>6156</v>
      </c>
    </row>
    <row r="586" spans="5:14">
      <c r="E586">
        <v>1287060013224</v>
      </c>
      <c r="F586">
        <v>4263</v>
      </c>
      <c r="G586" t="s">
        <v>186</v>
      </c>
      <c r="H586">
        <v>200</v>
      </c>
      <c r="I586" t="s">
        <v>137</v>
      </c>
      <c r="J586" t="s">
        <v>183</v>
      </c>
      <c r="K586" t="s">
        <v>139</v>
      </c>
      <c r="L586" t="b">
        <v>1</v>
      </c>
      <c r="M586">
        <v>28579</v>
      </c>
      <c r="N586">
        <v>2586</v>
      </c>
    </row>
    <row r="587" spans="5:14">
      <c r="E587">
        <v>1287059997814</v>
      </c>
      <c r="F587">
        <v>23958</v>
      </c>
      <c r="G587" t="s">
        <v>185</v>
      </c>
      <c r="H587">
        <v>200</v>
      </c>
      <c r="I587" t="s">
        <v>137</v>
      </c>
      <c r="J587" t="s">
        <v>181</v>
      </c>
      <c r="K587" t="s">
        <v>139</v>
      </c>
      <c r="L587" t="b">
        <v>1</v>
      </c>
      <c r="M587">
        <v>172631</v>
      </c>
      <c r="N587">
        <v>5270</v>
      </c>
    </row>
    <row r="588" spans="5:14">
      <c r="E588">
        <v>1287060021943</v>
      </c>
      <c r="F588">
        <v>623</v>
      </c>
      <c r="G588" t="s">
        <v>187</v>
      </c>
      <c r="H588">
        <v>200</v>
      </c>
      <c r="I588" t="s">
        <v>137</v>
      </c>
      <c r="J588" t="s">
        <v>181</v>
      </c>
      <c r="K588" t="s">
        <v>139</v>
      </c>
      <c r="L588" t="b">
        <v>1</v>
      </c>
      <c r="M588">
        <v>248</v>
      </c>
      <c r="N588">
        <v>623</v>
      </c>
    </row>
    <row r="589" spans="5:14">
      <c r="E589">
        <v>1287060003904</v>
      </c>
      <c r="F589">
        <v>21804</v>
      </c>
      <c r="G589" t="s">
        <v>185</v>
      </c>
      <c r="H589">
        <v>200</v>
      </c>
      <c r="I589" t="s">
        <v>137</v>
      </c>
      <c r="J589" t="s">
        <v>182</v>
      </c>
      <c r="K589" t="s">
        <v>139</v>
      </c>
      <c r="L589" t="b">
        <v>1</v>
      </c>
      <c r="M589">
        <v>169717</v>
      </c>
      <c r="N589">
        <v>6085</v>
      </c>
    </row>
    <row r="590" spans="5:14">
      <c r="E590">
        <v>1287060001572</v>
      </c>
      <c r="F590">
        <v>24310</v>
      </c>
      <c r="G590" t="s">
        <v>185</v>
      </c>
      <c r="H590">
        <v>200</v>
      </c>
      <c r="I590" t="s">
        <v>137</v>
      </c>
      <c r="J590" t="s">
        <v>179</v>
      </c>
      <c r="K590" t="s">
        <v>139</v>
      </c>
      <c r="L590" t="b">
        <v>1</v>
      </c>
      <c r="M590">
        <v>169717</v>
      </c>
      <c r="N590">
        <v>6093</v>
      </c>
    </row>
    <row r="591" spans="5:14">
      <c r="E591">
        <v>1287060022850</v>
      </c>
      <c r="F591">
        <v>4538</v>
      </c>
      <c r="G591" t="s">
        <v>188</v>
      </c>
      <c r="H591">
        <v>200</v>
      </c>
      <c r="I591" t="s">
        <v>137</v>
      </c>
      <c r="J591" t="s">
        <v>181</v>
      </c>
      <c r="K591" t="s">
        <v>139</v>
      </c>
      <c r="L591" t="b">
        <v>1</v>
      </c>
      <c r="M591">
        <v>37264</v>
      </c>
      <c r="N591">
        <v>2754</v>
      </c>
    </row>
    <row r="592" spans="5:14">
      <c r="E592">
        <v>1287060014598</v>
      </c>
      <c r="F592">
        <v>23950</v>
      </c>
      <c r="G592" t="s">
        <v>185</v>
      </c>
      <c r="H592">
        <v>200</v>
      </c>
      <c r="I592" t="s">
        <v>137</v>
      </c>
      <c r="J592" t="s">
        <v>180</v>
      </c>
      <c r="K592" t="s">
        <v>139</v>
      </c>
      <c r="L592" t="b">
        <v>1</v>
      </c>
      <c r="M592">
        <v>172631</v>
      </c>
      <c r="N592">
        <v>7691</v>
      </c>
    </row>
    <row r="593" spans="5:14">
      <c r="E593">
        <v>1287060038743</v>
      </c>
      <c r="F593">
        <v>339</v>
      </c>
      <c r="G593" t="s">
        <v>187</v>
      </c>
      <c r="H593">
        <v>200</v>
      </c>
      <c r="I593" t="s">
        <v>137</v>
      </c>
      <c r="J593" t="s">
        <v>180</v>
      </c>
      <c r="K593" t="s">
        <v>139</v>
      </c>
      <c r="L593" t="b">
        <v>1</v>
      </c>
      <c r="M593">
        <v>248</v>
      </c>
      <c r="N593">
        <v>339</v>
      </c>
    </row>
    <row r="594" spans="5:14">
      <c r="E594">
        <v>1287060039354</v>
      </c>
      <c r="F594">
        <v>4462</v>
      </c>
      <c r="G594" t="s">
        <v>188</v>
      </c>
      <c r="H594">
        <v>200</v>
      </c>
      <c r="I594" t="s">
        <v>137</v>
      </c>
      <c r="J594" t="s">
        <v>180</v>
      </c>
      <c r="K594" t="s">
        <v>139</v>
      </c>
      <c r="L594" t="b">
        <v>1</v>
      </c>
      <c r="M594">
        <v>37264</v>
      </c>
      <c r="N594">
        <v>1763</v>
      </c>
    </row>
    <row r="595" spans="5:14">
      <c r="E595">
        <v>1287060017772</v>
      </c>
      <c r="F595">
        <v>27711</v>
      </c>
      <c r="G595" t="s">
        <v>185</v>
      </c>
      <c r="H595">
        <v>200</v>
      </c>
      <c r="I595" t="s">
        <v>137</v>
      </c>
      <c r="J595" t="s">
        <v>183</v>
      </c>
      <c r="K595" t="s">
        <v>139</v>
      </c>
      <c r="L595" t="b">
        <v>1</v>
      </c>
      <c r="M595">
        <v>169717</v>
      </c>
      <c r="N595">
        <v>9194</v>
      </c>
    </row>
    <row r="596" spans="5:14">
      <c r="E596">
        <v>1287060026090</v>
      </c>
      <c r="F596">
        <v>20861</v>
      </c>
      <c r="G596" t="s">
        <v>185</v>
      </c>
      <c r="H596">
        <v>200</v>
      </c>
      <c r="I596" t="s">
        <v>137</v>
      </c>
      <c r="J596" t="s">
        <v>179</v>
      </c>
      <c r="K596" t="s">
        <v>139</v>
      </c>
      <c r="L596" t="b">
        <v>1</v>
      </c>
      <c r="M596">
        <v>171785</v>
      </c>
      <c r="N596">
        <v>3707</v>
      </c>
    </row>
    <row r="597" spans="5:14">
      <c r="E597">
        <v>1287060026033</v>
      </c>
      <c r="F597">
        <v>22449</v>
      </c>
      <c r="G597" t="s">
        <v>185</v>
      </c>
      <c r="H597">
        <v>200</v>
      </c>
      <c r="I597" t="s">
        <v>137</v>
      </c>
      <c r="J597" t="s">
        <v>182</v>
      </c>
      <c r="K597" t="s">
        <v>139</v>
      </c>
      <c r="L597" t="b">
        <v>1</v>
      </c>
      <c r="M597">
        <v>171785</v>
      </c>
      <c r="N597">
        <v>5395</v>
      </c>
    </row>
    <row r="598" spans="5:14">
      <c r="E598">
        <v>1287060048851</v>
      </c>
      <c r="F598">
        <v>7612</v>
      </c>
      <c r="G598" t="s">
        <v>185</v>
      </c>
      <c r="H598">
        <v>200</v>
      </c>
      <c r="I598" t="s">
        <v>137</v>
      </c>
      <c r="J598" t="s">
        <v>182</v>
      </c>
      <c r="K598" t="s">
        <v>139</v>
      </c>
      <c r="L598" t="b">
        <v>1</v>
      </c>
      <c r="M598">
        <v>172631</v>
      </c>
      <c r="N598">
        <v>3219</v>
      </c>
    </row>
    <row r="599" spans="5:14">
      <c r="E599">
        <v>1287060056856</v>
      </c>
      <c r="F599">
        <v>720</v>
      </c>
      <c r="G599" t="s">
        <v>187</v>
      </c>
      <c r="H599">
        <v>200</v>
      </c>
      <c r="I599" t="s">
        <v>137</v>
      </c>
      <c r="J599" t="s">
        <v>182</v>
      </c>
      <c r="K599" t="s">
        <v>139</v>
      </c>
      <c r="L599" t="b">
        <v>1</v>
      </c>
      <c r="M599">
        <v>248</v>
      </c>
      <c r="N599">
        <v>720</v>
      </c>
    </row>
    <row r="600" spans="5:14">
      <c r="E600">
        <v>1287060057859</v>
      </c>
      <c r="F600">
        <v>6267</v>
      </c>
      <c r="G600" t="s">
        <v>188</v>
      </c>
      <c r="H600">
        <v>200</v>
      </c>
      <c r="I600" t="s">
        <v>137</v>
      </c>
      <c r="J600" t="s">
        <v>182</v>
      </c>
      <c r="K600" t="s">
        <v>139</v>
      </c>
      <c r="L600" t="b">
        <v>1</v>
      </c>
      <c r="M600">
        <v>37264</v>
      </c>
      <c r="N600">
        <v>1727</v>
      </c>
    </row>
    <row r="601" spans="5:14">
      <c r="E601">
        <v>1287060047449</v>
      </c>
      <c r="F601">
        <v>21581</v>
      </c>
      <c r="G601" t="s">
        <v>185</v>
      </c>
      <c r="H601">
        <v>200</v>
      </c>
      <c r="I601" t="s">
        <v>137</v>
      </c>
      <c r="J601" t="s">
        <v>179</v>
      </c>
      <c r="K601" t="s">
        <v>139</v>
      </c>
      <c r="L601" t="b">
        <v>1</v>
      </c>
      <c r="M601">
        <v>172631</v>
      </c>
      <c r="N601">
        <v>5757</v>
      </c>
    </row>
    <row r="602" spans="5:14">
      <c r="E602">
        <v>1287060045771</v>
      </c>
      <c r="F602">
        <v>23604</v>
      </c>
      <c r="G602" t="s">
        <v>185</v>
      </c>
      <c r="H602">
        <v>200</v>
      </c>
      <c r="I602" t="s">
        <v>137</v>
      </c>
      <c r="J602" t="s">
        <v>183</v>
      </c>
      <c r="K602" t="s">
        <v>139</v>
      </c>
      <c r="L602" t="b">
        <v>1</v>
      </c>
      <c r="M602">
        <v>171785</v>
      </c>
      <c r="N602">
        <v>6153</v>
      </c>
    </row>
    <row r="603" spans="5:14">
      <c r="E603">
        <v>1287060069348</v>
      </c>
      <c r="F603">
        <v>545</v>
      </c>
      <c r="G603" t="s">
        <v>187</v>
      </c>
      <c r="H603">
        <v>200</v>
      </c>
      <c r="I603" t="s">
        <v>137</v>
      </c>
      <c r="J603" t="s">
        <v>179</v>
      </c>
      <c r="K603" t="s">
        <v>139</v>
      </c>
      <c r="L603" t="b">
        <v>1</v>
      </c>
      <c r="M603">
        <v>248</v>
      </c>
      <c r="N603">
        <v>545</v>
      </c>
    </row>
    <row r="604" spans="5:14">
      <c r="E604">
        <v>1287060070357</v>
      </c>
      <c r="F604">
        <v>5920</v>
      </c>
      <c r="G604" t="s">
        <v>188</v>
      </c>
      <c r="H604">
        <v>200</v>
      </c>
      <c r="I604" t="s">
        <v>137</v>
      </c>
      <c r="J604" t="s">
        <v>179</v>
      </c>
      <c r="K604" t="s">
        <v>139</v>
      </c>
      <c r="L604" t="b">
        <v>1</v>
      </c>
      <c r="M604">
        <v>37264</v>
      </c>
      <c r="N604">
        <v>3509</v>
      </c>
    </row>
    <row r="605" spans="5:14">
      <c r="E605">
        <v>1287060069687</v>
      </c>
      <c r="F605">
        <v>13041</v>
      </c>
      <c r="G605" t="s">
        <v>185</v>
      </c>
      <c r="H605">
        <v>200</v>
      </c>
      <c r="I605" t="s">
        <v>137</v>
      </c>
      <c r="J605" t="s">
        <v>183</v>
      </c>
      <c r="K605" t="s">
        <v>139</v>
      </c>
      <c r="L605" t="b">
        <v>1</v>
      </c>
      <c r="M605">
        <v>172631</v>
      </c>
      <c r="N605">
        <v>3245</v>
      </c>
    </row>
    <row r="606" spans="5:14">
      <c r="E606">
        <v>1287060083329</v>
      </c>
      <c r="F606">
        <v>818</v>
      </c>
      <c r="G606" t="s">
        <v>187</v>
      </c>
      <c r="H606">
        <v>200</v>
      </c>
      <c r="I606" t="s">
        <v>137</v>
      </c>
      <c r="J606" t="s">
        <v>183</v>
      </c>
      <c r="K606" t="s">
        <v>139</v>
      </c>
      <c r="L606" t="b">
        <v>1</v>
      </c>
      <c r="M606">
        <v>248</v>
      </c>
      <c r="N606">
        <v>818</v>
      </c>
    </row>
    <row r="607" spans="5:14">
      <c r="E607">
        <v>1287060084343</v>
      </c>
      <c r="F607">
        <v>2710</v>
      </c>
      <c r="G607" t="s">
        <v>188</v>
      </c>
      <c r="H607">
        <v>200</v>
      </c>
      <c r="I607" t="s">
        <v>137</v>
      </c>
      <c r="J607" t="s">
        <v>183</v>
      </c>
      <c r="K607" t="s">
        <v>139</v>
      </c>
      <c r="L607" t="b">
        <v>1</v>
      </c>
      <c r="M607">
        <v>37264</v>
      </c>
      <c r="N607">
        <v>1870</v>
      </c>
    </row>
    <row r="608" spans="5:14">
      <c r="E608">
        <v>1287060087370</v>
      </c>
      <c r="F608">
        <v>64217</v>
      </c>
      <c r="G608" t="s">
        <v>185</v>
      </c>
      <c r="H608">
        <v>200</v>
      </c>
      <c r="I608" t="s">
        <v>137</v>
      </c>
      <c r="J608" t="s">
        <v>183</v>
      </c>
      <c r="K608" t="s">
        <v>139</v>
      </c>
      <c r="L608" t="b">
        <v>1</v>
      </c>
      <c r="M608">
        <v>171872</v>
      </c>
      <c r="N608">
        <v>52756</v>
      </c>
    </row>
    <row r="609" spans="5:14">
      <c r="E609">
        <v>1287060044156</v>
      </c>
      <c r="F609">
        <v>108890</v>
      </c>
      <c r="G609" t="s">
        <v>185</v>
      </c>
      <c r="H609">
        <v>200</v>
      </c>
      <c r="I609" t="s">
        <v>137</v>
      </c>
      <c r="J609" t="s">
        <v>180</v>
      </c>
      <c r="K609" t="s">
        <v>139</v>
      </c>
      <c r="L609" t="b">
        <v>1</v>
      </c>
      <c r="M609">
        <v>171840</v>
      </c>
      <c r="N609">
        <v>96635</v>
      </c>
    </row>
    <row r="610" spans="5:14">
      <c r="E610">
        <v>1287060027581</v>
      </c>
      <c r="F610">
        <v>127080</v>
      </c>
      <c r="G610" t="s">
        <v>185</v>
      </c>
      <c r="H610">
        <v>200</v>
      </c>
      <c r="I610" t="s">
        <v>137</v>
      </c>
      <c r="J610" t="s">
        <v>181</v>
      </c>
      <c r="K610" t="s">
        <v>139</v>
      </c>
      <c r="L610" t="b">
        <v>1</v>
      </c>
      <c r="M610">
        <v>171840</v>
      </c>
      <c r="N610">
        <v>113059</v>
      </c>
    </row>
    <row r="611" spans="5:14">
      <c r="E611">
        <v>1287060076551</v>
      </c>
      <c r="F611">
        <v>87037</v>
      </c>
      <c r="G611" t="s">
        <v>185</v>
      </c>
      <c r="H611">
        <v>200</v>
      </c>
      <c r="I611" t="s">
        <v>137</v>
      </c>
      <c r="J611" t="s">
        <v>179</v>
      </c>
      <c r="K611" t="s">
        <v>139</v>
      </c>
      <c r="L611" t="b">
        <v>1</v>
      </c>
      <c r="M611">
        <v>171872</v>
      </c>
      <c r="N611">
        <v>64680</v>
      </c>
    </row>
    <row r="612" spans="5:14">
      <c r="E612">
        <v>1287060064537</v>
      </c>
      <c r="F612">
        <v>100501</v>
      </c>
      <c r="G612" t="s">
        <v>185</v>
      </c>
      <c r="H612">
        <v>200</v>
      </c>
      <c r="I612" t="s">
        <v>137</v>
      </c>
      <c r="J612" t="s">
        <v>182</v>
      </c>
      <c r="K612" t="s">
        <v>139</v>
      </c>
      <c r="L612" t="b">
        <v>1</v>
      </c>
      <c r="M612">
        <v>171840</v>
      </c>
      <c r="N612">
        <v>81980</v>
      </c>
    </row>
    <row r="613" spans="5:14">
      <c r="E613">
        <v>1287060151927</v>
      </c>
      <c r="F613">
        <v>21880</v>
      </c>
      <c r="G613" t="s">
        <v>185</v>
      </c>
      <c r="H613">
        <v>200</v>
      </c>
      <c r="I613" t="s">
        <v>137</v>
      </c>
      <c r="J613" t="s">
        <v>183</v>
      </c>
      <c r="K613" t="s">
        <v>139</v>
      </c>
      <c r="L613" t="b">
        <v>1</v>
      </c>
      <c r="M613">
        <v>172646</v>
      </c>
      <c r="N613">
        <v>7213</v>
      </c>
    </row>
    <row r="614" spans="5:14">
      <c r="E614">
        <v>1287060153322</v>
      </c>
      <c r="F614">
        <v>24787</v>
      </c>
      <c r="G614" t="s">
        <v>185</v>
      </c>
      <c r="H614">
        <v>200</v>
      </c>
      <c r="I614" t="s">
        <v>137</v>
      </c>
      <c r="J614" t="s">
        <v>180</v>
      </c>
      <c r="K614" t="s">
        <v>139</v>
      </c>
      <c r="L614" t="b">
        <v>1</v>
      </c>
      <c r="M614">
        <v>96790</v>
      </c>
      <c r="N614">
        <v>0</v>
      </c>
    </row>
    <row r="615" spans="5:14">
      <c r="E615">
        <v>1287060165419</v>
      </c>
      <c r="F615">
        <v>13545</v>
      </c>
      <c r="G615" t="s">
        <v>185</v>
      </c>
      <c r="H615">
        <v>200</v>
      </c>
      <c r="I615" t="s">
        <v>137</v>
      </c>
      <c r="J615" t="s">
        <v>182</v>
      </c>
      <c r="K615" t="s">
        <v>139</v>
      </c>
      <c r="L615" t="b">
        <v>1</v>
      </c>
      <c r="M615">
        <v>96790</v>
      </c>
      <c r="N615">
        <v>0</v>
      </c>
    </row>
    <row r="616" spans="5:14">
      <c r="E616">
        <v>1287060155135</v>
      </c>
      <c r="F616">
        <v>28547</v>
      </c>
      <c r="G616" t="s">
        <v>185</v>
      </c>
      <c r="H616">
        <v>200</v>
      </c>
      <c r="I616" t="s">
        <v>137</v>
      </c>
      <c r="J616" t="s">
        <v>181</v>
      </c>
      <c r="K616" t="s">
        <v>139</v>
      </c>
      <c r="L616" t="b">
        <v>1</v>
      </c>
      <c r="M616">
        <v>96790</v>
      </c>
      <c r="N616">
        <v>0</v>
      </c>
    </row>
    <row r="617" spans="5:14">
      <c r="E617">
        <v>1287060174088</v>
      </c>
      <c r="F617">
        <v>10382</v>
      </c>
      <c r="G617" t="s">
        <v>189</v>
      </c>
      <c r="H617">
        <v>200</v>
      </c>
      <c r="I617" t="s">
        <v>137</v>
      </c>
      <c r="J617" t="s">
        <v>183</v>
      </c>
      <c r="K617" t="s">
        <v>139</v>
      </c>
      <c r="L617" t="b">
        <v>1</v>
      </c>
      <c r="M617">
        <v>96496</v>
      </c>
      <c r="N617">
        <v>4484</v>
      </c>
    </row>
    <row r="618" spans="5:14">
      <c r="E618">
        <v>1287060178556</v>
      </c>
      <c r="F618">
        <v>10578</v>
      </c>
      <c r="G618" t="s">
        <v>189</v>
      </c>
      <c r="H618">
        <v>200</v>
      </c>
      <c r="I618" t="s">
        <v>137</v>
      </c>
      <c r="J618" t="s">
        <v>180</v>
      </c>
      <c r="K618" t="s">
        <v>139</v>
      </c>
      <c r="L618" t="b">
        <v>1</v>
      </c>
      <c r="M618">
        <v>96496</v>
      </c>
      <c r="N618">
        <v>3228</v>
      </c>
    </row>
    <row r="619" spans="5:14">
      <c r="E619">
        <v>1287060163880</v>
      </c>
      <c r="F619">
        <v>26483</v>
      </c>
      <c r="G619" t="s">
        <v>185</v>
      </c>
      <c r="H619">
        <v>200</v>
      </c>
      <c r="I619" t="s">
        <v>137</v>
      </c>
      <c r="J619" t="s">
        <v>179</v>
      </c>
      <c r="K619" t="s">
        <v>139</v>
      </c>
      <c r="L619" t="b">
        <v>1</v>
      </c>
      <c r="M619">
        <v>172646</v>
      </c>
      <c r="N619">
        <v>9175</v>
      </c>
    </row>
    <row r="620" spans="5:14">
      <c r="E620">
        <v>1287060179374</v>
      </c>
      <c r="F620">
        <v>12603</v>
      </c>
      <c r="G620" t="s">
        <v>189</v>
      </c>
      <c r="H620">
        <v>200</v>
      </c>
      <c r="I620" t="s">
        <v>137</v>
      </c>
      <c r="J620" t="s">
        <v>182</v>
      </c>
      <c r="K620" t="s">
        <v>139</v>
      </c>
      <c r="L620" t="b">
        <v>1</v>
      </c>
      <c r="M620">
        <v>96496</v>
      </c>
      <c r="N620">
        <v>7154</v>
      </c>
    </row>
    <row r="621" spans="5:14">
      <c r="E621">
        <v>1287060184065</v>
      </c>
      <c r="F621">
        <v>11212</v>
      </c>
      <c r="G621" t="s">
        <v>189</v>
      </c>
      <c r="H621">
        <v>200</v>
      </c>
      <c r="I621" t="s">
        <v>137</v>
      </c>
      <c r="J621" t="s">
        <v>181</v>
      </c>
      <c r="K621" t="s">
        <v>139</v>
      </c>
      <c r="L621" t="b">
        <v>1</v>
      </c>
      <c r="M621">
        <v>96496</v>
      </c>
      <c r="N621">
        <v>3578</v>
      </c>
    </row>
    <row r="622" spans="5:14">
      <c r="E622">
        <v>1287060190636</v>
      </c>
      <c r="F622">
        <v>8425</v>
      </c>
      <c r="G622" t="s">
        <v>189</v>
      </c>
      <c r="H622">
        <v>200</v>
      </c>
      <c r="I622" t="s">
        <v>137</v>
      </c>
      <c r="J622" t="s">
        <v>179</v>
      </c>
      <c r="K622" t="s">
        <v>139</v>
      </c>
      <c r="L622" t="b">
        <v>1</v>
      </c>
      <c r="M622">
        <v>96496</v>
      </c>
      <c r="N622">
        <v>3006</v>
      </c>
    </row>
    <row r="623" spans="5:14">
      <c r="E623">
        <v>1287060189435</v>
      </c>
      <c r="F623">
        <v>10471</v>
      </c>
      <c r="G623" t="s">
        <v>189</v>
      </c>
      <c r="H623">
        <v>200</v>
      </c>
      <c r="I623" t="s">
        <v>137</v>
      </c>
      <c r="J623" t="s">
        <v>180</v>
      </c>
      <c r="K623" t="s">
        <v>139</v>
      </c>
      <c r="L623" t="b">
        <v>1</v>
      </c>
      <c r="M623">
        <v>97331</v>
      </c>
      <c r="N623">
        <v>3794</v>
      </c>
    </row>
    <row r="624" spans="5:14">
      <c r="E624">
        <v>1287060192339</v>
      </c>
      <c r="F624">
        <v>7561</v>
      </c>
      <c r="G624" t="s">
        <v>189</v>
      </c>
      <c r="H624">
        <v>200</v>
      </c>
      <c r="I624" t="s">
        <v>137</v>
      </c>
      <c r="J624" t="s">
        <v>182</v>
      </c>
      <c r="K624" t="s">
        <v>139</v>
      </c>
      <c r="L624" t="b">
        <v>1</v>
      </c>
      <c r="M624">
        <v>97331</v>
      </c>
      <c r="N624">
        <v>3691</v>
      </c>
    </row>
    <row r="625" spans="5:14">
      <c r="E625">
        <v>1287060184734</v>
      </c>
      <c r="F625">
        <v>16126</v>
      </c>
      <c r="G625" t="s">
        <v>189</v>
      </c>
      <c r="H625">
        <v>200</v>
      </c>
      <c r="I625" t="s">
        <v>137</v>
      </c>
      <c r="J625" t="s">
        <v>183</v>
      </c>
      <c r="K625" t="s">
        <v>139</v>
      </c>
      <c r="L625" t="b">
        <v>1</v>
      </c>
      <c r="M625">
        <v>97331</v>
      </c>
      <c r="N625">
        <v>4345</v>
      </c>
    </row>
    <row r="626" spans="5:14">
      <c r="E626">
        <v>1287060195393</v>
      </c>
      <c r="F626">
        <v>11111</v>
      </c>
      <c r="G626" t="s">
        <v>189</v>
      </c>
      <c r="H626">
        <v>200</v>
      </c>
      <c r="I626" t="s">
        <v>137</v>
      </c>
      <c r="J626" t="s">
        <v>181</v>
      </c>
      <c r="K626" t="s">
        <v>139</v>
      </c>
      <c r="L626" t="b">
        <v>1</v>
      </c>
      <c r="M626">
        <v>97331</v>
      </c>
      <c r="N626">
        <v>4902</v>
      </c>
    </row>
    <row r="627" spans="5:14">
      <c r="E627">
        <v>1287060199296</v>
      </c>
      <c r="F627">
        <v>11401</v>
      </c>
      <c r="G627" t="s">
        <v>189</v>
      </c>
      <c r="H627">
        <v>200</v>
      </c>
      <c r="I627" t="s">
        <v>137</v>
      </c>
      <c r="J627" t="s">
        <v>179</v>
      </c>
      <c r="K627" t="s">
        <v>139</v>
      </c>
      <c r="L627" t="b">
        <v>1</v>
      </c>
      <c r="M627">
        <v>97331</v>
      </c>
      <c r="N627">
        <v>4921</v>
      </c>
    </row>
    <row r="628" spans="5:14">
      <c r="E628">
        <v>1287060200153</v>
      </c>
      <c r="F628">
        <v>13182</v>
      </c>
      <c r="G628" t="s">
        <v>190</v>
      </c>
      <c r="H628">
        <v>200</v>
      </c>
      <c r="I628" t="s">
        <v>137</v>
      </c>
      <c r="J628" t="s">
        <v>180</v>
      </c>
      <c r="K628" t="s">
        <v>139</v>
      </c>
      <c r="L628" t="b">
        <v>1</v>
      </c>
      <c r="M628">
        <v>145821</v>
      </c>
      <c r="N628">
        <v>1963</v>
      </c>
    </row>
    <row r="629" spans="5:14">
      <c r="E629">
        <v>1287060213737</v>
      </c>
      <c r="F629">
        <v>1451</v>
      </c>
      <c r="G629" t="s">
        <v>178</v>
      </c>
      <c r="H629">
        <v>200</v>
      </c>
      <c r="I629" t="s">
        <v>137</v>
      </c>
      <c r="J629" t="s">
        <v>180</v>
      </c>
      <c r="K629" t="s">
        <v>139</v>
      </c>
      <c r="L629" t="b">
        <v>1</v>
      </c>
      <c r="M629">
        <v>7684</v>
      </c>
      <c r="N629">
        <v>1451</v>
      </c>
    </row>
    <row r="630" spans="5:14">
      <c r="E630">
        <v>1287060200294</v>
      </c>
      <c r="F630">
        <v>18594</v>
      </c>
      <c r="G630" t="s">
        <v>190</v>
      </c>
      <c r="H630">
        <v>200</v>
      </c>
      <c r="I630" t="s">
        <v>137</v>
      </c>
      <c r="J630" t="s">
        <v>182</v>
      </c>
      <c r="K630" t="s">
        <v>139</v>
      </c>
      <c r="L630" t="b">
        <v>1</v>
      </c>
      <c r="M630">
        <v>145821</v>
      </c>
      <c r="N630">
        <v>1687</v>
      </c>
    </row>
    <row r="631" spans="5:14">
      <c r="E631">
        <v>1287060219240</v>
      </c>
      <c r="F631">
        <v>592</v>
      </c>
      <c r="G631" t="s">
        <v>178</v>
      </c>
      <c r="H631">
        <v>200</v>
      </c>
      <c r="I631" t="s">
        <v>137</v>
      </c>
      <c r="J631" t="s">
        <v>182</v>
      </c>
      <c r="K631" t="s">
        <v>139</v>
      </c>
      <c r="L631" t="b">
        <v>1</v>
      </c>
      <c r="M631">
        <v>7684</v>
      </c>
      <c r="N631">
        <v>592</v>
      </c>
    </row>
    <row r="632" spans="5:14">
      <c r="E632">
        <v>1287060206746</v>
      </c>
      <c r="F632">
        <v>13470</v>
      </c>
      <c r="G632" t="s">
        <v>190</v>
      </c>
      <c r="H632">
        <v>200</v>
      </c>
      <c r="I632" t="s">
        <v>137</v>
      </c>
      <c r="J632" t="s">
        <v>181</v>
      </c>
      <c r="K632" t="s">
        <v>139</v>
      </c>
      <c r="L632" t="b">
        <v>1</v>
      </c>
      <c r="M632">
        <v>145821</v>
      </c>
      <c r="N632">
        <v>2413</v>
      </c>
    </row>
    <row r="633" spans="5:14">
      <c r="E633">
        <v>1287060220665</v>
      </c>
      <c r="F633">
        <v>698</v>
      </c>
      <c r="G633" t="s">
        <v>178</v>
      </c>
      <c r="H633">
        <v>200</v>
      </c>
      <c r="I633" t="s">
        <v>137</v>
      </c>
      <c r="J633" t="s">
        <v>181</v>
      </c>
      <c r="K633" t="s">
        <v>139</v>
      </c>
      <c r="L633" t="b">
        <v>1</v>
      </c>
      <c r="M633">
        <v>7684</v>
      </c>
      <c r="N633">
        <v>698</v>
      </c>
    </row>
    <row r="634" spans="5:14">
      <c r="E634">
        <v>1287060201186</v>
      </c>
      <c r="F634">
        <v>22654</v>
      </c>
      <c r="G634" t="s">
        <v>190</v>
      </c>
      <c r="H634">
        <v>200</v>
      </c>
      <c r="I634" t="s">
        <v>137</v>
      </c>
      <c r="J634" t="s">
        <v>183</v>
      </c>
      <c r="K634" t="s">
        <v>139</v>
      </c>
      <c r="L634" t="b">
        <v>1</v>
      </c>
      <c r="M634">
        <v>145821</v>
      </c>
      <c r="N634">
        <v>3703</v>
      </c>
    </row>
    <row r="635" spans="5:14">
      <c r="E635">
        <v>1287060215566</v>
      </c>
      <c r="F635">
        <v>9768</v>
      </c>
      <c r="G635" t="s">
        <v>140</v>
      </c>
      <c r="H635">
        <v>200</v>
      </c>
      <c r="I635" t="s">
        <v>137</v>
      </c>
      <c r="J635" t="s">
        <v>180</v>
      </c>
      <c r="K635" t="s">
        <v>139</v>
      </c>
      <c r="L635" t="b">
        <v>1</v>
      </c>
      <c r="M635">
        <v>68458</v>
      </c>
      <c r="N635">
        <v>0</v>
      </c>
    </row>
    <row r="636" spans="5:14">
      <c r="E636">
        <v>1287060224066</v>
      </c>
      <c r="F636">
        <v>2934</v>
      </c>
      <c r="G636" t="s">
        <v>178</v>
      </c>
      <c r="H636">
        <v>200</v>
      </c>
      <c r="I636" t="s">
        <v>137</v>
      </c>
      <c r="J636" t="s">
        <v>183</v>
      </c>
      <c r="K636" t="s">
        <v>139</v>
      </c>
      <c r="L636" t="b">
        <v>1</v>
      </c>
      <c r="M636">
        <v>7684</v>
      </c>
      <c r="N636">
        <v>2934</v>
      </c>
    </row>
    <row r="637" spans="5:14">
      <c r="E637">
        <v>1287060219959</v>
      </c>
      <c r="F637">
        <v>7579</v>
      </c>
      <c r="G637" t="s">
        <v>140</v>
      </c>
      <c r="H637">
        <v>200</v>
      </c>
      <c r="I637" t="s">
        <v>137</v>
      </c>
      <c r="J637" t="s">
        <v>182</v>
      </c>
      <c r="K637" t="s">
        <v>139</v>
      </c>
      <c r="L637" t="b">
        <v>1</v>
      </c>
      <c r="M637">
        <v>68458</v>
      </c>
      <c r="N637">
        <v>0</v>
      </c>
    </row>
    <row r="638" spans="5:14">
      <c r="E638">
        <v>1287060221632</v>
      </c>
      <c r="F638">
        <v>9443</v>
      </c>
      <c r="G638" t="s">
        <v>140</v>
      </c>
      <c r="H638">
        <v>200</v>
      </c>
      <c r="I638" t="s">
        <v>137</v>
      </c>
      <c r="J638" t="s">
        <v>181</v>
      </c>
      <c r="K638" t="s">
        <v>139</v>
      </c>
      <c r="L638" t="b">
        <v>1</v>
      </c>
      <c r="M638">
        <v>68458</v>
      </c>
      <c r="N638">
        <v>0</v>
      </c>
    </row>
    <row r="639" spans="5:14">
      <c r="E639">
        <v>1287060210915</v>
      </c>
      <c r="F639">
        <v>23239</v>
      </c>
      <c r="G639" t="s">
        <v>190</v>
      </c>
      <c r="H639">
        <v>200</v>
      </c>
      <c r="I639" t="s">
        <v>137</v>
      </c>
      <c r="J639" t="s">
        <v>179</v>
      </c>
      <c r="K639" t="s">
        <v>139</v>
      </c>
      <c r="L639" t="b">
        <v>1</v>
      </c>
      <c r="M639">
        <v>145821</v>
      </c>
      <c r="N639">
        <v>2903</v>
      </c>
    </row>
    <row r="640" spans="5:14">
      <c r="E640">
        <v>1287060234588</v>
      </c>
      <c r="F640">
        <v>630</v>
      </c>
      <c r="G640" t="s">
        <v>178</v>
      </c>
      <c r="H640">
        <v>200</v>
      </c>
      <c r="I640" t="s">
        <v>137</v>
      </c>
      <c r="J640" t="s">
        <v>179</v>
      </c>
      <c r="K640" t="s">
        <v>139</v>
      </c>
      <c r="L640" t="b">
        <v>1</v>
      </c>
      <c r="M640">
        <v>7684</v>
      </c>
      <c r="N640">
        <v>630</v>
      </c>
    </row>
    <row r="641" spans="5:14">
      <c r="E641">
        <v>1287060227242</v>
      </c>
      <c r="F641">
        <v>10578</v>
      </c>
      <c r="G641" t="s">
        <v>140</v>
      </c>
      <c r="H641">
        <v>200</v>
      </c>
      <c r="I641" t="s">
        <v>137</v>
      </c>
      <c r="J641" t="s">
        <v>183</v>
      </c>
      <c r="K641" t="s">
        <v>139</v>
      </c>
      <c r="L641" t="b">
        <v>1</v>
      </c>
      <c r="M641">
        <v>68458</v>
      </c>
      <c r="N641">
        <v>0</v>
      </c>
    </row>
    <row r="642" spans="5:14">
      <c r="E642">
        <v>1287060225709</v>
      </c>
      <c r="F642">
        <v>16863</v>
      </c>
      <c r="G642" t="s">
        <v>144</v>
      </c>
      <c r="H642">
        <v>200</v>
      </c>
      <c r="I642" t="s">
        <v>137</v>
      </c>
      <c r="J642" t="s">
        <v>180</v>
      </c>
      <c r="K642" t="s">
        <v>139</v>
      </c>
      <c r="L642" t="b">
        <v>1</v>
      </c>
      <c r="M642">
        <v>169979</v>
      </c>
      <c r="N642">
        <v>0</v>
      </c>
    </row>
    <row r="643" spans="5:14">
      <c r="E643">
        <v>1287060242742</v>
      </c>
      <c r="F643">
        <v>2236</v>
      </c>
      <c r="G643" t="s">
        <v>184</v>
      </c>
      <c r="H643">
        <v>200</v>
      </c>
      <c r="I643" t="s">
        <v>137</v>
      </c>
      <c r="J643" t="s">
        <v>180</v>
      </c>
      <c r="K643" t="s">
        <v>139</v>
      </c>
      <c r="L643" t="b">
        <v>1</v>
      </c>
      <c r="M643">
        <v>11448</v>
      </c>
      <c r="N643">
        <v>2236</v>
      </c>
    </row>
    <row r="644" spans="5:14">
      <c r="E644">
        <v>1287060231367</v>
      </c>
      <c r="F644">
        <v>13702</v>
      </c>
      <c r="G644" t="s">
        <v>144</v>
      </c>
      <c r="H644">
        <v>200</v>
      </c>
      <c r="I644" t="s">
        <v>137</v>
      </c>
      <c r="J644" t="s">
        <v>181</v>
      </c>
      <c r="K644" t="s">
        <v>139</v>
      </c>
      <c r="L644" t="b">
        <v>1</v>
      </c>
      <c r="M644">
        <v>169979</v>
      </c>
      <c r="N644">
        <v>0</v>
      </c>
    </row>
    <row r="645" spans="5:14">
      <c r="E645">
        <v>1287060235497</v>
      </c>
      <c r="F645">
        <v>10819</v>
      </c>
      <c r="G645" t="s">
        <v>140</v>
      </c>
      <c r="H645">
        <v>200</v>
      </c>
      <c r="I645" t="s">
        <v>137</v>
      </c>
      <c r="J645" t="s">
        <v>179</v>
      </c>
      <c r="K645" t="s">
        <v>139</v>
      </c>
      <c r="L645" t="b">
        <v>1</v>
      </c>
      <c r="M645">
        <v>68458</v>
      </c>
      <c r="N645">
        <v>0</v>
      </c>
    </row>
    <row r="646" spans="5:14">
      <c r="E646">
        <v>1287060245418</v>
      </c>
      <c r="F646">
        <v>1089</v>
      </c>
      <c r="G646" t="s">
        <v>184</v>
      </c>
      <c r="H646">
        <v>200</v>
      </c>
      <c r="I646" t="s">
        <v>137</v>
      </c>
      <c r="J646" t="s">
        <v>181</v>
      </c>
      <c r="K646" t="s">
        <v>139</v>
      </c>
      <c r="L646" t="b">
        <v>1</v>
      </c>
      <c r="M646">
        <v>11448</v>
      </c>
      <c r="N646">
        <v>1089</v>
      </c>
    </row>
    <row r="647" spans="5:14">
      <c r="E647">
        <v>1287060245428</v>
      </c>
      <c r="F647">
        <v>2278</v>
      </c>
      <c r="G647" t="s">
        <v>184</v>
      </c>
      <c r="H647">
        <v>200</v>
      </c>
      <c r="I647" t="s">
        <v>137</v>
      </c>
      <c r="J647" t="s">
        <v>180</v>
      </c>
      <c r="K647" t="s">
        <v>139</v>
      </c>
      <c r="L647" t="b">
        <v>1</v>
      </c>
      <c r="M647">
        <v>28325</v>
      </c>
      <c r="N647">
        <v>1827</v>
      </c>
    </row>
    <row r="648" spans="5:14">
      <c r="E648">
        <v>1287060246690</v>
      </c>
      <c r="F648">
        <v>1949</v>
      </c>
      <c r="G648" t="s">
        <v>184</v>
      </c>
      <c r="H648">
        <v>200</v>
      </c>
      <c r="I648" t="s">
        <v>137</v>
      </c>
      <c r="J648" t="s">
        <v>181</v>
      </c>
      <c r="K648" t="s">
        <v>139</v>
      </c>
      <c r="L648" t="b">
        <v>1</v>
      </c>
      <c r="M648">
        <v>28325</v>
      </c>
      <c r="N648">
        <v>1513</v>
      </c>
    </row>
    <row r="649" spans="5:14">
      <c r="E649">
        <v>1287060227742</v>
      </c>
      <c r="F649">
        <v>22802</v>
      </c>
      <c r="G649" t="s">
        <v>144</v>
      </c>
      <c r="H649">
        <v>200</v>
      </c>
      <c r="I649" t="s">
        <v>137</v>
      </c>
      <c r="J649" t="s">
        <v>182</v>
      </c>
      <c r="K649" t="s">
        <v>139</v>
      </c>
      <c r="L649" t="b">
        <v>1</v>
      </c>
      <c r="M649">
        <v>169979</v>
      </c>
      <c r="N649">
        <v>0</v>
      </c>
    </row>
    <row r="650" spans="5:14">
      <c r="E650">
        <v>1287060250883</v>
      </c>
      <c r="F650">
        <v>951</v>
      </c>
      <c r="G650" t="s">
        <v>184</v>
      </c>
      <c r="H650">
        <v>200</v>
      </c>
      <c r="I650" t="s">
        <v>137</v>
      </c>
      <c r="J650" t="s">
        <v>182</v>
      </c>
      <c r="K650" t="s">
        <v>139</v>
      </c>
      <c r="L650" t="b">
        <v>1</v>
      </c>
      <c r="M650">
        <v>11448</v>
      </c>
      <c r="N650">
        <v>951</v>
      </c>
    </row>
    <row r="651" spans="5:14">
      <c r="E651">
        <v>1287060252165</v>
      </c>
      <c r="F651">
        <v>1901</v>
      </c>
      <c r="G651" t="s">
        <v>184</v>
      </c>
      <c r="H651">
        <v>200</v>
      </c>
      <c r="I651" t="s">
        <v>137</v>
      </c>
      <c r="J651" t="s">
        <v>182</v>
      </c>
      <c r="K651" t="s">
        <v>139</v>
      </c>
      <c r="L651" t="b">
        <v>1</v>
      </c>
      <c r="M651">
        <v>28325</v>
      </c>
      <c r="N651">
        <v>1194</v>
      </c>
    </row>
    <row r="652" spans="5:14">
      <c r="E652">
        <v>1287060238272</v>
      </c>
      <c r="F652">
        <v>24473</v>
      </c>
      <c r="G652" t="s">
        <v>144</v>
      </c>
      <c r="H652">
        <v>200</v>
      </c>
      <c r="I652" t="s">
        <v>137</v>
      </c>
      <c r="J652" t="s">
        <v>183</v>
      </c>
      <c r="K652" t="s">
        <v>139</v>
      </c>
      <c r="L652" t="b">
        <v>1</v>
      </c>
      <c r="M652">
        <v>169979</v>
      </c>
      <c r="N652">
        <v>0</v>
      </c>
    </row>
    <row r="653" spans="5:14">
      <c r="E653">
        <v>1287060246467</v>
      </c>
      <c r="F653">
        <v>16772</v>
      </c>
      <c r="G653" t="s">
        <v>144</v>
      </c>
      <c r="H653">
        <v>200</v>
      </c>
      <c r="I653" t="s">
        <v>137</v>
      </c>
      <c r="J653" t="s">
        <v>179</v>
      </c>
      <c r="K653" t="s">
        <v>139</v>
      </c>
      <c r="L653" t="b">
        <v>1</v>
      </c>
      <c r="M653">
        <v>169979</v>
      </c>
      <c r="N653">
        <v>0</v>
      </c>
    </row>
    <row r="654" spans="5:14">
      <c r="E654">
        <v>1287060248049</v>
      </c>
      <c r="F654">
        <v>16211</v>
      </c>
      <c r="G654" t="s">
        <v>185</v>
      </c>
      <c r="H654">
        <v>200</v>
      </c>
      <c r="I654" t="s">
        <v>137</v>
      </c>
      <c r="J654" t="s">
        <v>180</v>
      </c>
      <c r="K654" t="s">
        <v>139</v>
      </c>
      <c r="L654" t="b">
        <v>1</v>
      </c>
      <c r="M654">
        <v>170766</v>
      </c>
      <c r="N654">
        <v>4106</v>
      </c>
    </row>
    <row r="655" spans="5:14">
      <c r="E655">
        <v>1287060262950</v>
      </c>
      <c r="F655">
        <v>1891</v>
      </c>
      <c r="G655" t="s">
        <v>184</v>
      </c>
      <c r="H655">
        <v>200</v>
      </c>
      <c r="I655" t="s">
        <v>137</v>
      </c>
      <c r="J655" t="s">
        <v>183</v>
      </c>
      <c r="K655" t="s">
        <v>139</v>
      </c>
      <c r="L655" t="b">
        <v>1</v>
      </c>
      <c r="M655">
        <v>11448</v>
      </c>
      <c r="N655">
        <v>1891</v>
      </c>
    </row>
    <row r="656" spans="5:14">
      <c r="E656">
        <v>1287060263637</v>
      </c>
      <c r="F656">
        <v>1313</v>
      </c>
      <c r="G656" t="s">
        <v>184</v>
      </c>
      <c r="H656">
        <v>200</v>
      </c>
      <c r="I656" t="s">
        <v>137</v>
      </c>
      <c r="J656" t="s">
        <v>179</v>
      </c>
      <c r="K656" t="s">
        <v>139</v>
      </c>
      <c r="L656" t="b">
        <v>1</v>
      </c>
      <c r="M656">
        <v>11448</v>
      </c>
      <c r="N656">
        <v>1313</v>
      </c>
    </row>
    <row r="657" spans="5:14">
      <c r="E657">
        <v>1287060264512</v>
      </c>
      <c r="F657">
        <v>829</v>
      </c>
      <c r="G657" t="s">
        <v>186</v>
      </c>
      <c r="H657">
        <v>200</v>
      </c>
      <c r="I657" t="s">
        <v>137</v>
      </c>
      <c r="J657" t="s">
        <v>180</v>
      </c>
      <c r="K657" t="s">
        <v>139</v>
      </c>
      <c r="L657" t="b">
        <v>1</v>
      </c>
      <c r="M657">
        <v>8572</v>
      </c>
      <c r="N657">
        <v>829</v>
      </c>
    </row>
    <row r="658" spans="5:14">
      <c r="E658">
        <v>1287060265733</v>
      </c>
      <c r="F658">
        <v>3208</v>
      </c>
      <c r="G658" t="s">
        <v>186</v>
      </c>
      <c r="H658">
        <v>200</v>
      </c>
      <c r="I658" t="s">
        <v>137</v>
      </c>
      <c r="J658" t="s">
        <v>180</v>
      </c>
      <c r="K658" t="s">
        <v>139</v>
      </c>
      <c r="L658" t="b">
        <v>1</v>
      </c>
      <c r="M658">
        <v>28579</v>
      </c>
      <c r="N658">
        <v>1719</v>
      </c>
    </row>
    <row r="659" spans="5:14">
      <c r="E659">
        <v>1287060265207</v>
      </c>
      <c r="F659">
        <v>3769</v>
      </c>
      <c r="G659" t="s">
        <v>184</v>
      </c>
      <c r="H659">
        <v>200</v>
      </c>
      <c r="I659" t="s">
        <v>137</v>
      </c>
      <c r="J659" t="s">
        <v>183</v>
      </c>
      <c r="K659" t="s">
        <v>139</v>
      </c>
      <c r="L659" t="b">
        <v>1</v>
      </c>
      <c r="M659">
        <v>28325</v>
      </c>
      <c r="N659">
        <v>2317</v>
      </c>
    </row>
    <row r="660" spans="5:14">
      <c r="E660">
        <v>1287060249054</v>
      </c>
      <c r="F660">
        <v>20976</v>
      </c>
      <c r="G660" t="s">
        <v>185</v>
      </c>
      <c r="H660">
        <v>200</v>
      </c>
      <c r="I660" t="s">
        <v>137</v>
      </c>
      <c r="J660" t="s">
        <v>181</v>
      </c>
      <c r="K660" t="s">
        <v>139</v>
      </c>
      <c r="L660" t="b">
        <v>1</v>
      </c>
      <c r="M660">
        <v>170766</v>
      </c>
      <c r="N660">
        <v>5464</v>
      </c>
    </row>
    <row r="661" spans="5:14">
      <c r="E661">
        <v>1287060265175</v>
      </c>
      <c r="F661">
        <v>5352</v>
      </c>
      <c r="G661" t="s">
        <v>184</v>
      </c>
      <c r="H661">
        <v>200</v>
      </c>
      <c r="I661" t="s">
        <v>137</v>
      </c>
      <c r="J661" t="s">
        <v>179</v>
      </c>
      <c r="K661" t="s">
        <v>139</v>
      </c>
      <c r="L661" t="b">
        <v>1</v>
      </c>
      <c r="M661">
        <v>28325</v>
      </c>
      <c r="N661">
        <v>4111</v>
      </c>
    </row>
    <row r="662" spans="5:14">
      <c r="E662">
        <v>1287060270239</v>
      </c>
      <c r="F662">
        <v>1236</v>
      </c>
      <c r="G662" t="s">
        <v>186</v>
      </c>
      <c r="H662">
        <v>200</v>
      </c>
      <c r="I662" t="s">
        <v>137</v>
      </c>
      <c r="J662" t="s">
        <v>181</v>
      </c>
      <c r="K662" t="s">
        <v>139</v>
      </c>
      <c r="L662" t="b">
        <v>1</v>
      </c>
      <c r="M662">
        <v>8572</v>
      </c>
      <c r="N662">
        <v>1236</v>
      </c>
    </row>
    <row r="663" spans="5:14">
      <c r="E663">
        <v>1287060271802</v>
      </c>
      <c r="F663">
        <v>3119</v>
      </c>
      <c r="G663" t="s">
        <v>186</v>
      </c>
      <c r="H663">
        <v>200</v>
      </c>
      <c r="I663" t="s">
        <v>137</v>
      </c>
      <c r="J663" t="s">
        <v>181</v>
      </c>
      <c r="K663" t="s">
        <v>139</v>
      </c>
      <c r="L663" t="b">
        <v>1</v>
      </c>
      <c r="M663">
        <v>28579</v>
      </c>
      <c r="N663">
        <v>2370</v>
      </c>
    </row>
    <row r="664" spans="5:14">
      <c r="E664">
        <v>1287060254301</v>
      </c>
      <c r="F664">
        <v>27621</v>
      </c>
      <c r="G664" t="s">
        <v>185</v>
      </c>
      <c r="H664">
        <v>200</v>
      </c>
      <c r="I664" t="s">
        <v>137</v>
      </c>
      <c r="J664" t="s">
        <v>182</v>
      </c>
      <c r="K664" t="s">
        <v>139</v>
      </c>
      <c r="L664" t="b">
        <v>1</v>
      </c>
      <c r="M664">
        <v>170766</v>
      </c>
      <c r="N664">
        <v>7854</v>
      </c>
    </row>
    <row r="665" spans="5:14">
      <c r="E665">
        <v>1287060282071</v>
      </c>
      <c r="F665">
        <v>2374</v>
      </c>
      <c r="G665" t="s">
        <v>186</v>
      </c>
      <c r="H665">
        <v>200</v>
      </c>
      <c r="I665" t="s">
        <v>137</v>
      </c>
      <c r="J665" t="s">
        <v>182</v>
      </c>
      <c r="K665" t="s">
        <v>139</v>
      </c>
      <c r="L665" t="b">
        <v>1</v>
      </c>
      <c r="M665">
        <v>8572</v>
      </c>
      <c r="N665">
        <v>2374</v>
      </c>
    </row>
    <row r="666" spans="5:14">
      <c r="E666">
        <v>1287060284578</v>
      </c>
      <c r="F666">
        <v>4378</v>
      </c>
      <c r="G666" t="s">
        <v>186</v>
      </c>
      <c r="H666">
        <v>200</v>
      </c>
      <c r="I666" t="s">
        <v>137</v>
      </c>
      <c r="J666" t="s">
        <v>182</v>
      </c>
      <c r="K666" t="s">
        <v>139</v>
      </c>
      <c r="L666" t="b">
        <v>1</v>
      </c>
      <c r="M666">
        <v>28579</v>
      </c>
      <c r="N666">
        <v>3160</v>
      </c>
    </row>
    <row r="667" spans="5:14">
      <c r="E667">
        <v>1287060275176</v>
      </c>
      <c r="F667">
        <v>14290</v>
      </c>
      <c r="G667" t="s">
        <v>185</v>
      </c>
      <c r="H667">
        <v>200</v>
      </c>
      <c r="I667" t="s">
        <v>137</v>
      </c>
      <c r="J667" t="s">
        <v>181</v>
      </c>
      <c r="K667" t="s">
        <v>139</v>
      </c>
      <c r="L667" t="b">
        <v>1</v>
      </c>
      <c r="M667">
        <v>169717</v>
      </c>
      <c r="N667">
        <v>4446</v>
      </c>
    </row>
    <row r="668" spans="5:14">
      <c r="E668">
        <v>1287060269250</v>
      </c>
      <c r="F668">
        <v>20262</v>
      </c>
      <c r="G668" t="s">
        <v>185</v>
      </c>
      <c r="H668">
        <v>200</v>
      </c>
      <c r="I668" t="s">
        <v>137</v>
      </c>
      <c r="J668" t="s">
        <v>183</v>
      </c>
      <c r="K668" t="s">
        <v>139</v>
      </c>
      <c r="L668" t="b">
        <v>1</v>
      </c>
      <c r="M668">
        <v>170766</v>
      </c>
      <c r="N668">
        <v>4394</v>
      </c>
    </row>
    <row r="669" spans="5:14">
      <c r="E669">
        <v>1287060289636</v>
      </c>
      <c r="F669">
        <v>1224</v>
      </c>
      <c r="G669" t="s">
        <v>186</v>
      </c>
      <c r="H669">
        <v>200</v>
      </c>
      <c r="I669" t="s">
        <v>137</v>
      </c>
      <c r="J669" t="s">
        <v>183</v>
      </c>
      <c r="K669" t="s">
        <v>139</v>
      </c>
      <c r="L669" t="b">
        <v>1</v>
      </c>
      <c r="M669">
        <v>8572</v>
      </c>
      <c r="N669">
        <v>1224</v>
      </c>
    </row>
    <row r="670" spans="5:14">
      <c r="E670">
        <v>1287060269128</v>
      </c>
      <c r="F670">
        <v>23666</v>
      </c>
      <c r="G670" t="s">
        <v>185</v>
      </c>
      <c r="H670">
        <v>200</v>
      </c>
      <c r="I670" t="s">
        <v>137</v>
      </c>
      <c r="J670" t="s">
        <v>180</v>
      </c>
      <c r="K670" t="s">
        <v>139</v>
      </c>
      <c r="L670" t="b">
        <v>1</v>
      </c>
      <c r="M670">
        <v>169717</v>
      </c>
      <c r="N670">
        <v>7950</v>
      </c>
    </row>
    <row r="671" spans="5:14">
      <c r="E671">
        <v>1287060270723</v>
      </c>
      <c r="F671">
        <v>25881</v>
      </c>
      <c r="G671" t="s">
        <v>185</v>
      </c>
      <c r="H671">
        <v>200</v>
      </c>
      <c r="I671" t="s">
        <v>137</v>
      </c>
      <c r="J671" t="s">
        <v>179</v>
      </c>
      <c r="K671" t="s">
        <v>139</v>
      </c>
      <c r="L671" t="b">
        <v>1</v>
      </c>
      <c r="M671">
        <v>170766</v>
      </c>
      <c r="N671">
        <v>6090</v>
      </c>
    </row>
    <row r="672" spans="5:14">
      <c r="E672">
        <v>1287060291210</v>
      </c>
      <c r="F672">
        <v>6995</v>
      </c>
      <c r="G672" t="s">
        <v>186</v>
      </c>
      <c r="H672">
        <v>200</v>
      </c>
      <c r="I672" t="s">
        <v>137</v>
      </c>
      <c r="J672" t="s">
        <v>183</v>
      </c>
      <c r="K672" t="s">
        <v>139</v>
      </c>
      <c r="L672" t="b">
        <v>1</v>
      </c>
      <c r="M672">
        <v>28579</v>
      </c>
      <c r="N672">
        <v>5020</v>
      </c>
    </row>
    <row r="673" spans="5:14">
      <c r="E673">
        <v>1287060297170</v>
      </c>
      <c r="F673">
        <v>1186</v>
      </c>
      <c r="G673" t="s">
        <v>186</v>
      </c>
      <c r="H673">
        <v>200</v>
      </c>
      <c r="I673" t="s">
        <v>137</v>
      </c>
      <c r="J673" t="s">
        <v>179</v>
      </c>
      <c r="K673" t="s">
        <v>139</v>
      </c>
      <c r="L673" t="b">
        <v>1</v>
      </c>
      <c r="M673">
        <v>8572</v>
      </c>
      <c r="N673">
        <v>1186</v>
      </c>
    </row>
    <row r="674" spans="5:14">
      <c r="E674">
        <v>1287060298754</v>
      </c>
      <c r="F674">
        <v>7286</v>
      </c>
      <c r="G674" t="s">
        <v>186</v>
      </c>
      <c r="H674">
        <v>200</v>
      </c>
      <c r="I674" t="s">
        <v>137</v>
      </c>
      <c r="J674" t="s">
        <v>179</v>
      </c>
      <c r="K674" t="s">
        <v>139</v>
      </c>
      <c r="L674" t="b">
        <v>1</v>
      </c>
      <c r="M674">
        <v>28579</v>
      </c>
      <c r="N674">
        <v>6069</v>
      </c>
    </row>
    <row r="675" spans="5:14">
      <c r="E675">
        <v>1287060289156</v>
      </c>
      <c r="F675">
        <v>21531</v>
      </c>
      <c r="G675" t="s">
        <v>185</v>
      </c>
      <c r="H675">
        <v>200</v>
      </c>
      <c r="I675" t="s">
        <v>137</v>
      </c>
      <c r="J675" t="s">
        <v>182</v>
      </c>
      <c r="K675" t="s">
        <v>139</v>
      </c>
      <c r="L675" t="b">
        <v>1</v>
      </c>
      <c r="M675">
        <v>169717</v>
      </c>
      <c r="N675">
        <v>7426</v>
      </c>
    </row>
    <row r="676" spans="5:14">
      <c r="E676">
        <v>1287060289785</v>
      </c>
      <c r="F676">
        <v>24854</v>
      </c>
      <c r="G676" t="s">
        <v>185</v>
      </c>
      <c r="H676">
        <v>200</v>
      </c>
      <c r="I676" t="s">
        <v>137</v>
      </c>
      <c r="J676" t="s">
        <v>181</v>
      </c>
      <c r="K676" t="s">
        <v>139</v>
      </c>
      <c r="L676" t="b">
        <v>1</v>
      </c>
      <c r="M676">
        <v>171785</v>
      </c>
      <c r="N676">
        <v>5325</v>
      </c>
    </row>
    <row r="677" spans="5:14">
      <c r="E677">
        <v>1287060298382</v>
      </c>
      <c r="F677">
        <v>16427</v>
      </c>
      <c r="G677" t="s">
        <v>185</v>
      </c>
      <c r="H677">
        <v>200</v>
      </c>
      <c r="I677" t="s">
        <v>137</v>
      </c>
      <c r="J677" t="s">
        <v>183</v>
      </c>
      <c r="K677" t="s">
        <v>139</v>
      </c>
      <c r="L677" t="b">
        <v>1</v>
      </c>
      <c r="M677">
        <v>169717</v>
      </c>
      <c r="N677">
        <v>4738</v>
      </c>
    </row>
    <row r="678" spans="5:14">
      <c r="E678">
        <v>1287060293126</v>
      </c>
      <c r="F678">
        <v>24104</v>
      </c>
      <c r="G678" t="s">
        <v>185</v>
      </c>
      <c r="H678">
        <v>200</v>
      </c>
      <c r="I678" t="s">
        <v>137</v>
      </c>
      <c r="J678" t="s">
        <v>180</v>
      </c>
      <c r="K678" t="s">
        <v>139</v>
      </c>
      <c r="L678" t="b">
        <v>1</v>
      </c>
      <c r="M678">
        <v>171785</v>
      </c>
      <c r="N678">
        <v>6697</v>
      </c>
    </row>
    <row r="679" spans="5:14">
      <c r="E679">
        <v>1287060306363</v>
      </c>
      <c r="F679">
        <v>20536</v>
      </c>
      <c r="G679" t="s">
        <v>185</v>
      </c>
      <c r="H679">
        <v>200</v>
      </c>
      <c r="I679" t="s">
        <v>137</v>
      </c>
      <c r="J679" t="s">
        <v>179</v>
      </c>
      <c r="K679" t="s">
        <v>139</v>
      </c>
      <c r="L679" t="b">
        <v>1</v>
      </c>
      <c r="M679">
        <v>169717</v>
      </c>
      <c r="N679">
        <v>4252</v>
      </c>
    </row>
    <row r="680" spans="5:14">
      <c r="E680">
        <v>1287060311042</v>
      </c>
      <c r="F680">
        <v>16290</v>
      </c>
      <c r="G680" t="s">
        <v>185</v>
      </c>
      <c r="H680">
        <v>200</v>
      </c>
      <c r="I680" t="s">
        <v>137</v>
      </c>
      <c r="J680" t="s">
        <v>182</v>
      </c>
      <c r="K680" t="s">
        <v>139</v>
      </c>
      <c r="L680" t="b">
        <v>1</v>
      </c>
      <c r="M680">
        <v>171785</v>
      </c>
      <c r="N680">
        <v>5582</v>
      </c>
    </row>
    <row r="681" spans="5:14">
      <c r="E681">
        <v>1287060315081</v>
      </c>
      <c r="F681">
        <v>16665</v>
      </c>
      <c r="G681" t="s">
        <v>185</v>
      </c>
      <c r="H681">
        <v>200</v>
      </c>
      <c r="I681" t="s">
        <v>137</v>
      </c>
      <c r="J681" t="s">
        <v>181</v>
      </c>
      <c r="K681" t="s">
        <v>139</v>
      </c>
      <c r="L681" t="b">
        <v>1</v>
      </c>
      <c r="M681">
        <v>172631</v>
      </c>
      <c r="N681">
        <v>6340</v>
      </c>
    </row>
    <row r="682" spans="5:14">
      <c r="E682">
        <v>1287060332014</v>
      </c>
      <c r="F682">
        <v>545</v>
      </c>
      <c r="G682" t="s">
        <v>187</v>
      </c>
      <c r="H682">
        <v>200</v>
      </c>
      <c r="I682" t="s">
        <v>137</v>
      </c>
      <c r="J682" t="s">
        <v>181</v>
      </c>
      <c r="K682" t="s">
        <v>139</v>
      </c>
      <c r="L682" t="b">
        <v>1</v>
      </c>
      <c r="M682">
        <v>248</v>
      </c>
      <c r="N682">
        <v>545</v>
      </c>
    </row>
    <row r="683" spans="5:14">
      <c r="E683">
        <v>1287060333055</v>
      </c>
      <c r="F683">
        <v>4704</v>
      </c>
      <c r="G683" t="s">
        <v>188</v>
      </c>
      <c r="H683">
        <v>200</v>
      </c>
      <c r="I683" t="s">
        <v>137</v>
      </c>
      <c r="J683" t="s">
        <v>181</v>
      </c>
      <c r="K683" t="s">
        <v>139</v>
      </c>
      <c r="L683" t="b">
        <v>1</v>
      </c>
      <c r="M683">
        <v>37264</v>
      </c>
      <c r="N683">
        <v>2699</v>
      </c>
    </row>
    <row r="684" spans="5:14">
      <c r="E684">
        <v>1287060327721</v>
      </c>
      <c r="F684">
        <v>12855</v>
      </c>
      <c r="G684" t="s">
        <v>185</v>
      </c>
      <c r="H684">
        <v>200</v>
      </c>
      <c r="I684" t="s">
        <v>137</v>
      </c>
      <c r="J684" t="s">
        <v>182</v>
      </c>
      <c r="K684" t="s">
        <v>139</v>
      </c>
      <c r="L684" t="b">
        <v>1</v>
      </c>
      <c r="M684">
        <v>172631</v>
      </c>
      <c r="N684">
        <v>7027</v>
      </c>
    </row>
    <row r="685" spans="5:14">
      <c r="E685">
        <v>1287060317632</v>
      </c>
      <c r="F685">
        <v>23347</v>
      </c>
      <c r="G685" t="s">
        <v>185</v>
      </c>
      <c r="H685">
        <v>200</v>
      </c>
      <c r="I685" t="s">
        <v>137</v>
      </c>
      <c r="J685" t="s">
        <v>180</v>
      </c>
      <c r="K685" t="s">
        <v>139</v>
      </c>
      <c r="L685" t="b">
        <v>1</v>
      </c>
      <c r="M685">
        <v>172631</v>
      </c>
      <c r="N685">
        <v>7334</v>
      </c>
    </row>
    <row r="686" spans="5:14">
      <c r="E686">
        <v>1287060340836</v>
      </c>
      <c r="F686">
        <v>547</v>
      </c>
      <c r="G686" t="s">
        <v>187</v>
      </c>
      <c r="H686">
        <v>200</v>
      </c>
      <c r="I686" t="s">
        <v>137</v>
      </c>
      <c r="J686" t="s">
        <v>182</v>
      </c>
      <c r="K686" t="s">
        <v>139</v>
      </c>
      <c r="L686" t="b">
        <v>1</v>
      </c>
      <c r="M686">
        <v>248</v>
      </c>
      <c r="N686">
        <v>547</v>
      </c>
    </row>
    <row r="687" spans="5:14">
      <c r="E687">
        <v>1287060341409</v>
      </c>
      <c r="F687">
        <v>588</v>
      </c>
      <c r="G687" t="s">
        <v>187</v>
      </c>
      <c r="H687">
        <v>200</v>
      </c>
      <c r="I687" t="s">
        <v>137</v>
      </c>
      <c r="J687" t="s">
        <v>180</v>
      </c>
      <c r="K687" t="s">
        <v>139</v>
      </c>
      <c r="L687" t="b">
        <v>1</v>
      </c>
      <c r="M687">
        <v>248</v>
      </c>
      <c r="N687">
        <v>588</v>
      </c>
    </row>
    <row r="688" spans="5:14">
      <c r="E688">
        <v>1287060315195</v>
      </c>
      <c r="F688">
        <v>29275</v>
      </c>
      <c r="G688" t="s">
        <v>185</v>
      </c>
      <c r="H688">
        <v>200</v>
      </c>
      <c r="I688" t="s">
        <v>137</v>
      </c>
      <c r="J688" t="s">
        <v>183</v>
      </c>
      <c r="K688" t="s">
        <v>139</v>
      </c>
      <c r="L688" t="b">
        <v>1</v>
      </c>
      <c r="M688">
        <v>171785</v>
      </c>
      <c r="N688">
        <v>4883</v>
      </c>
    </row>
    <row r="689" spans="5:14">
      <c r="E689">
        <v>1287060341705</v>
      </c>
      <c r="F689">
        <v>2861</v>
      </c>
      <c r="G689" t="s">
        <v>188</v>
      </c>
      <c r="H689">
        <v>200</v>
      </c>
      <c r="I689" t="s">
        <v>137</v>
      </c>
      <c r="J689" t="s">
        <v>182</v>
      </c>
      <c r="K689" t="s">
        <v>139</v>
      </c>
      <c r="L689" t="b">
        <v>1</v>
      </c>
      <c r="M689">
        <v>37264</v>
      </c>
      <c r="N689">
        <v>1507</v>
      </c>
    </row>
    <row r="690" spans="5:14">
      <c r="E690">
        <v>1287060342369</v>
      </c>
      <c r="F690">
        <v>2626</v>
      </c>
      <c r="G690" t="s">
        <v>188</v>
      </c>
      <c r="H690">
        <v>200</v>
      </c>
      <c r="I690" t="s">
        <v>137</v>
      </c>
      <c r="J690" t="s">
        <v>180</v>
      </c>
      <c r="K690" t="s">
        <v>139</v>
      </c>
      <c r="L690" t="b">
        <v>1</v>
      </c>
      <c r="M690">
        <v>37264</v>
      </c>
      <c r="N690">
        <v>1318</v>
      </c>
    </row>
    <row r="691" spans="5:14">
      <c r="E691">
        <v>1287060327286</v>
      </c>
      <c r="F691">
        <v>23339</v>
      </c>
      <c r="G691" t="s">
        <v>185</v>
      </c>
      <c r="H691">
        <v>200</v>
      </c>
      <c r="I691" t="s">
        <v>137</v>
      </c>
      <c r="J691" t="s">
        <v>179</v>
      </c>
      <c r="K691" t="s">
        <v>139</v>
      </c>
      <c r="L691" t="b">
        <v>1</v>
      </c>
      <c r="M691">
        <v>171785</v>
      </c>
      <c r="N691">
        <v>5430</v>
      </c>
    </row>
    <row r="692" spans="5:14">
      <c r="E692">
        <v>1287060337937</v>
      </c>
      <c r="F692">
        <v>21688</v>
      </c>
      <c r="G692" t="s">
        <v>185</v>
      </c>
      <c r="H692">
        <v>200</v>
      </c>
      <c r="I692" t="s">
        <v>137</v>
      </c>
      <c r="J692" t="s">
        <v>181</v>
      </c>
      <c r="K692" t="s">
        <v>139</v>
      </c>
      <c r="L692" t="b">
        <v>1</v>
      </c>
      <c r="M692">
        <v>171872</v>
      </c>
      <c r="N692">
        <v>3648</v>
      </c>
    </row>
    <row r="693" spans="5:14">
      <c r="E693">
        <v>1287060344816</v>
      </c>
      <c r="F693">
        <v>23510</v>
      </c>
      <c r="G693" t="s">
        <v>185</v>
      </c>
      <c r="H693">
        <v>200</v>
      </c>
      <c r="I693" t="s">
        <v>137</v>
      </c>
      <c r="J693" t="s">
        <v>182</v>
      </c>
      <c r="K693" t="s">
        <v>139</v>
      </c>
      <c r="L693" t="b">
        <v>1</v>
      </c>
      <c r="M693">
        <v>171872</v>
      </c>
      <c r="N693">
        <v>7482</v>
      </c>
    </row>
    <row r="694" spans="5:14">
      <c r="E694">
        <v>1287060351016</v>
      </c>
      <c r="F694">
        <v>18938</v>
      </c>
      <c r="G694" t="s">
        <v>185</v>
      </c>
      <c r="H694">
        <v>200</v>
      </c>
      <c r="I694" t="s">
        <v>137</v>
      </c>
      <c r="J694" t="s">
        <v>179</v>
      </c>
      <c r="K694" t="s">
        <v>139</v>
      </c>
      <c r="L694" t="b">
        <v>1</v>
      </c>
      <c r="M694">
        <v>172631</v>
      </c>
      <c r="N694">
        <v>6541</v>
      </c>
    </row>
    <row r="695" spans="5:14">
      <c r="E695">
        <v>1287060370280</v>
      </c>
      <c r="F695">
        <v>608</v>
      </c>
      <c r="G695" t="s">
        <v>187</v>
      </c>
      <c r="H695">
        <v>200</v>
      </c>
      <c r="I695" t="s">
        <v>137</v>
      </c>
      <c r="J695" t="s">
        <v>179</v>
      </c>
      <c r="K695" t="s">
        <v>139</v>
      </c>
      <c r="L695" t="b">
        <v>1</v>
      </c>
      <c r="M695">
        <v>248</v>
      </c>
      <c r="N695">
        <v>608</v>
      </c>
    </row>
    <row r="696" spans="5:14">
      <c r="E696">
        <v>1287060344589</v>
      </c>
      <c r="F696">
        <v>27285</v>
      </c>
      <c r="G696" t="s">
        <v>185</v>
      </c>
      <c r="H696">
        <v>200</v>
      </c>
      <c r="I696" t="s">
        <v>137</v>
      </c>
      <c r="J696" t="s">
        <v>183</v>
      </c>
      <c r="K696" t="s">
        <v>139</v>
      </c>
      <c r="L696" t="b">
        <v>1</v>
      </c>
      <c r="M696">
        <v>172631</v>
      </c>
      <c r="N696">
        <v>7755</v>
      </c>
    </row>
    <row r="697" spans="5:14">
      <c r="E697">
        <v>1287060372016</v>
      </c>
      <c r="F697">
        <v>798</v>
      </c>
      <c r="G697" t="s">
        <v>187</v>
      </c>
      <c r="H697">
        <v>200</v>
      </c>
      <c r="I697" t="s">
        <v>137</v>
      </c>
      <c r="J697" t="s">
        <v>183</v>
      </c>
      <c r="K697" t="s">
        <v>139</v>
      </c>
      <c r="L697" t="b">
        <v>1</v>
      </c>
      <c r="M697">
        <v>248</v>
      </c>
      <c r="N697">
        <v>798</v>
      </c>
    </row>
    <row r="698" spans="5:14">
      <c r="E698">
        <v>1287060345191</v>
      </c>
      <c r="F698">
        <v>28032</v>
      </c>
      <c r="G698" t="s">
        <v>185</v>
      </c>
      <c r="H698">
        <v>200</v>
      </c>
      <c r="I698" t="s">
        <v>137</v>
      </c>
      <c r="J698" t="s">
        <v>180</v>
      </c>
      <c r="K698" t="s">
        <v>139</v>
      </c>
      <c r="L698" t="b">
        <v>1</v>
      </c>
      <c r="M698">
        <v>171872</v>
      </c>
      <c r="N698">
        <v>12353</v>
      </c>
    </row>
    <row r="699" spans="5:14">
      <c r="E699">
        <v>1287060371136</v>
      </c>
      <c r="F699">
        <v>3380</v>
      </c>
      <c r="G699" t="s">
        <v>188</v>
      </c>
      <c r="H699">
        <v>200</v>
      </c>
      <c r="I699" t="s">
        <v>137</v>
      </c>
      <c r="J699" t="s">
        <v>179</v>
      </c>
      <c r="K699" t="s">
        <v>139</v>
      </c>
      <c r="L699" t="b">
        <v>1</v>
      </c>
      <c r="M699">
        <v>37264</v>
      </c>
      <c r="N699">
        <v>2106</v>
      </c>
    </row>
    <row r="700" spans="5:14">
      <c r="E700">
        <v>1287060373035</v>
      </c>
      <c r="F700">
        <v>6784</v>
      </c>
      <c r="G700" t="s">
        <v>188</v>
      </c>
      <c r="H700">
        <v>200</v>
      </c>
      <c r="I700" t="s">
        <v>137</v>
      </c>
      <c r="J700" t="s">
        <v>183</v>
      </c>
      <c r="K700" t="s">
        <v>139</v>
      </c>
      <c r="L700" t="b">
        <v>1</v>
      </c>
      <c r="M700">
        <v>37264</v>
      </c>
      <c r="N700">
        <v>3461</v>
      </c>
    </row>
    <row r="701" spans="5:14">
      <c r="E701">
        <v>1287060359947</v>
      </c>
      <c r="F701">
        <v>25512</v>
      </c>
      <c r="G701" t="s">
        <v>185</v>
      </c>
      <c r="H701">
        <v>200</v>
      </c>
      <c r="I701" t="s">
        <v>137</v>
      </c>
      <c r="J701" t="s">
        <v>181</v>
      </c>
      <c r="K701" t="s">
        <v>139</v>
      </c>
      <c r="L701" t="b">
        <v>1</v>
      </c>
      <c r="M701">
        <v>172646</v>
      </c>
      <c r="N701">
        <v>5985</v>
      </c>
    </row>
    <row r="702" spans="5:14">
      <c r="E702">
        <v>1287060368591</v>
      </c>
      <c r="F702">
        <v>21231</v>
      </c>
      <c r="G702" t="s">
        <v>185</v>
      </c>
      <c r="H702">
        <v>200</v>
      </c>
      <c r="I702" t="s">
        <v>137</v>
      </c>
      <c r="J702" t="s">
        <v>182</v>
      </c>
      <c r="K702" t="s">
        <v>139</v>
      </c>
      <c r="L702" t="b">
        <v>1</v>
      </c>
      <c r="M702">
        <v>172646</v>
      </c>
      <c r="N702">
        <v>3546</v>
      </c>
    </row>
    <row r="703" spans="5:14">
      <c r="E703">
        <v>1287060373465</v>
      </c>
      <c r="F703">
        <v>24557</v>
      </c>
      <c r="G703" t="s">
        <v>185</v>
      </c>
      <c r="H703">
        <v>200</v>
      </c>
      <c r="I703" t="s">
        <v>137</v>
      </c>
      <c r="J703" t="s">
        <v>180</v>
      </c>
      <c r="K703" t="s">
        <v>139</v>
      </c>
      <c r="L703" t="b">
        <v>1</v>
      </c>
      <c r="M703">
        <v>172646</v>
      </c>
      <c r="N703">
        <v>11941</v>
      </c>
    </row>
    <row r="704" spans="5:14">
      <c r="E704">
        <v>1287060385746</v>
      </c>
      <c r="F704">
        <v>15778</v>
      </c>
      <c r="G704" t="s">
        <v>189</v>
      </c>
      <c r="H704">
        <v>200</v>
      </c>
      <c r="I704" t="s">
        <v>137</v>
      </c>
      <c r="J704" t="s">
        <v>181</v>
      </c>
      <c r="K704" t="s">
        <v>139</v>
      </c>
      <c r="L704" t="b">
        <v>1</v>
      </c>
      <c r="M704">
        <v>96496</v>
      </c>
      <c r="N704">
        <v>10567</v>
      </c>
    </row>
    <row r="705" spans="5:14">
      <c r="E705">
        <v>1287060390473</v>
      </c>
      <c r="F705">
        <v>16212</v>
      </c>
      <c r="G705" t="s">
        <v>189</v>
      </c>
      <c r="H705">
        <v>200</v>
      </c>
      <c r="I705" t="s">
        <v>137</v>
      </c>
      <c r="J705" t="s">
        <v>182</v>
      </c>
      <c r="K705" t="s">
        <v>139</v>
      </c>
      <c r="L705" t="b">
        <v>1</v>
      </c>
      <c r="M705">
        <v>96496</v>
      </c>
      <c r="N705">
        <v>9566</v>
      </c>
    </row>
    <row r="706" spans="5:14">
      <c r="E706">
        <v>1287060398377</v>
      </c>
      <c r="F706">
        <v>12368</v>
      </c>
      <c r="G706" t="s">
        <v>189</v>
      </c>
      <c r="H706">
        <v>200</v>
      </c>
      <c r="I706" t="s">
        <v>137</v>
      </c>
      <c r="J706" t="s">
        <v>180</v>
      </c>
      <c r="K706" t="s">
        <v>139</v>
      </c>
      <c r="L706" t="b">
        <v>1</v>
      </c>
      <c r="M706">
        <v>96496</v>
      </c>
      <c r="N706">
        <v>7761</v>
      </c>
    </row>
    <row r="707" spans="5:14">
      <c r="E707">
        <v>1287060401749</v>
      </c>
      <c r="F707">
        <v>10643</v>
      </c>
      <c r="G707" t="s">
        <v>189</v>
      </c>
      <c r="H707">
        <v>200</v>
      </c>
      <c r="I707" t="s">
        <v>137</v>
      </c>
      <c r="J707" t="s">
        <v>181</v>
      </c>
      <c r="K707" t="s">
        <v>139</v>
      </c>
      <c r="L707" t="b">
        <v>1</v>
      </c>
      <c r="M707">
        <v>97331</v>
      </c>
      <c r="N707">
        <v>5911</v>
      </c>
    </row>
    <row r="708" spans="5:14">
      <c r="E708">
        <v>1287060407177</v>
      </c>
      <c r="F708">
        <v>18064</v>
      </c>
      <c r="G708" t="s">
        <v>189</v>
      </c>
      <c r="H708">
        <v>200</v>
      </c>
      <c r="I708" t="s">
        <v>137</v>
      </c>
      <c r="J708" t="s">
        <v>182</v>
      </c>
      <c r="K708" t="s">
        <v>139</v>
      </c>
      <c r="L708" t="b">
        <v>1</v>
      </c>
      <c r="M708">
        <v>97331</v>
      </c>
      <c r="N708">
        <v>9697</v>
      </c>
    </row>
    <row r="709" spans="5:14">
      <c r="E709">
        <v>1287060411101</v>
      </c>
      <c r="F709">
        <v>18054</v>
      </c>
      <c r="G709" t="s">
        <v>189</v>
      </c>
      <c r="H709">
        <v>200</v>
      </c>
      <c r="I709" t="s">
        <v>137</v>
      </c>
      <c r="J709" t="s">
        <v>180</v>
      </c>
      <c r="K709" t="s">
        <v>139</v>
      </c>
      <c r="L709" t="b">
        <v>1</v>
      </c>
      <c r="M709">
        <v>97331</v>
      </c>
      <c r="N709">
        <v>11680</v>
      </c>
    </row>
    <row r="710" spans="5:14">
      <c r="E710">
        <v>1287060412611</v>
      </c>
      <c r="F710">
        <v>17619</v>
      </c>
      <c r="G710" t="s">
        <v>190</v>
      </c>
      <c r="H710">
        <v>200</v>
      </c>
      <c r="I710" t="s">
        <v>137</v>
      </c>
      <c r="J710" t="s">
        <v>181</v>
      </c>
      <c r="K710" t="s">
        <v>139</v>
      </c>
      <c r="L710" t="b">
        <v>1</v>
      </c>
      <c r="M710">
        <v>145821</v>
      </c>
      <c r="N710">
        <v>4787</v>
      </c>
    </row>
    <row r="711" spans="5:14">
      <c r="E711">
        <v>1287060430461</v>
      </c>
      <c r="F711">
        <v>1147</v>
      </c>
      <c r="G711" t="s">
        <v>178</v>
      </c>
      <c r="H711">
        <v>200</v>
      </c>
      <c r="I711" t="s">
        <v>137</v>
      </c>
      <c r="J711" t="s">
        <v>181</v>
      </c>
      <c r="K711" t="s">
        <v>139</v>
      </c>
      <c r="L711" t="b">
        <v>1</v>
      </c>
      <c r="M711">
        <v>7684</v>
      </c>
      <c r="N711">
        <v>1147</v>
      </c>
    </row>
    <row r="712" spans="5:14">
      <c r="E712">
        <v>1287060425520</v>
      </c>
      <c r="F712">
        <v>11446</v>
      </c>
      <c r="G712" t="s">
        <v>190</v>
      </c>
      <c r="H712">
        <v>200</v>
      </c>
      <c r="I712" t="s">
        <v>137</v>
      </c>
      <c r="J712" t="s">
        <v>182</v>
      </c>
      <c r="K712" t="s">
        <v>139</v>
      </c>
      <c r="L712" t="b">
        <v>1</v>
      </c>
      <c r="M712">
        <v>145821</v>
      </c>
      <c r="N712">
        <v>3855</v>
      </c>
    </row>
    <row r="713" spans="5:14">
      <c r="E713">
        <v>1287060437262</v>
      </c>
      <c r="F713">
        <v>421</v>
      </c>
      <c r="G713" t="s">
        <v>178</v>
      </c>
      <c r="H713">
        <v>200</v>
      </c>
      <c r="I713" t="s">
        <v>137</v>
      </c>
      <c r="J713" t="s">
        <v>182</v>
      </c>
      <c r="K713" t="s">
        <v>139</v>
      </c>
      <c r="L713" t="b">
        <v>1</v>
      </c>
      <c r="M713">
        <v>7684</v>
      </c>
      <c r="N713">
        <v>421</v>
      </c>
    </row>
    <row r="714" spans="5:14">
      <c r="E714">
        <v>1287060380055</v>
      </c>
      <c r="F714">
        <v>58212</v>
      </c>
      <c r="G714" t="s">
        <v>185</v>
      </c>
      <c r="H714">
        <v>200</v>
      </c>
      <c r="I714" t="s">
        <v>137</v>
      </c>
      <c r="J714" t="s">
        <v>183</v>
      </c>
      <c r="K714" t="s">
        <v>139</v>
      </c>
      <c r="L714" t="b">
        <v>1</v>
      </c>
      <c r="M714">
        <v>171872</v>
      </c>
      <c r="N714">
        <v>48294</v>
      </c>
    </row>
    <row r="715" spans="5:14">
      <c r="E715">
        <v>1287060429365</v>
      </c>
      <c r="F715">
        <v>13366</v>
      </c>
      <c r="G715" t="s">
        <v>190</v>
      </c>
      <c r="H715">
        <v>200</v>
      </c>
      <c r="I715" t="s">
        <v>137</v>
      </c>
      <c r="J715" t="s">
        <v>180</v>
      </c>
      <c r="K715" t="s">
        <v>139</v>
      </c>
      <c r="L715" t="b">
        <v>1</v>
      </c>
      <c r="M715">
        <v>145821</v>
      </c>
      <c r="N715">
        <v>2621</v>
      </c>
    </row>
    <row r="716" spans="5:14">
      <c r="E716">
        <v>1287060374789</v>
      </c>
      <c r="F716">
        <v>68622</v>
      </c>
      <c r="G716" t="s">
        <v>185</v>
      </c>
      <c r="H716">
        <v>200</v>
      </c>
      <c r="I716" t="s">
        <v>137</v>
      </c>
      <c r="J716" t="s">
        <v>179</v>
      </c>
      <c r="K716" t="s">
        <v>139</v>
      </c>
      <c r="L716" t="b">
        <v>1</v>
      </c>
      <c r="M716">
        <v>171872</v>
      </c>
      <c r="N716">
        <v>53011</v>
      </c>
    </row>
    <row r="717" spans="5:14">
      <c r="E717">
        <v>1287060443226</v>
      </c>
      <c r="F717">
        <v>750</v>
      </c>
      <c r="G717" t="s">
        <v>178</v>
      </c>
      <c r="H717">
        <v>200</v>
      </c>
      <c r="I717" t="s">
        <v>137</v>
      </c>
      <c r="J717" t="s">
        <v>180</v>
      </c>
      <c r="K717" t="s">
        <v>139</v>
      </c>
      <c r="L717" t="b">
        <v>1</v>
      </c>
      <c r="M717">
        <v>7684</v>
      </c>
      <c r="N717">
        <v>750</v>
      </c>
    </row>
    <row r="718" spans="5:14">
      <c r="E718">
        <v>1287060431963</v>
      </c>
      <c r="F718">
        <v>15632</v>
      </c>
      <c r="G718" t="s">
        <v>140</v>
      </c>
      <c r="H718">
        <v>200</v>
      </c>
      <c r="I718" t="s">
        <v>137</v>
      </c>
      <c r="J718" t="s">
        <v>181</v>
      </c>
      <c r="K718" t="s">
        <v>139</v>
      </c>
      <c r="L718" t="b">
        <v>1</v>
      </c>
      <c r="M718">
        <v>68458</v>
      </c>
      <c r="N718">
        <v>0</v>
      </c>
    </row>
    <row r="719" spans="5:14">
      <c r="E719">
        <v>1287060438607</v>
      </c>
      <c r="F719">
        <v>14016</v>
      </c>
      <c r="G719" t="s">
        <v>185</v>
      </c>
      <c r="H719">
        <v>200</v>
      </c>
      <c r="I719" t="s">
        <v>137</v>
      </c>
      <c r="J719" t="s">
        <v>183</v>
      </c>
      <c r="K719" t="s">
        <v>139</v>
      </c>
      <c r="L719" t="b">
        <v>1</v>
      </c>
      <c r="M719">
        <v>172646</v>
      </c>
      <c r="N719">
        <v>6728</v>
      </c>
    </row>
    <row r="720" spans="5:14">
      <c r="E720">
        <v>1287060437940</v>
      </c>
      <c r="F720">
        <v>16760</v>
      </c>
      <c r="G720" t="s">
        <v>140</v>
      </c>
      <c r="H720">
        <v>200</v>
      </c>
      <c r="I720" t="s">
        <v>137</v>
      </c>
      <c r="J720" t="s">
        <v>182</v>
      </c>
      <c r="K720" t="s">
        <v>139</v>
      </c>
      <c r="L720" t="b">
        <v>1</v>
      </c>
      <c r="M720">
        <v>68458</v>
      </c>
      <c r="N720">
        <v>0</v>
      </c>
    </row>
    <row r="721" spans="5:14">
      <c r="E721">
        <v>1287060444169</v>
      </c>
      <c r="F721">
        <v>16441</v>
      </c>
      <c r="G721" t="s">
        <v>140</v>
      </c>
      <c r="H721">
        <v>200</v>
      </c>
      <c r="I721" t="s">
        <v>137</v>
      </c>
      <c r="J721" t="s">
        <v>180</v>
      </c>
      <c r="K721" t="s">
        <v>139</v>
      </c>
      <c r="L721" t="b">
        <v>1</v>
      </c>
      <c r="M721">
        <v>68458</v>
      </c>
      <c r="N721">
        <v>0</v>
      </c>
    </row>
    <row r="722" spans="5:14">
      <c r="E722">
        <v>1287060452901</v>
      </c>
      <c r="F722">
        <v>8716</v>
      </c>
      <c r="G722" t="s">
        <v>189</v>
      </c>
      <c r="H722">
        <v>200</v>
      </c>
      <c r="I722" t="s">
        <v>137</v>
      </c>
      <c r="J722" t="s">
        <v>183</v>
      </c>
      <c r="K722" t="s">
        <v>139</v>
      </c>
      <c r="L722" t="b">
        <v>1</v>
      </c>
      <c r="M722">
        <v>96496</v>
      </c>
      <c r="N722">
        <v>4689</v>
      </c>
    </row>
    <row r="723" spans="5:14">
      <c r="E723">
        <v>1287060443627</v>
      </c>
      <c r="F723">
        <v>22122</v>
      </c>
      <c r="G723" t="s">
        <v>185</v>
      </c>
      <c r="H723">
        <v>200</v>
      </c>
      <c r="I723" t="s">
        <v>137</v>
      </c>
      <c r="J723" t="s">
        <v>179</v>
      </c>
      <c r="K723" t="s">
        <v>139</v>
      </c>
      <c r="L723" t="b">
        <v>1</v>
      </c>
      <c r="M723">
        <v>172646</v>
      </c>
      <c r="N723">
        <v>8403</v>
      </c>
    </row>
    <row r="724" spans="5:14">
      <c r="E724">
        <v>1287060448028</v>
      </c>
      <c r="F724">
        <v>24805</v>
      </c>
      <c r="G724" t="s">
        <v>144</v>
      </c>
      <c r="H724">
        <v>200</v>
      </c>
      <c r="I724" t="s">
        <v>137</v>
      </c>
      <c r="J724" t="s">
        <v>181</v>
      </c>
      <c r="K724" t="s">
        <v>139</v>
      </c>
      <c r="L724" t="b">
        <v>1</v>
      </c>
      <c r="M724">
        <v>169979</v>
      </c>
      <c r="N724">
        <v>0</v>
      </c>
    </row>
    <row r="725" spans="5:14">
      <c r="E725">
        <v>1287060473193</v>
      </c>
      <c r="F725">
        <v>2000</v>
      </c>
      <c r="G725" t="s">
        <v>184</v>
      </c>
      <c r="H725">
        <v>200</v>
      </c>
      <c r="I725" t="s">
        <v>137</v>
      </c>
      <c r="J725" t="s">
        <v>181</v>
      </c>
      <c r="K725" t="s">
        <v>139</v>
      </c>
      <c r="L725" t="b">
        <v>1</v>
      </c>
      <c r="M725">
        <v>11448</v>
      </c>
      <c r="N725">
        <v>2000</v>
      </c>
    </row>
    <row r="726" spans="5:14">
      <c r="E726">
        <v>1287060466210</v>
      </c>
      <c r="F726">
        <v>11663</v>
      </c>
      <c r="G726" t="s">
        <v>189</v>
      </c>
      <c r="H726">
        <v>200</v>
      </c>
      <c r="I726" t="s">
        <v>137</v>
      </c>
      <c r="J726" t="s">
        <v>179</v>
      </c>
      <c r="K726" t="s">
        <v>139</v>
      </c>
      <c r="L726" t="b">
        <v>1</v>
      </c>
      <c r="M726">
        <v>96496</v>
      </c>
      <c r="N726">
        <v>4347</v>
      </c>
    </row>
    <row r="727" spans="5:14">
      <c r="E727">
        <v>1287060462044</v>
      </c>
      <c r="F727">
        <v>19419</v>
      </c>
      <c r="G727" t="s">
        <v>189</v>
      </c>
      <c r="H727">
        <v>200</v>
      </c>
      <c r="I727" t="s">
        <v>137</v>
      </c>
      <c r="J727" t="s">
        <v>183</v>
      </c>
      <c r="K727" t="s">
        <v>139</v>
      </c>
      <c r="L727" t="b">
        <v>1</v>
      </c>
      <c r="M727">
        <v>97331</v>
      </c>
      <c r="N727">
        <v>11186</v>
      </c>
    </row>
    <row r="728" spans="5:14">
      <c r="E728">
        <v>1287060475544</v>
      </c>
      <c r="F728">
        <v>11620</v>
      </c>
      <c r="G728" t="s">
        <v>184</v>
      </c>
      <c r="H728">
        <v>200</v>
      </c>
      <c r="I728" t="s">
        <v>137</v>
      </c>
      <c r="J728" t="s">
        <v>181</v>
      </c>
      <c r="K728" t="s">
        <v>139</v>
      </c>
      <c r="L728" t="b">
        <v>1</v>
      </c>
      <c r="M728">
        <v>28325</v>
      </c>
      <c r="N728">
        <v>9511</v>
      </c>
    </row>
    <row r="729" spans="5:14">
      <c r="E729">
        <v>1287060461046</v>
      </c>
      <c r="F729">
        <v>28827</v>
      </c>
      <c r="G729" t="s">
        <v>144</v>
      </c>
      <c r="H729">
        <v>200</v>
      </c>
      <c r="I729" t="s">
        <v>137</v>
      </c>
      <c r="J729" t="s">
        <v>180</v>
      </c>
      <c r="K729" t="s">
        <v>139</v>
      </c>
      <c r="L729" t="b">
        <v>1</v>
      </c>
      <c r="M729">
        <v>169979</v>
      </c>
      <c r="N729">
        <v>0</v>
      </c>
    </row>
    <row r="730" spans="5:14">
      <c r="E730">
        <v>1287060490163</v>
      </c>
      <c r="F730">
        <v>1035</v>
      </c>
      <c r="G730" t="s">
        <v>184</v>
      </c>
      <c r="H730">
        <v>200</v>
      </c>
      <c r="I730" t="s">
        <v>137</v>
      </c>
      <c r="J730" t="s">
        <v>180</v>
      </c>
      <c r="K730" t="s">
        <v>139</v>
      </c>
      <c r="L730" t="b">
        <v>1</v>
      </c>
      <c r="M730">
        <v>11448</v>
      </c>
      <c r="N730">
        <v>1035</v>
      </c>
    </row>
    <row r="731" spans="5:14">
      <c r="E731">
        <v>1287060455143</v>
      </c>
      <c r="F731">
        <v>39293</v>
      </c>
      <c r="G731" t="s">
        <v>144</v>
      </c>
      <c r="H731">
        <v>200</v>
      </c>
      <c r="I731" t="s">
        <v>137</v>
      </c>
      <c r="J731" t="s">
        <v>182</v>
      </c>
      <c r="K731" t="s">
        <v>139</v>
      </c>
      <c r="L731" t="b">
        <v>1</v>
      </c>
      <c r="M731">
        <v>169979</v>
      </c>
      <c r="N731">
        <v>0</v>
      </c>
    </row>
    <row r="732" spans="5:14">
      <c r="E732">
        <v>1287060491510</v>
      </c>
      <c r="F732">
        <v>3029</v>
      </c>
      <c r="G732" t="s">
        <v>184</v>
      </c>
      <c r="H732">
        <v>200</v>
      </c>
      <c r="I732" t="s">
        <v>137</v>
      </c>
      <c r="J732" t="s">
        <v>180</v>
      </c>
      <c r="K732" t="s">
        <v>139</v>
      </c>
      <c r="L732" t="b">
        <v>1</v>
      </c>
      <c r="M732">
        <v>28325</v>
      </c>
      <c r="N732">
        <v>2257</v>
      </c>
    </row>
    <row r="733" spans="5:14">
      <c r="E733">
        <v>1287060494762</v>
      </c>
      <c r="F733">
        <v>1634</v>
      </c>
      <c r="G733" t="s">
        <v>184</v>
      </c>
      <c r="H733">
        <v>200</v>
      </c>
      <c r="I733" t="s">
        <v>137</v>
      </c>
      <c r="J733" t="s">
        <v>182</v>
      </c>
      <c r="K733" t="s">
        <v>139</v>
      </c>
      <c r="L733" t="b">
        <v>1</v>
      </c>
      <c r="M733">
        <v>11448</v>
      </c>
      <c r="N733">
        <v>1634</v>
      </c>
    </row>
    <row r="734" spans="5:14">
      <c r="E734">
        <v>1287060478205</v>
      </c>
      <c r="F734">
        <v>21501</v>
      </c>
      <c r="G734" t="s">
        <v>189</v>
      </c>
      <c r="H734">
        <v>200</v>
      </c>
      <c r="I734" t="s">
        <v>137</v>
      </c>
      <c r="J734" t="s">
        <v>179</v>
      </c>
      <c r="K734" t="s">
        <v>139</v>
      </c>
      <c r="L734" t="b">
        <v>1</v>
      </c>
      <c r="M734">
        <v>97331</v>
      </c>
      <c r="N734">
        <v>9014</v>
      </c>
    </row>
    <row r="735" spans="5:14">
      <c r="E735">
        <v>1287060496674</v>
      </c>
      <c r="F735">
        <v>4725</v>
      </c>
      <c r="G735" t="s">
        <v>184</v>
      </c>
      <c r="H735">
        <v>200</v>
      </c>
      <c r="I735" t="s">
        <v>137</v>
      </c>
      <c r="J735" t="s">
        <v>182</v>
      </c>
      <c r="K735" t="s">
        <v>139</v>
      </c>
      <c r="L735" t="b">
        <v>1</v>
      </c>
      <c r="M735">
        <v>28325</v>
      </c>
      <c r="N735">
        <v>1975</v>
      </c>
    </row>
    <row r="736" spans="5:14">
      <c r="E736">
        <v>1287060481610</v>
      </c>
      <c r="F736">
        <v>21442</v>
      </c>
      <c r="G736" t="s">
        <v>190</v>
      </c>
      <c r="H736">
        <v>200</v>
      </c>
      <c r="I736" t="s">
        <v>137</v>
      </c>
      <c r="J736" t="s">
        <v>183</v>
      </c>
      <c r="K736" t="s">
        <v>139</v>
      </c>
      <c r="L736" t="b">
        <v>1</v>
      </c>
      <c r="M736">
        <v>145821</v>
      </c>
      <c r="N736">
        <v>7327</v>
      </c>
    </row>
    <row r="737" spans="5:14">
      <c r="E737">
        <v>1287060503410</v>
      </c>
      <c r="F737">
        <v>1126</v>
      </c>
      <c r="G737" t="s">
        <v>178</v>
      </c>
      <c r="H737">
        <v>200</v>
      </c>
      <c r="I737" t="s">
        <v>137</v>
      </c>
      <c r="J737" t="s">
        <v>183</v>
      </c>
      <c r="K737" t="s">
        <v>139</v>
      </c>
      <c r="L737" t="b">
        <v>1</v>
      </c>
      <c r="M737">
        <v>7684</v>
      </c>
      <c r="N737">
        <v>1126</v>
      </c>
    </row>
    <row r="738" spans="5:14">
      <c r="E738">
        <v>1287060494770</v>
      </c>
      <c r="F738">
        <v>20841</v>
      </c>
      <c r="G738" t="s">
        <v>185</v>
      </c>
      <c r="H738">
        <v>200</v>
      </c>
      <c r="I738" t="s">
        <v>137</v>
      </c>
      <c r="J738" t="s">
        <v>180</v>
      </c>
      <c r="K738" t="s">
        <v>139</v>
      </c>
      <c r="L738" t="b">
        <v>1</v>
      </c>
      <c r="M738">
        <v>170766</v>
      </c>
      <c r="N738">
        <v>9165</v>
      </c>
    </row>
    <row r="739" spans="5:14">
      <c r="E739">
        <v>1287060500100</v>
      </c>
      <c r="F739">
        <v>15537</v>
      </c>
      <c r="G739" t="s">
        <v>190</v>
      </c>
      <c r="H739">
        <v>200</v>
      </c>
      <c r="I739" t="s">
        <v>137</v>
      </c>
      <c r="J739" t="s">
        <v>179</v>
      </c>
      <c r="K739" t="s">
        <v>139</v>
      </c>
      <c r="L739" t="b">
        <v>1</v>
      </c>
      <c r="M739">
        <v>145821</v>
      </c>
      <c r="N739">
        <v>6731</v>
      </c>
    </row>
    <row r="740" spans="5:14">
      <c r="E740">
        <v>1287060515793</v>
      </c>
      <c r="F740">
        <v>658</v>
      </c>
      <c r="G740" t="s">
        <v>186</v>
      </c>
      <c r="H740">
        <v>200</v>
      </c>
      <c r="I740" t="s">
        <v>137</v>
      </c>
      <c r="J740" t="s">
        <v>180</v>
      </c>
      <c r="K740" t="s">
        <v>139</v>
      </c>
      <c r="L740" t="b">
        <v>1</v>
      </c>
      <c r="M740">
        <v>8572</v>
      </c>
      <c r="N740">
        <v>658</v>
      </c>
    </row>
    <row r="741" spans="5:14">
      <c r="E741">
        <v>1287060515990</v>
      </c>
      <c r="F741">
        <v>610</v>
      </c>
      <c r="G741" t="s">
        <v>178</v>
      </c>
      <c r="H741">
        <v>200</v>
      </c>
      <c r="I741" t="s">
        <v>137</v>
      </c>
      <c r="J741" t="s">
        <v>179</v>
      </c>
      <c r="K741" t="s">
        <v>139</v>
      </c>
      <c r="L741" t="b">
        <v>1</v>
      </c>
      <c r="M741">
        <v>7684</v>
      </c>
      <c r="N741">
        <v>609</v>
      </c>
    </row>
    <row r="742" spans="5:14">
      <c r="E742">
        <v>1287060504839</v>
      </c>
      <c r="F742">
        <v>12328</v>
      </c>
      <c r="G742" t="s">
        <v>140</v>
      </c>
      <c r="H742">
        <v>200</v>
      </c>
      <c r="I742" t="s">
        <v>137</v>
      </c>
      <c r="J742" t="s">
        <v>183</v>
      </c>
      <c r="K742" t="s">
        <v>139</v>
      </c>
      <c r="L742" t="b">
        <v>1</v>
      </c>
      <c r="M742">
        <v>68458</v>
      </c>
      <c r="N742">
        <v>0</v>
      </c>
    </row>
    <row r="743" spans="5:14">
      <c r="E743">
        <v>1287060487279</v>
      </c>
      <c r="F743">
        <v>31447</v>
      </c>
      <c r="G743" t="s">
        <v>185</v>
      </c>
      <c r="H743">
        <v>200</v>
      </c>
      <c r="I743" t="s">
        <v>137</v>
      </c>
      <c r="J743" t="s">
        <v>181</v>
      </c>
      <c r="K743" t="s">
        <v>139</v>
      </c>
      <c r="L743" t="b">
        <v>1</v>
      </c>
      <c r="M743">
        <v>170766</v>
      </c>
      <c r="N743">
        <v>12830</v>
      </c>
    </row>
    <row r="744" spans="5:14">
      <c r="E744">
        <v>1287060516798</v>
      </c>
      <c r="F744">
        <v>2347</v>
      </c>
      <c r="G744" t="s">
        <v>186</v>
      </c>
      <c r="H744">
        <v>200</v>
      </c>
      <c r="I744" t="s">
        <v>137</v>
      </c>
      <c r="J744" t="s">
        <v>180</v>
      </c>
      <c r="K744" t="s">
        <v>139</v>
      </c>
      <c r="L744" t="b">
        <v>1</v>
      </c>
      <c r="M744">
        <v>28579</v>
      </c>
      <c r="N744">
        <v>1127</v>
      </c>
    </row>
    <row r="745" spans="5:14">
      <c r="E745">
        <v>1287060501766</v>
      </c>
      <c r="F745">
        <v>17437</v>
      </c>
      <c r="G745" t="s">
        <v>185</v>
      </c>
      <c r="H745">
        <v>200</v>
      </c>
      <c r="I745" t="s">
        <v>137</v>
      </c>
      <c r="J745" t="s">
        <v>182</v>
      </c>
      <c r="K745" t="s">
        <v>139</v>
      </c>
      <c r="L745" t="b">
        <v>1</v>
      </c>
      <c r="M745">
        <v>170766</v>
      </c>
      <c r="N745">
        <v>8151</v>
      </c>
    </row>
    <row r="746" spans="5:14">
      <c r="E746">
        <v>1287060519485</v>
      </c>
      <c r="F746">
        <v>634</v>
      </c>
      <c r="G746" t="s">
        <v>186</v>
      </c>
      <c r="H746">
        <v>200</v>
      </c>
      <c r="I746" t="s">
        <v>137</v>
      </c>
      <c r="J746" t="s">
        <v>182</v>
      </c>
      <c r="K746" t="s">
        <v>139</v>
      </c>
      <c r="L746" t="b">
        <v>1</v>
      </c>
      <c r="M746">
        <v>8572</v>
      </c>
      <c r="N746">
        <v>634</v>
      </c>
    </row>
    <row r="747" spans="5:14">
      <c r="E747">
        <v>1287060519186</v>
      </c>
      <c r="F747">
        <v>1428</v>
      </c>
      <c r="G747" t="s">
        <v>186</v>
      </c>
      <c r="H747">
        <v>200</v>
      </c>
      <c r="I747" t="s">
        <v>137</v>
      </c>
      <c r="J747" t="s">
        <v>181</v>
      </c>
      <c r="K747" t="s">
        <v>139</v>
      </c>
      <c r="L747" t="b">
        <v>1</v>
      </c>
      <c r="M747">
        <v>8572</v>
      </c>
      <c r="N747">
        <v>1428</v>
      </c>
    </row>
    <row r="748" spans="5:14">
      <c r="E748">
        <v>1287060516957</v>
      </c>
      <c r="F748">
        <v>4745</v>
      </c>
      <c r="G748" t="s">
        <v>140</v>
      </c>
      <c r="H748">
        <v>200</v>
      </c>
      <c r="I748" t="s">
        <v>137</v>
      </c>
      <c r="J748" t="s">
        <v>179</v>
      </c>
      <c r="K748" t="s">
        <v>139</v>
      </c>
      <c r="L748" t="b">
        <v>1</v>
      </c>
      <c r="M748">
        <v>68458</v>
      </c>
      <c r="N748">
        <v>0</v>
      </c>
    </row>
    <row r="749" spans="5:14">
      <c r="E749">
        <v>1287060520433</v>
      </c>
      <c r="F749">
        <v>2517</v>
      </c>
      <c r="G749" t="s">
        <v>186</v>
      </c>
      <c r="H749">
        <v>200</v>
      </c>
      <c r="I749" t="s">
        <v>137</v>
      </c>
      <c r="J749" t="s">
        <v>182</v>
      </c>
      <c r="K749" t="s">
        <v>139</v>
      </c>
      <c r="L749" t="b">
        <v>1</v>
      </c>
      <c r="M749">
        <v>28579</v>
      </c>
      <c r="N749">
        <v>1848</v>
      </c>
    </row>
    <row r="750" spans="5:14">
      <c r="E750">
        <v>1287060521049</v>
      </c>
      <c r="F750">
        <v>4719</v>
      </c>
      <c r="G750" t="s">
        <v>186</v>
      </c>
      <c r="H750">
        <v>200</v>
      </c>
      <c r="I750" t="s">
        <v>137</v>
      </c>
      <c r="J750" t="s">
        <v>181</v>
      </c>
      <c r="K750" t="s">
        <v>139</v>
      </c>
      <c r="L750" t="b">
        <v>1</v>
      </c>
      <c r="M750">
        <v>28579</v>
      </c>
      <c r="N750">
        <v>1820</v>
      </c>
    </row>
    <row r="751" spans="5:14">
      <c r="E751">
        <v>1287060517679</v>
      </c>
      <c r="F751">
        <v>27315</v>
      </c>
      <c r="G751" t="s">
        <v>144</v>
      </c>
      <c r="H751">
        <v>200</v>
      </c>
      <c r="I751" t="s">
        <v>137</v>
      </c>
      <c r="J751" t="s">
        <v>183</v>
      </c>
      <c r="K751" t="s">
        <v>139</v>
      </c>
      <c r="L751" t="b">
        <v>1</v>
      </c>
      <c r="M751">
        <v>169979</v>
      </c>
      <c r="N751">
        <v>0</v>
      </c>
    </row>
    <row r="752" spans="5:14">
      <c r="E752">
        <v>1287060545326</v>
      </c>
      <c r="F752">
        <v>1389</v>
      </c>
      <c r="G752" t="s">
        <v>184</v>
      </c>
      <c r="H752">
        <v>200</v>
      </c>
      <c r="I752" t="s">
        <v>137</v>
      </c>
      <c r="J752" t="s">
        <v>183</v>
      </c>
      <c r="K752" t="s">
        <v>139</v>
      </c>
      <c r="L752" t="b">
        <v>1</v>
      </c>
      <c r="M752">
        <v>11448</v>
      </c>
      <c r="N752">
        <v>1389</v>
      </c>
    </row>
    <row r="753" spans="5:14">
      <c r="E753">
        <v>1287060523242</v>
      </c>
      <c r="F753">
        <v>23873</v>
      </c>
      <c r="G753" t="s">
        <v>185</v>
      </c>
      <c r="H753">
        <v>200</v>
      </c>
      <c r="I753" t="s">
        <v>137</v>
      </c>
      <c r="J753" t="s">
        <v>182</v>
      </c>
      <c r="K753" t="s">
        <v>139</v>
      </c>
      <c r="L753" t="b">
        <v>1</v>
      </c>
      <c r="M753">
        <v>169717</v>
      </c>
      <c r="N753">
        <v>7141</v>
      </c>
    </row>
    <row r="754" spans="5:14">
      <c r="E754">
        <v>1287060546874</v>
      </c>
      <c r="F754">
        <v>3342</v>
      </c>
      <c r="G754" t="s">
        <v>184</v>
      </c>
      <c r="H754">
        <v>200</v>
      </c>
      <c r="I754" t="s">
        <v>137</v>
      </c>
      <c r="J754" t="s">
        <v>183</v>
      </c>
      <c r="K754" t="s">
        <v>139</v>
      </c>
      <c r="L754" t="b">
        <v>1</v>
      </c>
      <c r="M754">
        <v>28325</v>
      </c>
      <c r="N754">
        <v>2480</v>
      </c>
    </row>
    <row r="755" spans="5:14">
      <c r="E755">
        <v>1287060526131</v>
      </c>
      <c r="F755">
        <v>25401</v>
      </c>
      <c r="G755" t="s">
        <v>185</v>
      </c>
      <c r="H755">
        <v>200</v>
      </c>
      <c r="I755" t="s">
        <v>137</v>
      </c>
      <c r="J755" t="s">
        <v>181</v>
      </c>
      <c r="K755" t="s">
        <v>139</v>
      </c>
      <c r="L755" t="b">
        <v>1</v>
      </c>
      <c r="M755">
        <v>169717</v>
      </c>
      <c r="N755">
        <v>9606</v>
      </c>
    </row>
    <row r="756" spans="5:14">
      <c r="E756">
        <v>1287060519423</v>
      </c>
      <c r="F756">
        <v>33053</v>
      </c>
      <c r="G756" t="s">
        <v>185</v>
      </c>
      <c r="H756">
        <v>200</v>
      </c>
      <c r="I756" t="s">
        <v>137</v>
      </c>
      <c r="J756" t="s">
        <v>180</v>
      </c>
      <c r="K756" t="s">
        <v>139</v>
      </c>
      <c r="L756" t="b">
        <v>1</v>
      </c>
      <c r="M756">
        <v>169717</v>
      </c>
      <c r="N756">
        <v>4365</v>
      </c>
    </row>
    <row r="757" spans="5:14">
      <c r="E757">
        <v>1287060521904</v>
      </c>
      <c r="F757">
        <v>33415</v>
      </c>
      <c r="G757" t="s">
        <v>144</v>
      </c>
      <c r="H757">
        <v>200</v>
      </c>
      <c r="I757" t="s">
        <v>137</v>
      </c>
      <c r="J757" t="s">
        <v>179</v>
      </c>
      <c r="K757" t="s">
        <v>139</v>
      </c>
      <c r="L757" t="b">
        <v>1</v>
      </c>
      <c r="M757">
        <v>169979</v>
      </c>
      <c r="N757">
        <v>0</v>
      </c>
    </row>
    <row r="758" spans="5:14">
      <c r="E758">
        <v>1287060555491</v>
      </c>
      <c r="F758">
        <v>5642</v>
      </c>
      <c r="G758" t="s">
        <v>184</v>
      </c>
      <c r="H758">
        <v>200</v>
      </c>
      <c r="I758" t="s">
        <v>137</v>
      </c>
      <c r="J758" t="s">
        <v>179</v>
      </c>
      <c r="K758" t="s">
        <v>139</v>
      </c>
      <c r="L758" t="b">
        <v>1</v>
      </c>
      <c r="M758">
        <v>11448</v>
      </c>
      <c r="N758">
        <v>5642</v>
      </c>
    </row>
    <row r="759" spans="5:14">
      <c r="E759">
        <v>1287060550490</v>
      </c>
      <c r="F759">
        <v>18966</v>
      </c>
      <c r="G759" t="s">
        <v>185</v>
      </c>
      <c r="H759">
        <v>200</v>
      </c>
      <c r="I759" t="s">
        <v>137</v>
      </c>
      <c r="J759" t="s">
        <v>183</v>
      </c>
      <c r="K759" t="s">
        <v>139</v>
      </c>
      <c r="L759" t="b">
        <v>1</v>
      </c>
      <c r="M759">
        <v>170766</v>
      </c>
      <c r="N759">
        <v>5014</v>
      </c>
    </row>
    <row r="760" spans="5:14">
      <c r="E760">
        <v>1287060561423</v>
      </c>
      <c r="F760">
        <v>10040</v>
      </c>
      <c r="G760" t="s">
        <v>184</v>
      </c>
      <c r="H760">
        <v>200</v>
      </c>
      <c r="I760" t="s">
        <v>137</v>
      </c>
      <c r="J760" t="s">
        <v>179</v>
      </c>
      <c r="K760" t="s">
        <v>139</v>
      </c>
      <c r="L760" t="b">
        <v>1</v>
      </c>
      <c r="M760">
        <v>28325</v>
      </c>
      <c r="N760">
        <v>8790</v>
      </c>
    </row>
    <row r="761" spans="5:14">
      <c r="E761">
        <v>1287060569654</v>
      </c>
      <c r="F761">
        <v>2839</v>
      </c>
      <c r="G761" t="s">
        <v>186</v>
      </c>
      <c r="H761">
        <v>200</v>
      </c>
      <c r="I761" t="s">
        <v>137</v>
      </c>
      <c r="J761" t="s">
        <v>183</v>
      </c>
      <c r="K761" t="s">
        <v>139</v>
      </c>
      <c r="L761" t="b">
        <v>1</v>
      </c>
      <c r="M761">
        <v>8572</v>
      </c>
      <c r="N761">
        <v>2839</v>
      </c>
    </row>
    <row r="762" spans="5:14">
      <c r="E762">
        <v>1287060551754</v>
      </c>
      <c r="F762">
        <v>22523</v>
      </c>
      <c r="G762" t="s">
        <v>185</v>
      </c>
      <c r="H762">
        <v>200</v>
      </c>
      <c r="I762" t="s">
        <v>137</v>
      </c>
      <c r="J762" t="s">
        <v>181</v>
      </c>
      <c r="K762" t="s">
        <v>139</v>
      </c>
      <c r="L762" t="b">
        <v>1</v>
      </c>
      <c r="M762">
        <v>171785</v>
      </c>
      <c r="N762">
        <v>6331</v>
      </c>
    </row>
    <row r="763" spans="5:14">
      <c r="E763">
        <v>1287060552869</v>
      </c>
      <c r="F763">
        <v>22272</v>
      </c>
      <c r="G763" t="s">
        <v>185</v>
      </c>
      <c r="H763">
        <v>200</v>
      </c>
      <c r="I763" t="s">
        <v>137</v>
      </c>
      <c r="J763" t="s">
        <v>180</v>
      </c>
      <c r="K763" t="s">
        <v>139</v>
      </c>
      <c r="L763" t="b">
        <v>1</v>
      </c>
      <c r="M763">
        <v>171785</v>
      </c>
      <c r="N763">
        <v>7142</v>
      </c>
    </row>
    <row r="764" spans="5:14">
      <c r="E764">
        <v>1287060572865</v>
      </c>
      <c r="F764">
        <v>3911</v>
      </c>
      <c r="G764" t="s">
        <v>186</v>
      </c>
      <c r="H764">
        <v>200</v>
      </c>
      <c r="I764" t="s">
        <v>137</v>
      </c>
      <c r="J764" t="s">
        <v>183</v>
      </c>
      <c r="K764" t="s">
        <v>139</v>
      </c>
      <c r="L764" t="b">
        <v>1</v>
      </c>
      <c r="M764">
        <v>28579</v>
      </c>
      <c r="N764">
        <v>2673</v>
      </c>
    </row>
    <row r="765" spans="5:14">
      <c r="E765">
        <v>1287060547334</v>
      </c>
      <c r="F765">
        <v>37656</v>
      </c>
      <c r="G765" t="s">
        <v>185</v>
      </c>
      <c r="H765">
        <v>200</v>
      </c>
      <c r="I765" t="s">
        <v>137</v>
      </c>
      <c r="J765" t="s">
        <v>182</v>
      </c>
      <c r="K765" t="s">
        <v>139</v>
      </c>
      <c r="L765" t="b">
        <v>1</v>
      </c>
      <c r="M765">
        <v>171785</v>
      </c>
      <c r="N765">
        <v>10581</v>
      </c>
    </row>
    <row r="766" spans="5:14">
      <c r="E766">
        <v>1287060574753</v>
      </c>
      <c r="F766">
        <v>22228</v>
      </c>
      <c r="G766" t="s">
        <v>185</v>
      </c>
      <c r="H766">
        <v>200</v>
      </c>
      <c r="I766" t="s">
        <v>137</v>
      </c>
      <c r="J766" t="s">
        <v>181</v>
      </c>
      <c r="K766" t="s">
        <v>139</v>
      </c>
      <c r="L766" t="b">
        <v>1</v>
      </c>
      <c r="M766">
        <v>172631</v>
      </c>
      <c r="N766">
        <v>9200</v>
      </c>
    </row>
    <row r="767" spans="5:14">
      <c r="E767">
        <v>1287060575649</v>
      </c>
      <c r="F767">
        <v>21482</v>
      </c>
      <c r="G767" t="s">
        <v>185</v>
      </c>
      <c r="H767">
        <v>200</v>
      </c>
      <c r="I767" t="s">
        <v>137</v>
      </c>
      <c r="J767" t="s">
        <v>180</v>
      </c>
      <c r="K767" t="s">
        <v>139</v>
      </c>
      <c r="L767" t="b">
        <v>1</v>
      </c>
      <c r="M767">
        <v>172631</v>
      </c>
      <c r="N767">
        <v>8114</v>
      </c>
    </row>
    <row r="768" spans="5:14">
      <c r="E768">
        <v>1287060597191</v>
      </c>
      <c r="F768">
        <v>575</v>
      </c>
      <c r="G768" t="s">
        <v>187</v>
      </c>
      <c r="H768">
        <v>200</v>
      </c>
      <c r="I768" t="s">
        <v>137</v>
      </c>
      <c r="J768" t="s">
        <v>181</v>
      </c>
      <c r="K768" t="s">
        <v>139</v>
      </c>
      <c r="L768" t="b">
        <v>1</v>
      </c>
      <c r="M768">
        <v>248</v>
      </c>
      <c r="N768">
        <v>575</v>
      </c>
    </row>
    <row r="769" spans="5:14">
      <c r="E769">
        <v>1287060597420</v>
      </c>
      <c r="F769">
        <v>504</v>
      </c>
      <c r="G769" t="s">
        <v>187</v>
      </c>
      <c r="H769">
        <v>200</v>
      </c>
      <c r="I769" t="s">
        <v>137</v>
      </c>
      <c r="J769" t="s">
        <v>180</v>
      </c>
      <c r="K769" t="s">
        <v>139</v>
      </c>
      <c r="L769" t="b">
        <v>1</v>
      </c>
      <c r="M769">
        <v>248</v>
      </c>
      <c r="N769">
        <v>504</v>
      </c>
    </row>
    <row r="770" spans="5:14">
      <c r="E770">
        <v>1287060571783</v>
      </c>
      <c r="F770">
        <v>26381</v>
      </c>
      <c r="G770" t="s">
        <v>185</v>
      </c>
      <c r="H770">
        <v>200</v>
      </c>
      <c r="I770" t="s">
        <v>137</v>
      </c>
      <c r="J770" t="s">
        <v>179</v>
      </c>
      <c r="K770" t="s">
        <v>139</v>
      </c>
      <c r="L770" t="b">
        <v>1</v>
      </c>
      <c r="M770">
        <v>170766</v>
      </c>
      <c r="N770">
        <v>7278</v>
      </c>
    </row>
    <row r="771" spans="5:14">
      <c r="E771">
        <v>1287060598332</v>
      </c>
      <c r="F771">
        <v>534</v>
      </c>
      <c r="G771" t="s">
        <v>186</v>
      </c>
      <c r="H771">
        <v>200</v>
      </c>
      <c r="I771" t="s">
        <v>137</v>
      </c>
      <c r="J771" t="s">
        <v>179</v>
      </c>
      <c r="K771" t="s">
        <v>139</v>
      </c>
      <c r="L771" t="b">
        <v>1</v>
      </c>
      <c r="M771">
        <v>8572</v>
      </c>
      <c r="N771">
        <v>533</v>
      </c>
    </row>
    <row r="772" spans="5:14">
      <c r="E772">
        <v>1287060598240</v>
      </c>
      <c r="F772">
        <v>2928</v>
      </c>
      <c r="G772" t="s">
        <v>188</v>
      </c>
      <c r="H772">
        <v>200</v>
      </c>
      <c r="I772" t="s">
        <v>137</v>
      </c>
      <c r="J772" t="s">
        <v>180</v>
      </c>
      <c r="K772" t="s">
        <v>139</v>
      </c>
      <c r="L772" t="b">
        <v>1</v>
      </c>
      <c r="M772">
        <v>37264</v>
      </c>
      <c r="N772">
        <v>2020</v>
      </c>
    </row>
    <row r="773" spans="5:14">
      <c r="E773">
        <v>1287060599173</v>
      </c>
      <c r="F773">
        <v>2927</v>
      </c>
      <c r="G773" t="s">
        <v>186</v>
      </c>
      <c r="H773">
        <v>200</v>
      </c>
      <c r="I773" t="s">
        <v>137</v>
      </c>
      <c r="J773" t="s">
        <v>179</v>
      </c>
      <c r="K773" t="s">
        <v>139</v>
      </c>
      <c r="L773" t="b">
        <v>1</v>
      </c>
      <c r="M773">
        <v>28579</v>
      </c>
      <c r="N773">
        <v>2044</v>
      </c>
    </row>
    <row r="774" spans="5:14">
      <c r="E774">
        <v>1287060598090</v>
      </c>
      <c r="F774">
        <v>4246</v>
      </c>
      <c r="G774" t="s">
        <v>188</v>
      </c>
      <c r="H774">
        <v>200</v>
      </c>
      <c r="I774" t="s">
        <v>137</v>
      </c>
      <c r="J774" t="s">
        <v>181</v>
      </c>
      <c r="K774" t="s">
        <v>139</v>
      </c>
      <c r="L774" t="b">
        <v>1</v>
      </c>
      <c r="M774">
        <v>37264</v>
      </c>
      <c r="N774">
        <v>2044</v>
      </c>
    </row>
    <row r="775" spans="5:14">
      <c r="E775">
        <v>1287060577126</v>
      </c>
      <c r="F775">
        <v>31413</v>
      </c>
      <c r="G775" t="s">
        <v>185</v>
      </c>
      <c r="H775">
        <v>200</v>
      </c>
      <c r="I775" t="s">
        <v>137</v>
      </c>
      <c r="J775" t="s">
        <v>183</v>
      </c>
      <c r="K775" t="s">
        <v>139</v>
      </c>
      <c r="L775" t="b">
        <v>1</v>
      </c>
      <c r="M775">
        <v>169717</v>
      </c>
      <c r="N775">
        <v>6074</v>
      </c>
    </row>
    <row r="776" spans="5:14">
      <c r="E776">
        <v>1287060585312</v>
      </c>
      <c r="F776">
        <v>40261</v>
      </c>
      <c r="G776" t="s">
        <v>185</v>
      </c>
      <c r="H776">
        <v>200</v>
      </c>
      <c r="I776" t="s">
        <v>137</v>
      </c>
      <c r="J776" t="s">
        <v>182</v>
      </c>
      <c r="K776" t="s">
        <v>139</v>
      </c>
      <c r="L776" t="b">
        <v>1</v>
      </c>
      <c r="M776">
        <v>172631</v>
      </c>
      <c r="N776">
        <v>9520</v>
      </c>
    </row>
    <row r="777" spans="5:14">
      <c r="E777">
        <v>1287060625876</v>
      </c>
      <c r="F777">
        <v>725</v>
      </c>
      <c r="G777" t="s">
        <v>187</v>
      </c>
      <c r="H777">
        <v>200</v>
      </c>
      <c r="I777" t="s">
        <v>137</v>
      </c>
      <c r="J777" t="s">
        <v>182</v>
      </c>
      <c r="K777" t="s">
        <v>139</v>
      </c>
      <c r="L777" t="b">
        <v>1</v>
      </c>
      <c r="M777">
        <v>248</v>
      </c>
      <c r="N777">
        <v>725</v>
      </c>
    </row>
    <row r="778" spans="5:14">
      <c r="E778">
        <v>1287060626903</v>
      </c>
      <c r="F778">
        <v>3350</v>
      </c>
      <c r="G778" t="s">
        <v>188</v>
      </c>
      <c r="H778">
        <v>200</v>
      </c>
      <c r="I778" t="s">
        <v>137</v>
      </c>
      <c r="J778" t="s">
        <v>182</v>
      </c>
      <c r="K778" t="s">
        <v>139</v>
      </c>
      <c r="L778" t="b">
        <v>1</v>
      </c>
      <c r="M778">
        <v>37264</v>
      </c>
      <c r="N778">
        <v>2074</v>
      </c>
    </row>
    <row r="779" spans="5:14">
      <c r="E779">
        <v>1287060602449</v>
      </c>
      <c r="F779">
        <v>27807</v>
      </c>
      <c r="G779" t="s">
        <v>185</v>
      </c>
      <c r="H779">
        <v>200</v>
      </c>
      <c r="I779" t="s">
        <v>137</v>
      </c>
      <c r="J779" t="s">
        <v>179</v>
      </c>
      <c r="K779" t="s">
        <v>139</v>
      </c>
      <c r="L779" t="b">
        <v>1</v>
      </c>
      <c r="M779">
        <v>169717</v>
      </c>
      <c r="N779">
        <v>9594</v>
      </c>
    </row>
    <row r="780" spans="5:14">
      <c r="E780">
        <v>1287060608737</v>
      </c>
      <c r="F780">
        <v>23623</v>
      </c>
      <c r="G780" t="s">
        <v>185</v>
      </c>
      <c r="H780">
        <v>200</v>
      </c>
      <c r="I780" t="s">
        <v>137</v>
      </c>
      <c r="J780" t="s">
        <v>183</v>
      </c>
      <c r="K780" t="s">
        <v>139</v>
      </c>
      <c r="L780" t="b">
        <v>1</v>
      </c>
      <c r="M780">
        <v>171785</v>
      </c>
      <c r="N780">
        <v>8881</v>
      </c>
    </row>
    <row r="781" spans="5:14">
      <c r="E781">
        <v>1287060630443</v>
      </c>
      <c r="F781">
        <v>22322</v>
      </c>
      <c r="G781" t="s">
        <v>185</v>
      </c>
      <c r="H781">
        <v>200</v>
      </c>
      <c r="I781" t="s">
        <v>137</v>
      </c>
      <c r="J781" t="s">
        <v>179</v>
      </c>
      <c r="K781" t="s">
        <v>139</v>
      </c>
      <c r="L781" t="b">
        <v>1</v>
      </c>
      <c r="M781">
        <v>171785</v>
      </c>
      <c r="N781">
        <v>9202</v>
      </c>
    </row>
    <row r="782" spans="5:14">
      <c r="E782">
        <v>1287060632528</v>
      </c>
      <c r="F782">
        <v>20437</v>
      </c>
      <c r="G782" t="s">
        <v>185</v>
      </c>
      <c r="H782">
        <v>200</v>
      </c>
      <c r="I782" t="s">
        <v>137</v>
      </c>
      <c r="J782" t="s">
        <v>183</v>
      </c>
      <c r="K782" t="s">
        <v>139</v>
      </c>
      <c r="L782" t="b">
        <v>1</v>
      </c>
      <c r="M782">
        <v>172631</v>
      </c>
      <c r="N782">
        <v>5799</v>
      </c>
    </row>
    <row r="783" spans="5:14">
      <c r="E783">
        <v>1287060653255</v>
      </c>
      <c r="F783">
        <v>1080</v>
      </c>
      <c r="G783" t="s">
        <v>187</v>
      </c>
      <c r="H783">
        <v>200</v>
      </c>
      <c r="I783" t="s">
        <v>137</v>
      </c>
      <c r="J783" t="s">
        <v>183</v>
      </c>
      <c r="K783" t="s">
        <v>139</v>
      </c>
      <c r="L783" t="b">
        <v>1</v>
      </c>
      <c r="M783">
        <v>248</v>
      </c>
      <c r="N783">
        <v>1080</v>
      </c>
    </row>
    <row r="784" spans="5:14">
      <c r="E784">
        <v>1287060654519</v>
      </c>
      <c r="F784">
        <v>3887</v>
      </c>
      <c r="G784" t="s">
        <v>188</v>
      </c>
      <c r="H784">
        <v>200</v>
      </c>
      <c r="I784" t="s">
        <v>137</v>
      </c>
      <c r="J784" t="s">
        <v>183</v>
      </c>
      <c r="K784" t="s">
        <v>139</v>
      </c>
      <c r="L784" t="b">
        <v>1</v>
      </c>
      <c r="M784">
        <v>37264</v>
      </c>
      <c r="N784">
        <v>2062</v>
      </c>
    </row>
    <row r="785" spans="5:14">
      <c r="E785">
        <v>1287060653207</v>
      </c>
      <c r="F785">
        <v>24761</v>
      </c>
      <c r="G785" t="s">
        <v>185</v>
      </c>
      <c r="H785">
        <v>200</v>
      </c>
      <c r="I785" t="s">
        <v>137</v>
      </c>
      <c r="J785" t="s">
        <v>179</v>
      </c>
      <c r="K785" t="s">
        <v>139</v>
      </c>
      <c r="L785" t="b">
        <v>1</v>
      </c>
      <c r="M785">
        <v>172631</v>
      </c>
      <c r="N785">
        <v>6672</v>
      </c>
    </row>
    <row r="786" spans="5:14">
      <c r="E786">
        <v>1287060678204</v>
      </c>
      <c r="F786">
        <v>770</v>
      </c>
      <c r="G786" t="s">
        <v>187</v>
      </c>
      <c r="H786">
        <v>200</v>
      </c>
      <c r="I786" t="s">
        <v>137</v>
      </c>
      <c r="J786" t="s">
        <v>179</v>
      </c>
      <c r="K786" t="s">
        <v>139</v>
      </c>
      <c r="L786" t="b">
        <v>1</v>
      </c>
      <c r="M786">
        <v>248</v>
      </c>
      <c r="N786">
        <v>769</v>
      </c>
    </row>
    <row r="787" spans="5:14">
      <c r="E787">
        <v>1287060679083</v>
      </c>
      <c r="F787">
        <v>4732</v>
      </c>
      <c r="G787" t="s">
        <v>188</v>
      </c>
      <c r="H787">
        <v>200</v>
      </c>
      <c r="I787" t="s">
        <v>137</v>
      </c>
      <c r="J787" t="s">
        <v>179</v>
      </c>
      <c r="K787" t="s">
        <v>139</v>
      </c>
      <c r="L787" t="b">
        <v>1</v>
      </c>
      <c r="M787">
        <v>37264</v>
      </c>
      <c r="N787">
        <v>1760</v>
      </c>
    </row>
    <row r="788" spans="5:14">
      <c r="E788">
        <v>1287060630652</v>
      </c>
      <c r="F788">
        <v>126486</v>
      </c>
      <c r="G788" t="s">
        <v>185</v>
      </c>
      <c r="H788">
        <v>200</v>
      </c>
      <c r="I788" t="s">
        <v>137</v>
      </c>
      <c r="J788" t="s">
        <v>182</v>
      </c>
      <c r="K788" t="s">
        <v>139</v>
      </c>
      <c r="L788" t="b">
        <v>1</v>
      </c>
      <c r="M788">
        <v>171840</v>
      </c>
      <c r="N788">
        <v>114939</v>
      </c>
    </row>
    <row r="789" spans="5:14">
      <c r="E789">
        <v>1287060602652</v>
      </c>
      <c r="F789">
        <v>158193</v>
      </c>
      <c r="G789" t="s">
        <v>185</v>
      </c>
      <c r="H789">
        <v>200</v>
      </c>
      <c r="I789" t="s">
        <v>137</v>
      </c>
      <c r="J789" t="s">
        <v>181</v>
      </c>
      <c r="K789" t="s">
        <v>139</v>
      </c>
      <c r="L789" t="b">
        <v>1</v>
      </c>
      <c r="M789">
        <v>171840</v>
      </c>
      <c r="N789">
        <v>146133</v>
      </c>
    </row>
    <row r="790" spans="5:14">
      <c r="E790">
        <v>1287060601468</v>
      </c>
      <c r="F790">
        <v>159604</v>
      </c>
      <c r="G790" t="s">
        <v>185</v>
      </c>
      <c r="H790">
        <v>200</v>
      </c>
      <c r="I790" t="s">
        <v>137</v>
      </c>
      <c r="J790" t="s">
        <v>180</v>
      </c>
      <c r="K790" t="s">
        <v>139</v>
      </c>
      <c r="L790" t="b">
        <v>1</v>
      </c>
      <c r="M790">
        <v>171840</v>
      </c>
      <c r="N790">
        <v>144237</v>
      </c>
    </row>
    <row r="791" spans="5:14">
      <c r="E791">
        <v>1287060684004</v>
      </c>
      <c r="F791">
        <v>83812</v>
      </c>
      <c r="G791" t="s">
        <v>185</v>
      </c>
      <c r="H791">
        <v>200</v>
      </c>
      <c r="I791" t="s">
        <v>137</v>
      </c>
      <c r="J791" t="s">
        <v>179</v>
      </c>
      <c r="K791" t="s">
        <v>139</v>
      </c>
      <c r="L791" t="b">
        <v>1</v>
      </c>
      <c r="M791">
        <v>171872</v>
      </c>
      <c r="N791">
        <v>61533</v>
      </c>
    </row>
    <row r="792" spans="5:14">
      <c r="E792">
        <v>1287060658635</v>
      </c>
      <c r="F792">
        <v>112018</v>
      </c>
      <c r="G792" t="s">
        <v>185</v>
      </c>
      <c r="H792">
        <v>200</v>
      </c>
      <c r="I792" t="s">
        <v>137</v>
      </c>
      <c r="J792" t="s">
        <v>183</v>
      </c>
      <c r="K792" t="s">
        <v>139</v>
      </c>
      <c r="L792" t="b">
        <v>1</v>
      </c>
      <c r="M792">
        <v>171840</v>
      </c>
      <c r="N792">
        <v>87672</v>
      </c>
    </row>
    <row r="793" spans="5:14">
      <c r="E793">
        <v>1287060768062</v>
      </c>
      <c r="F793">
        <v>14156</v>
      </c>
      <c r="G793" t="s">
        <v>185</v>
      </c>
      <c r="H793">
        <v>200</v>
      </c>
      <c r="I793" t="s">
        <v>137</v>
      </c>
      <c r="J793" t="s">
        <v>179</v>
      </c>
      <c r="K793" t="s">
        <v>139</v>
      </c>
      <c r="L793" t="b">
        <v>1</v>
      </c>
      <c r="M793">
        <v>172646</v>
      </c>
      <c r="N793">
        <v>5358</v>
      </c>
    </row>
    <row r="794" spans="5:14">
      <c r="E794">
        <v>1287060761297</v>
      </c>
      <c r="F794">
        <v>26970</v>
      </c>
      <c r="G794" t="s">
        <v>185</v>
      </c>
      <c r="H794">
        <v>200</v>
      </c>
      <c r="I794" t="s">
        <v>137</v>
      </c>
      <c r="J794" t="s">
        <v>180</v>
      </c>
      <c r="K794" t="s">
        <v>139</v>
      </c>
      <c r="L794" t="b">
        <v>1</v>
      </c>
      <c r="M794">
        <v>96790</v>
      </c>
      <c r="N794">
        <v>0</v>
      </c>
    </row>
    <row r="795" spans="5:14">
      <c r="E795">
        <v>1287060771014</v>
      </c>
      <c r="F795">
        <v>25106</v>
      </c>
      <c r="G795" t="s">
        <v>185</v>
      </c>
      <c r="H795">
        <v>200</v>
      </c>
      <c r="I795" t="s">
        <v>137</v>
      </c>
      <c r="J795" t="s">
        <v>183</v>
      </c>
      <c r="K795" t="s">
        <v>139</v>
      </c>
      <c r="L795" t="b">
        <v>1</v>
      </c>
      <c r="M795">
        <v>96790</v>
      </c>
      <c r="N795">
        <v>0</v>
      </c>
    </row>
    <row r="796" spans="5:14">
      <c r="E796">
        <v>1287060782564</v>
      </c>
      <c r="F796">
        <v>14343</v>
      </c>
      <c r="G796" t="s">
        <v>189</v>
      </c>
      <c r="H796">
        <v>200</v>
      </c>
      <c r="I796" t="s">
        <v>137</v>
      </c>
      <c r="J796" t="s">
        <v>179</v>
      </c>
      <c r="K796" t="s">
        <v>139</v>
      </c>
      <c r="L796" t="b">
        <v>1</v>
      </c>
      <c r="M796">
        <v>96496</v>
      </c>
      <c r="N796">
        <v>9027</v>
      </c>
    </row>
    <row r="797" spans="5:14">
      <c r="E797">
        <v>1287060757572</v>
      </c>
      <c r="F797">
        <v>41889</v>
      </c>
      <c r="G797" t="s">
        <v>185</v>
      </c>
      <c r="H797">
        <v>200</v>
      </c>
      <c r="I797" t="s">
        <v>137</v>
      </c>
      <c r="J797" t="s">
        <v>182</v>
      </c>
      <c r="K797" t="s">
        <v>139</v>
      </c>
      <c r="L797" t="b">
        <v>1</v>
      </c>
      <c r="M797">
        <v>96786</v>
      </c>
      <c r="N797">
        <v>0</v>
      </c>
    </row>
    <row r="798" spans="5:14">
      <c r="E798">
        <v>1287060788544</v>
      </c>
      <c r="F798">
        <v>12753</v>
      </c>
      <c r="G798" t="s">
        <v>189</v>
      </c>
      <c r="H798">
        <v>200</v>
      </c>
      <c r="I798" t="s">
        <v>137</v>
      </c>
      <c r="J798" t="s">
        <v>180</v>
      </c>
      <c r="K798" t="s">
        <v>139</v>
      </c>
      <c r="L798" t="b">
        <v>1</v>
      </c>
      <c r="M798">
        <v>96496</v>
      </c>
      <c r="N798">
        <v>6358</v>
      </c>
    </row>
    <row r="799" spans="5:14">
      <c r="E799">
        <v>1287060761242</v>
      </c>
      <c r="F799">
        <v>43783</v>
      </c>
      <c r="G799" t="s">
        <v>185</v>
      </c>
      <c r="H799">
        <v>200</v>
      </c>
      <c r="I799" t="s">
        <v>137</v>
      </c>
      <c r="J799" t="s">
        <v>181</v>
      </c>
      <c r="K799" t="s">
        <v>139</v>
      </c>
      <c r="L799" t="b">
        <v>1</v>
      </c>
      <c r="M799">
        <v>96790</v>
      </c>
      <c r="N799">
        <v>0</v>
      </c>
    </row>
    <row r="800" spans="5:14">
      <c r="E800">
        <v>1287060799723</v>
      </c>
      <c r="F800">
        <v>8467</v>
      </c>
      <c r="G800" t="s">
        <v>189</v>
      </c>
      <c r="H800">
        <v>200</v>
      </c>
      <c r="I800" t="s">
        <v>137</v>
      </c>
      <c r="J800" t="s">
        <v>182</v>
      </c>
      <c r="K800" t="s">
        <v>139</v>
      </c>
      <c r="L800" t="b">
        <v>1</v>
      </c>
      <c r="M800">
        <v>96492</v>
      </c>
      <c r="N800">
        <v>5604</v>
      </c>
    </row>
    <row r="801" spans="5:14">
      <c r="E801">
        <v>1287060796384</v>
      </c>
      <c r="F801">
        <v>16063</v>
      </c>
      <c r="G801" t="s">
        <v>189</v>
      </c>
      <c r="H801">
        <v>200</v>
      </c>
      <c r="I801" t="s">
        <v>137</v>
      </c>
      <c r="J801" t="s">
        <v>183</v>
      </c>
      <c r="K801" t="s">
        <v>139</v>
      </c>
      <c r="L801" t="b">
        <v>1</v>
      </c>
      <c r="M801">
        <v>96496</v>
      </c>
      <c r="N801">
        <v>6125</v>
      </c>
    </row>
    <row r="802" spans="5:14">
      <c r="E802">
        <v>1287060805410</v>
      </c>
      <c r="F802">
        <v>7223</v>
      </c>
      <c r="G802" t="s">
        <v>189</v>
      </c>
      <c r="H802">
        <v>200</v>
      </c>
      <c r="I802" t="s">
        <v>137</v>
      </c>
      <c r="J802" t="s">
        <v>181</v>
      </c>
      <c r="K802" t="s">
        <v>139</v>
      </c>
      <c r="L802" t="b">
        <v>1</v>
      </c>
      <c r="M802">
        <v>96496</v>
      </c>
      <c r="N802">
        <v>5355</v>
      </c>
    </row>
    <row r="803" spans="5:14">
      <c r="E803">
        <v>1287060797192</v>
      </c>
      <c r="F803">
        <v>16004</v>
      </c>
      <c r="G803" t="s">
        <v>189</v>
      </c>
      <c r="H803">
        <v>200</v>
      </c>
      <c r="I803" t="s">
        <v>137</v>
      </c>
      <c r="J803" t="s">
        <v>179</v>
      </c>
      <c r="K803" t="s">
        <v>139</v>
      </c>
      <c r="L803" t="b">
        <v>1</v>
      </c>
      <c r="M803">
        <v>97331</v>
      </c>
      <c r="N803">
        <v>10308</v>
      </c>
    </row>
    <row r="804" spans="5:14">
      <c r="E804">
        <v>1287060808526</v>
      </c>
      <c r="F804">
        <v>11164</v>
      </c>
      <c r="G804" t="s">
        <v>189</v>
      </c>
      <c r="H804">
        <v>200</v>
      </c>
      <c r="I804" t="s">
        <v>137</v>
      </c>
      <c r="J804" t="s">
        <v>182</v>
      </c>
      <c r="K804" t="s">
        <v>139</v>
      </c>
      <c r="L804" t="b">
        <v>1</v>
      </c>
      <c r="M804">
        <v>97331</v>
      </c>
      <c r="N804">
        <v>7741</v>
      </c>
    </row>
    <row r="805" spans="5:14">
      <c r="E805">
        <v>1287060812602</v>
      </c>
      <c r="F805">
        <v>9429</v>
      </c>
      <c r="G805" t="s">
        <v>189</v>
      </c>
      <c r="H805">
        <v>200</v>
      </c>
      <c r="I805" t="s">
        <v>137</v>
      </c>
      <c r="J805" t="s">
        <v>183</v>
      </c>
      <c r="K805" t="s">
        <v>139</v>
      </c>
      <c r="L805" t="b">
        <v>1</v>
      </c>
      <c r="M805">
        <v>97331</v>
      </c>
      <c r="N805">
        <v>6059</v>
      </c>
    </row>
    <row r="806" spans="5:14">
      <c r="E806">
        <v>1287060801537</v>
      </c>
      <c r="F806">
        <v>20959</v>
      </c>
      <c r="G806" t="s">
        <v>189</v>
      </c>
      <c r="H806">
        <v>200</v>
      </c>
      <c r="I806" t="s">
        <v>137</v>
      </c>
      <c r="J806" t="s">
        <v>180</v>
      </c>
      <c r="K806" t="s">
        <v>139</v>
      </c>
      <c r="L806" t="b">
        <v>1</v>
      </c>
      <c r="M806">
        <v>97331</v>
      </c>
      <c r="N806">
        <v>14621</v>
      </c>
    </row>
    <row r="807" spans="5:14">
      <c r="E807">
        <v>1287060812813</v>
      </c>
      <c r="F807">
        <v>11676</v>
      </c>
      <c r="G807" t="s">
        <v>189</v>
      </c>
      <c r="H807">
        <v>200</v>
      </c>
      <c r="I807" t="s">
        <v>137</v>
      </c>
      <c r="J807" t="s">
        <v>181</v>
      </c>
      <c r="K807" t="s">
        <v>139</v>
      </c>
      <c r="L807" t="b">
        <v>1</v>
      </c>
      <c r="M807">
        <v>97327</v>
      </c>
      <c r="N807">
        <v>6852</v>
      </c>
    </row>
    <row r="808" spans="5:14">
      <c r="E808">
        <v>1287060822279</v>
      </c>
      <c r="F808">
        <v>7519</v>
      </c>
      <c r="G808" t="s">
        <v>190</v>
      </c>
      <c r="H808">
        <v>200</v>
      </c>
      <c r="I808" t="s">
        <v>137</v>
      </c>
      <c r="J808" t="s">
        <v>183</v>
      </c>
      <c r="K808" t="s">
        <v>139</v>
      </c>
      <c r="L808" t="b">
        <v>1</v>
      </c>
      <c r="M808">
        <v>145821</v>
      </c>
      <c r="N808">
        <v>2498</v>
      </c>
    </row>
    <row r="809" spans="5:14">
      <c r="E809">
        <v>1287060829947</v>
      </c>
      <c r="F809">
        <v>458</v>
      </c>
      <c r="G809" t="s">
        <v>178</v>
      </c>
      <c r="H809">
        <v>200</v>
      </c>
      <c r="I809" t="s">
        <v>137</v>
      </c>
      <c r="J809" t="s">
        <v>183</v>
      </c>
      <c r="K809" t="s">
        <v>139</v>
      </c>
      <c r="L809" t="b">
        <v>1</v>
      </c>
      <c r="M809">
        <v>7684</v>
      </c>
      <c r="N809">
        <v>458</v>
      </c>
    </row>
    <row r="810" spans="5:14">
      <c r="E810">
        <v>1287060813569</v>
      </c>
      <c r="F810">
        <v>16935</v>
      </c>
      <c r="G810" t="s">
        <v>190</v>
      </c>
      <c r="H810">
        <v>200</v>
      </c>
      <c r="I810" t="s">
        <v>137</v>
      </c>
      <c r="J810" t="s">
        <v>179</v>
      </c>
      <c r="K810" t="s">
        <v>139</v>
      </c>
      <c r="L810" t="b">
        <v>1</v>
      </c>
      <c r="M810">
        <v>145821</v>
      </c>
      <c r="N810">
        <v>6490</v>
      </c>
    </row>
    <row r="811" spans="5:14">
      <c r="E811">
        <v>1287060830848</v>
      </c>
      <c r="F811">
        <v>551</v>
      </c>
      <c r="G811" t="s">
        <v>178</v>
      </c>
      <c r="H811">
        <v>200</v>
      </c>
      <c r="I811" t="s">
        <v>137</v>
      </c>
      <c r="J811" t="s">
        <v>179</v>
      </c>
      <c r="K811" t="s">
        <v>139</v>
      </c>
      <c r="L811" t="b">
        <v>1</v>
      </c>
      <c r="M811">
        <v>7684</v>
      </c>
      <c r="N811">
        <v>551</v>
      </c>
    </row>
    <row r="812" spans="5:14">
      <c r="E812">
        <v>1287060820118</v>
      </c>
      <c r="F812">
        <v>18946</v>
      </c>
      <c r="G812" t="s">
        <v>190</v>
      </c>
      <c r="H812">
        <v>200</v>
      </c>
      <c r="I812" t="s">
        <v>137</v>
      </c>
      <c r="J812" t="s">
        <v>182</v>
      </c>
      <c r="K812" t="s">
        <v>139</v>
      </c>
      <c r="L812" t="b">
        <v>1</v>
      </c>
      <c r="M812">
        <v>145821</v>
      </c>
      <c r="N812">
        <v>5345</v>
      </c>
    </row>
    <row r="813" spans="5:14">
      <c r="E813">
        <v>1287060824949</v>
      </c>
      <c r="F813">
        <v>14350</v>
      </c>
      <c r="G813" t="s">
        <v>190</v>
      </c>
      <c r="H813">
        <v>200</v>
      </c>
      <c r="I813" t="s">
        <v>137</v>
      </c>
      <c r="J813" t="s">
        <v>181</v>
      </c>
      <c r="K813" t="s">
        <v>139</v>
      </c>
      <c r="L813" t="b">
        <v>1</v>
      </c>
      <c r="M813">
        <v>145821</v>
      </c>
      <c r="N813">
        <v>3901</v>
      </c>
    </row>
    <row r="814" spans="5:14">
      <c r="E814">
        <v>1287060839623</v>
      </c>
      <c r="F814">
        <v>435</v>
      </c>
      <c r="G814" t="s">
        <v>178</v>
      </c>
      <c r="H814">
        <v>200</v>
      </c>
      <c r="I814" t="s">
        <v>137</v>
      </c>
      <c r="J814" t="s">
        <v>181</v>
      </c>
      <c r="K814" t="s">
        <v>139</v>
      </c>
      <c r="L814" t="b">
        <v>1</v>
      </c>
      <c r="M814">
        <v>7684</v>
      </c>
      <c r="N814">
        <v>435</v>
      </c>
    </row>
    <row r="815" spans="5:14">
      <c r="E815">
        <v>1287060839587</v>
      </c>
      <c r="F815">
        <v>871</v>
      </c>
      <c r="G815" t="s">
        <v>178</v>
      </c>
      <c r="H815">
        <v>200</v>
      </c>
      <c r="I815" t="s">
        <v>137</v>
      </c>
      <c r="J815" t="s">
        <v>182</v>
      </c>
      <c r="K815" t="s">
        <v>139</v>
      </c>
      <c r="L815" t="b">
        <v>1</v>
      </c>
      <c r="M815">
        <v>7684</v>
      </c>
      <c r="N815">
        <v>871</v>
      </c>
    </row>
    <row r="816" spans="5:14">
      <c r="E816">
        <v>1287060830676</v>
      </c>
      <c r="F816">
        <v>11468</v>
      </c>
      <c r="G816" t="s">
        <v>140</v>
      </c>
      <c r="H816">
        <v>200</v>
      </c>
      <c r="I816" t="s">
        <v>137</v>
      </c>
      <c r="J816" t="s">
        <v>183</v>
      </c>
      <c r="K816" t="s">
        <v>139</v>
      </c>
      <c r="L816" t="b">
        <v>1</v>
      </c>
      <c r="M816">
        <v>68458</v>
      </c>
      <c r="N816">
        <v>0</v>
      </c>
    </row>
    <row r="817" spans="5:14">
      <c r="E817">
        <v>1287060831825</v>
      </c>
      <c r="F817">
        <v>11624</v>
      </c>
      <c r="G817" t="s">
        <v>140</v>
      </c>
      <c r="H817">
        <v>200</v>
      </c>
      <c r="I817" t="s">
        <v>137</v>
      </c>
      <c r="J817" t="s">
        <v>179</v>
      </c>
      <c r="K817" t="s">
        <v>139</v>
      </c>
      <c r="L817" t="b">
        <v>1</v>
      </c>
      <c r="M817">
        <v>68458</v>
      </c>
      <c r="N817">
        <v>0</v>
      </c>
    </row>
    <row r="818" spans="5:14">
      <c r="E818">
        <v>1287060822740</v>
      </c>
      <c r="F818">
        <v>23401</v>
      </c>
      <c r="G818" t="s">
        <v>190</v>
      </c>
      <c r="H818">
        <v>200</v>
      </c>
      <c r="I818" t="s">
        <v>137</v>
      </c>
      <c r="J818" t="s">
        <v>180</v>
      </c>
      <c r="K818" t="s">
        <v>139</v>
      </c>
      <c r="L818" t="b">
        <v>1</v>
      </c>
      <c r="M818">
        <v>145821</v>
      </c>
      <c r="N818">
        <v>4735</v>
      </c>
    </row>
    <row r="819" spans="5:14">
      <c r="E819">
        <v>1287060840212</v>
      </c>
      <c r="F819">
        <v>6002</v>
      </c>
      <c r="G819" t="s">
        <v>140</v>
      </c>
      <c r="H819">
        <v>200</v>
      </c>
      <c r="I819" t="s">
        <v>137</v>
      </c>
      <c r="J819" t="s">
        <v>181</v>
      </c>
      <c r="K819" t="s">
        <v>139</v>
      </c>
      <c r="L819" t="b">
        <v>1</v>
      </c>
      <c r="M819">
        <v>68458</v>
      </c>
      <c r="N819">
        <v>0</v>
      </c>
    </row>
    <row r="820" spans="5:14">
      <c r="E820">
        <v>1287060846346</v>
      </c>
      <c r="F820">
        <v>349</v>
      </c>
      <c r="G820" t="s">
        <v>178</v>
      </c>
      <c r="H820">
        <v>200</v>
      </c>
      <c r="I820" t="s">
        <v>137</v>
      </c>
      <c r="J820" t="s">
        <v>180</v>
      </c>
      <c r="K820" t="s">
        <v>139</v>
      </c>
      <c r="L820" t="b">
        <v>1</v>
      </c>
      <c r="M820">
        <v>7684</v>
      </c>
      <c r="N820">
        <v>349</v>
      </c>
    </row>
    <row r="821" spans="5:14">
      <c r="E821">
        <v>1287060840811</v>
      </c>
      <c r="F821">
        <v>10257</v>
      </c>
      <c r="G821" t="s">
        <v>140</v>
      </c>
      <c r="H821">
        <v>200</v>
      </c>
      <c r="I821" t="s">
        <v>137</v>
      </c>
      <c r="J821" t="s">
        <v>182</v>
      </c>
      <c r="K821" t="s">
        <v>139</v>
      </c>
      <c r="L821" t="b">
        <v>1</v>
      </c>
      <c r="M821">
        <v>68458</v>
      </c>
      <c r="N821">
        <v>0</v>
      </c>
    </row>
    <row r="822" spans="5:14">
      <c r="E822">
        <v>1287060846931</v>
      </c>
      <c r="F822">
        <v>6926</v>
      </c>
      <c r="G822" t="s">
        <v>140</v>
      </c>
      <c r="H822">
        <v>200</v>
      </c>
      <c r="I822" t="s">
        <v>137</v>
      </c>
      <c r="J822" t="s">
        <v>180</v>
      </c>
      <c r="K822" t="s">
        <v>139</v>
      </c>
      <c r="L822" t="b">
        <v>1</v>
      </c>
      <c r="M822">
        <v>68458</v>
      </c>
      <c r="N822">
        <v>0</v>
      </c>
    </row>
    <row r="823" spans="5:14">
      <c r="E823">
        <v>1287060842487</v>
      </c>
      <c r="F823">
        <v>11527</v>
      </c>
      <c r="G823" t="s">
        <v>144</v>
      </c>
      <c r="H823">
        <v>200</v>
      </c>
      <c r="I823" t="s">
        <v>137</v>
      </c>
      <c r="J823" t="s">
        <v>183</v>
      </c>
      <c r="K823" t="s">
        <v>139</v>
      </c>
      <c r="L823" t="b">
        <v>1</v>
      </c>
      <c r="M823">
        <v>169979</v>
      </c>
      <c r="N823">
        <v>0</v>
      </c>
    </row>
    <row r="824" spans="5:14">
      <c r="E824">
        <v>1287060854255</v>
      </c>
      <c r="F824">
        <v>3371</v>
      </c>
      <c r="G824" t="s">
        <v>184</v>
      </c>
      <c r="H824">
        <v>200</v>
      </c>
      <c r="I824" t="s">
        <v>137</v>
      </c>
      <c r="J824" t="s">
        <v>183</v>
      </c>
      <c r="K824" t="s">
        <v>139</v>
      </c>
      <c r="L824" t="b">
        <v>1</v>
      </c>
      <c r="M824">
        <v>11448</v>
      </c>
      <c r="N824">
        <v>3371</v>
      </c>
    </row>
    <row r="825" spans="5:14">
      <c r="E825">
        <v>1287060858083</v>
      </c>
      <c r="F825">
        <v>2757</v>
      </c>
      <c r="G825" t="s">
        <v>184</v>
      </c>
      <c r="H825">
        <v>200</v>
      </c>
      <c r="I825" t="s">
        <v>137</v>
      </c>
      <c r="J825" t="s">
        <v>183</v>
      </c>
      <c r="K825" t="s">
        <v>139</v>
      </c>
      <c r="L825" t="b">
        <v>1</v>
      </c>
      <c r="M825">
        <v>28325</v>
      </c>
      <c r="N825">
        <v>1518</v>
      </c>
    </row>
    <row r="826" spans="5:14">
      <c r="E826">
        <v>1287060843827</v>
      </c>
      <c r="F826">
        <v>23070</v>
      </c>
      <c r="G826" t="s">
        <v>144</v>
      </c>
      <c r="H826">
        <v>200</v>
      </c>
      <c r="I826" t="s">
        <v>137</v>
      </c>
      <c r="J826" t="s">
        <v>179</v>
      </c>
      <c r="K826" t="s">
        <v>139</v>
      </c>
      <c r="L826" t="b">
        <v>1</v>
      </c>
      <c r="M826">
        <v>169979</v>
      </c>
      <c r="N826">
        <v>0</v>
      </c>
    </row>
    <row r="827" spans="5:14">
      <c r="E827">
        <v>1287060867103</v>
      </c>
      <c r="F827">
        <v>1196</v>
      </c>
      <c r="G827" t="s">
        <v>184</v>
      </c>
      <c r="H827">
        <v>200</v>
      </c>
      <c r="I827" t="s">
        <v>137</v>
      </c>
      <c r="J827" t="s">
        <v>179</v>
      </c>
      <c r="K827" t="s">
        <v>139</v>
      </c>
      <c r="L827" t="b">
        <v>1</v>
      </c>
      <c r="M827">
        <v>11448</v>
      </c>
      <c r="N827">
        <v>1196</v>
      </c>
    </row>
    <row r="828" spans="5:14">
      <c r="E828">
        <v>1287060854165</v>
      </c>
      <c r="F828">
        <v>18020</v>
      </c>
      <c r="G828" t="s">
        <v>144</v>
      </c>
      <c r="H828">
        <v>200</v>
      </c>
      <c r="I828" t="s">
        <v>137</v>
      </c>
      <c r="J828" t="s">
        <v>180</v>
      </c>
      <c r="K828" t="s">
        <v>139</v>
      </c>
      <c r="L828" t="b">
        <v>1</v>
      </c>
      <c r="M828">
        <v>169979</v>
      </c>
      <c r="N828">
        <v>0</v>
      </c>
    </row>
    <row r="829" spans="5:14">
      <c r="E829">
        <v>1287060868666</v>
      </c>
      <c r="F829">
        <v>4483</v>
      </c>
      <c r="G829" t="s">
        <v>184</v>
      </c>
      <c r="H829">
        <v>200</v>
      </c>
      <c r="I829" t="s">
        <v>137</v>
      </c>
      <c r="J829" t="s">
        <v>179</v>
      </c>
      <c r="K829" t="s">
        <v>139</v>
      </c>
      <c r="L829" t="b">
        <v>1</v>
      </c>
      <c r="M829">
        <v>28325</v>
      </c>
      <c r="N829">
        <v>2543</v>
      </c>
    </row>
    <row r="830" spans="5:14">
      <c r="E830">
        <v>1287060872585</v>
      </c>
      <c r="F830">
        <v>1341</v>
      </c>
      <c r="G830" t="s">
        <v>184</v>
      </c>
      <c r="H830">
        <v>200</v>
      </c>
      <c r="I830" t="s">
        <v>137</v>
      </c>
      <c r="J830" t="s">
        <v>180</v>
      </c>
      <c r="K830" t="s">
        <v>139</v>
      </c>
      <c r="L830" t="b">
        <v>1</v>
      </c>
      <c r="M830">
        <v>11448</v>
      </c>
      <c r="N830">
        <v>1341</v>
      </c>
    </row>
    <row r="831" spans="5:14">
      <c r="E831">
        <v>1287060874057</v>
      </c>
      <c r="F831">
        <v>3601</v>
      </c>
      <c r="G831" t="s">
        <v>184</v>
      </c>
      <c r="H831">
        <v>200</v>
      </c>
      <c r="I831" t="s">
        <v>137</v>
      </c>
      <c r="J831" t="s">
        <v>180</v>
      </c>
      <c r="K831" t="s">
        <v>139</v>
      </c>
      <c r="L831" t="b">
        <v>1</v>
      </c>
      <c r="M831">
        <v>28325</v>
      </c>
      <c r="N831">
        <v>2871</v>
      </c>
    </row>
    <row r="832" spans="5:14">
      <c r="E832">
        <v>1287060851318</v>
      </c>
      <c r="F832">
        <v>31641</v>
      </c>
      <c r="G832" t="s">
        <v>144</v>
      </c>
      <c r="H832">
        <v>200</v>
      </c>
      <c r="I832" t="s">
        <v>137</v>
      </c>
      <c r="J832" t="s">
        <v>182</v>
      </c>
      <c r="K832" t="s">
        <v>139</v>
      </c>
      <c r="L832" t="b">
        <v>1</v>
      </c>
      <c r="M832">
        <v>169979</v>
      </c>
      <c r="N832">
        <v>0</v>
      </c>
    </row>
    <row r="833" spans="5:14">
      <c r="E833">
        <v>1287060883323</v>
      </c>
      <c r="F833">
        <v>976</v>
      </c>
      <c r="G833" t="s">
        <v>184</v>
      </c>
      <c r="H833">
        <v>200</v>
      </c>
      <c r="I833" t="s">
        <v>137</v>
      </c>
      <c r="J833" t="s">
        <v>182</v>
      </c>
      <c r="K833" t="s">
        <v>139</v>
      </c>
      <c r="L833" t="b">
        <v>1</v>
      </c>
      <c r="M833">
        <v>11448</v>
      </c>
      <c r="N833">
        <v>976</v>
      </c>
    </row>
    <row r="834" spans="5:14">
      <c r="E834">
        <v>1287060846696</v>
      </c>
      <c r="F834">
        <v>39801</v>
      </c>
      <c r="G834" t="s">
        <v>144</v>
      </c>
      <c r="H834">
        <v>200</v>
      </c>
      <c r="I834" t="s">
        <v>137</v>
      </c>
      <c r="J834" t="s">
        <v>181</v>
      </c>
      <c r="K834" t="s">
        <v>139</v>
      </c>
      <c r="L834" t="b">
        <v>1</v>
      </c>
      <c r="M834">
        <v>169979</v>
      </c>
      <c r="N834">
        <v>0</v>
      </c>
    </row>
    <row r="835" spans="5:14">
      <c r="E835">
        <v>1287060861231</v>
      </c>
      <c r="F835">
        <v>26743</v>
      </c>
      <c r="G835" t="s">
        <v>185</v>
      </c>
      <c r="H835">
        <v>200</v>
      </c>
      <c r="I835" t="s">
        <v>137</v>
      </c>
      <c r="J835" t="s">
        <v>183</v>
      </c>
      <c r="K835" t="s">
        <v>139</v>
      </c>
      <c r="L835" t="b">
        <v>1</v>
      </c>
      <c r="M835">
        <v>170766</v>
      </c>
      <c r="N835">
        <v>3511</v>
      </c>
    </row>
    <row r="836" spans="5:14">
      <c r="E836">
        <v>1287060884807</v>
      </c>
      <c r="F836">
        <v>3186</v>
      </c>
      <c r="G836" t="s">
        <v>184</v>
      </c>
      <c r="H836">
        <v>200</v>
      </c>
      <c r="I836" t="s">
        <v>137</v>
      </c>
      <c r="J836" t="s">
        <v>182</v>
      </c>
      <c r="K836" t="s">
        <v>139</v>
      </c>
      <c r="L836" t="b">
        <v>1</v>
      </c>
      <c r="M836">
        <v>28325</v>
      </c>
      <c r="N836">
        <v>2613</v>
      </c>
    </row>
    <row r="837" spans="5:14">
      <c r="E837">
        <v>1287060886868</v>
      </c>
      <c r="F837">
        <v>1334</v>
      </c>
      <c r="G837" t="s">
        <v>184</v>
      </c>
      <c r="H837">
        <v>200</v>
      </c>
      <c r="I837" t="s">
        <v>137</v>
      </c>
      <c r="J837" t="s">
        <v>181</v>
      </c>
      <c r="K837" t="s">
        <v>139</v>
      </c>
      <c r="L837" t="b">
        <v>1</v>
      </c>
      <c r="M837">
        <v>11448</v>
      </c>
      <c r="N837">
        <v>1334</v>
      </c>
    </row>
    <row r="838" spans="5:14">
      <c r="E838">
        <v>1287060888409</v>
      </c>
      <c r="F838">
        <v>1175</v>
      </c>
      <c r="G838" t="s">
        <v>186</v>
      </c>
      <c r="H838">
        <v>200</v>
      </c>
      <c r="I838" t="s">
        <v>137</v>
      </c>
      <c r="J838" t="s">
        <v>183</v>
      </c>
      <c r="K838" t="s">
        <v>139</v>
      </c>
      <c r="L838" t="b">
        <v>1</v>
      </c>
      <c r="M838">
        <v>8572</v>
      </c>
      <c r="N838">
        <v>1175</v>
      </c>
    </row>
    <row r="839" spans="5:14">
      <c r="E839">
        <v>1287060888602</v>
      </c>
      <c r="F839">
        <v>1296</v>
      </c>
      <c r="G839" t="s">
        <v>184</v>
      </c>
      <c r="H839">
        <v>200</v>
      </c>
      <c r="I839" t="s">
        <v>137</v>
      </c>
      <c r="J839" t="s">
        <v>181</v>
      </c>
      <c r="K839" t="s">
        <v>139</v>
      </c>
      <c r="L839" t="b">
        <v>1</v>
      </c>
      <c r="M839">
        <v>28325</v>
      </c>
      <c r="N839">
        <v>1020</v>
      </c>
    </row>
    <row r="840" spans="5:14">
      <c r="E840">
        <v>1287060889760</v>
      </c>
      <c r="F840">
        <v>2283</v>
      </c>
      <c r="G840" t="s">
        <v>186</v>
      </c>
      <c r="H840">
        <v>200</v>
      </c>
      <c r="I840" t="s">
        <v>137</v>
      </c>
      <c r="J840" t="s">
        <v>183</v>
      </c>
      <c r="K840" t="s">
        <v>139</v>
      </c>
      <c r="L840" t="b">
        <v>1</v>
      </c>
      <c r="M840">
        <v>28579</v>
      </c>
      <c r="N840">
        <v>1952</v>
      </c>
    </row>
    <row r="841" spans="5:14">
      <c r="E841">
        <v>1287060878048</v>
      </c>
      <c r="F841">
        <v>14457</v>
      </c>
      <c r="G841" t="s">
        <v>185</v>
      </c>
      <c r="H841">
        <v>200</v>
      </c>
      <c r="I841" t="s">
        <v>137</v>
      </c>
      <c r="J841" t="s">
        <v>180</v>
      </c>
      <c r="K841" t="s">
        <v>139</v>
      </c>
      <c r="L841" t="b">
        <v>1</v>
      </c>
      <c r="M841">
        <v>170766</v>
      </c>
      <c r="N841">
        <v>7366</v>
      </c>
    </row>
    <row r="842" spans="5:14">
      <c r="E842">
        <v>1287060873401</v>
      </c>
      <c r="F842">
        <v>19728</v>
      </c>
      <c r="G842" t="s">
        <v>185</v>
      </c>
      <c r="H842">
        <v>200</v>
      </c>
      <c r="I842" t="s">
        <v>137</v>
      </c>
      <c r="J842" t="s">
        <v>179</v>
      </c>
      <c r="K842" t="s">
        <v>139</v>
      </c>
      <c r="L842" t="b">
        <v>1</v>
      </c>
      <c r="M842">
        <v>170766</v>
      </c>
      <c r="N842">
        <v>8248</v>
      </c>
    </row>
    <row r="843" spans="5:14">
      <c r="E843">
        <v>1287060893328</v>
      </c>
      <c r="F843">
        <v>1031</v>
      </c>
      <c r="G843" t="s">
        <v>186</v>
      </c>
      <c r="H843">
        <v>200</v>
      </c>
      <c r="I843" t="s">
        <v>137</v>
      </c>
      <c r="J843" t="s">
        <v>179</v>
      </c>
      <c r="K843" t="s">
        <v>139</v>
      </c>
      <c r="L843" t="b">
        <v>1</v>
      </c>
      <c r="M843">
        <v>8572</v>
      </c>
      <c r="N843">
        <v>1031</v>
      </c>
    </row>
    <row r="844" spans="5:14">
      <c r="E844">
        <v>1287060893046</v>
      </c>
      <c r="F844">
        <v>2478</v>
      </c>
      <c r="G844" t="s">
        <v>186</v>
      </c>
      <c r="H844">
        <v>200</v>
      </c>
      <c r="I844" t="s">
        <v>137</v>
      </c>
      <c r="J844" t="s">
        <v>180</v>
      </c>
      <c r="K844" t="s">
        <v>139</v>
      </c>
      <c r="L844" t="b">
        <v>1</v>
      </c>
      <c r="M844">
        <v>8572</v>
      </c>
      <c r="N844">
        <v>2478</v>
      </c>
    </row>
    <row r="845" spans="5:14">
      <c r="E845">
        <v>1287060894630</v>
      </c>
      <c r="F845">
        <v>1013</v>
      </c>
      <c r="G845" t="s">
        <v>186</v>
      </c>
      <c r="H845">
        <v>200</v>
      </c>
      <c r="I845" t="s">
        <v>137</v>
      </c>
      <c r="J845" t="s">
        <v>179</v>
      </c>
      <c r="K845" t="s">
        <v>139</v>
      </c>
      <c r="L845" t="b">
        <v>1</v>
      </c>
      <c r="M845">
        <v>28579</v>
      </c>
      <c r="N845">
        <v>966</v>
      </c>
    </row>
    <row r="846" spans="5:14">
      <c r="E846">
        <v>1287060895836</v>
      </c>
      <c r="F846">
        <v>2157</v>
      </c>
      <c r="G846" t="s">
        <v>186</v>
      </c>
      <c r="H846">
        <v>200</v>
      </c>
      <c r="I846" t="s">
        <v>137</v>
      </c>
      <c r="J846" t="s">
        <v>180</v>
      </c>
      <c r="K846" t="s">
        <v>139</v>
      </c>
      <c r="L846" t="b">
        <v>1</v>
      </c>
      <c r="M846">
        <v>28579</v>
      </c>
      <c r="N846">
        <v>1024</v>
      </c>
    </row>
    <row r="847" spans="5:14">
      <c r="E847">
        <v>1287060888101</v>
      </c>
      <c r="F847">
        <v>17620</v>
      </c>
      <c r="G847" t="s">
        <v>185</v>
      </c>
      <c r="H847">
        <v>200</v>
      </c>
      <c r="I847" t="s">
        <v>137</v>
      </c>
      <c r="J847" t="s">
        <v>182</v>
      </c>
      <c r="K847" t="s">
        <v>139</v>
      </c>
      <c r="L847" t="b">
        <v>1</v>
      </c>
      <c r="M847">
        <v>170766</v>
      </c>
      <c r="N847">
        <v>9541</v>
      </c>
    </row>
    <row r="848" spans="5:14">
      <c r="E848">
        <v>1287060906051</v>
      </c>
      <c r="F848">
        <v>1084</v>
      </c>
      <c r="G848" t="s">
        <v>186</v>
      </c>
      <c r="H848">
        <v>200</v>
      </c>
      <c r="I848" t="s">
        <v>137</v>
      </c>
      <c r="J848" t="s">
        <v>182</v>
      </c>
      <c r="K848" t="s">
        <v>139</v>
      </c>
      <c r="L848" t="b">
        <v>1</v>
      </c>
      <c r="M848">
        <v>8572</v>
      </c>
      <c r="N848">
        <v>1084</v>
      </c>
    </row>
    <row r="849" spans="5:14">
      <c r="E849">
        <v>1287060907384</v>
      </c>
      <c r="F849">
        <v>1785</v>
      </c>
      <c r="G849" t="s">
        <v>186</v>
      </c>
      <c r="H849">
        <v>200</v>
      </c>
      <c r="I849" t="s">
        <v>137</v>
      </c>
      <c r="J849" t="s">
        <v>182</v>
      </c>
      <c r="K849" t="s">
        <v>139</v>
      </c>
      <c r="L849" t="b">
        <v>1</v>
      </c>
      <c r="M849">
        <v>28579</v>
      </c>
      <c r="N849">
        <v>1199</v>
      </c>
    </row>
    <row r="850" spans="5:14">
      <c r="E850">
        <v>1287060890176</v>
      </c>
      <c r="F850">
        <v>21233</v>
      </c>
      <c r="G850" t="s">
        <v>185</v>
      </c>
      <c r="H850">
        <v>200</v>
      </c>
      <c r="I850" t="s">
        <v>137</v>
      </c>
      <c r="J850" t="s">
        <v>181</v>
      </c>
      <c r="K850" t="s">
        <v>139</v>
      </c>
      <c r="L850" t="b">
        <v>1</v>
      </c>
      <c r="M850">
        <v>170766</v>
      </c>
      <c r="N850">
        <v>8559</v>
      </c>
    </row>
    <row r="851" spans="5:14">
      <c r="E851">
        <v>1287060898462</v>
      </c>
      <c r="F851">
        <v>13200</v>
      </c>
      <c r="G851" t="s">
        <v>185</v>
      </c>
      <c r="H851">
        <v>200</v>
      </c>
      <c r="I851" t="s">
        <v>137</v>
      </c>
      <c r="J851" t="s">
        <v>180</v>
      </c>
      <c r="K851" t="s">
        <v>139</v>
      </c>
      <c r="L851" t="b">
        <v>1</v>
      </c>
      <c r="M851">
        <v>169717</v>
      </c>
      <c r="N851">
        <v>6863</v>
      </c>
    </row>
    <row r="852" spans="5:14">
      <c r="E852">
        <v>1287060911696</v>
      </c>
      <c r="F852">
        <v>745</v>
      </c>
      <c r="G852" t="s">
        <v>186</v>
      </c>
      <c r="H852">
        <v>200</v>
      </c>
      <c r="I852" t="s">
        <v>137</v>
      </c>
      <c r="J852" t="s">
        <v>181</v>
      </c>
      <c r="K852" t="s">
        <v>139</v>
      </c>
      <c r="L852" t="b">
        <v>1</v>
      </c>
      <c r="M852">
        <v>8572</v>
      </c>
      <c r="N852">
        <v>744</v>
      </c>
    </row>
    <row r="853" spans="5:14">
      <c r="E853">
        <v>1287060912810</v>
      </c>
      <c r="F853">
        <v>4406</v>
      </c>
      <c r="G853" t="s">
        <v>186</v>
      </c>
      <c r="H853">
        <v>200</v>
      </c>
      <c r="I853" t="s">
        <v>137</v>
      </c>
      <c r="J853" t="s">
        <v>181</v>
      </c>
      <c r="K853" t="s">
        <v>139</v>
      </c>
      <c r="L853" t="b">
        <v>1</v>
      </c>
      <c r="M853">
        <v>28579</v>
      </c>
      <c r="N853">
        <v>3811</v>
      </c>
    </row>
    <row r="854" spans="5:14">
      <c r="E854">
        <v>1287060896002</v>
      </c>
      <c r="F854">
        <v>24399</v>
      </c>
      <c r="G854" t="s">
        <v>185</v>
      </c>
      <c r="H854">
        <v>200</v>
      </c>
      <c r="I854" t="s">
        <v>137</v>
      </c>
      <c r="J854" t="s">
        <v>179</v>
      </c>
      <c r="K854" t="s">
        <v>139</v>
      </c>
      <c r="L854" t="b">
        <v>1</v>
      </c>
      <c r="M854">
        <v>169717</v>
      </c>
      <c r="N854">
        <v>9684</v>
      </c>
    </row>
    <row r="855" spans="5:14">
      <c r="E855">
        <v>1287060892521</v>
      </c>
      <c r="F855">
        <v>30320</v>
      </c>
      <c r="G855" t="s">
        <v>185</v>
      </c>
      <c r="H855">
        <v>200</v>
      </c>
      <c r="I855" t="s">
        <v>137</v>
      </c>
      <c r="J855" t="s">
        <v>183</v>
      </c>
      <c r="K855" t="s">
        <v>139</v>
      </c>
      <c r="L855" t="b">
        <v>1</v>
      </c>
      <c r="M855">
        <v>169717</v>
      </c>
      <c r="N855">
        <v>12374</v>
      </c>
    </row>
    <row r="856" spans="5:14">
      <c r="E856">
        <v>1287060912138</v>
      </c>
      <c r="F856">
        <v>18391</v>
      </c>
      <c r="G856" t="s">
        <v>185</v>
      </c>
      <c r="H856">
        <v>200</v>
      </c>
      <c r="I856" t="s">
        <v>137</v>
      </c>
      <c r="J856" t="s">
        <v>180</v>
      </c>
      <c r="K856" t="s">
        <v>139</v>
      </c>
      <c r="L856" t="b">
        <v>1</v>
      </c>
      <c r="M856">
        <v>171785</v>
      </c>
      <c r="N856">
        <v>6948</v>
      </c>
    </row>
    <row r="857" spans="5:14">
      <c r="E857">
        <v>1287060909447</v>
      </c>
      <c r="F857">
        <v>23095</v>
      </c>
      <c r="G857" t="s">
        <v>185</v>
      </c>
      <c r="H857">
        <v>200</v>
      </c>
      <c r="I857" t="s">
        <v>137</v>
      </c>
      <c r="J857" t="s">
        <v>182</v>
      </c>
      <c r="K857" t="s">
        <v>139</v>
      </c>
      <c r="L857" t="b">
        <v>1</v>
      </c>
      <c r="M857">
        <v>169717</v>
      </c>
      <c r="N857">
        <v>3668</v>
      </c>
    </row>
    <row r="858" spans="5:14">
      <c r="E858">
        <v>1287060917579</v>
      </c>
      <c r="F858">
        <v>25352</v>
      </c>
      <c r="G858" t="s">
        <v>185</v>
      </c>
      <c r="H858">
        <v>200</v>
      </c>
      <c r="I858" t="s">
        <v>137</v>
      </c>
      <c r="J858" t="s">
        <v>181</v>
      </c>
      <c r="K858" t="s">
        <v>139</v>
      </c>
      <c r="L858" t="b">
        <v>1</v>
      </c>
      <c r="M858">
        <v>169717</v>
      </c>
      <c r="N858">
        <v>8160</v>
      </c>
    </row>
    <row r="859" spans="5:14">
      <c r="E859">
        <v>1287060932995</v>
      </c>
      <c r="F859">
        <v>11672</v>
      </c>
      <c r="G859" t="s">
        <v>185</v>
      </c>
      <c r="H859">
        <v>200</v>
      </c>
      <c r="I859" t="s">
        <v>137</v>
      </c>
      <c r="J859" t="s">
        <v>182</v>
      </c>
      <c r="K859" t="s">
        <v>139</v>
      </c>
      <c r="L859" t="b">
        <v>1</v>
      </c>
      <c r="M859">
        <v>171785</v>
      </c>
      <c r="N859">
        <v>4287</v>
      </c>
    </row>
    <row r="860" spans="5:14">
      <c r="E860">
        <v>1287060920757</v>
      </c>
      <c r="F860">
        <v>28439</v>
      </c>
      <c r="G860" t="s">
        <v>185</v>
      </c>
      <c r="H860">
        <v>200</v>
      </c>
      <c r="I860" t="s">
        <v>137</v>
      </c>
      <c r="J860" t="s">
        <v>179</v>
      </c>
      <c r="K860" t="s">
        <v>139</v>
      </c>
      <c r="L860" t="b">
        <v>1</v>
      </c>
      <c r="M860">
        <v>171785</v>
      </c>
      <c r="N860">
        <v>12414</v>
      </c>
    </row>
    <row r="861" spans="5:14">
      <c r="E861">
        <v>1287060930942</v>
      </c>
      <c r="F861">
        <v>22644</v>
      </c>
      <c r="G861" t="s">
        <v>185</v>
      </c>
      <c r="H861">
        <v>200</v>
      </c>
      <c r="I861" t="s">
        <v>137</v>
      </c>
      <c r="J861" t="s">
        <v>180</v>
      </c>
      <c r="K861" t="s">
        <v>139</v>
      </c>
      <c r="L861" t="b">
        <v>1</v>
      </c>
      <c r="M861">
        <v>172631</v>
      </c>
      <c r="N861">
        <v>4053</v>
      </c>
    </row>
    <row r="862" spans="5:14">
      <c r="E862">
        <v>1287060953816</v>
      </c>
      <c r="F862">
        <v>670</v>
      </c>
      <c r="G862" t="s">
        <v>187</v>
      </c>
      <c r="H862">
        <v>200</v>
      </c>
      <c r="I862" t="s">
        <v>137</v>
      </c>
      <c r="J862" t="s">
        <v>180</v>
      </c>
      <c r="K862" t="s">
        <v>139</v>
      </c>
      <c r="L862" t="b">
        <v>1</v>
      </c>
      <c r="M862">
        <v>248</v>
      </c>
      <c r="N862">
        <v>670</v>
      </c>
    </row>
    <row r="863" spans="5:14">
      <c r="E863">
        <v>1287060923224</v>
      </c>
      <c r="F863">
        <v>33464</v>
      </c>
      <c r="G863" t="s">
        <v>185</v>
      </c>
      <c r="H863">
        <v>200</v>
      </c>
      <c r="I863" t="s">
        <v>137</v>
      </c>
      <c r="J863" t="s">
        <v>183</v>
      </c>
      <c r="K863" t="s">
        <v>139</v>
      </c>
      <c r="L863" t="b">
        <v>1</v>
      </c>
      <c r="M863">
        <v>171785</v>
      </c>
      <c r="N863">
        <v>10234</v>
      </c>
    </row>
    <row r="864" spans="5:14">
      <c r="E864">
        <v>1287060954878</v>
      </c>
      <c r="F864">
        <v>4404</v>
      </c>
      <c r="G864" t="s">
        <v>188</v>
      </c>
      <c r="H864">
        <v>200</v>
      </c>
      <c r="I864" t="s">
        <v>137</v>
      </c>
      <c r="J864" t="s">
        <v>180</v>
      </c>
      <c r="K864" t="s">
        <v>139</v>
      </c>
      <c r="L864" t="b">
        <v>1</v>
      </c>
      <c r="M864">
        <v>37264</v>
      </c>
      <c r="N864">
        <v>1859</v>
      </c>
    </row>
    <row r="865" spans="5:14">
      <c r="E865">
        <v>1287060944983</v>
      </c>
      <c r="F865">
        <v>17147</v>
      </c>
      <c r="G865" t="s">
        <v>185</v>
      </c>
      <c r="H865">
        <v>200</v>
      </c>
      <c r="I865" t="s">
        <v>137</v>
      </c>
      <c r="J865" t="s">
        <v>182</v>
      </c>
      <c r="K865" t="s">
        <v>139</v>
      </c>
      <c r="L865" t="b">
        <v>1</v>
      </c>
      <c r="M865">
        <v>172631</v>
      </c>
      <c r="N865">
        <v>4438</v>
      </c>
    </row>
    <row r="866" spans="5:14">
      <c r="E866">
        <v>1287060962197</v>
      </c>
      <c r="F866">
        <v>806</v>
      </c>
      <c r="G866" t="s">
        <v>187</v>
      </c>
      <c r="H866">
        <v>200</v>
      </c>
      <c r="I866" t="s">
        <v>137</v>
      </c>
      <c r="J866" t="s">
        <v>182</v>
      </c>
      <c r="K866" t="s">
        <v>139</v>
      </c>
      <c r="L866" t="b">
        <v>1</v>
      </c>
      <c r="M866">
        <v>248</v>
      </c>
      <c r="N866">
        <v>806</v>
      </c>
    </row>
    <row r="867" spans="5:14">
      <c r="E867">
        <v>1287060963080</v>
      </c>
      <c r="F867">
        <v>1909</v>
      </c>
      <c r="G867" t="s">
        <v>188</v>
      </c>
      <c r="H867">
        <v>200</v>
      </c>
      <c r="I867" t="s">
        <v>137</v>
      </c>
      <c r="J867" t="s">
        <v>182</v>
      </c>
      <c r="K867" t="s">
        <v>139</v>
      </c>
      <c r="L867" t="b">
        <v>1</v>
      </c>
      <c r="M867">
        <v>37264</v>
      </c>
      <c r="N867">
        <v>1075</v>
      </c>
    </row>
    <row r="868" spans="5:14">
      <c r="E868">
        <v>1287060943288</v>
      </c>
      <c r="F868">
        <v>30077</v>
      </c>
      <c r="G868" t="s">
        <v>185</v>
      </c>
      <c r="H868">
        <v>200</v>
      </c>
      <c r="I868" t="s">
        <v>137</v>
      </c>
      <c r="J868" t="s">
        <v>181</v>
      </c>
      <c r="K868" t="s">
        <v>139</v>
      </c>
      <c r="L868" t="b">
        <v>1</v>
      </c>
      <c r="M868">
        <v>171785</v>
      </c>
      <c r="N868">
        <v>4068</v>
      </c>
    </row>
    <row r="869" spans="5:14">
      <c r="E869">
        <v>1287060956877</v>
      </c>
      <c r="F869">
        <v>18867</v>
      </c>
      <c r="G869" t="s">
        <v>185</v>
      </c>
      <c r="H869">
        <v>200</v>
      </c>
      <c r="I869" t="s">
        <v>137</v>
      </c>
      <c r="J869" t="s">
        <v>183</v>
      </c>
      <c r="K869" t="s">
        <v>139</v>
      </c>
      <c r="L869" t="b">
        <v>1</v>
      </c>
      <c r="M869">
        <v>172631</v>
      </c>
      <c r="N869">
        <v>5983</v>
      </c>
    </row>
    <row r="870" spans="5:14">
      <c r="E870">
        <v>1287060976013</v>
      </c>
      <c r="F870">
        <v>345</v>
      </c>
      <c r="G870" t="s">
        <v>187</v>
      </c>
      <c r="H870">
        <v>200</v>
      </c>
      <c r="I870" t="s">
        <v>137</v>
      </c>
      <c r="J870" t="s">
        <v>183</v>
      </c>
      <c r="K870" t="s">
        <v>139</v>
      </c>
      <c r="L870" t="b">
        <v>1</v>
      </c>
      <c r="M870">
        <v>248</v>
      </c>
      <c r="N870">
        <v>345</v>
      </c>
    </row>
    <row r="871" spans="5:14">
      <c r="E871">
        <v>1287060949557</v>
      </c>
      <c r="F871">
        <v>27316</v>
      </c>
      <c r="G871" t="s">
        <v>185</v>
      </c>
      <c r="H871">
        <v>200</v>
      </c>
      <c r="I871" t="s">
        <v>137</v>
      </c>
      <c r="J871" t="s">
        <v>179</v>
      </c>
      <c r="K871" t="s">
        <v>139</v>
      </c>
      <c r="L871" t="b">
        <v>1</v>
      </c>
      <c r="M871">
        <v>172631</v>
      </c>
      <c r="N871">
        <v>8555</v>
      </c>
    </row>
    <row r="872" spans="5:14">
      <c r="E872">
        <v>1287060977237</v>
      </c>
      <c r="F872">
        <v>308</v>
      </c>
      <c r="G872" t="s">
        <v>187</v>
      </c>
      <c r="H872">
        <v>200</v>
      </c>
      <c r="I872" t="s">
        <v>137</v>
      </c>
      <c r="J872" t="s">
        <v>179</v>
      </c>
      <c r="K872" t="s">
        <v>139</v>
      </c>
      <c r="L872" t="b">
        <v>1</v>
      </c>
      <c r="M872">
        <v>248</v>
      </c>
      <c r="N872">
        <v>308</v>
      </c>
    </row>
    <row r="873" spans="5:14">
      <c r="E873">
        <v>1287060976624</v>
      </c>
      <c r="F873">
        <v>1538</v>
      </c>
      <c r="G873" t="s">
        <v>188</v>
      </c>
      <c r="H873">
        <v>200</v>
      </c>
      <c r="I873" t="s">
        <v>137</v>
      </c>
      <c r="J873" t="s">
        <v>183</v>
      </c>
      <c r="K873" t="s">
        <v>139</v>
      </c>
      <c r="L873" t="b">
        <v>1</v>
      </c>
      <c r="M873">
        <v>37264</v>
      </c>
      <c r="N873">
        <v>987</v>
      </c>
    </row>
    <row r="874" spans="5:14">
      <c r="E874">
        <v>1287060977912</v>
      </c>
      <c r="F874">
        <v>5907</v>
      </c>
      <c r="G874" t="s">
        <v>188</v>
      </c>
      <c r="H874">
        <v>200</v>
      </c>
      <c r="I874" t="s">
        <v>137</v>
      </c>
      <c r="J874" t="s">
        <v>179</v>
      </c>
      <c r="K874" t="s">
        <v>139</v>
      </c>
      <c r="L874" t="b">
        <v>1</v>
      </c>
      <c r="M874">
        <v>37264</v>
      </c>
      <c r="N874">
        <v>2642</v>
      </c>
    </row>
    <row r="875" spans="5:14">
      <c r="E875">
        <v>1287060973617</v>
      </c>
      <c r="F875">
        <v>22338</v>
      </c>
      <c r="G875" t="s">
        <v>185</v>
      </c>
      <c r="H875">
        <v>200</v>
      </c>
      <c r="I875" t="s">
        <v>137</v>
      </c>
      <c r="J875" t="s">
        <v>181</v>
      </c>
      <c r="K875" t="s">
        <v>139</v>
      </c>
      <c r="L875" t="b">
        <v>1</v>
      </c>
      <c r="M875">
        <v>172631</v>
      </c>
      <c r="N875">
        <v>4569</v>
      </c>
    </row>
    <row r="876" spans="5:14">
      <c r="E876">
        <v>1287060965300</v>
      </c>
      <c r="F876">
        <v>31619</v>
      </c>
      <c r="G876" t="s">
        <v>185</v>
      </c>
      <c r="H876">
        <v>200</v>
      </c>
      <c r="I876" t="s">
        <v>137</v>
      </c>
      <c r="J876" t="s">
        <v>182</v>
      </c>
      <c r="K876" t="s">
        <v>139</v>
      </c>
      <c r="L876" t="b">
        <v>1</v>
      </c>
      <c r="M876">
        <v>171872</v>
      </c>
      <c r="N876">
        <v>21050</v>
      </c>
    </row>
    <row r="877" spans="5:14">
      <c r="E877">
        <v>1287060996311</v>
      </c>
      <c r="F877">
        <v>723</v>
      </c>
      <c r="G877" t="s">
        <v>187</v>
      </c>
      <c r="H877">
        <v>200</v>
      </c>
      <c r="I877" t="s">
        <v>137</v>
      </c>
      <c r="J877" t="s">
        <v>181</v>
      </c>
      <c r="K877" t="s">
        <v>139</v>
      </c>
      <c r="L877" t="b">
        <v>1</v>
      </c>
      <c r="M877">
        <v>248</v>
      </c>
      <c r="N877">
        <v>723</v>
      </c>
    </row>
    <row r="878" spans="5:14">
      <c r="E878">
        <v>1287060997576</v>
      </c>
      <c r="F878">
        <v>2577</v>
      </c>
      <c r="G878" t="s">
        <v>188</v>
      </c>
      <c r="H878">
        <v>200</v>
      </c>
      <c r="I878" t="s">
        <v>137</v>
      </c>
      <c r="J878" t="s">
        <v>181</v>
      </c>
      <c r="K878" t="s">
        <v>139</v>
      </c>
      <c r="L878" t="b">
        <v>1</v>
      </c>
      <c r="M878">
        <v>37264</v>
      </c>
      <c r="N878">
        <v>1956</v>
      </c>
    </row>
    <row r="879" spans="5:14">
      <c r="E879">
        <v>1287060959552</v>
      </c>
      <c r="F879">
        <v>43928</v>
      </c>
      <c r="G879" t="s">
        <v>185</v>
      </c>
      <c r="H879">
        <v>200</v>
      </c>
      <c r="I879" t="s">
        <v>137</v>
      </c>
      <c r="J879" t="s">
        <v>180</v>
      </c>
      <c r="K879" t="s">
        <v>139</v>
      </c>
      <c r="L879" t="b">
        <v>1</v>
      </c>
      <c r="M879">
        <v>171872</v>
      </c>
      <c r="N879">
        <v>25902</v>
      </c>
    </row>
    <row r="880" spans="5:14">
      <c r="E880">
        <v>1287060978492</v>
      </c>
      <c r="F880">
        <v>26216</v>
      </c>
      <c r="G880" t="s">
        <v>185</v>
      </c>
      <c r="H880">
        <v>200</v>
      </c>
      <c r="I880" t="s">
        <v>137</v>
      </c>
      <c r="J880" t="s">
        <v>183</v>
      </c>
      <c r="K880" t="s">
        <v>139</v>
      </c>
      <c r="L880" t="b">
        <v>1</v>
      </c>
      <c r="M880">
        <v>171872</v>
      </c>
      <c r="N880">
        <v>8785</v>
      </c>
    </row>
    <row r="881" spans="5:14">
      <c r="E881">
        <v>1287060984018</v>
      </c>
      <c r="F881">
        <v>21868</v>
      </c>
      <c r="G881" t="s">
        <v>185</v>
      </c>
      <c r="H881">
        <v>200</v>
      </c>
      <c r="I881" t="s">
        <v>137</v>
      </c>
      <c r="J881" t="s">
        <v>179</v>
      </c>
      <c r="K881" t="s">
        <v>139</v>
      </c>
      <c r="L881" t="b">
        <v>1</v>
      </c>
      <c r="M881">
        <v>171872</v>
      </c>
      <c r="N881">
        <v>8513</v>
      </c>
    </row>
    <row r="882" spans="5:14">
      <c r="E882">
        <v>1287060997402</v>
      </c>
      <c r="F882">
        <v>18896</v>
      </c>
      <c r="G882" t="s">
        <v>185</v>
      </c>
      <c r="H882">
        <v>200</v>
      </c>
      <c r="I882" t="s">
        <v>137</v>
      </c>
      <c r="J882" t="s">
        <v>182</v>
      </c>
      <c r="K882" t="s">
        <v>139</v>
      </c>
      <c r="L882" t="b">
        <v>1</v>
      </c>
      <c r="M882">
        <v>172646</v>
      </c>
      <c r="N882">
        <v>9404</v>
      </c>
    </row>
    <row r="883" spans="5:14">
      <c r="E883">
        <v>1287061004987</v>
      </c>
      <c r="F883">
        <v>14299</v>
      </c>
      <c r="G883" t="s">
        <v>185</v>
      </c>
      <c r="H883">
        <v>200</v>
      </c>
      <c r="I883" t="s">
        <v>137</v>
      </c>
      <c r="J883" t="s">
        <v>183</v>
      </c>
      <c r="K883" t="s">
        <v>139</v>
      </c>
      <c r="L883" t="b">
        <v>1</v>
      </c>
      <c r="M883">
        <v>172646</v>
      </c>
      <c r="N883">
        <v>5420</v>
      </c>
    </row>
    <row r="884" spans="5:14">
      <c r="E884">
        <v>1287061000210</v>
      </c>
      <c r="F884">
        <v>24794</v>
      </c>
      <c r="G884" t="s">
        <v>185</v>
      </c>
      <c r="H884">
        <v>200</v>
      </c>
      <c r="I884" t="s">
        <v>137</v>
      </c>
      <c r="J884" t="s">
        <v>181</v>
      </c>
      <c r="K884" t="s">
        <v>139</v>
      </c>
      <c r="L884" t="b">
        <v>1</v>
      </c>
      <c r="M884">
        <v>171872</v>
      </c>
      <c r="N884">
        <v>9729</v>
      </c>
    </row>
    <row r="885" spans="5:14">
      <c r="E885">
        <v>1287061003811</v>
      </c>
      <c r="F885">
        <v>22615</v>
      </c>
      <c r="G885" t="s">
        <v>185</v>
      </c>
      <c r="H885">
        <v>200</v>
      </c>
      <c r="I885" t="s">
        <v>137</v>
      </c>
      <c r="J885" t="s">
        <v>180</v>
      </c>
      <c r="K885" t="s">
        <v>139</v>
      </c>
      <c r="L885" t="b">
        <v>1</v>
      </c>
      <c r="M885">
        <v>172646</v>
      </c>
      <c r="N885">
        <v>8296</v>
      </c>
    </row>
    <row r="886" spans="5:14">
      <c r="E886">
        <v>1287061006371</v>
      </c>
      <c r="F886">
        <v>21413</v>
      </c>
      <c r="G886" t="s">
        <v>185</v>
      </c>
      <c r="H886">
        <v>200</v>
      </c>
      <c r="I886" t="s">
        <v>137</v>
      </c>
      <c r="J886" t="s">
        <v>179</v>
      </c>
      <c r="K886" t="s">
        <v>139</v>
      </c>
      <c r="L886" t="b">
        <v>1</v>
      </c>
      <c r="M886">
        <v>172646</v>
      </c>
      <c r="N886">
        <v>6960</v>
      </c>
    </row>
    <row r="887" spans="5:14">
      <c r="E887">
        <v>1287061016597</v>
      </c>
      <c r="F887">
        <v>11705</v>
      </c>
      <c r="G887" t="s">
        <v>189</v>
      </c>
      <c r="H887">
        <v>200</v>
      </c>
      <c r="I887" t="s">
        <v>137</v>
      </c>
      <c r="J887" t="s">
        <v>182</v>
      </c>
      <c r="K887" t="s">
        <v>139</v>
      </c>
      <c r="L887" t="b">
        <v>1</v>
      </c>
      <c r="M887">
        <v>96492</v>
      </c>
      <c r="N887">
        <v>4364</v>
      </c>
    </row>
    <row r="888" spans="5:14">
      <c r="E888">
        <v>1287061019584</v>
      </c>
      <c r="F888">
        <v>14007</v>
      </c>
      <c r="G888" t="s">
        <v>189</v>
      </c>
      <c r="H888">
        <v>200</v>
      </c>
      <c r="I888" t="s">
        <v>137</v>
      </c>
      <c r="J888" t="s">
        <v>183</v>
      </c>
      <c r="K888" t="s">
        <v>139</v>
      </c>
      <c r="L888" t="b">
        <v>1</v>
      </c>
      <c r="M888">
        <v>96496</v>
      </c>
      <c r="N888">
        <v>6714</v>
      </c>
    </row>
    <row r="889" spans="5:14">
      <c r="E889">
        <v>1287061026818</v>
      </c>
      <c r="F889">
        <v>13702</v>
      </c>
      <c r="G889" t="s">
        <v>189</v>
      </c>
      <c r="H889">
        <v>200</v>
      </c>
      <c r="I889" t="s">
        <v>137</v>
      </c>
      <c r="J889" t="s">
        <v>180</v>
      </c>
      <c r="K889" t="s">
        <v>139</v>
      </c>
      <c r="L889" t="b">
        <v>1</v>
      </c>
      <c r="M889">
        <v>96496</v>
      </c>
      <c r="N889">
        <v>5868</v>
      </c>
    </row>
    <row r="890" spans="5:14">
      <c r="E890">
        <v>1287061028584</v>
      </c>
      <c r="F890">
        <v>16227</v>
      </c>
      <c r="G890" t="s">
        <v>189</v>
      </c>
      <c r="H890">
        <v>200</v>
      </c>
      <c r="I890" t="s">
        <v>137</v>
      </c>
      <c r="J890" t="s">
        <v>182</v>
      </c>
      <c r="K890" t="s">
        <v>139</v>
      </c>
      <c r="L890" t="b">
        <v>1</v>
      </c>
      <c r="M890">
        <v>97331</v>
      </c>
      <c r="N890">
        <v>4301</v>
      </c>
    </row>
    <row r="891" spans="5:14">
      <c r="E891">
        <v>1287061028148</v>
      </c>
      <c r="F891">
        <v>19400</v>
      </c>
      <c r="G891" t="s">
        <v>189</v>
      </c>
      <c r="H891">
        <v>200</v>
      </c>
      <c r="I891" t="s">
        <v>137</v>
      </c>
      <c r="J891" t="s">
        <v>179</v>
      </c>
      <c r="K891" t="s">
        <v>139</v>
      </c>
      <c r="L891" t="b">
        <v>1</v>
      </c>
      <c r="M891">
        <v>96496</v>
      </c>
      <c r="N891">
        <v>7928</v>
      </c>
    </row>
    <row r="892" spans="5:14">
      <c r="E892">
        <v>1287061033940</v>
      </c>
      <c r="F892">
        <v>15907</v>
      </c>
      <c r="G892" t="s">
        <v>189</v>
      </c>
      <c r="H892">
        <v>200</v>
      </c>
      <c r="I892" t="s">
        <v>137</v>
      </c>
      <c r="J892" t="s">
        <v>183</v>
      </c>
      <c r="K892" t="s">
        <v>139</v>
      </c>
      <c r="L892" t="b">
        <v>1</v>
      </c>
      <c r="M892">
        <v>97331</v>
      </c>
      <c r="N892">
        <v>9002</v>
      </c>
    </row>
    <row r="893" spans="5:14">
      <c r="E893">
        <v>1287061025230</v>
      </c>
      <c r="F893">
        <v>29327</v>
      </c>
      <c r="G893" t="s">
        <v>185</v>
      </c>
      <c r="H893">
        <v>200</v>
      </c>
      <c r="I893" t="s">
        <v>137</v>
      </c>
      <c r="J893" t="s">
        <v>181</v>
      </c>
      <c r="K893" t="s">
        <v>139</v>
      </c>
      <c r="L893" t="b">
        <v>1</v>
      </c>
      <c r="M893">
        <v>172646</v>
      </c>
      <c r="N893">
        <v>7186</v>
      </c>
    </row>
    <row r="894" spans="5:14">
      <c r="E894">
        <v>1287061047853</v>
      </c>
      <c r="F894">
        <v>9196</v>
      </c>
      <c r="G894" t="s">
        <v>189</v>
      </c>
      <c r="H894">
        <v>200</v>
      </c>
      <c r="I894" t="s">
        <v>137</v>
      </c>
      <c r="J894" t="s">
        <v>179</v>
      </c>
      <c r="K894" t="s">
        <v>139</v>
      </c>
      <c r="L894" t="b">
        <v>1</v>
      </c>
      <c r="M894">
        <v>97331</v>
      </c>
      <c r="N894">
        <v>4076</v>
      </c>
    </row>
    <row r="895" spans="5:14">
      <c r="E895">
        <v>1287061044938</v>
      </c>
      <c r="F895">
        <v>14210</v>
      </c>
      <c r="G895" t="s">
        <v>190</v>
      </c>
      <c r="H895">
        <v>200</v>
      </c>
      <c r="I895" t="s">
        <v>137</v>
      </c>
      <c r="J895" t="s">
        <v>182</v>
      </c>
      <c r="K895" t="s">
        <v>139</v>
      </c>
      <c r="L895" t="b">
        <v>1</v>
      </c>
      <c r="M895">
        <v>145821</v>
      </c>
      <c r="N895">
        <v>4291</v>
      </c>
    </row>
    <row r="896" spans="5:14">
      <c r="E896">
        <v>1287061059362</v>
      </c>
      <c r="F896">
        <v>690</v>
      </c>
      <c r="G896" t="s">
        <v>178</v>
      </c>
      <c r="H896">
        <v>200</v>
      </c>
      <c r="I896" t="s">
        <v>137</v>
      </c>
      <c r="J896" t="s">
        <v>182</v>
      </c>
      <c r="K896" t="s">
        <v>139</v>
      </c>
      <c r="L896" t="b">
        <v>1</v>
      </c>
      <c r="M896">
        <v>7684</v>
      </c>
      <c r="N896">
        <v>690</v>
      </c>
    </row>
    <row r="897" spans="5:14">
      <c r="E897">
        <v>1287061040921</v>
      </c>
      <c r="F897">
        <v>20062</v>
      </c>
      <c r="G897" t="s">
        <v>189</v>
      </c>
      <c r="H897">
        <v>200</v>
      </c>
      <c r="I897" t="s">
        <v>137</v>
      </c>
      <c r="J897" t="s">
        <v>180</v>
      </c>
      <c r="K897" t="s">
        <v>139</v>
      </c>
      <c r="L897" t="b">
        <v>1</v>
      </c>
      <c r="M897">
        <v>97331</v>
      </c>
      <c r="N897">
        <v>8389</v>
      </c>
    </row>
    <row r="898" spans="5:14">
      <c r="E898">
        <v>1287061050250</v>
      </c>
      <c r="F898">
        <v>18444</v>
      </c>
      <c r="G898" t="s">
        <v>190</v>
      </c>
      <c r="H898">
        <v>200</v>
      </c>
      <c r="I898" t="s">
        <v>137</v>
      </c>
      <c r="J898" t="s">
        <v>183</v>
      </c>
      <c r="K898" t="s">
        <v>139</v>
      </c>
      <c r="L898" t="b">
        <v>1</v>
      </c>
      <c r="M898">
        <v>145821</v>
      </c>
      <c r="N898">
        <v>3707</v>
      </c>
    </row>
    <row r="899" spans="5:14">
      <c r="E899">
        <v>1287061069104</v>
      </c>
      <c r="F899">
        <v>790</v>
      </c>
      <c r="G899" t="s">
        <v>178</v>
      </c>
      <c r="H899">
        <v>200</v>
      </c>
      <c r="I899" t="s">
        <v>137</v>
      </c>
      <c r="J899" t="s">
        <v>183</v>
      </c>
      <c r="K899" t="s">
        <v>139</v>
      </c>
      <c r="L899" t="b">
        <v>1</v>
      </c>
      <c r="M899">
        <v>7684</v>
      </c>
      <c r="N899">
        <v>790</v>
      </c>
    </row>
    <row r="900" spans="5:14">
      <c r="E900">
        <v>1287061057408</v>
      </c>
      <c r="F900">
        <v>13389</v>
      </c>
      <c r="G900" t="s">
        <v>190</v>
      </c>
      <c r="H900">
        <v>200</v>
      </c>
      <c r="I900" t="s">
        <v>137</v>
      </c>
      <c r="J900" t="s">
        <v>179</v>
      </c>
      <c r="K900" t="s">
        <v>139</v>
      </c>
      <c r="L900" t="b">
        <v>1</v>
      </c>
      <c r="M900">
        <v>145821</v>
      </c>
      <c r="N900">
        <v>2255</v>
      </c>
    </row>
    <row r="901" spans="5:14">
      <c r="E901">
        <v>1287061054636</v>
      </c>
      <c r="F901">
        <v>16599</v>
      </c>
      <c r="G901" t="s">
        <v>189</v>
      </c>
      <c r="H901">
        <v>200</v>
      </c>
      <c r="I901" t="s">
        <v>137</v>
      </c>
      <c r="J901" t="s">
        <v>181</v>
      </c>
      <c r="K901" t="s">
        <v>139</v>
      </c>
      <c r="L901" t="b">
        <v>1</v>
      </c>
      <c r="M901">
        <v>96496</v>
      </c>
      <c r="N901">
        <v>4129</v>
      </c>
    </row>
    <row r="902" spans="5:14">
      <c r="E902">
        <v>1287061071182</v>
      </c>
      <c r="F902">
        <v>1457</v>
      </c>
      <c r="G902" t="s">
        <v>178</v>
      </c>
      <c r="H902">
        <v>200</v>
      </c>
      <c r="I902" t="s">
        <v>137</v>
      </c>
      <c r="J902" t="s">
        <v>179</v>
      </c>
      <c r="K902" t="s">
        <v>139</v>
      </c>
      <c r="L902" t="b">
        <v>1</v>
      </c>
      <c r="M902">
        <v>7684</v>
      </c>
      <c r="N902">
        <v>1457</v>
      </c>
    </row>
    <row r="903" spans="5:14">
      <c r="E903">
        <v>1287061060377</v>
      </c>
      <c r="F903">
        <v>12927</v>
      </c>
      <c r="G903" t="s">
        <v>140</v>
      </c>
      <c r="H903">
        <v>200</v>
      </c>
      <c r="I903" t="s">
        <v>137</v>
      </c>
      <c r="J903" t="s">
        <v>182</v>
      </c>
      <c r="K903" t="s">
        <v>139</v>
      </c>
      <c r="L903" t="b">
        <v>1</v>
      </c>
      <c r="M903">
        <v>68458</v>
      </c>
      <c r="N903">
        <v>0</v>
      </c>
    </row>
    <row r="904" spans="5:14">
      <c r="E904">
        <v>1287061061500</v>
      </c>
      <c r="F904">
        <v>17532</v>
      </c>
      <c r="G904" t="s">
        <v>190</v>
      </c>
      <c r="H904">
        <v>200</v>
      </c>
      <c r="I904" t="s">
        <v>137</v>
      </c>
      <c r="J904" t="s">
        <v>180</v>
      </c>
      <c r="K904" t="s">
        <v>139</v>
      </c>
      <c r="L904" t="b">
        <v>1</v>
      </c>
      <c r="M904">
        <v>145821</v>
      </c>
      <c r="N904">
        <v>5730</v>
      </c>
    </row>
    <row r="905" spans="5:14">
      <c r="E905">
        <v>1287061079358</v>
      </c>
      <c r="F905">
        <v>526</v>
      </c>
      <c r="G905" t="s">
        <v>178</v>
      </c>
      <c r="H905">
        <v>200</v>
      </c>
      <c r="I905" t="s">
        <v>137</v>
      </c>
      <c r="J905" t="s">
        <v>180</v>
      </c>
      <c r="K905" t="s">
        <v>139</v>
      </c>
      <c r="L905" t="b">
        <v>1</v>
      </c>
      <c r="M905">
        <v>7684</v>
      </c>
      <c r="N905">
        <v>526</v>
      </c>
    </row>
    <row r="906" spans="5:14">
      <c r="E906">
        <v>1287061070252</v>
      </c>
      <c r="F906">
        <v>9936</v>
      </c>
      <c r="G906" t="s">
        <v>140</v>
      </c>
      <c r="H906">
        <v>200</v>
      </c>
      <c r="I906" t="s">
        <v>137</v>
      </c>
      <c r="J906" t="s">
        <v>183</v>
      </c>
      <c r="K906" t="s">
        <v>139</v>
      </c>
      <c r="L906" t="b">
        <v>1</v>
      </c>
      <c r="M906">
        <v>68458</v>
      </c>
      <c r="N906">
        <v>0</v>
      </c>
    </row>
    <row r="907" spans="5:14">
      <c r="E907">
        <v>1287061072926</v>
      </c>
      <c r="F907">
        <v>8026</v>
      </c>
      <c r="G907" t="s">
        <v>140</v>
      </c>
      <c r="H907">
        <v>200</v>
      </c>
      <c r="I907" t="s">
        <v>137</v>
      </c>
      <c r="J907" t="s">
        <v>179</v>
      </c>
      <c r="K907" t="s">
        <v>139</v>
      </c>
      <c r="L907" t="b">
        <v>1</v>
      </c>
      <c r="M907">
        <v>68458</v>
      </c>
      <c r="N907">
        <v>0</v>
      </c>
    </row>
    <row r="908" spans="5:14">
      <c r="E908">
        <v>1287061071300</v>
      </c>
      <c r="F908">
        <v>12705</v>
      </c>
      <c r="G908" t="s">
        <v>189</v>
      </c>
      <c r="H908">
        <v>200</v>
      </c>
      <c r="I908" t="s">
        <v>137</v>
      </c>
      <c r="J908" t="s">
        <v>181</v>
      </c>
      <c r="K908" t="s">
        <v>139</v>
      </c>
      <c r="L908" t="b">
        <v>1</v>
      </c>
      <c r="M908">
        <v>97331</v>
      </c>
      <c r="N908">
        <v>4847</v>
      </c>
    </row>
    <row r="909" spans="5:14">
      <c r="E909">
        <v>1287061080048</v>
      </c>
      <c r="F909">
        <v>14652</v>
      </c>
      <c r="G909" t="s">
        <v>140</v>
      </c>
      <c r="H909">
        <v>200</v>
      </c>
      <c r="I909" t="s">
        <v>137</v>
      </c>
      <c r="J909" t="s">
        <v>180</v>
      </c>
      <c r="K909" t="s">
        <v>139</v>
      </c>
      <c r="L909" t="b">
        <v>1</v>
      </c>
      <c r="M909">
        <v>68458</v>
      </c>
      <c r="N909">
        <v>0</v>
      </c>
    </row>
    <row r="910" spans="5:14">
      <c r="E910">
        <v>1287061080515</v>
      </c>
      <c r="F910">
        <v>19434</v>
      </c>
      <c r="G910" t="s">
        <v>144</v>
      </c>
      <c r="H910">
        <v>200</v>
      </c>
      <c r="I910" t="s">
        <v>137</v>
      </c>
      <c r="J910" t="s">
        <v>183</v>
      </c>
      <c r="K910" t="s">
        <v>139</v>
      </c>
      <c r="L910" t="b">
        <v>1</v>
      </c>
      <c r="M910">
        <v>169979</v>
      </c>
      <c r="N910">
        <v>0</v>
      </c>
    </row>
    <row r="911" spans="5:14">
      <c r="E911">
        <v>1287061084427</v>
      </c>
      <c r="F911">
        <v>15698</v>
      </c>
      <c r="G911" t="s">
        <v>190</v>
      </c>
      <c r="H911">
        <v>200</v>
      </c>
      <c r="I911" t="s">
        <v>137</v>
      </c>
      <c r="J911" t="s">
        <v>181</v>
      </c>
      <c r="K911" t="s">
        <v>139</v>
      </c>
      <c r="L911" t="b">
        <v>1</v>
      </c>
      <c r="M911">
        <v>145821</v>
      </c>
      <c r="N911">
        <v>1571</v>
      </c>
    </row>
    <row r="912" spans="5:14">
      <c r="E912">
        <v>1287061100203</v>
      </c>
      <c r="F912">
        <v>1391</v>
      </c>
      <c r="G912" t="s">
        <v>184</v>
      </c>
      <c r="H912">
        <v>200</v>
      </c>
      <c r="I912" t="s">
        <v>137</v>
      </c>
      <c r="J912" t="s">
        <v>183</v>
      </c>
      <c r="K912" t="s">
        <v>139</v>
      </c>
      <c r="L912" t="b">
        <v>1</v>
      </c>
      <c r="M912">
        <v>11448</v>
      </c>
      <c r="N912">
        <v>1391</v>
      </c>
    </row>
    <row r="913" spans="5:14">
      <c r="E913">
        <v>1287061100483</v>
      </c>
      <c r="F913">
        <v>1795</v>
      </c>
      <c r="G913" t="s">
        <v>178</v>
      </c>
      <c r="H913">
        <v>200</v>
      </c>
      <c r="I913" t="s">
        <v>137</v>
      </c>
      <c r="J913" t="s">
        <v>181</v>
      </c>
      <c r="K913" t="s">
        <v>139</v>
      </c>
      <c r="L913" t="b">
        <v>1</v>
      </c>
      <c r="M913">
        <v>7684</v>
      </c>
      <c r="N913">
        <v>1795</v>
      </c>
    </row>
    <row r="914" spans="5:14">
      <c r="E914">
        <v>1287061073548</v>
      </c>
      <c r="F914">
        <v>29415</v>
      </c>
      <c r="G914" t="s">
        <v>144</v>
      </c>
      <c r="H914">
        <v>200</v>
      </c>
      <c r="I914" t="s">
        <v>137</v>
      </c>
      <c r="J914" t="s">
        <v>182</v>
      </c>
      <c r="K914" t="s">
        <v>139</v>
      </c>
      <c r="L914" t="b">
        <v>1</v>
      </c>
      <c r="M914">
        <v>169979</v>
      </c>
      <c r="N914">
        <v>0</v>
      </c>
    </row>
    <row r="915" spans="5:14">
      <c r="E915">
        <v>1287061101862</v>
      </c>
      <c r="F915">
        <v>2158</v>
      </c>
      <c r="G915" t="s">
        <v>184</v>
      </c>
      <c r="H915">
        <v>200</v>
      </c>
      <c r="I915" t="s">
        <v>137</v>
      </c>
      <c r="J915" t="s">
        <v>183</v>
      </c>
      <c r="K915" t="s">
        <v>139</v>
      </c>
      <c r="L915" t="b">
        <v>1</v>
      </c>
      <c r="M915">
        <v>28325</v>
      </c>
      <c r="N915">
        <v>1698</v>
      </c>
    </row>
    <row r="916" spans="5:14">
      <c r="E916">
        <v>1287061103196</v>
      </c>
      <c r="F916">
        <v>2800</v>
      </c>
      <c r="G916" t="s">
        <v>184</v>
      </c>
      <c r="H916">
        <v>200</v>
      </c>
      <c r="I916" t="s">
        <v>137</v>
      </c>
      <c r="J916" t="s">
        <v>182</v>
      </c>
      <c r="K916" t="s">
        <v>139</v>
      </c>
      <c r="L916" t="b">
        <v>1</v>
      </c>
      <c r="M916">
        <v>11448</v>
      </c>
      <c r="N916">
        <v>2800</v>
      </c>
    </row>
    <row r="917" spans="5:14">
      <c r="E917">
        <v>1287061106207</v>
      </c>
      <c r="F917">
        <v>5624</v>
      </c>
      <c r="G917" t="s">
        <v>184</v>
      </c>
      <c r="H917">
        <v>200</v>
      </c>
      <c r="I917" t="s">
        <v>137</v>
      </c>
      <c r="J917" t="s">
        <v>182</v>
      </c>
      <c r="K917" t="s">
        <v>139</v>
      </c>
      <c r="L917" t="b">
        <v>1</v>
      </c>
      <c r="M917">
        <v>28325</v>
      </c>
      <c r="N917">
        <v>4154</v>
      </c>
    </row>
    <row r="918" spans="5:14">
      <c r="E918">
        <v>1287061102325</v>
      </c>
      <c r="F918">
        <v>11959</v>
      </c>
      <c r="G918" t="s">
        <v>140</v>
      </c>
      <c r="H918">
        <v>200</v>
      </c>
      <c r="I918" t="s">
        <v>137</v>
      </c>
      <c r="J918" t="s">
        <v>181</v>
      </c>
      <c r="K918" t="s">
        <v>139</v>
      </c>
      <c r="L918" t="b">
        <v>1</v>
      </c>
      <c r="M918">
        <v>68458</v>
      </c>
      <c r="N918">
        <v>0</v>
      </c>
    </row>
    <row r="919" spans="5:14">
      <c r="E919">
        <v>1287061081362</v>
      </c>
      <c r="F919">
        <v>34224</v>
      </c>
      <c r="G919" t="s">
        <v>144</v>
      </c>
      <c r="H919">
        <v>200</v>
      </c>
      <c r="I919" t="s">
        <v>137</v>
      </c>
      <c r="J919" t="s">
        <v>179</v>
      </c>
      <c r="K919" t="s">
        <v>139</v>
      </c>
      <c r="L919" t="b">
        <v>1</v>
      </c>
      <c r="M919">
        <v>169979</v>
      </c>
      <c r="N919">
        <v>0</v>
      </c>
    </row>
    <row r="920" spans="5:14">
      <c r="E920">
        <v>1287061104414</v>
      </c>
      <c r="F920">
        <v>13145</v>
      </c>
      <c r="G920" t="s">
        <v>185</v>
      </c>
      <c r="H920">
        <v>200</v>
      </c>
      <c r="I920" t="s">
        <v>137</v>
      </c>
      <c r="J920" t="s">
        <v>183</v>
      </c>
      <c r="K920" t="s">
        <v>139</v>
      </c>
      <c r="L920" t="b">
        <v>1</v>
      </c>
      <c r="M920">
        <v>170766</v>
      </c>
      <c r="N920">
        <v>2831</v>
      </c>
    </row>
    <row r="921" spans="5:14">
      <c r="E921">
        <v>1287061116115</v>
      </c>
      <c r="F921">
        <v>3449</v>
      </c>
      <c r="G921" t="s">
        <v>184</v>
      </c>
      <c r="H921">
        <v>200</v>
      </c>
      <c r="I921" t="s">
        <v>137</v>
      </c>
      <c r="J921" t="s">
        <v>179</v>
      </c>
      <c r="K921" t="s">
        <v>139</v>
      </c>
      <c r="L921" t="b">
        <v>1</v>
      </c>
      <c r="M921">
        <v>11448</v>
      </c>
      <c r="N921">
        <v>3449</v>
      </c>
    </row>
    <row r="922" spans="5:14">
      <c r="E922">
        <v>1287061117799</v>
      </c>
      <c r="F922">
        <v>1853</v>
      </c>
      <c r="G922" t="s">
        <v>186</v>
      </c>
      <c r="H922">
        <v>200</v>
      </c>
      <c r="I922" t="s">
        <v>137</v>
      </c>
      <c r="J922" t="s">
        <v>183</v>
      </c>
      <c r="K922" t="s">
        <v>139</v>
      </c>
      <c r="L922" t="b">
        <v>1</v>
      </c>
      <c r="M922">
        <v>8572</v>
      </c>
      <c r="N922">
        <v>1853</v>
      </c>
    </row>
    <row r="923" spans="5:14">
      <c r="E923">
        <v>1287061094982</v>
      </c>
      <c r="F923">
        <v>26502</v>
      </c>
      <c r="G923" t="s">
        <v>144</v>
      </c>
      <c r="H923">
        <v>200</v>
      </c>
      <c r="I923" t="s">
        <v>137</v>
      </c>
      <c r="J923" t="s">
        <v>180</v>
      </c>
      <c r="K923" t="s">
        <v>139</v>
      </c>
      <c r="L923" t="b">
        <v>1</v>
      </c>
      <c r="M923">
        <v>169979</v>
      </c>
      <c r="N923">
        <v>0</v>
      </c>
    </row>
    <row r="924" spans="5:14">
      <c r="E924">
        <v>1287061121858</v>
      </c>
      <c r="F924">
        <v>1693</v>
      </c>
      <c r="G924" t="s">
        <v>184</v>
      </c>
      <c r="H924">
        <v>200</v>
      </c>
      <c r="I924" t="s">
        <v>137</v>
      </c>
      <c r="J924" t="s">
        <v>180</v>
      </c>
      <c r="K924" t="s">
        <v>139</v>
      </c>
      <c r="L924" t="b">
        <v>1</v>
      </c>
      <c r="M924">
        <v>11448</v>
      </c>
      <c r="N924">
        <v>1693</v>
      </c>
    </row>
    <row r="925" spans="5:14">
      <c r="E925">
        <v>1287061119853</v>
      </c>
      <c r="F925">
        <v>5208</v>
      </c>
      <c r="G925" t="s">
        <v>186</v>
      </c>
      <c r="H925">
        <v>200</v>
      </c>
      <c r="I925" t="s">
        <v>137</v>
      </c>
      <c r="J925" t="s">
        <v>183</v>
      </c>
      <c r="K925" t="s">
        <v>139</v>
      </c>
      <c r="L925" t="b">
        <v>1</v>
      </c>
      <c r="M925">
        <v>28579</v>
      </c>
      <c r="N925">
        <v>5164</v>
      </c>
    </row>
    <row r="926" spans="5:14">
      <c r="E926">
        <v>1287061119901</v>
      </c>
      <c r="F926">
        <v>6056</v>
      </c>
      <c r="G926" t="s">
        <v>184</v>
      </c>
      <c r="H926">
        <v>200</v>
      </c>
      <c r="I926" t="s">
        <v>137</v>
      </c>
      <c r="J926" t="s">
        <v>179</v>
      </c>
      <c r="K926" t="s">
        <v>139</v>
      </c>
      <c r="L926" t="b">
        <v>1</v>
      </c>
      <c r="M926">
        <v>28325</v>
      </c>
      <c r="N926">
        <v>4167</v>
      </c>
    </row>
    <row r="927" spans="5:14">
      <c r="E927">
        <v>1287061123796</v>
      </c>
      <c r="F927">
        <v>2825</v>
      </c>
      <c r="G927" t="s">
        <v>184</v>
      </c>
      <c r="H927">
        <v>200</v>
      </c>
      <c r="I927" t="s">
        <v>137</v>
      </c>
      <c r="J927" t="s">
        <v>180</v>
      </c>
      <c r="K927" t="s">
        <v>139</v>
      </c>
      <c r="L927" t="b">
        <v>1</v>
      </c>
      <c r="M927">
        <v>28325</v>
      </c>
      <c r="N927">
        <v>2290</v>
      </c>
    </row>
    <row r="928" spans="5:14">
      <c r="E928">
        <v>1287061114547</v>
      </c>
      <c r="F928">
        <v>17528</v>
      </c>
      <c r="G928" t="s">
        <v>144</v>
      </c>
      <c r="H928">
        <v>200</v>
      </c>
      <c r="I928" t="s">
        <v>137</v>
      </c>
      <c r="J928" t="s">
        <v>181</v>
      </c>
      <c r="K928" t="s">
        <v>139</v>
      </c>
      <c r="L928" t="b">
        <v>1</v>
      </c>
      <c r="M928">
        <v>169979</v>
      </c>
      <c r="N928">
        <v>0</v>
      </c>
    </row>
    <row r="929" spans="5:14">
      <c r="E929">
        <v>1287061112010</v>
      </c>
      <c r="F929">
        <v>23096</v>
      </c>
      <c r="G929" t="s">
        <v>185</v>
      </c>
      <c r="H929">
        <v>200</v>
      </c>
      <c r="I929" t="s">
        <v>137</v>
      </c>
      <c r="J929" t="s">
        <v>182</v>
      </c>
      <c r="K929" t="s">
        <v>139</v>
      </c>
      <c r="L929" t="b">
        <v>1</v>
      </c>
      <c r="M929">
        <v>170766</v>
      </c>
      <c r="N929">
        <v>10979</v>
      </c>
    </row>
    <row r="930" spans="5:14">
      <c r="E930">
        <v>1287061132337</v>
      </c>
      <c r="F930">
        <v>3931</v>
      </c>
      <c r="G930" t="s">
        <v>184</v>
      </c>
      <c r="H930">
        <v>200</v>
      </c>
      <c r="I930" t="s">
        <v>137</v>
      </c>
      <c r="J930" t="s">
        <v>181</v>
      </c>
      <c r="K930" t="s">
        <v>139</v>
      </c>
      <c r="L930" t="b">
        <v>1</v>
      </c>
      <c r="M930">
        <v>11448</v>
      </c>
      <c r="N930">
        <v>3931</v>
      </c>
    </row>
    <row r="931" spans="5:14">
      <c r="E931">
        <v>1287061135477</v>
      </c>
      <c r="F931">
        <v>1518</v>
      </c>
      <c r="G931" t="s">
        <v>186</v>
      </c>
      <c r="H931">
        <v>200</v>
      </c>
      <c r="I931" t="s">
        <v>137</v>
      </c>
      <c r="J931" t="s">
        <v>182</v>
      </c>
      <c r="K931" t="s">
        <v>139</v>
      </c>
      <c r="L931" t="b">
        <v>1</v>
      </c>
      <c r="M931">
        <v>8572</v>
      </c>
      <c r="N931">
        <v>1518</v>
      </c>
    </row>
    <row r="932" spans="5:14">
      <c r="E932">
        <v>1287061125470</v>
      </c>
      <c r="F932">
        <v>14507</v>
      </c>
      <c r="G932" t="s">
        <v>185</v>
      </c>
      <c r="H932">
        <v>200</v>
      </c>
      <c r="I932" t="s">
        <v>137</v>
      </c>
      <c r="J932" t="s">
        <v>183</v>
      </c>
      <c r="K932" t="s">
        <v>139</v>
      </c>
      <c r="L932" t="b">
        <v>1</v>
      </c>
      <c r="M932">
        <v>169717</v>
      </c>
      <c r="N932">
        <v>2692</v>
      </c>
    </row>
    <row r="933" spans="5:14">
      <c r="E933">
        <v>1287061137330</v>
      </c>
      <c r="F933">
        <v>3355</v>
      </c>
      <c r="G933" t="s">
        <v>186</v>
      </c>
      <c r="H933">
        <v>200</v>
      </c>
      <c r="I933" t="s">
        <v>137</v>
      </c>
      <c r="J933" t="s">
        <v>182</v>
      </c>
      <c r="K933" t="s">
        <v>139</v>
      </c>
      <c r="L933" t="b">
        <v>1</v>
      </c>
      <c r="M933">
        <v>28579</v>
      </c>
      <c r="N933">
        <v>2840</v>
      </c>
    </row>
    <row r="934" spans="5:14">
      <c r="E934">
        <v>1287061136410</v>
      </c>
      <c r="F934">
        <v>5259</v>
      </c>
      <c r="G934" t="s">
        <v>184</v>
      </c>
      <c r="H934">
        <v>200</v>
      </c>
      <c r="I934" t="s">
        <v>137</v>
      </c>
      <c r="J934" t="s">
        <v>181</v>
      </c>
      <c r="K934" t="s">
        <v>139</v>
      </c>
      <c r="L934" t="b">
        <v>1</v>
      </c>
      <c r="M934">
        <v>28325</v>
      </c>
      <c r="N934">
        <v>3690</v>
      </c>
    </row>
    <row r="935" spans="5:14">
      <c r="E935">
        <v>1287061126353</v>
      </c>
      <c r="F935">
        <v>21684</v>
      </c>
      <c r="G935" t="s">
        <v>185</v>
      </c>
      <c r="H935">
        <v>200</v>
      </c>
      <c r="I935" t="s">
        <v>137</v>
      </c>
      <c r="J935" t="s">
        <v>179</v>
      </c>
      <c r="K935" t="s">
        <v>139</v>
      </c>
      <c r="L935" t="b">
        <v>1</v>
      </c>
      <c r="M935">
        <v>170766</v>
      </c>
      <c r="N935">
        <v>8370</v>
      </c>
    </row>
    <row r="936" spans="5:14">
      <c r="E936">
        <v>1287061148250</v>
      </c>
      <c r="F936">
        <v>794</v>
      </c>
      <c r="G936" t="s">
        <v>186</v>
      </c>
      <c r="H936">
        <v>200</v>
      </c>
      <c r="I936" t="s">
        <v>137</v>
      </c>
      <c r="J936" t="s">
        <v>179</v>
      </c>
      <c r="K936" t="s">
        <v>139</v>
      </c>
      <c r="L936" t="b">
        <v>1</v>
      </c>
      <c r="M936">
        <v>8572</v>
      </c>
      <c r="N936">
        <v>794</v>
      </c>
    </row>
    <row r="937" spans="5:14">
      <c r="E937">
        <v>1287061126910</v>
      </c>
      <c r="F937">
        <v>24644</v>
      </c>
      <c r="G937" t="s">
        <v>185</v>
      </c>
      <c r="H937">
        <v>200</v>
      </c>
      <c r="I937" t="s">
        <v>137</v>
      </c>
      <c r="J937" t="s">
        <v>180</v>
      </c>
      <c r="K937" t="s">
        <v>139</v>
      </c>
      <c r="L937" t="b">
        <v>1</v>
      </c>
      <c r="M937">
        <v>170766</v>
      </c>
      <c r="N937">
        <v>14312</v>
      </c>
    </row>
    <row r="938" spans="5:14">
      <c r="E938">
        <v>1287061149301</v>
      </c>
      <c r="F938">
        <v>3094</v>
      </c>
      <c r="G938" t="s">
        <v>186</v>
      </c>
      <c r="H938">
        <v>200</v>
      </c>
      <c r="I938" t="s">
        <v>137</v>
      </c>
      <c r="J938" t="s">
        <v>179</v>
      </c>
      <c r="K938" t="s">
        <v>139</v>
      </c>
      <c r="L938" t="b">
        <v>1</v>
      </c>
      <c r="M938">
        <v>28579</v>
      </c>
      <c r="N938">
        <v>2263</v>
      </c>
    </row>
    <row r="939" spans="5:14">
      <c r="E939">
        <v>1287061151828</v>
      </c>
      <c r="F939">
        <v>1159</v>
      </c>
      <c r="G939" t="s">
        <v>186</v>
      </c>
      <c r="H939">
        <v>200</v>
      </c>
      <c r="I939" t="s">
        <v>137</v>
      </c>
      <c r="J939" t="s">
        <v>180</v>
      </c>
      <c r="K939" t="s">
        <v>139</v>
      </c>
      <c r="L939" t="b">
        <v>1</v>
      </c>
      <c r="M939">
        <v>8572</v>
      </c>
      <c r="N939">
        <v>1159</v>
      </c>
    </row>
    <row r="940" spans="5:14">
      <c r="E940">
        <v>1287061153294</v>
      </c>
      <c r="F940">
        <v>3530</v>
      </c>
      <c r="G940" t="s">
        <v>186</v>
      </c>
      <c r="H940">
        <v>200</v>
      </c>
      <c r="I940" t="s">
        <v>137</v>
      </c>
      <c r="J940" t="s">
        <v>180</v>
      </c>
      <c r="K940" t="s">
        <v>139</v>
      </c>
      <c r="L940" t="b">
        <v>1</v>
      </c>
      <c r="M940">
        <v>28579</v>
      </c>
      <c r="N940">
        <v>2752</v>
      </c>
    </row>
    <row r="941" spans="5:14">
      <c r="E941">
        <v>1287061140960</v>
      </c>
      <c r="F941">
        <v>21164</v>
      </c>
      <c r="G941" t="s">
        <v>185</v>
      </c>
      <c r="H941">
        <v>200</v>
      </c>
      <c r="I941" t="s">
        <v>137</v>
      </c>
      <c r="J941" t="s">
        <v>182</v>
      </c>
      <c r="K941" t="s">
        <v>139</v>
      </c>
      <c r="L941" t="b">
        <v>1</v>
      </c>
      <c r="M941">
        <v>169717</v>
      </c>
      <c r="N941">
        <v>6854</v>
      </c>
    </row>
    <row r="942" spans="5:14">
      <c r="E942">
        <v>1287061140396</v>
      </c>
      <c r="F942">
        <v>23359</v>
      </c>
      <c r="G942" t="s">
        <v>185</v>
      </c>
      <c r="H942">
        <v>200</v>
      </c>
      <c r="I942" t="s">
        <v>137</v>
      </c>
      <c r="J942" t="s">
        <v>183</v>
      </c>
      <c r="K942" t="s">
        <v>139</v>
      </c>
      <c r="L942" t="b">
        <v>1</v>
      </c>
      <c r="M942">
        <v>171785</v>
      </c>
      <c r="N942">
        <v>8394</v>
      </c>
    </row>
    <row r="943" spans="5:14">
      <c r="E943">
        <v>1287061141935</v>
      </c>
      <c r="F943">
        <v>22394</v>
      </c>
      <c r="G943" t="s">
        <v>185</v>
      </c>
      <c r="H943">
        <v>200</v>
      </c>
      <c r="I943" t="s">
        <v>137</v>
      </c>
      <c r="J943" t="s">
        <v>181</v>
      </c>
      <c r="K943" t="s">
        <v>139</v>
      </c>
      <c r="L943" t="b">
        <v>1</v>
      </c>
      <c r="M943">
        <v>170766</v>
      </c>
      <c r="N943">
        <v>6257</v>
      </c>
    </row>
    <row r="944" spans="5:14">
      <c r="E944">
        <v>1287061164637</v>
      </c>
      <c r="F944">
        <v>1465</v>
      </c>
      <c r="G944" t="s">
        <v>186</v>
      </c>
      <c r="H944">
        <v>200</v>
      </c>
      <c r="I944" t="s">
        <v>137</v>
      </c>
      <c r="J944" t="s">
        <v>181</v>
      </c>
      <c r="K944" t="s">
        <v>139</v>
      </c>
      <c r="L944" t="b">
        <v>1</v>
      </c>
      <c r="M944">
        <v>8572</v>
      </c>
      <c r="N944">
        <v>1465</v>
      </c>
    </row>
    <row r="945" spans="5:14">
      <c r="E945">
        <v>1287061166406</v>
      </c>
      <c r="F945">
        <v>2072</v>
      </c>
      <c r="G945" t="s">
        <v>186</v>
      </c>
      <c r="H945">
        <v>200</v>
      </c>
      <c r="I945" t="s">
        <v>137</v>
      </c>
      <c r="J945" t="s">
        <v>181</v>
      </c>
      <c r="K945" t="s">
        <v>139</v>
      </c>
      <c r="L945" t="b">
        <v>1</v>
      </c>
      <c r="M945">
        <v>28579</v>
      </c>
      <c r="N945">
        <v>1602</v>
      </c>
    </row>
    <row r="946" spans="5:14">
      <c r="E946">
        <v>1287061157238</v>
      </c>
      <c r="F946">
        <v>16277</v>
      </c>
      <c r="G946" t="s">
        <v>185</v>
      </c>
      <c r="H946">
        <v>200</v>
      </c>
      <c r="I946" t="s">
        <v>137</v>
      </c>
      <c r="J946" t="s">
        <v>180</v>
      </c>
      <c r="K946" t="s">
        <v>139</v>
      </c>
      <c r="L946" t="b">
        <v>1</v>
      </c>
      <c r="M946">
        <v>169717</v>
      </c>
      <c r="N946">
        <v>3327</v>
      </c>
    </row>
    <row r="947" spans="5:14">
      <c r="E947">
        <v>1287061152709</v>
      </c>
      <c r="F947">
        <v>23626</v>
      </c>
      <c r="G947" t="s">
        <v>185</v>
      </c>
      <c r="H947">
        <v>200</v>
      </c>
      <c r="I947" t="s">
        <v>137</v>
      </c>
      <c r="J947" t="s">
        <v>179</v>
      </c>
      <c r="K947" t="s">
        <v>139</v>
      </c>
      <c r="L947" t="b">
        <v>1</v>
      </c>
      <c r="M947">
        <v>169717</v>
      </c>
      <c r="N947">
        <v>4798</v>
      </c>
    </row>
    <row r="948" spans="5:14">
      <c r="E948">
        <v>1287061162489</v>
      </c>
      <c r="F948">
        <v>17792</v>
      </c>
      <c r="G948" t="s">
        <v>185</v>
      </c>
      <c r="H948">
        <v>200</v>
      </c>
      <c r="I948" t="s">
        <v>137</v>
      </c>
      <c r="J948" t="s">
        <v>182</v>
      </c>
      <c r="K948" t="s">
        <v>139</v>
      </c>
      <c r="L948" t="b">
        <v>1</v>
      </c>
      <c r="M948">
        <v>171785</v>
      </c>
      <c r="N948">
        <v>7167</v>
      </c>
    </row>
    <row r="949" spans="5:14">
      <c r="E949">
        <v>1287061168849</v>
      </c>
      <c r="F949">
        <v>17616</v>
      </c>
      <c r="G949" t="s">
        <v>185</v>
      </c>
      <c r="H949">
        <v>200</v>
      </c>
      <c r="I949" t="s">
        <v>137</v>
      </c>
      <c r="J949" t="s">
        <v>181</v>
      </c>
      <c r="K949" t="s">
        <v>139</v>
      </c>
      <c r="L949" t="b">
        <v>1</v>
      </c>
      <c r="M949">
        <v>169717</v>
      </c>
      <c r="N949">
        <v>10917</v>
      </c>
    </row>
    <row r="950" spans="5:14">
      <c r="E950">
        <v>1287061164212</v>
      </c>
      <c r="F950">
        <v>24085</v>
      </c>
      <c r="G950" t="s">
        <v>185</v>
      </c>
      <c r="H950">
        <v>200</v>
      </c>
      <c r="I950" t="s">
        <v>137</v>
      </c>
      <c r="J950" t="s">
        <v>183</v>
      </c>
      <c r="K950" t="s">
        <v>139</v>
      </c>
      <c r="L950" t="b">
        <v>1</v>
      </c>
      <c r="M950">
        <v>172631</v>
      </c>
      <c r="N950">
        <v>8041</v>
      </c>
    </row>
    <row r="951" spans="5:14">
      <c r="E951">
        <v>1287061188602</v>
      </c>
      <c r="F951">
        <v>370</v>
      </c>
      <c r="G951" t="s">
        <v>187</v>
      </c>
      <c r="H951">
        <v>200</v>
      </c>
      <c r="I951" t="s">
        <v>137</v>
      </c>
      <c r="J951" t="s">
        <v>183</v>
      </c>
      <c r="K951" t="s">
        <v>139</v>
      </c>
      <c r="L951" t="b">
        <v>1</v>
      </c>
      <c r="M951">
        <v>248</v>
      </c>
      <c r="N951">
        <v>370</v>
      </c>
    </row>
    <row r="952" spans="5:14">
      <c r="E952">
        <v>1287061189197</v>
      </c>
      <c r="F952">
        <v>3363</v>
      </c>
      <c r="G952" t="s">
        <v>188</v>
      </c>
      <c r="H952">
        <v>200</v>
      </c>
      <c r="I952" t="s">
        <v>137</v>
      </c>
      <c r="J952" t="s">
        <v>183</v>
      </c>
      <c r="K952" t="s">
        <v>139</v>
      </c>
      <c r="L952" t="b">
        <v>1</v>
      </c>
      <c r="M952">
        <v>37264</v>
      </c>
      <c r="N952">
        <v>2528</v>
      </c>
    </row>
    <row r="953" spans="5:14">
      <c r="E953">
        <v>1287061176599</v>
      </c>
      <c r="F953">
        <v>23017</v>
      </c>
      <c r="G953" t="s">
        <v>185</v>
      </c>
      <c r="H953">
        <v>200</v>
      </c>
      <c r="I953" t="s">
        <v>137</v>
      </c>
      <c r="J953" t="s">
        <v>179</v>
      </c>
      <c r="K953" t="s">
        <v>139</v>
      </c>
      <c r="L953" t="b">
        <v>1</v>
      </c>
      <c r="M953">
        <v>171785</v>
      </c>
      <c r="N953">
        <v>6462</v>
      </c>
    </row>
    <row r="954" spans="5:14">
      <c r="E954">
        <v>1287061173886</v>
      </c>
      <c r="F954">
        <v>28398</v>
      </c>
      <c r="G954" t="s">
        <v>185</v>
      </c>
      <c r="H954">
        <v>200</v>
      </c>
      <c r="I954" t="s">
        <v>137</v>
      </c>
      <c r="J954" t="s">
        <v>180</v>
      </c>
      <c r="K954" t="s">
        <v>139</v>
      </c>
      <c r="L954" t="b">
        <v>1</v>
      </c>
      <c r="M954">
        <v>171785</v>
      </c>
      <c r="N954">
        <v>10831</v>
      </c>
    </row>
    <row r="955" spans="5:14">
      <c r="E955">
        <v>1287061180548</v>
      </c>
      <c r="F955">
        <v>21677</v>
      </c>
      <c r="G955" t="s">
        <v>185</v>
      </c>
      <c r="H955">
        <v>200</v>
      </c>
      <c r="I955" t="s">
        <v>137</v>
      </c>
      <c r="J955" t="s">
        <v>182</v>
      </c>
      <c r="K955" t="s">
        <v>139</v>
      </c>
      <c r="L955" t="b">
        <v>1</v>
      </c>
      <c r="M955">
        <v>172631</v>
      </c>
      <c r="N955">
        <v>5310</v>
      </c>
    </row>
    <row r="956" spans="5:14">
      <c r="E956">
        <v>1287061202766</v>
      </c>
      <c r="F956">
        <v>2612</v>
      </c>
      <c r="G956" t="s">
        <v>187</v>
      </c>
      <c r="H956">
        <v>200</v>
      </c>
      <c r="I956" t="s">
        <v>137</v>
      </c>
      <c r="J956" t="s">
        <v>182</v>
      </c>
      <c r="K956" t="s">
        <v>139</v>
      </c>
      <c r="L956" t="b">
        <v>1</v>
      </c>
      <c r="M956">
        <v>248</v>
      </c>
      <c r="N956">
        <v>2612</v>
      </c>
    </row>
    <row r="957" spans="5:14">
      <c r="E957">
        <v>1287061205517</v>
      </c>
      <c r="F957">
        <v>5185</v>
      </c>
      <c r="G957" t="s">
        <v>188</v>
      </c>
      <c r="H957">
        <v>200</v>
      </c>
      <c r="I957" t="s">
        <v>137</v>
      </c>
      <c r="J957" t="s">
        <v>182</v>
      </c>
      <c r="K957" t="s">
        <v>139</v>
      </c>
      <c r="L957" t="b">
        <v>1</v>
      </c>
      <c r="M957">
        <v>37264</v>
      </c>
      <c r="N957">
        <v>3793</v>
      </c>
    </row>
    <row r="958" spans="5:14">
      <c r="E958">
        <v>1287061186683</v>
      </c>
      <c r="F958">
        <v>31493</v>
      </c>
      <c r="G958" t="s">
        <v>185</v>
      </c>
      <c r="H958">
        <v>200</v>
      </c>
      <c r="I958" t="s">
        <v>137</v>
      </c>
      <c r="J958" t="s">
        <v>181</v>
      </c>
      <c r="K958" t="s">
        <v>139</v>
      </c>
      <c r="L958" t="b">
        <v>1</v>
      </c>
      <c r="M958">
        <v>171785</v>
      </c>
      <c r="N958">
        <v>8410</v>
      </c>
    </row>
    <row r="959" spans="5:14">
      <c r="E959">
        <v>1287061202909</v>
      </c>
      <c r="F959">
        <v>17153</v>
      </c>
      <c r="G959" t="s">
        <v>185</v>
      </c>
      <c r="H959">
        <v>200</v>
      </c>
      <c r="I959" t="s">
        <v>137</v>
      </c>
      <c r="J959" t="s">
        <v>180</v>
      </c>
      <c r="K959" t="s">
        <v>139</v>
      </c>
      <c r="L959" t="b">
        <v>1</v>
      </c>
      <c r="M959">
        <v>172631</v>
      </c>
      <c r="N959">
        <v>6013</v>
      </c>
    </row>
    <row r="960" spans="5:14">
      <c r="E960">
        <v>1287061220244</v>
      </c>
      <c r="F960">
        <v>555</v>
      </c>
      <c r="G960" t="s">
        <v>187</v>
      </c>
      <c r="H960">
        <v>200</v>
      </c>
      <c r="I960" t="s">
        <v>137</v>
      </c>
      <c r="J960" t="s">
        <v>180</v>
      </c>
      <c r="K960" t="s">
        <v>139</v>
      </c>
      <c r="L960" t="b">
        <v>1</v>
      </c>
      <c r="M960">
        <v>248</v>
      </c>
      <c r="N960">
        <v>555</v>
      </c>
    </row>
    <row r="961" spans="5:14">
      <c r="E961">
        <v>1287061199740</v>
      </c>
      <c r="F961">
        <v>23236</v>
      </c>
      <c r="G961" t="s">
        <v>185</v>
      </c>
      <c r="H961">
        <v>200</v>
      </c>
      <c r="I961" t="s">
        <v>137</v>
      </c>
      <c r="J961" t="s">
        <v>179</v>
      </c>
      <c r="K961" t="s">
        <v>139</v>
      </c>
      <c r="L961" t="b">
        <v>1</v>
      </c>
      <c r="M961">
        <v>172631</v>
      </c>
      <c r="N961">
        <v>6859</v>
      </c>
    </row>
    <row r="962" spans="5:14">
      <c r="E962">
        <v>1287061223333</v>
      </c>
      <c r="F962">
        <v>446</v>
      </c>
      <c r="G962" t="s">
        <v>187</v>
      </c>
      <c r="H962">
        <v>200</v>
      </c>
      <c r="I962" t="s">
        <v>137</v>
      </c>
      <c r="J962" t="s">
        <v>179</v>
      </c>
      <c r="K962" t="s">
        <v>139</v>
      </c>
      <c r="L962" t="b">
        <v>1</v>
      </c>
      <c r="M962">
        <v>248</v>
      </c>
      <c r="N962">
        <v>446</v>
      </c>
    </row>
    <row r="963" spans="5:14">
      <c r="E963">
        <v>1287061221086</v>
      </c>
      <c r="F963">
        <v>2921</v>
      </c>
      <c r="G963" t="s">
        <v>188</v>
      </c>
      <c r="H963">
        <v>200</v>
      </c>
      <c r="I963" t="s">
        <v>137</v>
      </c>
      <c r="J963" t="s">
        <v>180</v>
      </c>
      <c r="K963" t="s">
        <v>139</v>
      </c>
      <c r="L963" t="b">
        <v>1</v>
      </c>
      <c r="M963">
        <v>37264</v>
      </c>
      <c r="N963">
        <v>1964</v>
      </c>
    </row>
    <row r="964" spans="5:14">
      <c r="E964">
        <v>1287061224107</v>
      </c>
      <c r="F964">
        <v>3207</v>
      </c>
      <c r="G964" t="s">
        <v>188</v>
      </c>
      <c r="H964">
        <v>200</v>
      </c>
      <c r="I964" t="s">
        <v>137</v>
      </c>
      <c r="J964" t="s">
        <v>179</v>
      </c>
      <c r="K964" t="s">
        <v>139</v>
      </c>
      <c r="L964" t="b">
        <v>1</v>
      </c>
      <c r="M964">
        <v>37264</v>
      </c>
      <c r="N964">
        <v>1194</v>
      </c>
    </row>
    <row r="965" spans="5:14">
      <c r="E965">
        <v>1287061218383</v>
      </c>
      <c r="F965">
        <v>13902</v>
      </c>
      <c r="G965" t="s">
        <v>185</v>
      </c>
      <c r="H965">
        <v>200</v>
      </c>
      <c r="I965" t="s">
        <v>137</v>
      </c>
      <c r="J965" t="s">
        <v>181</v>
      </c>
      <c r="K965" t="s">
        <v>139</v>
      </c>
      <c r="L965" t="b">
        <v>1</v>
      </c>
      <c r="M965">
        <v>172631</v>
      </c>
      <c r="N965">
        <v>5421</v>
      </c>
    </row>
    <row r="966" spans="5:14">
      <c r="E966">
        <v>1287061232643</v>
      </c>
      <c r="F966">
        <v>1492</v>
      </c>
      <c r="G966" t="s">
        <v>187</v>
      </c>
      <c r="H966">
        <v>200</v>
      </c>
      <c r="I966" t="s">
        <v>137</v>
      </c>
      <c r="J966" t="s">
        <v>181</v>
      </c>
      <c r="K966" t="s">
        <v>139</v>
      </c>
      <c r="L966" t="b">
        <v>1</v>
      </c>
      <c r="M966">
        <v>248</v>
      </c>
      <c r="N966">
        <v>1492</v>
      </c>
    </row>
    <row r="967" spans="5:14">
      <c r="E967">
        <v>1287061234462</v>
      </c>
      <c r="F967">
        <v>2612</v>
      </c>
      <c r="G967" t="s">
        <v>188</v>
      </c>
      <c r="H967">
        <v>200</v>
      </c>
      <c r="I967" t="s">
        <v>137</v>
      </c>
      <c r="J967" t="s">
        <v>181</v>
      </c>
      <c r="K967" t="s">
        <v>139</v>
      </c>
      <c r="L967" t="b">
        <v>1</v>
      </c>
      <c r="M967">
        <v>37264</v>
      </c>
      <c r="N967">
        <v>1801</v>
      </c>
    </row>
    <row r="968" spans="5:14">
      <c r="E968">
        <v>1287061210867</v>
      </c>
      <c r="F968">
        <v>70035</v>
      </c>
      <c r="G968" t="s">
        <v>185</v>
      </c>
      <c r="H968">
        <v>200</v>
      </c>
      <c r="I968" t="s">
        <v>137</v>
      </c>
      <c r="J968" t="s">
        <v>182</v>
      </c>
      <c r="K968" t="s">
        <v>139</v>
      </c>
      <c r="L968" t="b">
        <v>1</v>
      </c>
      <c r="M968">
        <v>171872</v>
      </c>
      <c r="N968">
        <v>61907</v>
      </c>
    </row>
    <row r="969" spans="5:14">
      <c r="E969">
        <v>1287061237428</v>
      </c>
      <c r="F969">
        <v>47613</v>
      </c>
      <c r="G969" t="s">
        <v>185</v>
      </c>
      <c r="H969">
        <v>200</v>
      </c>
      <c r="I969" t="s">
        <v>137</v>
      </c>
      <c r="J969" t="s">
        <v>181</v>
      </c>
      <c r="K969" t="s">
        <v>139</v>
      </c>
      <c r="L969" t="b">
        <v>1</v>
      </c>
      <c r="M969">
        <v>171872</v>
      </c>
      <c r="N969">
        <v>35815</v>
      </c>
    </row>
    <row r="970" spans="5:14">
      <c r="E970">
        <v>1287061192943</v>
      </c>
      <c r="F970">
        <v>95842</v>
      </c>
      <c r="G970" t="s">
        <v>185</v>
      </c>
      <c r="H970">
        <v>200</v>
      </c>
      <c r="I970" t="s">
        <v>137</v>
      </c>
      <c r="J970" t="s">
        <v>183</v>
      </c>
      <c r="K970" t="s">
        <v>139</v>
      </c>
      <c r="L970" t="b">
        <v>1</v>
      </c>
      <c r="M970">
        <v>171840</v>
      </c>
      <c r="N970">
        <v>79549</v>
      </c>
    </row>
    <row r="971" spans="5:14">
      <c r="E971">
        <v>1287061227521</v>
      </c>
      <c r="F971">
        <v>62388</v>
      </c>
      <c r="G971" t="s">
        <v>185</v>
      </c>
      <c r="H971">
        <v>200</v>
      </c>
      <c r="I971" t="s">
        <v>137</v>
      </c>
      <c r="J971" t="s">
        <v>179</v>
      </c>
      <c r="K971" t="s">
        <v>139</v>
      </c>
      <c r="L971" t="b">
        <v>1</v>
      </c>
      <c r="M971">
        <v>171872</v>
      </c>
      <c r="N971">
        <v>45751</v>
      </c>
    </row>
    <row r="972" spans="5:14">
      <c r="E972">
        <v>1287061224359</v>
      </c>
      <c r="F972">
        <v>66769</v>
      </c>
      <c r="G972" t="s">
        <v>185</v>
      </c>
      <c r="H972">
        <v>200</v>
      </c>
      <c r="I972" t="s">
        <v>137</v>
      </c>
      <c r="J972" t="s">
        <v>180</v>
      </c>
      <c r="K972" t="s">
        <v>139</v>
      </c>
      <c r="L972" t="b">
        <v>1</v>
      </c>
      <c r="M972">
        <v>171872</v>
      </c>
      <c r="N972">
        <v>47297</v>
      </c>
    </row>
    <row r="973" spans="5:14">
      <c r="E973">
        <v>1287061281083</v>
      </c>
      <c r="F973">
        <v>14542</v>
      </c>
      <c r="G973" t="s">
        <v>185</v>
      </c>
      <c r="H973">
        <v>200</v>
      </c>
      <c r="I973" t="s">
        <v>137</v>
      </c>
      <c r="J973" t="s">
        <v>182</v>
      </c>
      <c r="K973" t="s">
        <v>139</v>
      </c>
      <c r="L973" t="b">
        <v>1</v>
      </c>
      <c r="M973">
        <v>172646</v>
      </c>
      <c r="N973">
        <v>7598</v>
      </c>
    </row>
    <row r="974" spans="5:14">
      <c r="E974">
        <v>1287061295835</v>
      </c>
      <c r="F974">
        <v>12130</v>
      </c>
      <c r="G974" t="s">
        <v>189</v>
      </c>
      <c r="H974">
        <v>200</v>
      </c>
      <c r="I974" t="s">
        <v>137</v>
      </c>
      <c r="J974" t="s">
        <v>182</v>
      </c>
      <c r="K974" t="s">
        <v>139</v>
      </c>
      <c r="L974" t="b">
        <v>1</v>
      </c>
      <c r="M974">
        <v>96496</v>
      </c>
      <c r="N974">
        <v>3526</v>
      </c>
    </row>
    <row r="975" spans="5:14">
      <c r="E975">
        <v>1287061285353</v>
      </c>
      <c r="F975">
        <v>24298</v>
      </c>
      <c r="G975" t="s">
        <v>185</v>
      </c>
      <c r="H975">
        <v>200</v>
      </c>
      <c r="I975" t="s">
        <v>137</v>
      </c>
      <c r="J975" t="s">
        <v>181</v>
      </c>
      <c r="K975" t="s">
        <v>139</v>
      </c>
      <c r="L975" t="b">
        <v>1</v>
      </c>
      <c r="M975">
        <v>172646</v>
      </c>
      <c r="N975">
        <v>8286</v>
      </c>
    </row>
    <row r="976" spans="5:14">
      <c r="E976">
        <v>1287061291485</v>
      </c>
      <c r="F976">
        <v>22003</v>
      </c>
      <c r="G976" t="s">
        <v>185</v>
      </c>
      <c r="H976">
        <v>200</v>
      </c>
      <c r="I976" t="s">
        <v>137</v>
      </c>
      <c r="J976" t="s">
        <v>180</v>
      </c>
      <c r="K976" t="s">
        <v>139</v>
      </c>
      <c r="L976" t="b">
        <v>1</v>
      </c>
      <c r="M976">
        <v>172646</v>
      </c>
      <c r="N976">
        <v>9279</v>
      </c>
    </row>
    <row r="977" spans="1:15">
      <c r="E977">
        <v>1287061290307</v>
      </c>
      <c r="F977">
        <v>27000</v>
      </c>
      <c r="G977" t="s">
        <v>185</v>
      </c>
      <c r="H977">
        <v>200</v>
      </c>
      <c r="I977" t="s">
        <v>137</v>
      </c>
      <c r="J977" t="s">
        <v>179</v>
      </c>
      <c r="K977" t="s">
        <v>139</v>
      </c>
      <c r="L977" t="b">
        <v>1</v>
      </c>
      <c r="M977">
        <v>172646</v>
      </c>
      <c r="N977">
        <v>5664</v>
      </c>
    </row>
    <row r="978" spans="1:15">
      <c r="E978">
        <v>1287061309854</v>
      </c>
      <c r="F978">
        <v>12001</v>
      </c>
      <c r="G978" t="s">
        <v>189</v>
      </c>
      <c r="H978">
        <v>200</v>
      </c>
      <c r="I978" t="s">
        <v>137</v>
      </c>
      <c r="J978" t="s">
        <v>181</v>
      </c>
      <c r="K978" t="s">
        <v>139</v>
      </c>
      <c r="L978" t="b">
        <v>1</v>
      </c>
      <c r="M978">
        <v>96496</v>
      </c>
      <c r="N978">
        <v>3008</v>
      </c>
    </row>
    <row r="979" spans="1:15">
      <c r="E979">
        <v>1287061308241</v>
      </c>
      <c r="F979">
        <v>16916</v>
      </c>
      <c r="G979" t="s">
        <v>189</v>
      </c>
      <c r="H979">
        <v>200</v>
      </c>
      <c r="I979" t="s">
        <v>137</v>
      </c>
      <c r="J979" t="s">
        <v>182</v>
      </c>
      <c r="K979" t="s">
        <v>139</v>
      </c>
      <c r="L979" t="b">
        <v>1</v>
      </c>
      <c r="M979">
        <v>97331</v>
      </c>
      <c r="N979">
        <v>6462</v>
      </c>
    </row>
    <row r="980" spans="1:15">
      <c r="E980">
        <v>1287061313840</v>
      </c>
      <c r="F980">
        <v>13187</v>
      </c>
      <c r="G980" t="s">
        <v>189</v>
      </c>
      <c r="H980">
        <v>200</v>
      </c>
      <c r="I980" t="s">
        <v>137</v>
      </c>
      <c r="J980" t="s">
        <v>180</v>
      </c>
      <c r="K980" t="s">
        <v>139</v>
      </c>
      <c r="L980" t="b">
        <v>1</v>
      </c>
      <c r="M980">
        <v>96496</v>
      </c>
      <c r="N980">
        <v>3260</v>
      </c>
    </row>
    <row r="981" spans="1:15">
      <c r="E981">
        <v>1287061317708</v>
      </c>
      <c r="F981">
        <v>16203</v>
      </c>
      <c r="G981" t="s">
        <v>189</v>
      </c>
      <c r="H981">
        <v>200</v>
      </c>
      <c r="I981" t="s">
        <v>137</v>
      </c>
      <c r="J981" t="s">
        <v>179</v>
      </c>
      <c r="K981" t="s">
        <v>139</v>
      </c>
      <c r="L981" t="b">
        <v>1</v>
      </c>
      <c r="M981">
        <v>96496</v>
      </c>
      <c r="N981">
        <v>6793</v>
      </c>
    </row>
    <row r="982" spans="1:15">
      <c r="E982">
        <v>1287061322282</v>
      </c>
      <c r="F982">
        <v>15159</v>
      </c>
      <c r="G982" t="s">
        <v>189</v>
      </c>
      <c r="H982">
        <v>200</v>
      </c>
      <c r="I982" t="s">
        <v>137</v>
      </c>
      <c r="J982" t="s">
        <v>181</v>
      </c>
      <c r="K982" t="s">
        <v>139</v>
      </c>
      <c r="L982" t="b">
        <v>1</v>
      </c>
      <c r="M982">
        <v>97331</v>
      </c>
      <c r="N982">
        <v>6293</v>
      </c>
    </row>
    <row r="983" spans="1:15">
      <c r="E983">
        <v>1287061327519</v>
      </c>
      <c r="F983">
        <v>16290</v>
      </c>
      <c r="G983" t="s">
        <v>189</v>
      </c>
      <c r="H983">
        <v>200</v>
      </c>
      <c r="I983" t="s">
        <v>137</v>
      </c>
      <c r="J983" t="s">
        <v>180</v>
      </c>
      <c r="K983" t="s">
        <v>139</v>
      </c>
      <c r="L983" t="b">
        <v>1</v>
      </c>
      <c r="M983">
        <v>97331</v>
      </c>
      <c r="N983">
        <v>7205</v>
      </c>
    </row>
    <row r="984" spans="1:15">
      <c r="E984">
        <v>1287061325459</v>
      </c>
      <c r="F984">
        <v>20357</v>
      </c>
      <c r="G984" t="s">
        <v>190</v>
      </c>
      <c r="H984">
        <v>200</v>
      </c>
      <c r="I984" t="s">
        <v>137</v>
      </c>
      <c r="J984" t="s">
        <v>182</v>
      </c>
      <c r="K984" t="s">
        <v>139</v>
      </c>
      <c r="L984" t="b">
        <v>1</v>
      </c>
      <c r="M984">
        <v>145821</v>
      </c>
      <c r="N984">
        <v>5754</v>
      </c>
    </row>
    <row r="985" spans="1:15">
      <c r="E985">
        <v>1287061334274</v>
      </c>
      <c r="F985">
        <v>11975</v>
      </c>
      <c r="G985" t="s">
        <v>189</v>
      </c>
      <c r="H985">
        <v>200</v>
      </c>
      <c r="I985" t="s">
        <v>137</v>
      </c>
      <c r="J985" t="s">
        <v>179</v>
      </c>
      <c r="K985" t="s">
        <v>139</v>
      </c>
      <c r="L985" t="b">
        <v>1</v>
      </c>
      <c r="M985">
        <v>97331</v>
      </c>
      <c r="N985">
        <v>5775</v>
      </c>
    </row>
    <row r="986" spans="1:15">
      <c r="E986">
        <v>1287061337668</v>
      </c>
      <c r="F986">
        <v>10631</v>
      </c>
      <c r="G986" t="s">
        <v>190</v>
      </c>
      <c r="H986">
        <v>200</v>
      </c>
      <c r="I986" t="s">
        <v>137</v>
      </c>
      <c r="J986" t="s">
        <v>181</v>
      </c>
      <c r="K986" t="s">
        <v>139</v>
      </c>
      <c r="L986" t="b">
        <v>1</v>
      </c>
      <c r="M986">
        <v>145821</v>
      </c>
      <c r="N986">
        <v>2826</v>
      </c>
    </row>
    <row r="987" spans="1:15">
      <c r="E987">
        <v>1287061344228</v>
      </c>
      <c r="F987">
        <v>9674</v>
      </c>
      <c r="G987" t="s">
        <v>190</v>
      </c>
      <c r="H987">
        <v>200</v>
      </c>
      <c r="I987" t="s">
        <v>137</v>
      </c>
      <c r="J987" t="s">
        <v>180</v>
      </c>
      <c r="K987" t="s">
        <v>139</v>
      </c>
      <c r="L987" t="b">
        <v>1</v>
      </c>
      <c r="M987">
        <v>145821</v>
      </c>
      <c r="N987">
        <v>4101</v>
      </c>
    </row>
    <row r="988" spans="1:15">
      <c r="A988" s="28" t="s">
        <v>127</v>
      </c>
      <c r="B988" t="s">
        <v>166</v>
      </c>
      <c r="E988">
        <v>1287061289020</v>
      </c>
      <c r="F988">
        <v>100189</v>
      </c>
      <c r="G988" t="s">
        <v>185</v>
      </c>
      <c r="H988" t="s">
        <v>247</v>
      </c>
      <c r="I988" t="s">
        <v>248</v>
      </c>
      <c r="J988" t="s">
        <v>183</v>
      </c>
      <c r="K988" t="s">
        <v>139</v>
      </c>
      <c r="L988" t="b">
        <v>0</v>
      </c>
      <c r="M988">
        <v>2186</v>
      </c>
      <c r="N988">
        <v>0</v>
      </c>
    </row>
    <row r="989" spans="1:15">
      <c r="A989" s="28" t="s">
        <v>128</v>
      </c>
      <c r="B989" s="29">
        <v>200</v>
      </c>
    </row>
    <row r="990" spans="1:15">
      <c r="E990" t="s">
        <v>125</v>
      </c>
      <c r="F990" t="s">
        <v>126</v>
      </c>
      <c r="G990" t="s">
        <v>127</v>
      </c>
      <c r="H990" t="s">
        <v>128</v>
      </c>
      <c r="I990" t="s">
        <v>129</v>
      </c>
      <c r="J990" t="s">
        <v>130</v>
      </c>
      <c r="K990" t="s">
        <v>131</v>
      </c>
      <c r="L990" t="s">
        <v>132</v>
      </c>
      <c r="M990" t="s">
        <v>133</v>
      </c>
      <c r="N990" t="s">
        <v>134</v>
      </c>
      <c r="O990" t="s">
        <v>135</v>
      </c>
    </row>
    <row r="991" spans="1:15">
      <c r="A991" s="28" t="s">
        <v>173</v>
      </c>
      <c r="B991" t="s">
        <v>175</v>
      </c>
      <c r="E991">
        <v>1287057736258</v>
      </c>
      <c r="F991">
        <v>19147</v>
      </c>
      <c r="G991" t="s">
        <v>136</v>
      </c>
      <c r="H991">
        <v>200</v>
      </c>
      <c r="I991" t="s">
        <v>137</v>
      </c>
      <c r="J991" t="s">
        <v>138</v>
      </c>
      <c r="K991" t="s">
        <v>139</v>
      </c>
      <c r="L991" t="b">
        <v>1</v>
      </c>
      <c r="M991">
        <v>10365</v>
      </c>
      <c r="N991" t="s">
        <v>140</v>
      </c>
      <c r="O991">
        <v>19147</v>
      </c>
    </row>
    <row r="992" spans="1:15">
      <c r="A992" s="29">
        <v>1287057875850</v>
      </c>
      <c r="B992" s="30">
        <v>77018</v>
      </c>
      <c r="E992">
        <v>1287057735906</v>
      </c>
      <c r="F992">
        <v>19501</v>
      </c>
      <c r="G992" t="s">
        <v>70</v>
      </c>
      <c r="H992">
        <v>200</v>
      </c>
      <c r="I992" t="s">
        <v>141</v>
      </c>
      <c r="J992" t="s">
        <v>138</v>
      </c>
      <c r="L992" t="b">
        <v>1</v>
      </c>
      <c r="M992">
        <v>10365</v>
      </c>
      <c r="N992" t="s">
        <v>142</v>
      </c>
      <c r="O992">
        <v>0</v>
      </c>
    </row>
    <row r="993" spans="1:15">
      <c r="A993" s="29">
        <v>1287057902286</v>
      </c>
      <c r="B993" s="30">
        <v>73116</v>
      </c>
      <c r="E993">
        <v>1287057755650</v>
      </c>
      <c r="F993">
        <v>7078</v>
      </c>
      <c r="G993" t="s">
        <v>136</v>
      </c>
      <c r="H993">
        <v>200</v>
      </c>
      <c r="I993" t="s">
        <v>137</v>
      </c>
      <c r="J993" t="s">
        <v>138</v>
      </c>
      <c r="K993" t="s">
        <v>139</v>
      </c>
      <c r="L993" t="b">
        <v>1</v>
      </c>
      <c r="M993">
        <v>73060</v>
      </c>
      <c r="N993" t="s">
        <v>144</v>
      </c>
      <c r="O993">
        <v>0</v>
      </c>
    </row>
    <row r="994" spans="1:15">
      <c r="A994" s="29">
        <v>1287057904233</v>
      </c>
      <c r="B994" s="30">
        <v>62371</v>
      </c>
      <c r="E994">
        <v>1287057741276</v>
      </c>
      <c r="F994">
        <v>21617</v>
      </c>
      <c r="G994" t="s">
        <v>136</v>
      </c>
      <c r="H994">
        <v>200</v>
      </c>
      <c r="I994" t="s">
        <v>137</v>
      </c>
      <c r="J994" t="s">
        <v>143</v>
      </c>
      <c r="K994" t="s">
        <v>139</v>
      </c>
      <c r="L994" t="b">
        <v>1</v>
      </c>
      <c r="M994">
        <v>10365</v>
      </c>
      <c r="N994" t="s">
        <v>140</v>
      </c>
      <c r="O994">
        <v>21617</v>
      </c>
    </row>
    <row r="995" spans="1:15">
      <c r="A995" s="29">
        <v>1287057926015</v>
      </c>
      <c r="B995" s="30">
        <v>62165</v>
      </c>
      <c r="E995">
        <v>1287057740933</v>
      </c>
      <c r="F995">
        <v>21962</v>
      </c>
      <c r="G995" t="s">
        <v>70</v>
      </c>
      <c r="H995">
        <v>200</v>
      </c>
      <c r="I995" t="s">
        <v>141</v>
      </c>
      <c r="J995" t="s">
        <v>143</v>
      </c>
      <c r="L995" t="b">
        <v>1</v>
      </c>
      <c r="M995">
        <v>10365</v>
      </c>
      <c r="N995" t="s">
        <v>142</v>
      </c>
      <c r="O995">
        <v>0</v>
      </c>
    </row>
    <row r="996" spans="1:15">
      <c r="A996" s="29">
        <v>1287057973846</v>
      </c>
      <c r="B996" s="30">
        <v>73457</v>
      </c>
      <c r="E996">
        <v>1287057746344</v>
      </c>
      <c r="F996">
        <v>16708</v>
      </c>
      <c r="G996" t="s">
        <v>136</v>
      </c>
      <c r="H996">
        <v>200</v>
      </c>
      <c r="I996" t="s">
        <v>137</v>
      </c>
      <c r="J996" t="s">
        <v>145</v>
      </c>
      <c r="K996" t="s">
        <v>139</v>
      </c>
      <c r="L996" t="b">
        <v>1</v>
      </c>
      <c r="M996">
        <v>10365</v>
      </c>
      <c r="N996" t="s">
        <v>140</v>
      </c>
      <c r="O996">
        <v>16708</v>
      </c>
    </row>
    <row r="997" spans="1:15">
      <c r="A997" s="29">
        <v>1287057981702</v>
      </c>
      <c r="B997" s="30">
        <v>74012</v>
      </c>
      <c r="E997">
        <v>1287057745960</v>
      </c>
      <c r="F997">
        <v>17094</v>
      </c>
      <c r="G997" t="s">
        <v>70</v>
      </c>
      <c r="H997">
        <v>200</v>
      </c>
      <c r="I997" t="s">
        <v>141</v>
      </c>
      <c r="J997" t="s">
        <v>145</v>
      </c>
      <c r="L997" t="b">
        <v>1</v>
      </c>
      <c r="M997">
        <v>10365</v>
      </c>
      <c r="N997" t="s">
        <v>142</v>
      </c>
      <c r="O997">
        <v>0</v>
      </c>
    </row>
    <row r="998" spans="1:15">
      <c r="A998" s="29">
        <v>1287057998392</v>
      </c>
      <c r="B998" s="30">
        <v>67470</v>
      </c>
      <c r="E998">
        <v>1287057763029</v>
      </c>
      <c r="F998">
        <v>563</v>
      </c>
      <c r="G998" t="s">
        <v>146</v>
      </c>
      <c r="H998" t="s">
        <v>247</v>
      </c>
      <c r="I998" t="s">
        <v>248</v>
      </c>
      <c r="J998" t="s">
        <v>138</v>
      </c>
      <c r="K998" t="s">
        <v>139</v>
      </c>
      <c r="L998" t="b">
        <v>0</v>
      </c>
      <c r="M998">
        <v>2021</v>
      </c>
      <c r="N998" t="s">
        <v>249</v>
      </c>
      <c r="O998">
        <v>0</v>
      </c>
    </row>
    <row r="999" spans="1:15">
      <c r="A999" s="29">
        <v>1287058009174</v>
      </c>
      <c r="B999" s="30">
        <v>49462</v>
      </c>
      <c r="E999">
        <v>1287057763913</v>
      </c>
      <c r="F999">
        <v>2518</v>
      </c>
      <c r="G999" t="s">
        <v>146</v>
      </c>
      <c r="H999">
        <v>200</v>
      </c>
      <c r="I999" t="s">
        <v>137</v>
      </c>
      <c r="J999" t="s">
        <v>138</v>
      </c>
      <c r="K999" t="s">
        <v>139</v>
      </c>
      <c r="L999" t="b">
        <v>1</v>
      </c>
      <c r="M999">
        <v>72782</v>
      </c>
      <c r="N999" t="s">
        <v>144</v>
      </c>
      <c r="O999">
        <v>2072</v>
      </c>
    </row>
    <row r="1000" spans="1:15">
      <c r="A1000" s="29">
        <v>1287058058987</v>
      </c>
      <c r="B1000" s="30">
        <v>74347</v>
      </c>
      <c r="E1000">
        <v>1287057763347</v>
      </c>
      <c r="F1000">
        <v>7175</v>
      </c>
      <c r="G1000" t="s">
        <v>136</v>
      </c>
      <c r="H1000">
        <v>200</v>
      </c>
      <c r="I1000" t="s">
        <v>137</v>
      </c>
      <c r="J1000" t="s">
        <v>143</v>
      </c>
      <c r="K1000" t="s">
        <v>139</v>
      </c>
      <c r="L1000" t="b">
        <v>1</v>
      </c>
      <c r="M1000">
        <v>73060</v>
      </c>
      <c r="N1000" t="s">
        <v>144</v>
      </c>
      <c r="O1000">
        <v>0</v>
      </c>
    </row>
    <row r="1001" spans="1:15">
      <c r="A1001" s="29">
        <v>1287058064664</v>
      </c>
      <c r="B1001" s="30">
        <v>68421</v>
      </c>
      <c r="E1001">
        <v>1287057751374</v>
      </c>
      <c r="F1001">
        <v>19191</v>
      </c>
      <c r="G1001" t="s">
        <v>136</v>
      </c>
      <c r="H1001">
        <v>200</v>
      </c>
      <c r="I1001" t="s">
        <v>137</v>
      </c>
      <c r="J1001" t="s">
        <v>147</v>
      </c>
      <c r="K1001" t="s">
        <v>139</v>
      </c>
      <c r="L1001" t="b">
        <v>1</v>
      </c>
      <c r="M1001">
        <v>10365</v>
      </c>
      <c r="N1001" t="s">
        <v>140</v>
      </c>
      <c r="O1001">
        <v>19191</v>
      </c>
    </row>
    <row r="1002" spans="1:15">
      <c r="A1002" s="29">
        <v>1287058068803</v>
      </c>
      <c r="B1002" s="30">
        <v>65604</v>
      </c>
      <c r="E1002">
        <v>1287057751018</v>
      </c>
      <c r="F1002">
        <v>19548</v>
      </c>
      <c r="G1002" t="s">
        <v>70</v>
      </c>
      <c r="H1002">
        <v>200</v>
      </c>
      <c r="I1002" t="s">
        <v>141</v>
      </c>
      <c r="J1002" t="s">
        <v>147</v>
      </c>
      <c r="L1002" t="b">
        <v>1</v>
      </c>
      <c r="M1002">
        <v>10365</v>
      </c>
      <c r="N1002" t="s">
        <v>142</v>
      </c>
      <c r="O1002">
        <v>0</v>
      </c>
    </row>
    <row r="1003" spans="1:15">
      <c r="A1003" s="29">
        <v>1287058075926</v>
      </c>
      <c r="B1003" s="30">
        <v>52750</v>
      </c>
      <c r="E1003">
        <v>1287057763237</v>
      </c>
      <c r="F1003">
        <v>9521</v>
      </c>
      <c r="G1003" t="s">
        <v>136</v>
      </c>
      <c r="H1003">
        <v>200</v>
      </c>
      <c r="I1003" t="s">
        <v>137</v>
      </c>
      <c r="J1003" t="s">
        <v>145</v>
      </c>
      <c r="K1003" t="s">
        <v>139</v>
      </c>
      <c r="L1003" t="b">
        <v>1</v>
      </c>
      <c r="M1003">
        <v>73060</v>
      </c>
      <c r="N1003" t="s">
        <v>144</v>
      </c>
      <c r="O1003">
        <v>0</v>
      </c>
    </row>
    <row r="1004" spans="1:15">
      <c r="A1004" s="29">
        <v>1287058141938</v>
      </c>
      <c r="B1004" s="30">
        <v>58644</v>
      </c>
      <c r="E1004">
        <v>1287057766556</v>
      </c>
      <c r="F1004">
        <v>8007</v>
      </c>
      <c r="G1004" t="s">
        <v>148</v>
      </c>
      <c r="H1004">
        <v>200</v>
      </c>
      <c r="I1004" t="s">
        <v>137</v>
      </c>
      <c r="J1004" t="s">
        <v>138</v>
      </c>
      <c r="K1004" t="s">
        <v>139</v>
      </c>
      <c r="L1004" t="b">
        <v>1</v>
      </c>
      <c r="M1004">
        <v>99085</v>
      </c>
      <c r="N1004" t="s">
        <v>149</v>
      </c>
      <c r="O1004">
        <v>2134</v>
      </c>
    </row>
    <row r="1005" spans="1:15">
      <c r="A1005" s="29">
        <v>1287058147045</v>
      </c>
      <c r="B1005" s="30">
        <v>58627</v>
      </c>
      <c r="E1005">
        <v>1287057773024</v>
      </c>
      <c r="F1005">
        <v>7042</v>
      </c>
      <c r="G1005" t="s">
        <v>146</v>
      </c>
      <c r="H1005">
        <v>200</v>
      </c>
      <c r="I1005" t="s">
        <v>137</v>
      </c>
      <c r="J1005" t="s">
        <v>145</v>
      </c>
      <c r="K1005" t="s">
        <v>139</v>
      </c>
      <c r="L1005" t="b">
        <v>1</v>
      </c>
      <c r="M1005">
        <v>72782</v>
      </c>
      <c r="N1005" t="s">
        <v>144</v>
      </c>
      <c r="O1005">
        <v>2957</v>
      </c>
    </row>
    <row r="1006" spans="1:15">
      <c r="A1006" s="29">
        <v>1287058148687</v>
      </c>
      <c r="B1006" s="30">
        <v>43767</v>
      </c>
      <c r="E1006">
        <v>1287057770849</v>
      </c>
      <c r="F1006">
        <v>9504</v>
      </c>
      <c r="G1006" t="s">
        <v>146</v>
      </c>
      <c r="H1006">
        <v>200</v>
      </c>
      <c r="I1006" t="s">
        <v>137</v>
      </c>
      <c r="J1006" t="s">
        <v>143</v>
      </c>
      <c r="K1006" t="s">
        <v>139</v>
      </c>
      <c r="L1006" t="b">
        <v>1</v>
      </c>
      <c r="M1006">
        <v>72782</v>
      </c>
      <c r="N1006" t="s">
        <v>144</v>
      </c>
      <c r="O1006">
        <v>2188</v>
      </c>
    </row>
    <row r="1007" spans="1:15">
      <c r="A1007" s="29">
        <v>1287058152493</v>
      </c>
      <c r="B1007" s="30">
        <v>54630</v>
      </c>
      <c r="E1007">
        <v>1287057770862</v>
      </c>
      <c r="F1007">
        <v>11518</v>
      </c>
      <c r="G1007" t="s">
        <v>136</v>
      </c>
      <c r="H1007">
        <v>200</v>
      </c>
      <c r="I1007" t="s">
        <v>137</v>
      </c>
      <c r="J1007" t="s">
        <v>147</v>
      </c>
      <c r="K1007" t="s">
        <v>139</v>
      </c>
      <c r="L1007" t="b">
        <v>1</v>
      </c>
      <c r="M1007">
        <v>73060</v>
      </c>
      <c r="N1007" t="s">
        <v>144</v>
      </c>
      <c r="O1007">
        <v>0</v>
      </c>
    </row>
    <row r="1008" spans="1:15">
      <c r="A1008" s="29">
        <v>1287058199187</v>
      </c>
      <c r="B1008" s="30">
        <v>69433</v>
      </c>
      <c r="E1008">
        <v>1287057780601</v>
      </c>
      <c r="F1008">
        <v>6429</v>
      </c>
      <c r="G1008" t="s">
        <v>146</v>
      </c>
      <c r="H1008">
        <v>200</v>
      </c>
      <c r="I1008" t="s">
        <v>137</v>
      </c>
      <c r="J1008" t="s">
        <v>143</v>
      </c>
      <c r="K1008" t="s">
        <v>139</v>
      </c>
      <c r="L1008" t="b">
        <v>1</v>
      </c>
      <c r="M1008">
        <v>72782</v>
      </c>
      <c r="N1008" t="s">
        <v>144</v>
      </c>
      <c r="O1008">
        <v>4140</v>
      </c>
    </row>
    <row r="1009" spans="1:15">
      <c r="A1009" s="29">
        <v>1287058210257</v>
      </c>
      <c r="B1009" s="30">
        <v>73215</v>
      </c>
      <c r="E1009">
        <v>1287057782435</v>
      </c>
      <c r="F1009">
        <v>5545</v>
      </c>
      <c r="G1009" t="s">
        <v>146</v>
      </c>
      <c r="H1009">
        <v>200</v>
      </c>
      <c r="I1009" t="s">
        <v>137</v>
      </c>
      <c r="J1009" t="s">
        <v>147</v>
      </c>
      <c r="K1009" t="s">
        <v>139</v>
      </c>
      <c r="L1009" t="b">
        <v>1</v>
      </c>
      <c r="M1009">
        <v>72782</v>
      </c>
      <c r="N1009" t="s">
        <v>144</v>
      </c>
      <c r="O1009">
        <v>3776</v>
      </c>
    </row>
    <row r="1010" spans="1:15">
      <c r="A1010" s="29">
        <v>1287058214441</v>
      </c>
      <c r="B1010" s="30">
        <v>72501</v>
      </c>
      <c r="E1010">
        <v>1287057780423</v>
      </c>
      <c r="F1010">
        <v>7563</v>
      </c>
      <c r="G1010" t="s">
        <v>146</v>
      </c>
      <c r="H1010">
        <v>200</v>
      </c>
      <c r="I1010" t="s">
        <v>137</v>
      </c>
      <c r="J1010" t="s">
        <v>145</v>
      </c>
      <c r="K1010" t="s">
        <v>139</v>
      </c>
      <c r="L1010" t="b">
        <v>1</v>
      </c>
      <c r="M1010">
        <v>72782</v>
      </c>
      <c r="N1010" t="s">
        <v>144</v>
      </c>
      <c r="O1010">
        <v>4865</v>
      </c>
    </row>
    <row r="1011" spans="1:15">
      <c r="A1011" s="29">
        <v>1287058215983</v>
      </c>
      <c r="B1011" s="30">
        <v>99207</v>
      </c>
      <c r="E1011">
        <v>1287057788075</v>
      </c>
      <c r="F1011">
        <v>10962</v>
      </c>
      <c r="G1011" t="s">
        <v>148</v>
      </c>
      <c r="H1011">
        <v>200</v>
      </c>
      <c r="I1011" t="s">
        <v>137</v>
      </c>
      <c r="J1011" t="s">
        <v>145</v>
      </c>
      <c r="K1011" t="s">
        <v>139</v>
      </c>
      <c r="L1011" t="b">
        <v>1</v>
      </c>
      <c r="M1011">
        <v>99085</v>
      </c>
      <c r="N1011" t="s">
        <v>149</v>
      </c>
      <c r="O1011">
        <v>3264</v>
      </c>
    </row>
    <row r="1012" spans="1:15">
      <c r="A1012" s="29">
        <v>1287058449261</v>
      </c>
      <c r="B1012" s="30">
        <v>19578</v>
      </c>
      <c r="E1012">
        <v>1287057787208</v>
      </c>
      <c r="F1012">
        <v>13778</v>
      </c>
      <c r="G1012" t="s">
        <v>148</v>
      </c>
      <c r="H1012">
        <v>200</v>
      </c>
      <c r="I1012" t="s">
        <v>137</v>
      </c>
      <c r="J1012" t="s">
        <v>143</v>
      </c>
      <c r="K1012" t="s">
        <v>139</v>
      </c>
      <c r="L1012" t="b">
        <v>1</v>
      </c>
      <c r="M1012">
        <v>99085</v>
      </c>
      <c r="N1012" t="s">
        <v>149</v>
      </c>
      <c r="O1012">
        <v>4772</v>
      </c>
    </row>
    <row r="1013" spans="1:15">
      <c r="A1013" s="29">
        <v>1287058473983</v>
      </c>
      <c r="B1013" s="30">
        <v>33794</v>
      </c>
      <c r="E1013">
        <v>1287057788212</v>
      </c>
      <c r="F1013">
        <v>13344</v>
      </c>
      <c r="G1013" t="s">
        <v>146</v>
      </c>
      <c r="H1013">
        <v>200</v>
      </c>
      <c r="I1013" t="s">
        <v>137</v>
      </c>
      <c r="J1013" t="s">
        <v>147</v>
      </c>
      <c r="K1013" t="s">
        <v>139</v>
      </c>
      <c r="L1013" t="b">
        <v>1</v>
      </c>
      <c r="M1013">
        <v>72782</v>
      </c>
      <c r="N1013" t="s">
        <v>144</v>
      </c>
      <c r="O1013">
        <v>6888</v>
      </c>
    </row>
    <row r="1014" spans="1:15">
      <c r="A1014" s="29">
        <v>1287058480027</v>
      </c>
      <c r="B1014" s="30">
        <v>21001</v>
      </c>
      <c r="E1014">
        <v>1287057801985</v>
      </c>
      <c r="F1014">
        <v>10788</v>
      </c>
      <c r="G1014" t="s">
        <v>148</v>
      </c>
      <c r="H1014">
        <v>200</v>
      </c>
      <c r="I1014" t="s">
        <v>137</v>
      </c>
      <c r="J1014" t="s">
        <v>147</v>
      </c>
      <c r="K1014" t="s">
        <v>139</v>
      </c>
      <c r="L1014" t="b">
        <v>1</v>
      </c>
      <c r="M1014">
        <v>99085</v>
      </c>
      <c r="N1014" t="s">
        <v>149</v>
      </c>
      <c r="O1014">
        <v>4082</v>
      </c>
    </row>
    <row r="1015" spans="1:15">
      <c r="A1015" s="29">
        <v>1287058493524</v>
      </c>
      <c r="B1015" s="30">
        <v>15525</v>
      </c>
      <c r="E1015">
        <v>1287057774988</v>
      </c>
      <c r="F1015">
        <v>47723</v>
      </c>
      <c r="G1015" t="s">
        <v>150</v>
      </c>
      <c r="H1015">
        <v>200</v>
      </c>
      <c r="I1015" t="s">
        <v>137</v>
      </c>
      <c r="J1015" t="s">
        <v>138</v>
      </c>
      <c r="K1015" t="s">
        <v>139</v>
      </c>
      <c r="L1015" t="b">
        <v>1</v>
      </c>
      <c r="M1015">
        <v>597071</v>
      </c>
      <c r="N1015" t="s">
        <v>149</v>
      </c>
      <c r="O1015">
        <v>8644</v>
      </c>
    </row>
    <row r="1016" spans="1:15">
      <c r="A1016" s="29">
        <v>1287058510118</v>
      </c>
      <c r="B1016" s="30">
        <v>27195</v>
      </c>
      <c r="E1016">
        <v>1287057823015</v>
      </c>
      <c r="F1016">
        <v>486</v>
      </c>
      <c r="G1016" t="s">
        <v>151</v>
      </c>
      <c r="H1016">
        <v>200</v>
      </c>
      <c r="I1016" t="s">
        <v>137</v>
      </c>
      <c r="J1016" t="s">
        <v>138</v>
      </c>
      <c r="K1016" t="s">
        <v>152</v>
      </c>
      <c r="L1016" t="b">
        <v>1</v>
      </c>
      <c r="M1016">
        <v>363</v>
      </c>
      <c r="N1016" t="s">
        <v>153</v>
      </c>
      <c r="O1016">
        <v>486</v>
      </c>
    </row>
    <row r="1017" spans="1:15">
      <c r="A1017" s="29">
        <v>1287058532305</v>
      </c>
      <c r="B1017" s="30">
        <v>19169</v>
      </c>
      <c r="E1017">
        <v>1287057823748</v>
      </c>
      <c r="F1017">
        <v>481</v>
      </c>
      <c r="G1017" t="s">
        <v>154</v>
      </c>
      <c r="H1017">
        <v>200</v>
      </c>
      <c r="I1017" t="s">
        <v>137</v>
      </c>
      <c r="J1017" t="s">
        <v>138</v>
      </c>
      <c r="K1017" t="s">
        <v>152</v>
      </c>
      <c r="L1017" t="b">
        <v>1</v>
      </c>
      <c r="M1017">
        <v>365</v>
      </c>
      <c r="N1017" t="s">
        <v>155</v>
      </c>
      <c r="O1017">
        <v>481</v>
      </c>
    </row>
    <row r="1018" spans="1:15">
      <c r="A1018" s="29">
        <v>1287058546140</v>
      </c>
      <c r="B1018" s="30">
        <v>16736</v>
      </c>
      <c r="E1018">
        <v>1287057824575</v>
      </c>
      <c r="F1018">
        <v>489</v>
      </c>
      <c r="G1018" t="s">
        <v>156</v>
      </c>
      <c r="H1018">
        <v>200</v>
      </c>
      <c r="I1018" t="s">
        <v>137</v>
      </c>
      <c r="J1018" t="s">
        <v>138</v>
      </c>
      <c r="K1018" t="s">
        <v>152</v>
      </c>
      <c r="L1018" t="b">
        <v>1</v>
      </c>
      <c r="M1018">
        <v>91</v>
      </c>
      <c r="N1018" t="s">
        <v>157</v>
      </c>
      <c r="O1018">
        <v>489</v>
      </c>
    </row>
    <row r="1019" spans="1:15">
      <c r="A1019" s="29">
        <v>1287058548210</v>
      </c>
      <c r="B1019" s="30">
        <v>22453</v>
      </c>
      <c r="E1019">
        <v>1287057825460</v>
      </c>
      <c r="F1019">
        <v>452</v>
      </c>
      <c r="G1019" t="s">
        <v>158</v>
      </c>
      <c r="H1019">
        <v>200</v>
      </c>
      <c r="I1019" t="s">
        <v>137</v>
      </c>
      <c r="J1019" t="s">
        <v>138</v>
      </c>
      <c r="K1019" t="s">
        <v>152</v>
      </c>
      <c r="L1019" t="b">
        <v>1</v>
      </c>
      <c r="M1019">
        <v>110</v>
      </c>
      <c r="N1019" t="s">
        <v>159</v>
      </c>
      <c r="O1019">
        <v>452</v>
      </c>
    </row>
    <row r="1020" spans="1:15">
      <c r="A1020" s="29">
        <v>1287058583244</v>
      </c>
      <c r="B1020" s="30">
        <v>29338</v>
      </c>
      <c r="E1020">
        <v>1287057826277</v>
      </c>
      <c r="F1020">
        <v>644</v>
      </c>
      <c r="G1020" t="s">
        <v>160</v>
      </c>
      <c r="H1020">
        <v>200</v>
      </c>
      <c r="I1020" t="s">
        <v>137</v>
      </c>
      <c r="J1020" t="s">
        <v>138</v>
      </c>
      <c r="K1020" t="s">
        <v>152</v>
      </c>
      <c r="L1020" t="b">
        <v>1</v>
      </c>
      <c r="M1020">
        <v>1078</v>
      </c>
      <c r="N1020" t="s">
        <v>161</v>
      </c>
      <c r="O1020">
        <v>644</v>
      </c>
    </row>
    <row r="1021" spans="1:15">
      <c r="A1021" s="29">
        <v>1287058613264</v>
      </c>
      <c r="B1021" s="30">
        <v>32394</v>
      </c>
      <c r="E1021">
        <v>1287057827211</v>
      </c>
      <c r="F1021">
        <v>472</v>
      </c>
      <c r="G1021" t="s">
        <v>162</v>
      </c>
      <c r="H1021">
        <v>200</v>
      </c>
      <c r="I1021" t="s">
        <v>137</v>
      </c>
      <c r="J1021" t="s">
        <v>138</v>
      </c>
      <c r="K1021" t="s">
        <v>152</v>
      </c>
      <c r="L1021" t="b">
        <v>1</v>
      </c>
      <c r="M1021">
        <v>370</v>
      </c>
      <c r="N1021" t="s">
        <v>163</v>
      </c>
      <c r="O1021">
        <v>472</v>
      </c>
    </row>
    <row r="1022" spans="1:15">
      <c r="A1022" s="29">
        <v>1287058617399</v>
      </c>
      <c r="B1022" s="30">
        <v>25350</v>
      </c>
      <c r="E1022">
        <v>1287057801246</v>
      </c>
      <c r="F1022">
        <v>55198</v>
      </c>
      <c r="G1022" t="s">
        <v>150</v>
      </c>
      <c r="H1022">
        <v>200</v>
      </c>
      <c r="I1022" t="s">
        <v>137</v>
      </c>
      <c r="J1022" t="s">
        <v>143</v>
      </c>
      <c r="K1022" t="s">
        <v>139</v>
      </c>
      <c r="L1022" t="b">
        <v>1</v>
      </c>
      <c r="M1022">
        <v>597071</v>
      </c>
      <c r="N1022" t="s">
        <v>149</v>
      </c>
      <c r="O1022">
        <v>9375</v>
      </c>
    </row>
    <row r="1023" spans="1:15">
      <c r="A1023" s="29">
        <v>1287058626075</v>
      </c>
      <c r="B1023" s="30">
        <v>39231</v>
      </c>
      <c r="E1023">
        <v>1287057799312</v>
      </c>
      <c r="F1023">
        <v>57549</v>
      </c>
      <c r="G1023" t="s">
        <v>150</v>
      </c>
      <c r="H1023">
        <v>200</v>
      </c>
      <c r="I1023" t="s">
        <v>137</v>
      </c>
      <c r="J1023" t="s">
        <v>145</v>
      </c>
      <c r="K1023" t="s">
        <v>139</v>
      </c>
      <c r="L1023" t="b">
        <v>1</v>
      </c>
      <c r="M1023">
        <v>597071</v>
      </c>
      <c r="N1023" t="s">
        <v>149</v>
      </c>
      <c r="O1023">
        <v>11549</v>
      </c>
    </row>
    <row r="1024" spans="1:15">
      <c r="A1024" s="29">
        <v>1287058688263</v>
      </c>
      <c r="B1024" s="30">
        <v>33362</v>
      </c>
      <c r="E1024">
        <v>1287057856954</v>
      </c>
      <c r="F1024">
        <v>420</v>
      </c>
      <c r="G1024" t="s">
        <v>151</v>
      </c>
      <c r="H1024">
        <v>200</v>
      </c>
      <c r="I1024" t="s">
        <v>137</v>
      </c>
      <c r="J1024" t="s">
        <v>143</v>
      </c>
      <c r="K1024" t="s">
        <v>152</v>
      </c>
      <c r="L1024" t="b">
        <v>1</v>
      </c>
      <c r="M1024">
        <v>363</v>
      </c>
      <c r="N1024" t="s">
        <v>153</v>
      </c>
      <c r="O1024">
        <v>420</v>
      </c>
    </row>
    <row r="1025" spans="1:15">
      <c r="A1025" s="29">
        <v>1287058690282</v>
      </c>
      <c r="B1025" s="30">
        <v>30543</v>
      </c>
      <c r="E1025">
        <v>1287057857189</v>
      </c>
      <c r="F1025">
        <v>415</v>
      </c>
      <c r="G1025" t="s">
        <v>151</v>
      </c>
      <c r="H1025">
        <v>200</v>
      </c>
      <c r="I1025" t="s">
        <v>137</v>
      </c>
      <c r="J1025" t="s">
        <v>145</v>
      </c>
      <c r="K1025" t="s">
        <v>152</v>
      </c>
      <c r="L1025" t="b">
        <v>1</v>
      </c>
      <c r="M1025">
        <v>363</v>
      </c>
      <c r="N1025" t="s">
        <v>153</v>
      </c>
      <c r="O1025">
        <v>415</v>
      </c>
    </row>
    <row r="1026" spans="1:15">
      <c r="A1026" s="29">
        <v>1287058700548</v>
      </c>
      <c r="B1026" s="30">
        <v>20356</v>
      </c>
      <c r="E1026">
        <v>1287057857734</v>
      </c>
      <c r="F1026">
        <v>323</v>
      </c>
      <c r="G1026" t="s">
        <v>154</v>
      </c>
      <c r="H1026">
        <v>200</v>
      </c>
      <c r="I1026" t="s">
        <v>137</v>
      </c>
      <c r="J1026" t="s">
        <v>143</v>
      </c>
      <c r="K1026" t="s">
        <v>152</v>
      </c>
      <c r="L1026" t="b">
        <v>1</v>
      </c>
      <c r="M1026">
        <v>365</v>
      </c>
      <c r="N1026" t="s">
        <v>155</v>
      </c>
      <c r="O1026">
        <v>323</v>
      </c>
    </row>
    <row r="1027" spans="1:15">
      <c r="A1027" s="29">
        <v>1287058738009</v>
      </c>
      <c r="B1027" s="30">
        <v>29889</v>
      </c>
      <c r="E1027">
        <v>1287057858154</v>
      </c>
      <c r="F1027">
        <v>278</v>
      </c>
      <c r="G1027" t="s">
        <v>156</v>
      </c>
      <c r="H1027">
        <v>200</v>
      </c>
      <c r="I1027" t="s">
        <v>137</v>
      </c>
      <c r="J1027" t="s">
        <v>143</v>
      </c>
      <c r="K1027" t="s">
        <v>152</v>
      </c>
      <c r="L1027" t="b">
        <v>1</v>
      </c>
      <c r="M1027">
        <v>91</v>
      </c>
      <c r="N1027" t="s">
        <v>157</v>
      </c>
      <c r="O1027">
        <v>278</v>
      </c>
    </row>
    <row r="1028" spans="1:15">
      <c r="A1028" s="29">
        <v>1287058777930</v>
      </c>
      <c r="B1028" s="30">
        <v>16599</v>
      </c>
      <c r="E1028">
        <v>1287057858177</v>
      </c>
      <c r="F1028">
        <v>282</v>
      </c>
      <c r="G1028" t="s">
        <v>154</v>
      </c>
      <c r="H1028">
        <v>200</v>
      </c>
      <c r="I1028" t="s">
        <v>137</v>
      </c>
      <c r="J1028" t="s">
        <v>145</v>
      </c>
      <c r="K1028" t="s">
        <v>152</v>
      </c>
      <c r="L1028" t="b">
        <v>1</v>
      </c>
      <c r="M1028">
        <v>365</v>
      </c>
      <c r="N1028" t="s">
        <v>155</v>
      </c>
      <c r="O1028">
        <v>282</v>
      </c>
    </row>
    <row r="1029" spans="1:15">
      <c r="A1029" s="29">
        <v>1287058780758</v>
      </c>
      <c r="B1029" s="30">
        <v>19858</v>
      </c>
      <c r="E1029">
        <v>1287057858606</v>
      </c>
      <c r="F1029">
        <v>433</v>
      </c>
      <c r="G1029" t="s">
        <v>158</v>
      </c>
      <c r="H1029">
        <v>200</v>
      </c>
      <c r="I1029" t="s">
        <v>137</v>
      </c>
      <c r="J1029" t="s">
        <v>143</v>
      </c>
      <c r="K1029" t="s">
        <v>152</v>
      </c>
      <c r="L1029" t="b">
        <v>1</v>
      </c>
      <c r="M1029">
        <v>110</v>
      </c>
      <c r="N1029" t="s">
        <v>159</v>
      </c>
      <c r="O1029">
        <v>433</v>
      </c>
    </row>
    <row r="1030" spans="1:15">
      <c r="A1030" s="29">
        <v>1287058786278</v>
      </c>
      <c r="B1030" s="30">
        <v>17297</v>
      </c>
      <c r="E1030">
        <v>1287057858816</v>
      </c>
      <c r="F1030">
        <v>528</v>
      </c>
      <c r="G1030" t="s">
        <v>156</v>
      </c>
      <c r="H1030">
        <v>200</v>
      </c>
      <c r="I1030" t="s">
        <v>137</v>
      </c>
      <c r="J1030" t="s">
        <v>145</v>
      </c>
      <c r="K1030" t="s">
        <v>152</v>
      </c>
      <c r="L1030" t="b">
        <v>1</v>
      </c>
      <c r="M1030">
        <v>91</v>
      </c>
      <c r="N1030" t="s">
        <v>157</v>
      </c>
      <c r="O1030">
        <v>528</v>
      </c>
    </row>
    <row r="1031" spans="1:15">
      <c r="A1031" s="29">
        <v>1287058810274</v>
      </c>
      <c r="B1031" s="30">
        <v>23984</v>
      </c>
      <c r="E1031">
        <v>1287057859348</v>
      </c>
      <c r="F1031">
        <v>574</v>
      </c>
      <c r="G1031" t="s">
        <v>160</v>
      </c>
      <c r="H1031">
        <v>200</v>
      </c>
      <c r="I1031" t="s">
        <v>137</v>
      </c>
      <c r="J1031" t="s">
        <v>143</v>
      </c>
      <c r="K1031" t="s">
        <v>152</v>
      </c>
      <c r="L1031" t="b">
        <v>1</v>
      </c>
      <c r="M1031">
        <v>1078</v>
      </c>
      <c r="N1031" t="s">
        <v>161</v>
      </c>
      <c r="O1031">
        <v>574</v>
      </c>
    </row>
    <row r="1032" spans="1:15">
      <c r="A1032" s="29">
        <v>1287058921591</v>
      </c>
      <c r="B1032" s="30">
        <v>19224</v>
      </c>
      <c r="E1032">
        <v>1287057859528</v>
      </c>
      <c r="F1032">
        <v>547</v>
      </c>
      <c r="G1032" t="s">
        <v>158</v>
      </c>
      <c r="H1032">
        <v>200</v>
      </c>
      <c r="I1032" t="s">
        <v>137</v>
      </c>
      <c r="J1032" t="s">
        <v>145</v>
      </c>
      <c r="K1032" t="s">
        <v>152</v>
      </c>
      <c r="L1032" t="b">
        <v>1</v>
      </c>
      <c r="M1032">
        <v>110</v>
      </c>
      <c r="N1032" t="s">
        <v>159</v>
      </c>
      <c r="O1032">
        <v>547</v>
      </c>
    </row>
    <row r="1033" spans="1:15">
      <c r="A1033" s="29">
        <v>1287058938325</v>
      </c>
      <c r="B1033" s="30">
        <v>21063</v>
      </c>
      <c r="E1033">
        <v>1287057860218</v>
      </c>
      <c r="F1033">
        <v>309</v>
      </c>
      <c r="G1033" t="s">
        <v>162</v>
      </c>
      <c r="H1033">
        <v>200</v>
      </c>
      <c r="I1033" t="s">
        <v>137</v>
      </c>
      <c r="J1033" t="s">
        <v>143</v>
      </c>
      <c r="K1033" t="s">
        <v>152</v>
      </c>
      <c r="L1033" t="b">
        <v>1</v>
      </c>
      <c r="M1033">
        <v>370</v>
      </c>
      <c r="N1033" t="s">
        <v>163</v>
      </c>
      <c r="O1033">
        <v>309</v>
      </c>
    </row>
    <row r="1034" spans="1:15">
      <c r="A1034" s="29">
        <v>1287058941959</v>
      </c>
      <c r="B1034" s="30">
        <v>14259</v>
      </c>
      <c r="E1034">
        <v>1287057860448</v>
      </c>
      <c r="F1034">
        <v>363</v>
      </c>
      <c r="G1034" t="s">
        <v>160</v>
      </c>
      <c r="H1034">
        <v>200</v>
      </c>
      <c r="I1034" t="s">
        <v>137</v>
      </c>
      <c r="J1034" t="s">
        <v>145</v>
      </c>
      <c r="K1034" t="s">
        <v>152</v>
      </c>
      <c r="L1034" t="b">
        <v>1</v>
      </c>
      <c r="M1034">
        <v>1078</v>
      </c>
      <c r="N1034" t="s">
        <v>161</v>
      </c>
      <c r="O1034">
        <v>363</v>
      </c>
    </row>
    <row r="1035" spans="1:15">
      <c r="A1035" s="29">
        <v>1287058969160</v>
      </c>
      <c r="B1035" s="30">
        <v>26193</v>
      </c>
      <c r="E1035">
        <v>1287057861041</v>
      </c>
      <c r="F1035">
        <v>532</v>
      </c>
      <c r="G1035" t="s">
        <v>162</v>
      </c>
      <c r="H1035">
        <v>200</v>
      </c>
      <c r="I1035" t="s">
        <v>137</v>
      </c>
      <c r="J1035" t="s">
        <v>145</v>
      </c>
      <c r="K1035" t="s">
        <v>152</v>
      </c>
      <c r="L1035" t="b">
        <v>1</v>
      </c>
      <c r="M1035">
        <v>370</v>
      </c>
      <c r="N1035" t="s">
        <v>163</v>
      </c>
      <c r="O1035">
        <v>532</v>
      </c>
    </row>
    <row r="1036" spans="1:15">
      <c r="A1036" s="29">
        <v>1287058981992</v>
      </c>
      <c r="B1036" s="30">
        <v>24131</v>
      </c>
      <c r="E1036">
        <v>1287057828074</v>
      </c>
      <c r="F1036">
        <v>40660</v>
      </c>
      <c r="G1036" t="s">
        <v>164</v>
      </c>
      <c r="H1036">
        <v>200</v>
      </c>
      <c r="I1036" t="s">
        <v>137</v>
      </c>
      <c r="J1036" t="s">
        <v>138</v>
      </c>
      <c r="K1036" t="s">
        <v>139</v>
      </c>
      <c r="L1036" t="b">
        <v>1</v>
      </c>
      <c r="M1036">
        <v>199848</v>
      </c>
      <c r="N1036" t="s">
        <v>149</v>
      </c>
      <c r="O1036">
        <v>18538</v>
      </c>
    </row>
    <row r="1037" spans="1:15">
      <c r="A1037" s="29">
        <v>1287058982595</v>
      </c>
      <c r="B1037" s="30">
        <v>18703</v>
      </c>
      <c r="E1037">
        <v>1287057869102</v>
      </c>
      <c r="F1037">
        <v>275</v>
      </c>
      <c r="G1037" t="s">
        <v>151</v>
      </c>
      <c r="H1037">
        <v>200</v>
      </c>
      <c r="I1037" t="s">
        <v>137</v>
      </c>
      <c r="J1037" t="s">
        <v>138</v>
      </c>
      <c r="K1037" t="s">
        <v>152</v>
      </c>
      <c r="L1037" t="b">
        <v>1</v>
      </c>
      <c r="M1037">
        <v>363</v>
      </c>
      <c r="N1037" t="s">
        <v>153</v>
      </c>
      <c r="O1037">
        <v>275</v>
      </c>
    </row>
    <row r="1038" spans="1:15">
      <c r="A1038" s="29">
        <v>1287059002974</v>
      </c>
      <c r="B1038" s="30">
        <v>38048</v>
      </c>
      <c r="E1038">
        <v>1287057869667</v>
      </c>
      <c r="F1038">
        <v>238</v>
      </c>
      <c r="G1038" t="s">
        <v>154</v>
      </c>
      <c r="H1038">
        <v>200</v>
      </c>
      <c r="I1038" t="s">
        <v>137</v>
      </c>
      <c r="J1038" t="s">
        <v>138</v>
      </c>
      <c r="K1038" t="s">
        <v>152</v>
      </c>
      <c r="L1038" t="b">
        <v>1</v>
      </c>
      <c r="M1038">
        <v>365</v>
      </c>
      <c r="N1038" t="s">
        <v>155</v>
      </c>
      <c r="O1038">
        <v>238</v>
      </c>
    </row>
    <row r="1039" spans="1:15">
      <c r="A1039" s="29">
        <v>1287059039147</v>
      </c>
      <c r="B1039" s="30">
        <v>37355</v>
      </c>
      <c r="E1039">
        <v>1287057870148</v>
      </c>
      <c r="F1039">
        <v>305</v>
      </c>
      <c r="G1039" t="s">
        <v>156</v>
      </c>
      <c r="H1039">
        <v>200</v>
      </c>
      <c r="I1039" t="s">
        <v>137</v>
      </c>
      <c r="J1039" t="s">
        <v>138</v>
      </c>
      <c r="K1039" t="s">
        <v>152</v>
      </c>
      <c r="L1039" t="b">
        <v>1</v>
      </c>
      <c r="M1039">
        <v>91</v>
      </c>
      <c r="N1039" t="s">
        <v>157</v>
      </c>
      <c r="O1039">
        <v>305</v>
      </c>
    </row>
    <row r="1040" spans="1:15">
      <c r="A1040" s="29">
        <v>1287059053682</v>
      </c>
      <c r="B1040" s="30">
        <v>13960</v>
      </c>
      <c r="E1040">
        <v>1287057870771</v>
      </c>
      <c r="F1040">
        <v>334</v>
      </c>
      <c r="G1040" t="s">
        <v>158</v>
      </c>
      <c r="H1040">
        <v>200</v>
      </c>
      <c r="I1040" t="s">
        <v>137</v>
      </c>
      <c r="J1040" t="s">
        <v>138</v>
      </c>
      <c r="K1040" t="s">
        <v>152</v>
      </c>
      <c r="L1040" t="b">
        <v>1</v>
      </c>
      <c r="M1040">
        <v>110</v>
      </c>
      <c r="N1040" t="s">
        <v>159</v>
      </c>
      <c r="O1040">
        <v>334</v>
      </c>
    </row>
    <row r="1041" spans="1:15">
      <c r="A1041" s="29">
        <v>1287059057159</v>
      </c>
      <c r="B1041" s="30">
        <v>13262</v>
      </c>
      <c r="E1041">
        <v>1287057871155</v>
      </c>
      <c r="F1041">
        <v>282</v>
      </c>
      <c r="G1041" t="s">
        <v>160</v>
      </c>
      <c r="H1041">
        <v>200</v>
      </c>
      <c r="I1041" t="s">
        <v>137</v>
      </c>
      <c r="J1041" t="s">
        <v>138</v>
      </c>
      <c r="K1041" t="s">
        <v>152</v>
      </c>
      <c r="L1041" t="b">
        <v>1</v>
      </c>
      <c r="M1041">
        <v>1078</v>
      </c>
      <c r="N1041" t="s">
        <v>161</v>
      </c>
      <c r="O1041">
        <v>282</v>
      </c>
    </row>
    <row r="1042" spans="1:15">
      <c r="A1042" s="29">
        <v>1287059083343</v>
      </c>
      <c r="B1042" s="30">
        <v>25789</v>
      </c>
      <c r="E1042">
        <v>1287057871740</v>
      </c>
      <c r="F1042">
        <v>480</v>
      </c>
      <c r="G1042" t="s">
        <v>162</v>
      </c>
      <c r="H1042">
        <v>200</v>
      </c>
      <c r="I1042" t="s">
        <v>137</v>
      </c>
      <c r="J1042" t="s">
        <v>138</v>
      </c>
      <c r="K1042" t="s">
        <v>152</v>
      </c>
      <c r="L1042" t="b">
        <v>1</v>
      </c>
      <c r="M1042">
        <v>370</v>
      </c>
      <c r="N1042" t="s">
        <v>163</v>
      </c>
      <c r="O1042">
        <v>479</v>
      </c>
    </row>
    <row r="1043" spans="1:15">
      <c r="A1043" s="29">
        <v>1287059098320</v>
      </c>
      <c r="B1043" s="30">
        <v>42214</v>
      </c>
      <c r="E1043">
        <v>1287057872473</v>
      </c>
      <c r="F1043">
        <v>3125</v>
      </c>
      <c r="G1043" t="s">
        <v>165</v>
      </c>
      <c r="H1043">
        <v>200</v>
      </c>
      <c r="I1043" t="s">
        <v>137</v>
      </c>
      <c r="J1043" t="s">
        <v>138</v>
      </c>
      <c r="K1043" t="s">
        <v>139</v>
      </c>
      <c r="L1043" t="b">
        <v>1</v>
      </c>
      <c r="M1043">
        <v>13</v>
      </c>
      <c r="N1043" t="s">
        <v>149</v>
      </c>
      <c r="O1043">
        <v>3125</v>
      </c>
    </row>
    <row r="1044" spans="1:15">
      <c r="A1044" s="29">
        <v>1287059128878</v>
      </c>
      <c r="B1044" s="30">
        <v>26162</v>
      </c>
      <c r="E1044">
        <v>1287057813203</v>
      </c>
      <c r="F1044">
        <v>62344</v>
      </c>
      <c r="G1044" t="s">
        <v>150</v>
      </c>
      <c r="H1044">
        <v>200</v>
      </c>
      <c r="I1044" t="s">
        <v>137</v>
      </c>
      <c r="J1044" t="s">
        <v>147</v>
      </c>
      <c r="K1044" t="s">
        <v>139</v>
      </c>
      <c r="L1044" t="b">
        <v>1</v>
      </c>
      <c r="M1044">
        <v>597071</v>
      </c>
      <c r="N1044" t="s">
        <v>149</v>
      </c>
      <c r="O1044">
        <v>5731</v>
      </c>
    </row>
    <row r="1045" spans="1:15">
      <c r="A1045" s="29">
        <v>1287059137520</v>
      </c>
      <c r="B1045" s="30">
        <v>21477</v>
      </c>
      <c r="E1045">
        <v>1287057875838</v>
      </c>
      <c r="F1045">
        <v>565</v>
      </c>
      <c r="G1045" t="s">
        <v>151</v>
      </c>
      <c r="H1045">
        <v>200</v>
      </c>
      <c r="I1045" t="s">
        <v>137</v>
      </c>
      <c r="J1045" t="s">
        <v>147</v>
      </c>
      <c r="K1045" t="s">
        <v>152</v>
      </c>
      <c r="L1045" t="b">
        <v>1</v>
      </c>
      <c r="M1045">
        <v>363</v>
      </c>
      <c r="N1045" t="s">
        <v>153</v>
      </c>
      <c r="O1045">
        <v>565</v>
      </c>
    </row>
    <row r="1046" spans="1:15">
      <c r="A1046" s="29">
        <v>1287059166629</v>
      </c>
      <c r="B1046" s="30">
        <v>23371</v>
      </c>
      <c r="E1046">
        <v>1287057876642</v>
      </c>
      <c r="F1046">
        <v>364</v>
      </c>
      <c r="G1046" t="s">
        <v>154</v>
      </c>
      <c r="H1046">
        <v>200</v>
      </c>
      <c r="I1046" t="s">
        <v>137</v>
      </c>
      <c r="J1046" t="s">
        <v>147</v>
      </c>
      <c r="K1046" t="s">
        <v>152</v>
      </c>
      <c r="L1046" t="b">
        <v>1</v>
      </c>
      <c r="M1046">
        <v>365</v>
      </c>
      <c r="N1046" t="s">
        <v>155</v>
      </c>
      <c r="O1046">
        <v>364</v>
      </c>
    </row>
    <row r="1047" spans="1:15">
      <c r="A1047" s="29">
        <v>1287059181998</v>
      </c>
      <c r="B1047" s="30">
        <v>26780</v>
      </c>
      <c r="E1047">
        <v>1287057877374</v>
      </c>
      <c r="F1047">
        <v>279</v>
      </c>
      <c r="G1047" t="s">
        <v>156</v>
      </c>
      <c r="H1047">
        <v>200</v>
      </c>
      <c r="I1047" t="s">
        <v>137</v>
      </c>
      <c r="J1047" t="s">
        <v>147</v>
      </c>
      <c r="K1047" t="s">
        <v>152</v>
      </c>
      <c r="L1047" t="b">
        <v>1</v>
      </c>
      <c r="M1047">
        <v>91</v>
      </c>
      <c r="N1047" t="s">
        <v>157</v>
      </c>
      <c r="O1047">
        <v>279</v>
      </c>
    </row>
    <row r="1048" spans="1:15">
      <c r="A1048" s="29">
        <v>1287059196126</v>
      </c>
      <c r="B1048" s="30">
        <v>14227</v>
      </c>
      <c r="E1048">
        <v>1287057877867</v>
      </c>
      <c r="F1048">
        <v>297</v>
      </c>
      <c r="G1048" t="s">
        <v>158</v>
      </c>
      <c r="H1048">
        <v>200</v>
      </c>
      <c r="I1048" t="s">
        <v>137</v>
      </c>
      <c r="J1048" t="s">
        <v>147</v>
      </c>
      <c r="K1048" t="s">
        <v>152</v>
      </c>
      <c r="L1048" t="b">
        <v>1</v>
      </c>
      <c r="M1048">
        <v>110</v>
      </c>
      <c r="N1048" t="s">
        <v>159</v>
      </c>
      <c r="O1048">
        <v>297</v>
      </c>
    </row>
    <row r="1049" spans="1:15">
      <c r="A1049" s="29">
        <v>1287059205122</v>
      </c>
      <c r="B1049" s="30">
        <v>29537</v>
      </c>
      <c r="E1049">
        <v>1287057878448</v>
      </c>
      <c r="F1049">
        <v>546</v>
      </c>
      <c r="G1049" t="s">
        <v>160</v>
      </c>
      <c r="H1049">
        <v>200</v>
      </c>
      <c r="I1049" t="s">
        <v>137</v>
      </c>
      <c r="J1049" t="s">
        <v>147</v>
      </c>
      <c r="K1049" t="s">
        <v>152</v>
      </c>
      <c r="L1049" t="b">
        <v>1</v>
      </c>
      <c r="M1049">
        <v>1078</v>
      </c>
      <c r="N1049" t="s">
        <v>161</v>
      </c>
      <c r="O1049">
        <v>546</v>
      </c>
    </row>
    <row r="1050" spans="1:15">
      <c r="A1050" s="29">
        <v>1287059222880</v>
      </c>
      <c r="B1050" s="30">
        <v>29875</v>
      </c>
      <c r="E1050">
        <v>1287057879306</v>
      </c>
      <c r="F1050">
        <v>608</v>
      </c>
      <c r="G1050" t="s">
        <v>162</v>
      </c>
      <c r="H1050">
        <v>200</v>
      </c>
      <c r="I1050" t="s">
        <v>137</v>
      </c>
      <c r="J1050" t="s">
        <v>147</v>
      </c>
      <c r="K1050" t="s">
        <v>152</v>
      </c>
      <c r="L1050" t="b">
        <v>1</v>
      </c>
      <c r="M1050">
        <v>370</v>
      </c>
      <c r="N1050" t="s">
        <v>163</v>
      </c>
      <c r="O1050">
        <v>608</v>
      </c>
    </row>
    <row r="1051" spans="1:15">
      <c r="A1051" s="29">
        <v>1287059243065</v>
      </c>
      <c r="B1051" s="30">
        <v>15130</v>
      </c>
      <c r="E1051">
        <v>1287057861937</v>
      </c>
      <c r="F1051">
        <v>29629</v>
      </c>
      <c r="G1051" t="s">
        <v>164</v>
      </c>
      <c r="H1051">
        <v>200</v>
      </c>
      <c r="I1051" t="s">
        <v>137</v>
      </c>
      <c r="J1051" t="s">
        <v>145</v>
      </c>
      <c r="K1051" t="s">
        <v>139</v>
      </c>
      <c r="L1051" t="b">
        <v>1</v>
      </c>
      <c r="M1051">
        <v>199848</v>
      </c>
      <c r="N1051" t="s">
        <v>149</v>
      </c>
      <c r="O1051">
        <v>15213</v>
      </c>
    </row>
    <row r="1052" spans="1:15">
      <c r="A1052" s="29">
        <v>1287059385320</v>
      </c>
      <c r="B1052" s="30">
        <v>35887</v>
      </c>
      <c r="E1052">
        <v>1287057892087</v>
      </c>
      <c r="F1052">
        <v>778</v>
      </c>
      <c r="G1052" t="s">
        <v>151</v>
      </c>
      <c r="H1052">
        <v>200</v>
      </c>
      <c r="I1052" t="s">
        <v>137</v>
      </c>
      <c r="J1052" t="s">
        <v>145</v>
      </c>
      <c r="K1052" t="s">
        <v>152</v>
      </c>
      <c r="L1052" t="b">
        <v>1</v>
      </c>
      <c r="M1052">
        <v>363</v>
      </c>
      <c r="N1052" t="s">
        <v>153</v>
      </c>
      <c r="O1052">
        <v>778</v>
      </c>
    </row>
    <row r="1053" spans="1:15">
      <c r="A1053" s="29">
        <v>1287059390557</v>
      </c>
      <c r="B1053" s="30">
        <v>35457</v>
      </c>
      <c r="E1053">
        <v>1287057893229</v>
      </c>
      <c r="F1053">
        <v>505</v>
      </c>
      <c r="G1053" t="s">
        <v>154</v>
      </c>
      <c r="H1053">
        <v>200</v>
      </c>
      <c r="I1053" t="s">
        <v>137</v>
      </c>
      <c r="J1053" t="s">
        <v>145</v>
      </c>
      <c r="K1053" t="s">
        <v>152</v>
      </c>
      <c r="L1053" t="b">
        <v>1</v>
      </c>
      <c r="M1053">
        <v>365</v>
      </c>
      <c r="N1053" t="s">
        <v>155</v>
      </c>
      <c r="O1053">
        <v>505</v>
      </c>
    </row>
    <row r="1054" spans="1:15">
      <c r="A1054" s="29">
        <v>1287059391510</v>
      </c>
      <c r="B1054" s="30">
        <v>39045</v>
      </c>
      <c r="E1054">
        <v>1287057893970</v>
      </c>
      <c r="F1054">
        <v>605</v>
      </c>
      <c r="G1054" t="s">
        <v>156</v>
      </c>
      <c r="H1054">
        <v>200</v>
      </c>
      <c r="I1054" t="s">
        <v>137</v>
      </c>
      <c r="J1054" t="s">
        <v>145</v>
      </c>
      <c r="K1054" t="s">
        <v>152</v>
      </c>
      <c r="L1054" t="b">
        <v>1</v>
      </c>
      <c r="M1054">
        <v>91</v>
      </c>
      <c r="N1054" t="s">
        <v>157</v>
      </c>
      <c r="O1054">
        <v>605</v>
      </c>
    </row>
    <row r="1055" spans="1:15">
      <c r="A1055" s="29">
        <v>1287059409720</v>
      </c>
      <c r="B1055" s="30">
        <v>14542</v>
      </c>
      <c r="E1055">
        <v>1287057894934</v>
      </c>
      <c r="F1055">
        <v>635</v>
      </c>
      <c r="G1055" t="s">
        <v>158</v>
      </c>
      <c r="H1055">
        <v>200</v>
      </c>
      <c r="I1055" t="s">
        <v>137</v>
      </c>
      <c r="J1055" t="s">
        <v>145</v>
      </c>
      <c r="K1055" t="s">
        <v>152</v>
      </c>
      <c r="L1055" t="b">
        <v>1</v>
      </c>
      <c r="M1055">
        <v>110</v>
      </c>
      <c r="N1055" t="s">
        <v>159</v>
      </c>
      <c r="O1055">
        <v>635</v>
      </c>
    </row>
    <row r="1056" spans="1:15">
      <c r="A1056" s="29">
        <v>1287059468492</v>
      </c>
      <c r="B1056" s="30">
        <v>25728</v>
      </c>
      <c r="E1056">
        <v>1287057895938</v>
      </c>
      <c r="F1056">
        <v>668</v>
      </c>
      <c r="G1056" t="s">
        <v>160</v>
      </c>
      <c r="H1056">
        <v>200</v>
      </c>
      <c r="I1056" t="s">
        <v>137</v>
      </c>
      <c r="J1056" t="s">
        <v>145</v>
      </c>
      <c r="K1056" t="s">
        <v>152</v>
      </c>
      <c r="L1056" t="b">
        <v>1</v>
      </c>
      <c r="M1056">
        <v>1078</v>
      </c>
      <c r="N1056" t="s">
        <v>161</v>
      </c>
      <c r="O1056">
        <v>668</v>
      </c>
    </row>
    <row r="1057" spans="1:15">
      <c r="A1057" s="29">
        <v>1287059472685</v>
      </c>
      <c r="B1057" s="30">
        <v>26773</v>
      </c>
      <c r="E1057">
        <v>1287057860976</v>
      </c>
      <c r="F1057">
        <v>35715</v>
      </c>
      <c r="G1057" t="s">
        <v>164</v>
      </c>
      <c r="H1057">
        <v>200</v>
      </c>
      <c r="I1057" t="s">
        <v>137</v>
      </c>
      <c r="J1057" t="s">
        <v>143</v>
      </c>
      <c r="K1057" t="s">
        <v>139</v>
      </c>
      <c r="L1057" t="b">
        <v>1</v>
      </c>
      <c r="M1057">
        <v>199848</v>
      </c>
      <c r="N1057" t="s">
        <v>149</v>
      </c>
      <c r="O1057">
        <v>16060</v>
      </c>
    </row>
    <row r="1058" spans="1:15">
      <c r="A1058" s="29">
        <v>1287059477325</v>
      </c>
      <c r="B1058" s="30">
        <v>33703</v>
      </c>
      <c r="E1058">
        <v>1287057896798</v>
      </c>
      <c r="F1058">
        <v>582</v>
      </c>
      <c r="G1058" t="s">
        <v>162</v>
      </c>
      <c r="H1058">
        <v>200</v>
      </c>
      <c r="I1058" t="s">
        <v>137</v>
      </c>
      <c r="J1058" t="s">
        <v>145</v>
      </c>
      <c r="K1058" t="s">
        <v>152</v>
      </c>
      <c r="L1058" t="b">
        <v>1</v>
      </c>
      <c r="M1058">
        <v>370</v>
      </c>
      <c r="N1058" t="s">
        <v>163</v>
      </c>
      <c r="O1058">
        <v>582</v>
      </c>
    </row>
    <row r="1059" spans="1:15">
      <c r="A1059" s="29">
        <v>1287059478745</v>
      </c>
      <c r="B1059" s="30">
        <v>29254</v>
      </c>
      <c r="E1059">
        <v>1287057897117</v>
      </c>
      <c r="F1059">
        <v>541</v>
      </c>
      <c r="G1059" t="s">
        <v>151</v>
      </c>
      <c r="H1059">
        <v>200</v>
      </c>
      <c r="I1059" t="s">
        <v>137</v>
      </c>
      <c r="J1059" t="s">
        <v>143</v>
      </c>
      <c r="K1059" t="s">
        <v>152</v>
      </c>
      <c r="L1059" t="b">
        <v>1</v>
      </c>
      <c r="M1059">
        <v>363</v>
      </c>
      <c r="N1059" t="s">
        <v>153</v>
      </c>
      <c r="O1059">
        <v>541</v>
      </c>
    </row>
    <row r="1060" spans="1:15">
      <c r="A1060" s="29">
        <v>1287059530394</v>
      </c>
      <c r="B1060" s="30">
        <v>22127</v>
      </c>
      <c r="E1060">
        <v>1287057898019</v>
      </c>
      <c r="F1060">
        <v>813</v>
      </c>
      <c r="G1060" t="s">
        <v>154</v>
      </c>
      <c r="H1060">
        <v>200</v>
      </c>
      <c r="I1060" t="s">
        <v>137</v>
      </c>
      <c r="J1060" t="s">
        <v>143</v>
      </c>
      <c r="K1060" t="s">
        <v>152</v>
      </c>
      <c r="L1060" t="b">
        <v>1</v>
      </c>
      <c r="M1060">
        <v>365</v>
      </c>
      <c r="N1060" t="s">
        <v>155</v>
      </c>
      <c r="O1060">
        <v>813</v>
      </c>
    </row>
    <row r="1061" spans="1:15">
      <c r="A1061" s="29">
        <v>1287059542025</v>
      </c>
      <c r="B1061" s="30">
        <v>15393</v>
      </c>
      <c r="E1061">
        <v>1287057899106</v>
      </c>
      <c r="F1061">
        <v>461</v>
      </c>
      <c r="G1061" t="s">
        <v>156</v>
      </c>
      <c r="H1061">
        <v>200</v>
      </c>
      <c r="I1061" t="s">
        <v>137</v>
      </c>
      <c r="J1061" t="s">
        <v>143</v>
      </c>
      <c r="K1061" t="s">
        <v>152</v>
      </c>
      <c r="L1061" t="b">
        <v>1</v>
      </c>
      <c r="M1061">
        <v>91</v>
      </c>
      <c r="N1061" t="s">
        <v>157</v>
      </c>
      <c r="O1061">
        <v>461</v>
      </c>
    </row>
    <row r="1062" spans="1:15">
      <c r="A1062" s="29">
        <v>1287059549962</v>
      </c>
      <c r="B1062" s="30">
        <v>29197</v>
      </c>
      <c r="E1062">
        <v>1287057899972</v>
      </c>
      <c r="F1062">
        <v>479</v>
      </c>
      <c r="G1062" t="s">
        <v>158</v>
      </c>
      <c r="H1062">
        <v>200</v>
      </c>
      <c r="I1062" t="s">
        <v>137</v>
      </c>
      <c r="J1062" t="s">
        <v>143</v>
      </c>
      <c r="K1062" t="s">
        <v>152</v>
      </c>
      <c r="L1062" t="b">
        <v>1</v>
      </c>
      <c r="M1062">
        <v>110</v>
      </c>
      <c r="N1062" t="s">
        <v>159</v>
      </c>
      <c r="O1062">
        <v>479</v>
      </c>
    </row>
    <row r="1063" spans="1:15">
      <c r="A1063" s="29">
        <v>1287059559759</v>
      </c>
      <c r="B1063" s="30">
        <v>14813</v>
      </c>
      <c r="E1063">
        <v>1287057900881</v>
      </c>
      <c r="F1063">
        <v>499</v>
      </c>
      <c r="G1063" t="s">
        <v>160</v>
      </c>
      <c r="H1063">
        <v>200</v>
      </c>
      <c r="I1063" t="s">
        <v>137</v>
      </c>
      <c r="J1063" t="s">
        <v>143</v>
      </c>
      <c r="K1063" t="s">
        <v>152</v>
      </c>
      <c r="L1063" t="b">
        <v>1</v>
      </c>
      <c r="M1063">
        <v>1078</v>
      </c>
      <c r="N1063" t="s">
        <v>161</v>
      </c>
      <c r="O1063">
        <v>499</v>
      </c>
    </row>
    <row r="1064" spans="1:15">
      <c r="A1064" s="29">
        <v>1287059608560</v>
      </c>
      <c r="B1064" s="30">
        <v>27458</v>
      </c>
      <c r="E1064">
        <v>1287057897876</v>
      </c>
      <c r="F1064">
        <v>4182</v>
      </c>
      <c r="G1064" t="s">
        <v>165</v>
      </c>
      <c r="H1064">
        <v>200</v>
      </c>
      <c r="I1064" t="s">
        <v>137</v>
      </c>
      <c r="J1064" t="s">
        <v>145</v>
      </c>
      <c r="K1064" t="s">
        <v>139</v>
      </c>
      <c r="L1064" t="b">
        <v>1</v>
      </c>
      <c r="M1064">
        <v>13</v>
      </c>
      <c r="N1064" t="s">
        <v>149</v>
      </c>
      <c r="O1064">
        <v>4182</v>
      </c>
    </row>
    <row r="1065" spans="1:15">
      <c r="A1065" s="29">
        <v>1287059615610</v>
      </c>
      <c r="B1065" s="30">
        <v>20423</v>
      </c>
      <c r="E1065">
        <v>1287057901774</v>
      </c>
      <c r="F1065">
        <v>433</v>
      </c>
      <c r="G1065" t="s">
        <v>162</v>
      </c>
      <c r="H1065">
        <v>200</v>
      </c>
      <c r="I1065" t="s">
        <v>137</v>
      </c>
      <c r="J1065" t="s">
        <v>143</v>
      </c>
      <c r="K1065" t="s">
        <v>152</v>
      </c>
      <c r="L1065" t="b">
        <v>1</v>
      </c>
      <c r="M1065">
        <v>370</v>
      </c>
      <c r="N1065" t="s">
        <v>163</v>
      </c>
      <c r="O1065">
        <v>433</v>
      </c>
    </row>
    <row r="1066" spans="1:15">
      <c r="A1066" s="29">
        <v>1287059632468</v>
      </c>
      <c r="B1066" s="30">
        <v>21323</v>
      </c>
      <c r="E1066">
        <v>1287057902493</v>
      </c>
      <c r="F1066">
        <v>1627</v>
      </c>
      <c r="G1066" t="s">
        <v>165</v>
      </c>
      <c r="H1066">
        <v>200</v>
      </c>
      <c r="I1066" t="s">
        <v>137</v>
      </c>
      <c r="J1066" t="s">
        <v>143</v>
      </c>
      <c r="K1066" t="s">
        <v>139</v>
      </c>
      <c r="L1066" t="b">
        <v>1</v>
      </c>
      <c r="M1066">
        <v>13</v>
      </c>
      <c r="N1066" t="s">
        <v>149</v>
      </c>
      <c r="O1066">
        <v>1627</v>
      </c>
    </row>
    <row r="1067" spans="1:15">
      <c r="A1067" s="29">
        <v>1287059643734</v>
      </c>
      <c r="B1067" s="30">
        <v>32302</v>
      </c>
      <c r="E1067">
        <v>1287057880418</v>
      </c>
      <c r="F1067">
        <v>33957</v>
      </c>
      <c r="G1067" t="s">
        <v>164</v>
      </c>
      <c r="H1067">
        <v>200</v>
      </c>
      <c r="I1067" t="s">
        <v>137</v>
      </c>
      <c r="J1067" t="s">
        <v>147</v>
      </c>
      <c r="K1067" t="s">
        <v>139</v>
      </c>
      <c r="L1067" t="b">
        <v>1</v>
      </c>
      <c r="M1067">
        <v>199848</v>
      </c>
      <c r="N1067" t="s">
        <v>149</v>
      </c>
      <c r="O1067">
        <v>10893</v>
      </c>
    </row>
    <row r="1068" spans="1:15">
      <c r="A1068" s="29">
        <v>1287059682314</v>
      </c>
      <c r="B1068" s="30">
        <v>31636</v>
      </c>
      <c r="E1068">
        <v>1287057914752</v>
      </c>
      <c r="F1068">
        <v>3079</v>
      </c>
      <c r="G1068" t="s">
        <v>151</v>
      </c>
      <c r="H1068">
        <v>200</v>
      </c>
      <c r="I1068" t="s">
        <v>137</v>
      </c>
      <c r="J1068" t="s">
        <v>147</v>
      </c>
      <c r="K1068" t="s">
        <v>152</v>
      </c>
      <c r="L1068" t="b">
        <v>1</v>
      </c>
      <c r="M1068">
        <v>363</v>
      </c>
      <c r="N1068" t="s">
        <v>153</v>
      </c>
      <c r="O1068">
        <v>3079</v>
      </c>
    </row>
    <row r="1069" spans="1:15">
      <c r="A1069" s="29">
        <v>1287059693968</v>
      </c>
      <c r="B1069" s="30">
        <v>28554</v>
      </c>
      <c r="E1069">
        <v>1287057918180</v>
      </c>
      <c r="F1069">
        <v>399</v>
      </c>
      <c r="G1069" t="s">
        <v>154</v>
      </c>
      <c r="H1069">
        <v>200</v>
      </c>
      <c r="I1069" t="s">
        <v>137</v>
      </c>
      <c r="J1069" t="s">
        <v>147</v>
      </c>
      <c r="K1069" t="s">
        <v>152</v>
      </c>
      <c r="L1069" t="b">
        <v>1</v>
      </c>
      <c r="M1069">
        <v>365</v>
      </c>
      <c r="N1069" t="s">
        <v>155</v>
      </c>
      <c r="O1069">
        <v>399</v>
      </c>
    </row>
    <row r="1070" spans="1:15">
      <c r="A1070" s="29">
        <v>1287059694984</v>
      </c>
      <c r="B1070" s="30">
        <v>29821</v>
      </c>
      <c r="E1070">
        <v>1287057918821</v>
      </c>
      <c r="F1070">
        <v>458</v>
      </c>
      <c r="G1070" t="s">
        <v>156</v>
      </c>
      <c r="H1070">
        <v>200</v>
      </c>
      <c r="I1070" t="s">
        <v>137</v>
      </c>
      <c r="J1070" t="s">
        <v>147</v>
      </c>
      <c r="K1070" t="s">
        <v>152</v>
      </c>
      <c r="L1070" t="b">
        <v>1</v>
      </c>
      <c r="M1070">
        <v>91</v>
      </c>
      <c r="N1070" t="s">
        <v>157</v>
      </c>
      <c r="O1070">
        <v>458</v>
      </c>
    </row>
    <row r="1071" spans="1:15">
      <c r="A1071" s="29">
        <v>1287059716004</v>
      </c>
      <c r="B1071" s="30">
        <v>21551</v>
      </c>
      <c r="E1071">
        <v>1287057919611</v>
      </c>
      <c r="F1071">
        <v>417</v>
      </c>
      <c r="G1071" t="s">
        <v>158</v>
      </c>
      <c r="H1071">
        <v>200</v>
      </c>
      <c r="I1071" t="s">
        <v>137</v>
      </c>
      <c r="J1071" t="s">
        <v>147</v>
      </c>
      <c r="K1071" t="s">
        <v>152</v>
      </c>
      <c r="L1071" t="b">
        <v>1</v>
      </c>
      <c r="M1071">
        <v>110</v>
      </c>
      <c r="N1071" t="s">
        <v>159</v>
      </c>
      <c r="O1071">
        <v>417</v>
      </c>
    </row>
    <row r="1072" spans="1:15">
      <c r="A1072" s="29">
        <v>1287059883550</v>
      </c>
      <c r="B1072" s="30">
        <v>28884</v>
      </c>
      <c r="E1072">
        <v>1287057920279</v>
      </c>
      <c r="F1072">
        <v>633</v>
      </c>
      <c r="G1072" t="s">
        <v>160</v>
      </c>
      <c r="H1072">
        <v>200</v>
      </c>
      <c r="I1072" t="s">
        <v>137</v>
      </c>
      <c r="J1072" t="s">
        <v>147</v>
      </c>
      <c r="K1072" t="s">
        <v>152</v>
      </c>
      <c r="L1072" t="b">
        <v>1</v>
      </c>
      <c r="M1072">
        <v>1078</v>
      </c>
      <c r="N1072" t="s">
        <v>161</v>
      </c>
      <c r="O1072">
        <v>633</v>
      </c>
    </row>
    <row r="1073" spans="1:15">
      <c r="A1073" s="29">
        <v>1287059900647</v>
      </c>
      <c r="B1073" s="30">
        <v>27423</v>
      </c>
      <c r="E1073">
        <v>1287057921210</v>
      </c>
      <c r="F1073">
        <v>463</v>
      </c>
      <c r="G1073" t="s">
        <v>162</v>
      </c>
      <c r="H1073">
        <v>200</v>
      </c>
      <c r="I1073" t="s">
        <v>137</v>
      </c>
      <c r="J1073" t="s">
        <v>147</v>
      </c>
      <c r="K1073" t="s">
        <v>152</v>
      </c>
      <c r="L1073" t="b">
        <v>1</v>
      </c>
      <c r="M1073">
        <v>370</v>
      </c>
      <c r="N1073" t="s">
        <v>163</v>
      </c>
      <c r="O1073">
        <v>463</v>
      </c>
    </row>
    <row r="1074" spans="1:15">
      <c r="A1074" s="29">
        <v>1287059909953</v>
      </c>
      <c r="B1074" s="30">
        <v>25871</v>
      </c>
      <c r="E1074">
        <v>1287057921863</v>
      </c>
      <c r="F1074">
        <v>3821</v>
      </c>
      <c r="G1074" t="s">
        <v>165</v>
      </c>
      <c r="H1074">
        <v>200</v>
      </c>
      <c r="I1074" t="s">
        <v>137</v>
      </c>
      <c r="J1074" t="s">
        <v>147</v>
      </c>
      <c r="K1074" t="s">
        <v>139</v>
      </c>
      <c r="L1074" t="b">
        <v>1</v>
      </c>
      <c r="M1074">
        <v>13</v>
      </c>
      <c r="N1074" t="s">
        <v>149</v>
      </c>
      <c r="O1074">
        <v>3821</v>
      </c>
    </row>
    <row r="1075" spans="1:15">
      <c r="A1075" s="29">
        <v>1287059922281</v>
      </c>
      <c r="B1075" s="30">
        <v>36501</v>
      </c>
      <c r="E1075">
        <v>1287057875850</v>
      </c>
      <c r="F1075">
        <v>77018</v>
      </c>
      <c r="G1075" t="s">
        <v>166</v>
      </c>
      <c r="H1075">
        <v>200</v>
      </c>
      <c r="I1075" t="s">
        <v>137</v>
      </c>
      <c r="J1075" t="s">
        <v>138</v>
      </c>
      <c r="K1075" t="s">
        <v>139</v>
      </c>
      <c r="L1075" t="b">
        <v>1</v>
      </c>
      <c r="M1075">
        <v>597163</v>
      </c>
      <c r="N1075" t="s">
        <v>149</v>
      </c>
      <c r="O1075">
        <v>10645</v>
      </c>
    </row>
    <row r="1076" spans="1:15">
      <c r="A1076" s="29">
        <v>1287059950084</v>
      </c>
      <c r="B1076" s="30">
        <v>30667</v>
      </c>
      <c r="E1076">
        <v>1287057953213</v>
      </c>
      <c r="F1076">
        <v>3274</v>
      </c>
      <c r="G1076" t="s">
        <v>167</v>
      </c>
      <c r="H1076">
        <v>200</v>
      </c>
      <c r="I1076" t="s">
        <v>137</v>
      </c>
      <c r="J1076" t="s">
        <v>138</v>
      </c>
      <c r="K1076" t="s">
        <v>139</v>
      </c>
      <c r="L1076" t="b">
        <v>1</v>
      </c>
      <c r="M1076">
        <v>13</v>
      </c>
      <c r="N1076" t="s">
        <v>149</v>
      </c>
      <c r="O1076">
        <v>3274</v>
      </c>
    </row>
    <row r="1077" spans="1:15">
      <c r="A1077" s="29">
        <v>1287059974115</v>
      </c>
      <c r="B1077" s="30">
        <v>29494</v>
      </c>
      <c r="E1077">
        <v>1287057956861</v>
      </c>
      <c r="F1077">
        <v>3171</v>
      </c>
      <c r="G1077" t="s">
        <v>168</v>
      </c>
      <c r="H1077">
        <v>200</v>
      </c>
      <c r="I1077" t="s">
        <v>137</v>
      </c>
      <c r="J1077" t="s">
        <v>138</v>
      </c>
      <c r="K1077" t="s">
        <v>139</v>
      </c>
      <c r="L1077" t="b">
        <v>1</v>
      </c>
      <c r="M1077">
        <v>13</v>
      </c>
      <c r="N1077" t="s">
        <v>149</v>
      </c>
      <c r="O1077">
        <v>3171</v>
      </c>
    </row>
    <row r="1078" spans="1:15">
      <c r="A1078" s="29">
        <v>1287059985105</v>
      </c>
      <c r="B1078" s="30">
        <v>22719</v>
      </c>
      <c r="E1078">
        <v>1287057960376</v>
      </c>
      <c r="F1078">
        <v>544</v>
      </c>
      <c r="G1078" t="s">
        <v>151</v>
      </c>
      <c r="H1078">
        <v>200</v>
      </c>
      <c r="I1078" t="s">
        <v>137</v>
      </c>
      <c r="J1078" t="s">
        <v>138</v>
      </c>
      <c r="K1078" t="s">
        <v>152</v>
      </c>
      <c r="L1078" t="b">
        <v>1</v>
      </c>
      <c r="M1078">
        <v>363</v>
      </c>
      <c r="N1078" t="s">
        <v>153</v>
      </c>
      <c r="O1078">
        <v>544</v>
      </c>
    </row>
    <row r="1079" spans="1:15">
      <c r="A1079" s="29">
        <v>1287060010785</v>
      </c>
      <c r="B1079" s="30">
        <v>27726</v>
      </c>
      <c r="E1079">
        <v>1287057961222</v>
      </c>
      <c r="F1079">
        <v>1606</v>
      </c>
      <c r="G1079" t="s">
        <v>154</v>
      </c>
      <c r="H1079">
        <v>200</v>
      </c>
      <c r="I1079" t="s">
        <v>137</v>
      </c>
      <c r="J1079" t="s">
        <v>138</v>
      </c>
      <c r="K1079" t="s">
        <v>152</v>
      </c>
      <c r="L1079" t="b">
        <v>1</v>
      </c>
      <c r="M1079">
        <v>365</v>
      </c>
      <c r="N1079" t="s">
        <v>155</v>
      </c>
      <c r="O1079">
        <v>1606</v>
      </c>
    </row>
    <row r="1080" spans="1:15">
      <c r="A1080" s="29">
        <v>1287060035894</v>
      </c>
      <c r="B1080" s="30">
        <v>32512</v>
      </c>
      <c r="E1080">
        <v>1287057963325</v>
      </c>
      <c r="F1080">
        <v>524</v>
      </c>
      <c r="G1080" t="s">
        <v>156</v>
      </c>
      <c r="H1080">
        <v>200</v>
      </c>
      <c r="I1080" t="s">
        <v>137</v>
      </c>
      <c r="J1080" t="s">
        <v>138</v>
      </c>
      <c r="K1080" t="s">
        <v>152</v>
      </c>
      <c r="L1080" t="b">
        <v>1</v>
      </c>
      <c r="M1080">
        <v>91</v>
      </c>
      <c r="N1080" t="s">
        <v>157</v>
      </c>
      <c r="O1080">
        <v>524</v>
      </c>
    </row>
    <row r="1081" spans="1:15">
      <c r="A1081" s="29">
        <v>1287060058676</v>
      </c>
      <c r="B1081" s="30">
        <v>16617</v>
      </c>
      <c r="E1081">
        <v>1287057964174</v>
      </c>
      <c r="F1081">
        <v>567</v>
      </c>
      <c r="G1081" t="s">
        <v>158</v>
      </c>
      <c r="H1081">
        <v>200</v>
      </c>
      <c r="I1081" t="s">
        <v>137</v>
      </c>
      <c r="J1081" t="s">
        <v>138</v>
      </c>
      <c r="K1081" t="s">
        <v>152</v>
      </c>
      <c r="L1081" t="b">
        <v>1</v>
      </c>
      <c r="M1081">
        <v>110</v>
      </c>
      <c r="N1081" t="s">
        <v>159</v>
      </c>
      <c r="O1081">
        <v>567</v>
      </c>
    </row>
    <row r="1082" spans="1:15">
      <c r="A1082" s="29">
        <v>1287060058820</v>
      </c>
      <c r="B1082" s="30">
        <v>25767</v>
      </c>
      <c r="E1082">
        <v>1287057965098</v>
      </c>
      <c r="F1082">
        <v>547</v>
      </c>
      <c r="G1082" t="s">
        <v>160</v>
      </c>
      <c r="H1082">
        <v>200</v>
      </c>
      <c r="I1082" t="s">
        <v>137</v>
      </c>
      <c r="J1082" t="s">
        <v>138</v>
      </c>
      <c r="K1082" t="s">
        <v>152</v>
      </c>
      <c r="L1082" t="b">
        <v>1</v>
      </c>
      <c r="M1082">
        <v>1078</v>
      </c>
      <c r="N1082" t="s">
        <v>161</v>
      </c>
      <c r="O1082">
        <v>547</v>
      </c>
    </row>
    <row r="1083" spans="1:15">
      <c r="A1083" s="29">
        <v>1287060081024</v>
      </c>
      <c r="B1083" s="30">
        <v>17417</v>
      </c>
      <c r="E1083">
        <v>1287057965953</v>
      </c>
      <c r="F1083">
        <v>706</v>
      </c>
      <c r="G1083" t="s">
        <v>162</v>
      </c>
      <c r="H1083">
        <v>200</v>
      </c>
      <c r="I1083" t="s">
        <v>137</v>
      </c>
      <c r="J1083" t="s">
        <v>138</v>
      </c>
      <c r="K1083" t="s">
        <v>152</v>
      </c>
      <c r="L1083" t="b">
        <v>1</v>
      </c>
      <c r="M1083">
        <v>370</v>
      </c>
      <c r="N1083" t="s">
        <v>163</v>
      </c>
      <c r="O1083">
        <v>706</v>
      </c>
    </row>
    <row r="1084" spans="1:15">
      <c r="A1084" s="29">
        <v>1287060112217</v>
      </c>
      <c r="B1084" s="30">
        <v>14531</v>
      </c>
      <c r="E1084">
        <v>1287057904233</v>
      </c>
      <c r="F1084">
        <v>62371</v>
      </c>
      <c r="G1084" t="s">
        <v>166</v>
      </c>
      <c r="H1084">
        <v>200</v>
      </c>
      <c r="I1084" t="s">
        <v>137</v>
      </c>
      <c r="J1084" t="s">
        <v>143</v>
      </c>
      <c r="K1084" t="s">
        <v>139</v>
      </c>
      <c r="L1084" t="b">
        <v>1</v>
      </c>
      <c r="M1084">
        <v>597163</v>
      </c>
      <c r="N1084" t="s">
        <v>149</v>
      </c>
      <c r="O1084">
        <v>6910</v>
      </c>
    </row>
    <row r="1085" spans="1:15">
      <c r="A1085" s="29">
        <v>1287060124485</v>
      </c>
      <c r="B1085" s="30">
        <v>25386</v>
      </c>
      <c r="E1085">
        <v>1287057966983</v>
      </c>
      <c r="F1085">
        <v>1637</v>
      </c>
      <c r="G1085" t="s">
        <v>167</v>
      </c>
      <c r="H1085">
        <v>200</v>
      </c>
      <c r="I1085" t="s">
        <v>137</v>
      </c>
      <c r="J1085" t="s">
        <v>143</v>
      </c>
      <c r="K1085" t="s">
        <v>139</v>
      </c>
      <c r="L1085" t="b">
        <v>1</v>
      </c>
      <c r="M1085">
        <v>13</v>
      </c>
      <c r="N1085" t="s">
        <v>149</v>
      </c>
      <c r="O1085">
        <v>1637</v>
      </c>
    </row>
    <row r="1086" spans="1:15">
      <c r="A1086" s="29">
        <v>1287060141073</v>
      </c>
      <c r="B1086" s="30">
        <v>20352</v>
      </c>
      <c r="E1086">
        <v>1287057966864</v>
      </c>
      <c r="F1086">
        <v>6581</v>
      </c>
      <c r="G1086" t="s">
        <v>169</v>
      </c>
      <c r="H1086">
        <v>200</v>
      </c>
      <c r="I1086" t="s">
        <v>137</v>
      </c>
      <c r="J1086" t="s">
        <v>138</v>
      </c>
      <c r="K1086" t="s">
        <v>139</v>
      </c>
      <c r="L1086" t="b">
        <v>1</v>
      </c>
      <c r="M1086">
        <v>13</v>
      </c>
      <c r="N1086" t="s">
        <v>149</v>
      </c>
      <c r="O1086">
        <v>6581</v>
      </c>
    </row>
    <row r="1087" spans="1:15">
      <c r="A1087" s="29">
        <v>1287060158985</v>
      </c>
      <c r="B1087" s="30">
        <v>30665</v>
      </c>
      <c r="E1087">
        <v>1287057968906</v>
      </c>
      <c r="F1087">
        <v>5025</v>
      </c>
      <c r="G1087" t="s">
        <v>168</v>
      </c>
      <c r="H1087">
        <v>200</v>
      </c>
      <c r="I1087" t="s">
        <v>137</v>
      </c>
      <c r="J1087" t="s">
        <v>143</v>
      </c>
      <c r="K1087" t="s">
        <v>139</v>
      </c>
      <c r="L1087" t="b">
        <v>1</v>
      </c>
      <c r="M1087">
        <v>13</v>
      </c>
      <c r="N1087" t="s">
        <v>149</v>
      </c>
      <c r="O1087">
        <v>5025</v>
      </c>
    </row>
    <row r="1088" spans="1:15">
      <c r="A1088" s="29">
        <v>1287060180028</v>
      </c>
      <c r="B1088" s="30">
        <v>29249</v>
      </c>
      <c r="E1088">
        <v>1287057974253</v>
      </c>
      <c r="F1088">
        <v>611</v>
      </c>
      <c r="G1088" t="s">
        <v>151</v>
      </c>
      <c r="H1088">
        <v>200</v>
      </c>
      <c r="I1088" t="s">
        <v>137</v>
      </c>
      <c r="J1088" t="s">
        <v>143</v>
      </c>
      <c r="K1088" t="s">
        <v>152</v>
      </c>
      <c r="L1088" t="b">
        <v>1</v>
      </c>
      <c r="M1088">
        <v>363</v>
      </c>
      <c r="N1088" t="s">
        <v>153</v>
      </c>
      <c r="O1088">
        <v>611</v>
      </c>
    </row>
    <row r="1089" spans="1:15">
      <c r="A1089" s="29">
        <v>1287060209367</v>
      </c>
      <c r="B1089" s="30">
        <v>29332</v>
      </c>
      <c r="E1089">
        <v>1287057902286</v>
      </c>
      <c r="F1089">
        <v>73116</v>
      </c>
      <c r="G1089" t="s">
        <v>166</v>
      </c>
      <c r="H1089">
        <v>200</v>
      </c>
      <c r="I1089" t="s">
        <v>137</v>
      </c>
      <c r="J1089" t="s">
        <v>145</v>
      </c>
      <c r="K1089" t="s">
        <v>139</v>
      </c>
      <c r="L1089" t="b">
        <v>1</v>
      </c>
      <c r="M1089">
        <v>597163</v>
      </c>
      <c r="N1089" t="s">
        <v>149</v>
      </c>
      <c r="O1089">
        <v>8320</v>
      </c>
    </row>
    <row r="1090" spans="1:15">
      <c r="A1090" s="29">
        <v>1287060213501</v>
      </c>
      <c r="B1090" s="30">
        <v>25587</v>
      </c>
      <c r="E1090">
        <v>1287057975224</v>
      </c>
      <c r="F1090">
        <v>475</v>
      </c>
      <c r="G1090" t="s">
        <v>154</v>
      </c>
      <c r="H1090">
        <v>200</v>
      </c>
      <c r="I1090" t="s">
        <v>137</v>
      </c>
      <c r="J1090" t="s">
        <v>143</v>
      </c>
      <c r="K1090" t="s">
        <v>152</v>
      </c>
      <c r="L1090" t="b">
        <v>1</v>
      </c>
      <c r="M1090">
        <v>365</v>
      </c>
      <c r="N1090" t="s">
        <v>155</v>
      </c>
      <c r="O1090">
        <v>475</v>
      </c>
    </row>
    <row r="1091" spans="1:15">
      <c r="A1091" s="29">
        <v>1287060233250</v>
      </c>
      <c r="B1091" s="30">
        <v>23326</v>
      </c>
      <c r="E1091">
        <v>1287057976055</v>
      </c>
      <c r="F1091">
        <v>676</v>
      </c>
      <c r="G1091" t="s">
        <v>156</v>
      </c>
      <c r="H1091">
        <v>200</v>
      </c>
      <c r="I1091" t="s">
        <v>137</v>
      </c>
      <c r="J1091" t="s">
        <v>143</v>
      </c>
      <c r="K1091" t="s">
        <v>152</v>
      </c>
      <c r="L1091" t="b">
        <v>1</v>
      </c>
      <c r="M1091">
        <v>91</v>
      </c>
      <c r="N1091" t="s">
        <v>157</v>
      </c>
      <c r="O1091">
        <v>676</v>
      </c>
    </row>
    <row r="1092" spans="1:15">
      <c r="A1092" s="29">
        <v>1287060392813</v>
      </c>
      <c r="B1092" s="30">
        <v>19098</v>
      </c>
      <c r="E1092">
        <v>1287057977114</v>
      </c>
      <c r="F1092">
        <v>727</v>
      </c>
      <c r="G1092" t="s">
        <v>158</v>
      </c>
      <c r="H1092">
        <v>200</v>
      </c>
      <c r="I1092" t="s">
        <v>137</v>
      </c>
      <c r="J1092" t="s">
        <v>143</v>
      </c>
      <c r="K1092" t="s">
        <v>152</v>
      </c>
      <c r="L1092" t="b">
        <v>1</v>
      </c>
      <c r="M1092">
        <v>110</v>
      </c>
      <c r="N1092" t="s">
        <v>159</v>
      </c>
      <c r="O1092">
        <v>727</v>
      </c>
    </row>
    <row r="1093" spans="1:15">
      <c r="A1093" s="29">
        <v>1287060412294</v>
      </c>
      <c r="B1093" s="30">
        <v>26566</v>
      </c>
      <c r="E1093">
        <v>1287057978259</v>
      </c>
      <c r="F1093">
        <v>601</v>
      </c>
      <c r="G1093" t="s">
        <v>160</v>
      </c>
      <c r="H1093">
        <v>200</v>
      </c>
      <c r="I1093" t="s">
        <v>137</v>
      </c>
      <c r="J1093" t="s">
        <v>143</v>
      </c>
      <c r="K1093" t="s">
        <v>152</v>
      </c>
      <c r="L1093" t="b">
        <v>1</v>
      </c>
      <c r="M1093">
        <v>1078</v>
      </c>
      <c r="N1093" t="s">
        <v>161</v>
      </c>
      <c r="O1093">
        <v>601</v>
      </c>
    </row>
    <row r="1094" spans="1:15">
      <c r="A1094" s="29">
        <v>1287060423045</v>
      </c>
      <c r="B1094" s="30">
        <v>20586</v>
      </c>
      <c r="E1094">
        <v>1287057979230</v>
      </c>
      <c r="F1094">
        <v>523</v>
      </c>
      <c r="G1094" t="s">
        <v>162</v>
      </c>
      <c r="H1094">
        <v>200</v>
      </c>
      <c r="I1094" t="s">
        <v>137</v>
      </c>
      <c r="J1094" t="s">
        <v>143</v>
      </c>
      <c r="K1094" t="s">
        <v>152</v>
      </c>
      <c r="L1094" t="b">
        <v>1</v>
      </c>
      <c r="M1094">
        <v>370</v>
      </c>
      <c r="N1094" t="s">
        <v>163</v>
      </c>
      <c r="O1094">
        <v>523</v>
      </c>
    </row>
    <row r="1095" spans="1:15">
      <c r="A1095" s="29">
        <v>1287060423737</v>
      </c>
      <c r="B1095" s="30">
        <v>40365</v>
      </c>
      <c r="E1095">
        <v>1287057975923</v>
      </c>
      <c r="F1095">
        <v>4230</v>
      </c>
      <c r="G1095" t="s">
        <v>167</v>
      </c>
      <c r="H1095">
        <v>200</v>
      </c>
      <c r="I1095" t="s">
        <v>137</v>
      </c>
      <c r="J1095" t="s">
        <v>145</v>
      </c>
      <c r="K1095" t="s">
        <v>139</v>
      </c>
      <c r="L1095" t="b">
        <v>1</v>
      </c>
      <c r="M1095">
        <v>13</v>
      </c>
      <c r="N1095" t="s">
        <v>149</v>
      </c>
      <c r="O1095">
        <v>4230</v>
      </c>
    </row>
    <row r="1096" spans="1:15">
      <c r="A1096" s="29">
        <v>1287060446167</v>
      </c>
      <c r="B1096" s="30">
        <v>21824</v>
      </c>
      <c r="E1096">
        <v>1287057979862</v>
      </c>
      <c r="F1096">
        <v>1537</v>
      </c>
      <c r="G1096" t="s">
        <v>169</v>
      </c>
      <c r="H1096">
        <v>200</v>
      </c>
      <c r="I1096" t="s">
        <v>137</v>
      </c>
      <c r="J1096" t="s">
        <v>143</v>
      </c>
      <c r="K1096" t="s">
        <v>139</v>
      </c>
      <c r="L1096" t="b">
        <v>1</v>
      </c>
      <c r="M1096">
        <v>13</v>
      </c>
      <c r="N1096" t="s">
        <v>149</v>
      </c>
      <c r="O1096">
        <v>1537</v>
      </c>
    </row>
    <row r="1097" spans="1:15">
      <c r="A1097" s="29">
        <v>1287060471880</v>
      </c>
      <c r="B1097" s="30">
        <v>19338</v>
      </c>
      <c r="E1097">
        <v>1287057980545</v>
      </c>
      <c r="F1097">
        <v>5707</v>
      </c>
      <c r="G1097" t="s">
        <v>168</v>
      </c>
      <c r="H1097">
        <v>200</v>
      </c>
      <c r="I1097" t="s">
        <v>137</v>
      </c>
      <c r="J1097" t="s">
        <v>145</v>
      </c>
      <c r="K1097" t="s">
        <v>139</v>
      </c>
      <c r="L1097" t="b">
        <v>1</v>
      </c>
      <c r="M1097">
        <v>13</v>
      </c>
      <c r="N1097" t="s">
        <v>149</v>
      </c>
      <c r="O1097">
        <v>5707</v>
      </c>
    </row>
    <row r="1098" spans="1:15">
      <c r="A1098" s="29">
        <v>1287060490794</v>
      </c>
      <c r="B1098" s="30">
        <v>19076</v>
      </c>
      <c r="E1098">
        <v>1287057986547</v>
      </c>
      <c r="F1098">
        <v>785</v>
      </c>
      <c r="G1098" t="s">
        <v>151</v>
      </c>
      <c r="H1098">
        <v>200</v>
      </c>
      <c r="I1098" t="s">
        <v>137</v>
      </c>
      <c r="J1098" t="s">
        <v>145</v>
      </c>
      <c r="K1098" t="s">
        <v>152</v>
      </c>
      <c r="L1098" t="b">
        <v>1</v>
      </c>
      <c r="M1098">
        <v>363</v>
      </c>
      <c r="N1098" t="s">
        <v>153</v>
      </c>
      <c r="O1098">
        <v>785</v>
      </c>
    </row>
    <row r="1099" spans="1:15">
      <c r="A1099" s="29">
        <v>1287060500095</v>
      </c>
      <c r="B1099" s="30">
        <v>24386</v>
      </c>
      <c r="E1099">
        <v>1287057987529</v>
      </c>
      <c r="F1099">
        <v>450</v>
      </c>
      <c r="G1099" t="s">
        <v>154</v>
      </c>
      <c r="H1099">
        <v>200</v>
      </c>
      <c r="I1099" t="s">
        <v>137</v>
      </c>
      <c r="J1099" t="s">
        <v>145</v>
      </c>
      <c r="K1099" t="s">
        <v>152</v>
      </c>
      <c r="L1099" t="b">
        <v>1</v>
      </c>
      <c r="M1099">
        <v>365</v>
      </c>
      <c r="N1099" t="s">
        <v>155</v>
      </c>
      <c r="O1099">
        <v>450</v>
      </c>
    </row>
    <row r="1100" spans="1:15">
      <c r="A1100" s="29">
        <v>1287060546238</v>
      </c>
      <c r="B1100" s="30">
        <v>31757</v>
      </c>
      <c r="E1100">
        <v>1287057926015</v>
      </c>
      <c r="F1100">
        <v>62165</v>
      </c>
      <c r="G1100" t="s">
        <v>166</v>
      </c>
      <c r="H1100">
        <v>200</v>
      </c>
      <c r="I1100" t="s">
        <v>137</v>
      </c>
      <c r="J1100" t="s">
        <v>147</v>
      </c>
      <c r="K1100" t="s">
        <v>139</v>
      </c>
      <c r="L1100" t="b">
        <v>1</v>
      </c>
      <c r="M1100">
        <v>597255</v>
      </c>
      <c r="N1100" t="s">
        <v>149</v>
      </c>
      <c r="O1100">
        <v>10666</v>
      </c>
    </row>
    <row r="1101" spans="1:15">
      <c r="A1101" s="29">
        <v>1287060548344</v>
      </c>
      <c r="B1101" s="30">
        <v>22623</v>
      </c>
      <c r="E1101">
        <v>1287057988417</v>
      </c>
      <c r="F1101">
        <v>529</v>
      </c>
      <c r="G1101" t="s">
        <v>156</v>
      </c>
      <c r="H1101">
        <v>200</v>
      </c>
      <c r="I1101" t="s">
        <v>137</v>
      </c>
      <c r="J1101" t="s">
        <v>145</v>
      </c>
      <c r="K1101" t="s">
        <v>152</v>
      </c>
      <c r="L1101" t="b">
        <v>1</v>
      </c>
      <c r="M1101">
        <v>91</v>
      </c>
      <c r="N1101" t="s">
        <v>157</v>
      </c>
      <c r="O1101">
        <v>529</v>
      </c>
    </row>
    <row r="1102" spans="1:15">
      <c r="A1102" s="29">
        <v>1287060568893</v>
      </c>
      <c r="B1102" s="30">
        <v>31742</v>
      </c>
      <c r="E1102">
        <v>1287057989401</v>
      </c>
      <c r="F1102">
        <v>819</v>
      </c>
      <c r="G1102" t="s">
        <v>158</v>
      </c>
      <c r="H1102">
        <v>200</v>
      </c>
      <c r="I1102" t="s">
        <v>137</v>
      </c>
      <c r="J1102" t="s">
        <v>145</v>
      </c>
      <c r="K1102" t="s">
        <v>152</v>
      </c>
      <c r="L1102" t="b">
        <v>1</v>
      </c>
      <c r="M1102">
        <v>110</v>
      </c>
      <c r="N1102" t="s">
        <v>159</v>
      </c>
      <c r="O1102">
        <v>819</v>
      </c>
    </row>
    <row r="1103" spans="1:15">
      <c r="A1103" s="29">
        <v>1287060582837</v>
      </c>
      <c r="B1103" s="30">
        <v>19995</v>
      </c>
      <c r="E1103">
        <v>1287057990645</v>
      </c>
      <c r="F1103">
        <v>736</v>
      </c>
      <c r="G1103" t="s">
        <v>160</v>
      </c>
      <c r="H1103">
        <v>200</v>
      </c>
      <c r="I1103" t="s">
        <v>137</v>
      </c>
      <c r="J1103" t="s">
        <v>145</v>
      </c>
      <c r="K1103" t="s">
        <v>152</v>
      </c>
      <c r="L1103" t="b">
        <v>1</v>
      </c>
      <c r="M1103">
        <v>1078</v>
      </c>
      <c r="N1103" t="s">
        <v>161</v>
      </c>
      <c r="O1103">
        <v>736</v>
      </c>
    </row>
    <row r="1104" spans="1:15">
      <c r="A1104" s="29">
        <v>1287060626728</v>
      </c>
      <c r="B1104" s="30">
        <v>31656</v>
      </c>
      <c r="E1104">
        <v>1287057988747</v>
      </c>
      <c r="F1104">
        <v>3364</v>
      </c>
      <c r="G1104" t="s">
        <v>167</v>
      </c>
      <c r="H1104">
        <v>200</v>
      </c>
      <c r="I1104" t="s">
        <v>137</v>
      </c>
      <c r="J1104" t="s">
        <v>147</v>
      </c>
      <c r="K1104" t="s">
        <v>139</v>
      </c>
      <c r="L1104" t="b">
        <v>1</v>
      </c>
      <c r="M1104">
        <v>13</v>
      </c>
      <c r="N1104" t="s">
        <v>149</v>
      </c>
      <c r="O1104">
        <v>3364</v>
      </c>
    </row>
    <row r="1105" spans="1:15">
      <c r="A1105" s="29">
        <v>1287060643274</v>
      </c>
      <c r="B1105" s="30">
        <v>35334</v>
      </c>
      <c r="E1105">
        <v>1287057991661</v>
      </c>
      <c r="F1105">
        <v>619</v>
      </c>
      <c r="G1105" t="s">
        <v>162</v>
      </c>
      <c r="H1105">
        <v>200</v>
      </c>
      <c r="I1105" t="s">
        <v>137</v>
      </c>
      <c r="J1105" t="s">
        <v>145</v>
      </c>
      <c r="K1105" t="s">
        <v>152</v>
      </c>
      <c r="L1105" t="b">
        <v>1</v>
      </c>
      <c r="M1105">
        <v>370</v>
      </c>
      <c r="N1105" t="s">
        <v>163</v>
      </c>
      <c r="O1105">
        <v>619</v>
      </c>
    </row>
    <row r="1106" spans="1:15">
      <c r="A1106" s="29">
        <v>1287060672582</v>
      </c>
      <c r="B1106" s="30">
        <v>21271</v>
      </c>
      <c r="E1106">
        <v>1287057992646</v>
      </c>
      <c r="F1106">
        <v>5439</v>
      </c>
      <c r="G1106" t="s">
        <v>169</v>
      </c>
      <c r="H1106">
        <v>200</v>
      </c>
      <c r="I1106" t="s">
        <v>137</v>
      </c>
      <c r="J1106" t="s">
        <v>145</v>
      </c>
      <c r="K1106" t="s">
        <v>139</v>
      </c>
      <c r="L1106" t="b">
        <v>1</v>
      </c>
      <c r="M1106">
        <v>13</v>
      </c>
      <c r="N1106" t="s">
        <v>149</v>
      </c>
      <c r="O1106">
        <v>5439</v>
      </c>
    </row>
    <row r="1107" spans="1:15">
      <c r="A1107" s="29">
        <v>1287060676014</v>
      </c>
      <c r="B1107" s="30">
        <v>23450</v>
      </c>
      <c r="E1107">
        <v>1287057992277</v>
      </c>
      <c r="F1107">
        <v>9271</v>
      </c>
      <c r="G1107" t="s">
        <v>168</v>
      </c>
      <c r="H1107">
        <v>200</v>
      </c>
      <c r="I1107" t="s">
        <v>137</v>
      </c>
      <c r="J1107" t="s">
        <v>147</v>
      </c>
      <c r="K1107" t="s">
        <v>139</v>
      </c>
      <c r="L1107" t="b">
        <v>1</v>
      </c>
      <c r="M1107">
        <v>13</v>
      </c>
      <c r="N1107" t="s">
        <v>149</v>
      </c>
      <c r="O1107">
        <v>9271</v>
      </c>
    </row>
    <row r="1108" spans="1:15">
      <c r="A1108" s="29">
        <v>1287060694384</v>
      </c>
      <c r="B1108" s="30">
        <v>15668</v>
      </c>
      <c r="E1108">
        <v>1287058001965</v>
      </c>
      <c r="F1108">
        <v>487</v>
      </c>
      <c r="G1108" t="s">
        <v>151</v>
      </c>
      <c r="H1108">
        <v>200</v>
      </c>
      <c r="I1108" t="s">
        <v>137</v>
      </c>
      <c r="J1108" t="s">
        <v>147</v>
      </c>
      <c r="K1108" t="s">
        <v>152</v>
      </c>
      <c r="L1108" t="b">
        <v>1</v>
      </c>
      <c r="M1108">
        <v>363</v>
      </c>
      <c r="N1108" t="s">
        <v>153</v>
      </c>
      <c r="O1108">
        <v>487</v>
      </c>
    </row>
    <row r="1109" spans="1:15">
      <c r="A1109" s="29">
        <v>1287060725781</v>
      </c>
      <c r="B1109" s="30">
        <v>17664</v>
      </c>
      <c r="E1109">
        <v>1287058002931</v>
      </c>
      <c r="F1109">
        <v>386</v>
      </c>
      <c r="G1109" t="s">
        <v>154</v>
      </c>
      <c r="H1109">
        <v>200</v>
      </c>
      <c r="I1109" t="s">
        <v>137</v>
      </c>
      <c r="J1109" t="s">
        <v>147</v>
      </c>
      <c r="K1109" t="s">
        <v>152</v>
      </c>
      <c r="L1109" t="b">
        <v>1</v>
      </c>
      <c r="M1109">
        <v>365</v>
      </c>
      <c r="N1109" t="s">
        <v>155</v>
      </c>
      <c r="O1109">
        <v>386</v>
      </c>
    </row>
    <row r="1110" spans="1:15">
      <c r="A1110" s="29">
        <v>1287060731013</v>
      </c>
      <c r="B1110" s="30">
        <v>19395</v>
      </c>
      <c r="E1110">
        <v>1287058003814</v>
      </c>
      <c r="F1110">
        <v>619</v>
      </c>
      <c r="G1110" t="s">
        <v>156</v>
      </c>
      <c r="H1110">
        <v>200</v>
      </c>
      <c r="I1110" t="s">
        <v>137</v>
      </c>
      <c r="J1110" t="s">
        <v>147</v>
      </c>
      <c r="K1110" t="s">
        <v>152</v>
      </c>
      <c r="L1110" t="b">
        <v>1</v>
      </c>
      <c r="M1110">
        <v>91</v>
      </c>
      <c r="N1110" t="s">
        <v>157</v>
      </c>
      <c r="O1110">
        <v>619</v>
      </c>
    </row>
    <row r="1111" spans="1:15">
      <c r="A1111" s="29">
        <v>1287060733006</v>
      </c>
      <c r="B1111" s="30">
        <v>23492</v>
      </c>
      <c r="E1111">
        <v>1287058004643</v>
      </c>
      <c r="F1111">
        <v>603</v>
      </c>
      <c r="G1111" t="s">
        <v>158</v>
      </c>
      <c r="H1111">
        <v>200</v>
      </c>
      <c r="I1111" t="s">
        <v>137</v>
      </c>
      <c r="J1111" t="s">
        <v>147</v>
      </c>
      <c r="K1111" t="s">
        <v>152</v>
      </c>
      <c r="L1111" t="b">
        <v>1</v>
      </c>
      <c r="M1111">
        <v>110</v>
      </c>
      <c r="N1111" t="s">
        <v>159</v>
      </c>
      <c r="O1111">
        <v>603</v>
      </c>
    </row>
    <row r="1112" spans="1:15">
      <c r="A1112" s="29">
        <v>1287060867659</v>
      </c>
      <c r="B1112" s="30">
        <v>20297</v>
      </c>
      <c r="E1112">
        <v>1287058005530</v>
      </c>
      <c r="F1112">
        <v>557</v>
      </c>
      <c r="G1112" t="s">
        <v>160</v>
      </c>
      <c r="H1112">
        <v>200</v>
      </c>
      <c r="I1112" t="s">
        <v>137</v>
      </c>
      <c r="J1112" t="s">
        <v>147</v>
      </c>
      <c r="K1112" t="s">
        <v>152</v>
      </c>
      <c r="L1112" t="b">
        <v>1</v>
      </c>
      <c r="M1112">
        <v>1078</v>
      </c>
      <c r="N1112" t="s">
        <v>161</v>
      </c>
      <c r="O1112">
        <v>557</v>
      </c>
    </row>
    <row r="1113" spans="1:15">
      <c r="A1113" s="29">
        <v>1287060883566</v>
      </c>
      <c r="B1113" s="30">
        <v>30231</v>
      </c>
      <c r="E1113">
        <v>1287058006245</v>
      </c>
      <c r="F1113">
        <v>541</v>
      </c>
      <c r="G1113" t="s">
        <v>162</v>
      </c>
      <c r="H1113">
        <v>200</v>
      </c>
      <c r="I1113" t="s">
        <v>137</v>
      </c>
      <c r="J1113" t="s">
        <v>147</v>
      </c>
      <c r="K1113" t="s">
        <v>152</v>
      </c>
      <c r="L1113" t="b">
        <v>1</v>
      </c>
      <c r="M1113">
        <v>370</v>
      </c>
      <c r="N1113" t="s">
        <v>163</v>
      </c>
      <c r="O1113">
        <v>541</v>
      </c>
    </row>
    <row r="1114" spans="1:15">
      <c r="A1114" s="29">
        <v>1287060903143</v>
      </c>
      <c r="B1114" s="30">
        <v>21600</v>
      </c>
      <c r="E1114">
        <v>1287058006879</v>
      </c>
      <c r="F1114">
        <v>1764</v>
      </c>
      <c r="G1114" t="s">
        <v>169</v>
      </c>
      <c r="H1114">
        <v>200</v>
      </c>
      <c r="I1114" t="s">
        <v>137</v>
      </c>
      <c r="J1114" t="s">
        <v>147</v>
      </c>
      <c r="K1114" t="s">
        <v>139</v>
      </c>
      <c r="L1114" t="b">
        <v>1</v>
      </c>
      <c r="M1114">
        <v>13</v>
      </c>
      <c r="N1114" t="s">
        <v>149</v>
      </c>
      <c r="O1114">
        <v>1764</v>
      </c>
    </row>
    <row r="1115" spans="1:15">
      <c r="A1115" s="29">
        <v>1287060909941</v>
      </c>
      <c r="B1115" s="30">
        <v>23425</v>
      </c>
      <c r="E1115">
        <v>1287057973846</v>
      </c>
      <c r="F1115">
        <v>73457</v>
      </c>
      <c r="G1115" t="s">
        <v>166</v>
      </c>
      <c r="H1115">
        <v>200</v>
      </c>
      <c r="I1115" t="s">
        <v>137</v>
      </c>
      <c r="J1115" t="s">
        <v>138</v>
      </c>
      <c r="K1115" t="s">
        <v>139</v>
      </c>
      <c r="L1115" t="b">
        <v>1</v>
      </c>
      <c r="M1115">
        <v>597255</v>
      </c>
      <c r="N1115" t="s">
        <v>149</v>
      </c>
      <c r="O1115">
        <v>5926</v>
      </c>
    </row>
    <row r="1116" spans="1:15">
      <c r="A1116" s="29">
        <v>1287060923009</v>
      </c>
      <c r="B1116" s="30">
        <v>27776</v>
      </c>
      <c r="E1116">
        <v>1287058047946</v>
      </c>
      <c r="F1116">
        <v>2006</v>
      </c>
      <c r="G1116" t="s">
        <v>167</v>
      </c>
      <c r="H1116">
        <v>200</v>
      </c>
      <c r="I1116" t="s">
        <v>137</v>
      </c>
      <c r="J1116" t="s">
        <v>138</v>
      </c>
      <c r="K1116" t="s">
        <v>139</v>
      </c>
      <c r="L1116" t="b">
        <v>1</v>
      </c>
      <c r="M1116">
        <v>13</v>
      </c>
      <c r="N1116" t="s">
        <v>149</v>
      </c>
      <c r="O1116">
        <v>2006</v>
      </c>
    </row>
    <row r="1117" spans="1:15">
      <c r="A1117" s="29">
        <v>1287060953097</v>
      </c>
      <c r="B1117" s="30">
        <v>27414</v>
      </c>
      <c r="E1117">
        <v>1287058050148</v>
      </c>
      <c r="F1117">
        <v>1138</v>
      </c>
      <c r="G1117" t="s">
        <v>168</v>
      </c>
      <c r="H1117">
        <v>200</v>
      </c>
      <c r="I1117" t="s">
        <v>137</v>
      </c>
      <c r="J1117" t="s">
        <v>138</v>
      </c>
      <c r="K1117" t="s">
        <v>139</v>
      </c>
      <c r="L1117" t="b">
        <v>1</v>
      </c>
      <c r="M1117">
        <v>13</v>
      </c>
      <c r="N1117" t="s">
        <v>149</v>
      </c>
      <c r="O1117">
        <v>1138</v>
      </c>
    </row>
    <row r="1118" spans="1:15">
      <c r="A1118" s="29">
        <v>1287060966492</v>
      </c>
      <c r="B1118" s="30">
        <v>27869</v>
      </c>
      <c r="E1118">
        <v>1287058051632</v>
      </c>
      <c r="F1118">
        <v>414</v>
      </c>
      <c r="G1118" t="s">
        <v>151</v>
      </c>
      <c r="H1118">
        <v>200</v>
      </c>
      <c r="I1118" t="s">
        <v>137</v>
      </c>
      <c r="J1118" t="s">
        <v>138</v>
      </c>
      <c r="K1118" t="s">
        <v>152</v>
      </c>
      <c r="L1118" t="b">
        <v>1</v>
      </c>
      <c r="M1118">
        <v>363</v>
      </c>
      <c r="N1118" t="s">
        <v>153</v>
      </c>
      <c r="O1118">
        <v>414</v>
      </c>
    </row>
    <row r="1119" spans="1:15">
      <c r="A1119" s="29">
        <v>1287060992726</v>
      </c>
      <c r="B1119" s="30">
        <v>18193</v>
      </c>
      <c r="E1119">
        <v>1287058052235</v>
      </c>
      <c r="F1119">
        <v>434</v>
      </c>
      <c r="G1119" t="s">
        <v>154</v>
      </c>
      <c r="H1119">
        <v>200</v>
      </c>
      <c r="I1119" t="s">
        <v>137</v>
      </c>
      <c r="J1119" t="s">
        <v>138</v>
      </c>
      <c r="K1119" t="s">
        <v>152</v>
      </c>
      <c r="L1119" t="b">
        <v>1</v>
      </c>
      <c r="M1119">
        <v>365</v>
      </c>
      <c r="N1119" t="s">
        <v>155</v>
      </c>
      <c r="O1119">
        <v>434</v>
      </c>
    </row>
    <row r="1120" spans="1:15">
      <c r="A1120" s="29">
        <v>1287060993019</v>
      </c>
      <c r="B1120" s="30">
        <v>29206</v>
      </c>
      <c r="E1120">
        <v>1287058052886</v>
      </c>
      <c r="F1120">
        <v>247</v>
      </c>
      <c r="G1120" t="s">
        <v>156</v>
      </c>
      <c r="H1120">
        <v>200</v>
      </c>
      <c r="I1120" t="s">
        <v>137</v>
      </c>
      <c r="J1120" t="s">
        <v>138</v>
      </c>
      <c r="K1120" t="s">
        <v>152</v>
      </c>
      <c r="L1120" t="b">
        <v>1</v>
      </c>
      <c r="M1120">
        <v>91</v>
      </c>
      <c r="N1120" t="s">
        <v>157</v>
      </c>
      <c r="O1120">
        <v>247</v>
      </c>
    </row>
    <row r="1121" spans="1:15">
      <c r="A1121" s="29">
        <v>1287061042298</v>
      </c>
      <c r="B1121" s="30">
        <v>21929</v>
      </c>
      <c r="E1121">
        <v>1287058053293</v>
      </c>
      <c r="F1121">
        <v>250</v>
      </c>
      <c r="G1121" t="s">
        <v>158</v>
      </c>
      <c r="H1121">
        <v>200</v>
      </c>
      <c r="I1121" t="s">
        <v>137</v>
      </c>
      <c r="J1121" t="s">
        <v>138</v>
      </c>
      <c r="K1121" t="s">
        <v>152</v>
      </c>
      <c r="L1121" t="b">
        <v>1</v>
      </c>
      <c r="M1121">
        <v>110</v>
      </c>
      <c r="N1121" t="s">
        <v>159</v>
      </c>
      <c r="O1121">
        <v>250</v>
      </c>
    </row>
    <row r="1122" spans="1:15">
      <c r="A1122" s="29">
        <v>1287061048269</v>
      </c>
      <c r="B1122" s="30">
        <v>25910</v>
      </c>
      <c r="E1122">
        <v>1287058053987</v>
      </c>
      <c r="F1122">
        <v>395</v>
      </c>
      <c r="G1122" t="s">
        <v>160</v>
      </c>
      <c r="H1122">
        <v>200</v>
      </c>
      <c r="I1122" t="s">
        <v>137</v>
      </c>
      <c r="J1122" t="s">
        <v>138</v>
      </c>
      <c r="K1122" t="s">
        <v>152</v>
      </c>
      <c r="L1122" t="b">
        <v>1</v>
      </c>
      <c r="M1122">
        <v>1078</v>
      </c>
      <c r="N1122" t="s">
        <v>161</v>
      </c>
      <c r="O1122">
        <v>395</v>
      </c>
    </row>
    <row r="1123" spans="1:15">
      <c r="A1123" s="29">
        <v>1287061057386</v>
      </c>
      <c r="B1123" s="30">
        <v>23044</v>
      </c>
      <c r="E1123">
        <v>1287058054493</v>
      </c>
      <c r="F1123">
        <v>607</v>
      </c>
      <c r="G1123" t="s">
        <v>162</v>
      </c>
      <c r="H1123">
        <v>200</v>
      </c>
      <c r="I1123" t="s">
        <v>137</v>
      </c>
      <c r="J1123" t="s">
        <v>138</v>
      </c>
      <c r="K1123" t="s">
        <v>152</v>
      </c>
      <c r="L1123" t="b">
        <v>1</v>
      </c>
      <c r="M1123">
        <v>370</v>
      </c>
      <c r="N1123" t="s">
        <v>163</v>
      </c>
      <c r="O1123">
        <v>607</v>
      </c>
    </row>
    <row r="1124" spans="1:15">
      <c r="A1124" s="29">
        <v>1287061073091</v>
      </c>
      <c r="B1124" s="30">
        <v>16736</v>
      </c>
      <c r="E1124">
        <v>1287057981702</v>
      </c>
      <c r="F1124">
        <v>74012</v>
      </c>
      <c r="G1124" t="s">
        <v>166</v>
      </c>
      <c r="H1124">
        <v>200</v>
      </c>
      <c r="I1124" t="s">
        <v>137</v>
      </c>
      <c r="J1124" t="s">
        <v>143</v>
      </c>
      <c r="K1124" t="s">
        <v>139</v>
      </c>
      <c r="L1124" t="b">
        <v>1</v>
      </c>
      <c r="M1124">
        <v>597255</v>
      </c>
      <c r="N1124" t="s">
        <v>149</v>
      </c>
      <c r="O1124">
        <v>5233</v>
      </c>
    </row>
    <row r="1125" spans="1:15">
      <c r="A1125" s="29">
        <v>1287061114818</v>
      </c>
      <c r="B1125" s="30">
        <v>28536</v>
      </c>
      <c r="E1125">
        <v>1287058055988</v>
      </c>
      <c r="F1125">
        <v>2082</v>
      </c>
      <c r="G1125" t="s">
        <v>167</v>
      </c>
      <c r="H1125">
        <v>200</v>
      </c>
      <c r="I1125" t="s">
        <v>137</v>
      </c>
      <c r="J1125" t="s">
        <v>143</v>
      </c>
      <c r="K1125" t="s">
        <v>139</v>
      </c>
      <c r="L1125" t="b">
        <v>1</v>
      </c>
      <c r="M1125">
        <v>13</v>
      </c>
      <c r="N1125" t="s">
        <v>149</v>
      </c>
      <c r="O1125">
        <v>2082</v>
      </c>
    </row>
    <row r="1126" spans="1:15">
      <c r="A1126" s="29">
        <v>1287061131603</v>
      </c>
      <c r="B1126" s="30">
        <v>20881</v>
      </c>
      <c r="E1126">
        <v>1287058009174</v>
      </c>
      <c r="F1126">
        <v>49462</v>
      </c>
      <c r="G1126" t="s">
        <v>166</v>
      </c>
      <c r="H1126">
        <v>200</v>
      </c>
      <c r="I1126" t="s">
        <v>137</v>
      </c>
      <c r="J1126" t="s">
        <v>147</v>
      </c>
      <c r="K1126" t="s">
        <v>139</v>
      </c>
      <c r="L1126" t="b">
        <v>1</v>
      </c>
      <c r="M1126">
        <v>597343</v>
      </c>
      <c r="N1126" t="s">
        <v>149</v>
      </c>
      <c r="O1126">
        <v>8918</v>
      </c>
    </row>
    <row r="1127" spans="1:15">
      <c r="A1127" s="29">
        <v>1287061133100</v>
      </c>
      <c r="B1127" s="30">
        <v>30096</v>
      </c>
      <c r="E1127">
        <v>1287058055412</v>
      </c>
      <c r="F1127">
        <v>3272</v>
      </c>
      <c r="G1127" t="s">
        <v>169</v>
      </c>
      <c r="H1127">
        <v>200</v>
      </c>
      <c r="I1127" t="s">
        <v>137</v>
      </c>
      <c r="J1127" t="s">
        <v>138</v>
      </c>
      <c r="K1127" t="s">
        <v>139</v>
      </c>
      <c r="L1127" t="b">
        <v>1</v>
      </c>
      <c r="M1127">
        <v>13</v>
      </c>
      <c r="N1127" t="s">
        <v>149</v>
      </c>
      <c r="O1127">
        <v>3272</v>
      </c>
    </row>
    <row r="1128" spans="1:15">
      <c r="A1128" s="29">
        <v>1287061149671</v>
      </c>
      <c r="B1128" s="30">
        <v>17987</v>
      </c>
      <c r="E1128">
        <v>1287058058227</v>
      </c>
      <c r="F1128">
        <v>1279</v>
      </c>
      <c r="G1128" t="s">
        <v>168</v>
      </c>
      <c r="H1128">
        <v>200</v>
      </c>
      <c r="I1128" t="s">
        <v>137</v>
      </c>
      <c r="J1128" t="s">
        <v>143</v>
      </c>
      <c r="K1128" t="s">
        <v>139</v>
      </c>
      <c r="L1128" t="b">
        <v>1</v>
      </c>
      <c r="M1128">
        <v>13</v>
      </c>
      <c r="N1128" t="s">
        <v>149</v>
      </c>
      <c r="O1128">
        <v>1279</v>
      </c>
    </row>
    <row r="1129" spans="1:15">
      <c r="A1129" s="29">
        <v>1287061177659</v>
      </c>
      <c r="B1129" s="30">
        <v>20201</v>
      </c>
      <c r="E1129">
        <v>1287058059941</v>
      </c>
      <c r="F1129">
        <v>606</v>
      </c>
      <c r="G1129" t="s">
        <v>151</v>
      </c>
      <c r="H1129">
        <v>200</v>
      </c>
      <c r="I1129" t="s">
        <v>137</v>
      </c>
      <c r="J1129" t="s">
        <v>143</v>
      </c>
      <c r="K1129" t="s">
        <v>152</v>
      </c>
      <c r="L1129" t="b">
        <v>1</v>
      </c>
      <c r="M1129">
        <v>363</v>
      </c>
      <c r="N1129" t="s">
        <v>153</v>
      </c>
      <c r="O1129">
        <v>606</v>
      </c>
    </row>
    <row r="1130" spans="1:15">
      <c r="A1130" s="29">
        <v>1287061192794</v>
      </c>
      <c r="B1130" s="30">
        <v>20050</v>
      </c>
      <c r="E1130">
        <v>1287058060824</v>
      </c>
      <c r="F1130">
        <v>344</v>
      </c>
      <c r="G1130" t="s">
        <v>154</v>
      </c>
      <c r="H1130">
        <v>200</v>
      </c>
      <c r="I1130" t="s">
        <v>137</v>
      </c>
      <c r="J1130" t="s">
        <v>143</v>
      </c>
      <c r="K1130" t="s">
        <v>152</v>
      </c>
      <c r="L1130" t="b">
        <v>1</v>
      </c>
      <c r="M1130">
        <v>365</v>
      </c>
      <c r="N1130" t="s">
        <v>155</v>
      </c>
      <c r="O1130">
        <v>344</v>
      </c>
    </row>
    <row r="1131" spans="1:15">
      <c r="A1131" s="29">
        <v>1287061200262</v>
      </c>
      <c r="B1131" s="30">
        <v>24909</v>
      </c>
      <c r="E1131">
        <v>1287058059127</v>
      </c>
      <c r="F1131">
        <v>2188</v>
      </c>
      <c r="G1131" t="s">
        <v>167</v>
      </c>
      <c r="H1131">
        <v>200</v>
      </c>
      <c r="I1131" t="s">
        <v>137</v>
      </c>
      <c r="J1131" t="s">
        <v>147</v>
      </c>
      <c r="K1131" t="s">
        <v>139</v>
      </c>
      <c r="L1131" t="b">
        <v>1</v>
      </c>
      <c r="M1131">
        <v>13</v>
      </c>
      <c r="N1131" t="s">
        <v>149</v>
      </c>
      <c r="O1131">
        <v>2188</v>
      </c>
    </row>
    <row r="1132" spans="1:15">
      <c r="A1132" s="29">
        <v>1287061304495</v>
      </c>
      <c r="B1132" s="30">
        <v>14331</v>
      </c>
      <c r="E1132">
        <v>1287058061541</v>
      </c>
      <c r="F1132">
        <v>192</v>
      </c>
      <c r="G1132" t="s">
        <v>156</v>
      </c>
      <c r="H1132">
        <v>200</v>
      </c>
      <c r="I1132" t="s">
        <v>137</v>
      </c>
      <c r="J1132" t="s">
        <v>143</v>
      </c>
      <c r="K1132" t="s">
        <v>152</v>
      </c>
      <c r="L1132" t="b">
        <v>1</v>
      </c>
      <c r="M1132">
        <v>91</v>
      </c>
      <c r="N1132" t="s">
        <v>157</v>
      </c>
      <c r="O1132">
        <v>192</v>
      </c>
    </row>
    <row r="1133" spans="1:15">
      <c r="A1133" s="29" t="s">
        <v>174</v>
      </c>
      <c r="B1133" s="30">
        <v>30748.574468085106</v>
      </c>
      <c r="E1133">
        <v>1287058061790</v>
      </c>
      <c r="F1133">
        <v>501</v>
      </c>
      <c r="G1133" t="s">
        <v>158</v>
      </c>
      <c r="H1133">
        <v>200</v>
      </c>
      <c r="I1133" t="s">
        <v>137</v>
      </c>
      <c r="J1133" t="s">
        <v>143</v>
      </c>
      <c r="K1133" t="s">
        <v>152</v>
      </c>
      <c r="L1133" t="b">
        <v>1</v>
      </c>
      <c r="M1133">
        <v>110</v>
      </c>
      <c r="N1133" t="s">
        <v>159</v>
      </c>
      <c r="O1133">
        <v>501</v>
      </c>
    </row>
    <row r="1134" spans="1:15">
      <c r="E1134">
        <v>1287058061752</v>
      </c>
      <c r="F1134">
        <v>860</v>
      </c>
      <c r="G1134" t="s">
        <v>168</v>
      </c>
      <c r="H1134">
        <v>200</v>
      </c>
      <c r="I1134" t="s">
        <v>137</v>
      </c>
      <c r="J1134" t="s">
        <v>147</v>
      </c>
      <c r="K1134" t="s">
        <v>139</v>
      </c>
      <c r="L1134" t="b">
        <v>1</v>
      </c>
      <c r="M1134">
        <v>13</v>
      </c>
      <c r="N1134" t="s">
        <v>149</v>
      </c>
      <c r="O1134">
        <v>860</v>
      </c>
    </row>
    <row r="1135" spans="1:15">
      <c r="E1135">
        <v>1287058062388</v>
      </c>
      <c r="F1135">
        <v>261</v>
      </c>
      <c r="G1135" t="s">
        <v>160</v>
      </c>
      <c r="H1135">
        <v>200</v>
      </c>
      <c r="I1135" t="s">
        <v>137</v>
      </c>
      <c r="J1135" t="s">
        <v>143</v>
      </c>
      <c r="K1135" t="s">
        <v>152</v>
      </c>
      <c r="L1135" t="b">
        <v>1</v>
      </c>
      <c r="M1135">
        <v>1078</v>
      </c>
      <c r="N1135" t="s">
        <v>161</v>
      </c>
      <c r="O1135">
        <v>261</v>
      </c>
    </row>
    <row r="1136" spans="1:15">
      <c r="E1136">
        <v>1287058062835</v>
      </c>
      <c r="F1136">
        <v>303</v>
      </c>
      <c r="G1136" t="s">
        <v>162</v>
      </c>
      <c r="H1136">
        <v>200</v>
      </c>
      <c r="I1136" t="s">
        <v>137</v>
      </c>
      <c r="J1136" t="s">
        <v>143</v>
      </c>
      <c r="K1136" t="s">
        <v>152</v>
      </c>
      <c r="L1136" t="b">
        <v>1</v>
      </c>
      <c r="M1136">
        <v>370</v>
      </c>
      <c r="N1136" t="s">
        <v>163</v>
      </c>
      <c r="O1136">
        <v>303</v>
      </c>
    </row>
    <row r="1137" spans="5:15">
      <c r="E1137">
        <v>1287058062948</v>
      </c>
      <c r="F1137">
        <v>301</v>
      </c>
      <c r="G1137" t="s">
        <v>151</v>
      </c>
      <c r="H1137">
        <v>200</v>
      </c>
      <c r="I1137" t="s">
        <v>137</v>
      </c>
      <c r="J1137" t="s">
        <v>147</v>
      </c>
      <c r="K1137" t="s">
        <v>152</v>
      </c>
      <c r="L1137" t="b">
        <v>1</v>
      </c>
      <c r="M1137">
        <v>363</v>
      </c>
      <c r="N1137" t="s">
        <v>153</v>
      </c>
      <c r="O1137">
        <v>301</v>
      </c>
    </row>
    <row r="1138" spans="5:15">
      <c r="E1138">
        <v>1287058063575</v>
      </c>
      <c r="F1138">
        <v>518</v>
      </c>
      <c r="G1138" t="s">
        <v>154</v>
      </c>
      <c r="H1138">
        <v>200</v>
      </c>
      <c r="I1138" t="s">
        <v>137</v>
      </c>
      <c r="J1138" t="s">
        <v>147</v>
      </c>
      <c r="K1138" t="s">
        <v>152</v>
      </c>
      <c r="L1138" t="b">
        <v>1</v>
      </c>
      <c r="M1138">
        <v>365</v>
      </c>
      <c r="N1138" t="s">
        <v>155</v>
      </c>
      <c r="O1138">
        <v>518</v>
      </c>
    </row>
    <row r="1139" spans="5:15">
      <c r="E1139">
        <v>1287058063381</v>
      </c>
      <c r="F1139">
        <v>903</v>
      </c>
      <c r="G1139" t="s">
        <v>169</v>
      </c>
      <c r="H1139">
        <v>200</v>
      </c>
      <c r="I1139" t="s">
        <v>137</v>
      </c>
      <c r="J1139" t="s">
        <v>143</v>
      </c>
      <c r="K1139" t="s">
        <v>139</v>
      </c>
      <c r="L1139" t="b">
        <v>1</v>
      </c>
      <c r="M1139">
        <v>13</v>
      </c>
      <c r="N1139" t="s">
        <v>149</v>
      </c>
      <c r="O1139">
        <v>903</v>
      </c>
    </row>
    <row r="1140" spans="5:15">
      <c r="E1140">
        <v>1287058064457</v>
      </c>
      <c r="F1140">
        <v>244</v>
      </c>
      <c r="G1140" t="s">
        <v>156</v>
      </c>
      <c r="H1140">
        <v>200</v>
      </c>
      <c r="I1140" t="s">
        <v>137</v>
      </c>
      <c r="J1140" t="s">
        <v>147</v>
      </c>
      <c r="K1140" t="s">
        <v>152</v>
      </c>
      <c r="L1140" t="b">
        <v>1</v>
      </c>
      <c r="M1140">
        <v>91</v>
      </c>
      <c r="N1140" t="s">
        <v>157</v>
      </c>
      <c r="O1140">
        <v>244</v>
      </c>
    </row>
    <row r="1141" spans="5:15">
      <c r="E1141">
        <v>1287058065142</v>
      </c>
      <c r="F1141">
        <v>270</v>
      </c>
      <c r="G1141" t="s">
        <v>158</v>
      </c>
      <c r="H1141">
        <v>200</v>
      </c>
      <c r="I1141" t="s">
        <v>137</v>
      </c>
      <c r="J1141" t="s">
        <v>147</v>
      </c>
      <c r="K1141" t="s">
        <v>152</v>
      </c>
      <c r="L1141" t="b">
        <v>1</v>
      </c>
      <c r="M1141">
        <v>110</v>
      </c>
      <c r="N1141" t="s">
        <v>159</v>
      </c>
      <c r="O1141">
        <v>270</v>
      </c>
    </row>
    <row r="1142" spans="5:15">
      <c r="E1142">
        <v>1287057998392</v>
      </c>
      <c r="F1142">
        <v>67470</v>
      </c>
      <c r="G1142" t="s">
        <v>166</v>
      </c>
      <c r="H1142">
        <v>200</v>
      </c>
      <c r="I1142" t="s">
        <v>137</v>
      </c>
      <c r="J1142" t="s">
        <v>145</v>
      </c>
      <c r="K1142" t="s">
        <v>139</v>
      </c>
      <c r="L1142" t="b">
        <v>1</v>
      </c>
      <c r="M1142">
        <v>597343</v>
      </c>
      <c r="N1142" t="s">
        <v>149</v>
      </c>
      <c r="O1142">
        <v>8689</v>
      </c>
    </row>
    <row r="1143" spans="5:15">
      <c r="E1143">
        <v>1287058065688</v>
      </c>
      <c r="F1143">
        <v>456</v>
      </c>
      <c r="G1143" t="s">
        <v>160</v>
      </c>
      <c r="H1143">
        <v>200</v>
      </c>
      <c r="I1143" t="s">
        <v>137</v>
      </c>
      <c r="J1143" t="s">
        <v>147</v>
      </c>
      <c r="K1143" t="s">
        <v>152</v>
      </c>
      <c r="L1143" t="b">
        <v>1</v>
      </c>
      <c r="M1143">
        <v>1078</v>
      </c>
      <c r="N1143" t="s">
        <v>161</v>
      </c>
      <c r="O1143">
        <v>456</v>
      </c>
    </row>
    <row r="1144" spans="5:15">
      <c r="E1144">
        <v>1287058066394</v>
      </c>
      <c r="F1144">
        <v>495</v>
      </c>
      <c r="G1144" t="s">
        <v>162</v>
      </c>
      <c r="H1144">
        <v>200</v>
      </c>
      <c r="I1144" t="s">
        <v>137</v>
      </c>
      <c r="J1144" t="s">
        <v>147</v>
      </c>
      <c r="K1144" t="s">
        <v>152</v>
      </c>
      <c r="L1144" t="b">
        <v>1</v>
      </c>
      <c r="M1144">
        <v>370</v>
      </c>
      <c r="N1144" t="s">
        <v>163</v>
      </c>
      <c r="O1144">
        <v>495</v>
      </c>
    </row>
    <row r="1145" spans="5:15">
      <c r="E1145">
        <v>1287058066121</v>
      </c>
      <c r="F1145">
        <v>1327</v>
      </c>
      <c r="G1145" t="s">
        <v>167</v>
      </c>
      <c r="H1145">
        <v>200</v>
      </c>
      <c r="I1145" t="s">
        <v>137</v>
      </c>
      <c r="J1145" t="s">
        <v>145</v>
      </c>
      <c r="K1145" t="s">
        <v>139</v>
      </c>
      <c r="L1145" t="b">
        <v>1</v>
      </c>
      <c r="M1145">
        <v>13</v>
      </c>
      <c r="N1145" t="s">
        <v>149</v>
      </c>
      <c r="O1145">
        <v>1327</v>
      </c>
    </row>
    <row r="1146" spans="5:15">
      <c r="E1146">
        <v>1287058067367</v>
      </c>
      <c r="F1146">
        <v>1023</v>
      </c>
      <c r="G1146" t="s">
        <v>169</v>
      </c>
      <c r="H1146">
        <v>200</v>
      </c>
      <c r="I1146" t="s">
        <v>137</v>
      </c>
      <c r="J1146" t="s">
        <v>147</v>
      </c>
      <c r="K1146" t="s">
        <v>139</v>
      </c>
      <c r="L1146" t="b">
        <v>1</v>
      </c>
      <c r="M1146">
        <v>13</v>
      </c>
      <c r="N1146" t="s">
        <v>149</v>
      </c>
      <c r="O1146">
        <v>1023</v>
      </c>
    </row>
    <row r="1147" spans="5:15">
      <c r="E1147">
        <v>1287058067719</v>
      </c>
      <c r="F1147">
        <v>1567</v>
      </c>
      <c r="G1147" t="s">
        <v>168</v>
      </c>
      <c r="H1147">
        <v>200</v>
      </c>
      <c r="I1147" t="s">
        <v>137</v>
      </c>
      <c r="J1147" t="s">
        <v>145</v>
      </c>
      <c r="K1147" t="s">
        <v>139</v>
      </c>
      <c r="L1147" t="b">
        <v>1</v>
      </c>
      <c r="M1147">
        <v>13</v>
      </c>
      <c r="N1147" t="s">
        <v>149</v>
      </c>
      <c r="O1147">
        <v>1567</v>
      </c>
    </row>
    <row r="1148" spans="5:15">
      <c r="E1148">
        <v>1287058069458</v>
      </c>
      <c r="F1148">
        <v>776</v>
      </c>
      <c r="G1148" t="s">
        <v>151</v>
      </c>
      <c r="H1148">
        <v>200</v>
      </c>
      <c r="I1148" t="s">
        <v>137</v>
      </c>
      <c r="J1148" t="s">
        <v>145</v>
      </c>
      <c r="K1148" t="s">
        <v>152</v>
      </c>
      <c r="L1148" t="b">
        <v>1</v>
      </c>
      <c r="M1148">
        <v>363</v>
      </c>
      <c r="N1148" t="s">
        <v>153</v>
      </c>
      <c r="O1148">
        <v>776</v>
      </c>
    </row>
    <row r="1149" spans="5:15">
      <c r="E1149">
        <v>1287058070473</v>
      </c>
      <c r="F1149">
        <v>603</v>
      </c>
      <c r="G1149" t="s">
        <v>154</v>
      </c>
      <c r="H1149">
        <v>200</v>
      </c>
      <c r="I1149" t="s">
        <v>137</v>
      </c>
      <c r="J1149" t="s">
        <v>145</v>
      </c>
      <c r="K1149" t="s">
        <v>152</v>
      </c>
      <c r="L1149" t="b">
        <v>1</v>
      </c>
      <c r="M1149">
        <v>365</v>
      </c>
      <c r="N1149" t="s">
        <v>155</v>
      </c>
      <c r="O1149">
        <v>603</v>
      </c>
    </row>
    <row r="1150" spans="5:15">
      <c r="E1150">
        <v>1287058071430</v>
      </c>
      <c r="F1150">
        <v>190</v>
      </c>
      <c r="G1150" t="s">
        <v>156</v>
      </c>
      <c r="H1150">
        <v>200</v>
      </c>
      <c r="I1150" t="s">
        <v>137</v>
      </c>
      <c r="J1150" t="s">
        <v>145</v>
      </c>
      <c r="K1150" t="s">
        <v>152</v>
      </c>
      <c r="L1150" t="b">
        <v>1</v>
      </c>
      <c r="M1150">
        <v>91</v>
      </c>
      <c r="N1150" t="s">
        <v>157</v>
      </c>
      <c r="O1150">
        <v>190</v>
      </c>
    </row>
    <row r="1151" spans="5:15">
      <c r="E1151">
        <v>1287058071909</v>
      </c>
      <c r="F1151">
        <v>406</v>
      </c>
      <c r="G1151" t="s">
        <v>158</v>
      </c>
      <c r="H1151">
        <v>200</v>
      </c>
      <c r="I1151" t="s">
        <v>137</v>
      </c>
      <c r="J1151" t="s">
        <v>145</v>
      </c>
      <c r="K1151" t="s">
        <v>152</v>
      </c>
      <c r="L1151" t="b">
        <v>1</v>
      </c>
      <c r="M1151">
        <v>110</v>
      </c>
      <c r="N1151" t="s">
        <v>159</v>
      </c>
      <c r="O1151">
        <v>406</v>
      </c>
    </row>
    <row r="1152" spans="5:15">
      <c r="E1152">
        <v>1287058072559</v>
      </c>
      <c r="F1152">
        <v>490</v>
      </c>
      <c r="G1152" t="s">
        <v>160</v>
      </c>
      <c r="H1152">
        <v>200</v>
      </c>
      <c r="I1152" t="s">
        <v>137</v>
      </c>
      <c r="J1152" t="s">
        <v>145</v>
      </c>
      <c r="K1152" t="s">
        <v>152</v>
      </c>
      <c r="L1152" t="b">
        <v>1</v>
      </c>
      <c r="M1152">
        <v>1078</v>
      </c>
      <c r="N1152" t="s">
        <v>161</v>
      </c>
      <c r="O1152">
        <v>490</v>
      </c>
    </row>
    <row r="1153" spans="5:15">
      <c r="E1153">
        <v>1287058073278</v>
      </c>
      <c r="F1153">
        <v>236</v>
      </c>
      <c r="G1153" t="s">
        <v>162</v>
      </c>
      <c r="H1153">
        <v>200</v>
      </c>
      <c r="I1153" t="s">
        <v>137</v>
      </c>
      <c r="J1153" t="s">
        <v>145</v>
      </c>
      <c r="K1153" t="s">
        <v>152</v>
      </c>
      <c r="L1153" t="b">
        <v>1</v>
      </c>
      <c r="M1153">
        <v>370</v>
      </c>
      <c r="N1153" t="s">
        <v>163</v>
      </c>
      <c r="O1153">
        <v>236</v>
      </c>
    </row>
    <row r="1154" spans="5:15">
      <c r="E1154">
        <v>1287058073833</v>
      </c>
      <c r="F1154">
        <v>1685</v>
      </c>
      <c r="G1154" t="s">
        <v>169</v>
      </c>
      <c r="H1154">
        <v>200</v>
      </c>
      <c r="I1154" t="s">
        <v>137</v>
      </c>
      <c r="J1154" t="s">
        <v>145</v>
      </c>
      <c r="K1154" t="s">
        <v>139</v>
      </c>
      <c r="L1154" t="b">
        <v>1</v>
      </c>
      <c r="M1154">
        <v>13</v>
      </c>
      <c r="N1154" t="s">
        <v>149</v>
      </c>
      <c r="O1154">
        <v>1685</v>
      </c>
    </row>
    <row r="1155" spans="5:15">
      <c r="E1155">
        <v>1287058075926</v>
      </c>
      <c r="F1155">
        <v>52750</v>
      </c>
      <c r="G1155" t="s">
        <v>166</v>
      </c>
      <c r="H1155">
        <v>200</v>
      </c>
      <c r="I1155" t="s">
        <v>137</v>
      </c>
      <c r="J1155" t="s">
        <v>145</v>
      </c>
      <c r="K1155" t="s">
        <v>139</v>
      </c>
      <c r="L1155" t="b">
        <v>1</v>
      </c>
      <c r="M1155">
        <v>597343</v>
      </c>
      <c r="N1155" t="s">
        <v>149</v>
      </c>
      <c r="O1155">
        <v>19498</v>
      </c>
    </row>
    <row r="1156" spans="5:15">
      <c r="E1156">
        <v>1287058129191</v>
      </c>
      <c r="F1156">
        <v>1025</v>
      </c>
      <c r="G1156" t="s">
        <v>167</v>
      </c>
      <c r="H1156">
        <v>200</v>
      </c>
      <c r="I1156" t="s">
        <v>137</v>
      </c>
      <c r="J1156" t="s">
        <v>145</v>
      </c>
      <c r="K1156" t="s">
        <v>139</v>
      </c>
      <c r="L1156" t="b">
        <v>1</v>
      </c>
      <c r="M1156">
        <v>13</v>
      </c>
      <c r="N1156" t="s">
        <v>149</v>
      </c>
      <c r="O1156">
        <v>1025</v>
      </c>
    </row>
    <row r="1157" spans="5:15">
      <c r="E1157">
        <v>1287058130640</v>
      </c>
      <c r="F1157">
        <v>1151</v>
      </c>
      <c r="G1157" t="s">
        <v>168</v>
      </c>
      <c r="H1157">
        <v>200</v>
      </c>
      <c r="I1157" t="s">
        <v>137</v>
      </c>
      <c r="J1157" t="s">
        <v>145</v>
      </c>
      <c r="K1157" t="s">
        <v>139</v>
      </c>
      <c r="L1157" t="b">
        <v>1</v>
      </c>
      <c r="M1157">
        <v>13</v>
      </c>
      <c r="N1157" t="s">
        <v>149</v>
      </c>
      <c r="O1157">
        <v>1151</v>
      </c>
    </row>
    <row r="1158" spans="5:15">
      <c r="E1158">
        <v>1287058064664</v>
      </c>
      <c r="F1158">
        <v>68421</v>
      </c>
      <c r="G1158" t="s">
        <v>166</v>
      </c>
      <c r="H1158">
        <v>200</v>
      </c>
      <c r="I1158" t="s">
        <v>137</v>
      </c>
      <c r="J1158" t="s">
        <v>143</v>
      </c>
      <c r="K1158" t="s">
        <v>139</v>
      </c>
      <c r="L1158" t="b">
        <v>1</v>
      </c>
      <c r="M1158">
        <v>597343</v>
      </c>
      <c r="N1158" t="s">
        <v>149</v>
      </c>
      <c r="O1158">
        <v>22143</v>
      </c>
    </row>
    <row r="1159" spans="5:15">
      <c r="E1159">
        <v>1287058132283</v>
      </c>
      <c r="F1159">
        <v>900</v>
      </c>
      <c r="G1159" t="s">
        <v>170</v>
      </c>
      <c r="H1159">
        <v>200</v>
      </c>
      <c r="I1159" t="s">
        <v>137</v>
      </c>
      <c r="J1159" t="s">
        <v>145</v>
      </c>
      <c r="K1159" t="s">
        <v>139</v>
      </c>
      <c r="L1159" t="b">
        <v>1</v>
      </c>
      <c r="M1159">
        <v>13</v>
      </c>
      <c r="N1159" t="s">
        <v>149</v>
      </c>
      <c r="O1159">
        <v>900</v>
      </c>
    </row>
    <row r="1160" spans="5:15">
      <c r="E1160">
        <v>1287058058987</v>
      </c>
      <c r="F1160">
        <v>74347</v>
      </c>
      <c r="G1160" t="s">
        <v>166</v>
      </c>
      <c r="H1160">
        <v>200</v>
      </c>
      <c r="I1160" t="s">
        <v>137</v>
      </c>
      <c r="J1160" t="s">
        <v>138</v>
      </c>
      <c r="K1160" t="s">
        <v>139</v>
      </c>
      <c r="L1160" t="b">
        <v>1</v>
      </c>
      <c r="M1160">
        <v>597343</v>
      </c>
      <c r="N1160" t="s">
        <v>149</v>
      </c>
      <c r="O1160">
        <v>27043</v>
      </c>
    </row>
    <row r="1161" spans="5:15">
      <c r="E1161">
        <v>1287058133463</v>
      </c>
      <c r="F1161">
        <v>423</v>
      </c>
      <c r="G1161" t="s">
        <v>151</v>
      </c>
      <c r="H1161">
        <v>200</v>
      </c>
      <c r="I1161" t="s">
        <v>137</v>
      </c>
      <c r="J1161" t="s">
        <v>145</v>
      </c>
      <c r="K1161" t="s">
        <v>152</v>
      </c>
      <c r="L1161" t="b">
        <v>1</v>
      </c>
      <c r="M1161">
        <v>363</v>
      </c>
      <c r="N1161" t="s">
        <v>153</v>
      </c>
      <c r="O1161">
        <v>423</v>
      </c>
    </row>
    <row r="1162" spans="5:15">
      <c r="E1162">
        <v>1287058068803</v>
      </c>
      <c r="F1162">
        <v>65604</v>
      </c>
      <c r="G1162" t="s">
        <v>166</v>
      </c>
      <c r="H1162">
        <v>200</v>
      </c>
      <c r="I1162" t="s">
        <v>137</v>
      </c>
      <c r="J1162" t="s">
        <v>147</v>
      </c>
      <c r="K1162" t="s">
        <v>139</v>
      </c>
      <c r="L1162" t="b">
        <v>1</v>
      </c>
      <c r="M1162">
        <v>597343</v>
      </c>
      <c r="N1162" t="s">
        <v>149</v>
      </c>
      <c r="O1162">
        <v>20602</v>
      </c>
    </row>
    <row r="1163" spans="5:15">
      <c r="E1163">
        <v>1287058134395</v>
      </c>
      <c r="F1163">
        <v>373</v>
      </c>
      <c r="G1163" t="s">
        <v>154</v>
      </c>
      <c r="H1163">
        <v>200</v>
      </c>
      <c r="I1163" t="s">
        <v>137</v>
      </c>
      <c r="J1163" t="s">
        <v>145</v>
      </c>
      <c r="K1163" t="s">
        <v>152</v>
      </c>
      <c r="L1163" t="b">
        <v>1</v>
      </c>
      <c r="M1163">
        <v>365</v>
      </c>
      <c r="N1163" t="s">
        <v>155</v>
      </c>
      <c r="O1163">
        <v>373</v>
      </c>
    </row>
    <row r="1164" spans="5:15">
      <c r="E1164">
        <v>1287058133805</v>
      </c>
      <c r="F1164">
        <v>1165</v>
      </c>
      <c r="G1164" t="s">
        <v>167</v>
      </c>
      <c r="H1164">
        <v>200</v>
      </c>
      <c r="I1164" t="s">
        <v>137</v>
      </c>
      <c r="J1164" t="s">
        <v>138</v>
      </c>
      <c r="K1164" t="s">
        <v>139</v>
      </c>
      <c r="L1164" t="b">
        <v>1</v>
      </c>
      <c r="M1164">
        <v>13</v>
      </c>
      <c r="N1164" t="s">
        <v>149</v>
      </c>
      <c r="O1164">
        <v>1165</v>
      </c>
    </row>
    <row r="1165" spans="5:15">
      <c r="E1165">
        <v>1287058135153</v>
      </c>
      <c r="F1165">
        <v>772</v>
      </c>
      <c r="G1165" t="s">
        <v>156</v>
      </c>
      <c r="H1165">
        <v>200</v>
      </c>
      <c r="I1165" t="s">
        <v>137</v>
      </c>
      <c r="J1165" t="s">
        <v>145</v>
      </c>
      <c r="K1165" t="s">
        <v>152</v>
      </c>
      <c r="L1165" t="b">
        <v>1</v>
      </c>
      <c r="M1165">
        <v>91</v>
      </c>
      <c r="N1165" t="s">
        <v>157</v>
      </c>
      <c r="O1165">
        <v>772</v>
      </c>
    </row>
    <row r="1166" spans="5:15">
      <c r="E1166">
        <v>1287058133378</v>
      </c>
      <c r="F1166">
        <v>2844</v>
      </c>
      <c r="G1166" t="s">
        <v>167</v>
      </c>
      <c r="H1166">
        <v>200</v>
      </c>
      <c r="I1166" t="s">
        <v>137</v>
      </c>
      <c r="J1166" t="s">
        <v>143</v>
      </c>
      <c r="K1166" t="s">
        <v>139</v>
      </c>
      <c r="L1166" t="b">
        <v>1</v>
      </c>
      <c r="M1166">
        <v>13</v>
      </c>
      <c r="N1166" t="s">
        <v>149</v>
      </c>
      <c r="O1166">
        <v>2844</v>
      </c>
    </row>
    <row r="1167" spans="5:15">
      <c r="E1167">
        <v>1287058134808</v>
      </c>
      <c r="F1167">
        <v>1434</v>
      </c>
      <c r="G1167" t="s">
        <v>167</v>
      </c>
      <c r="H1167">
        <v>200</v>
      </c>
      <c r="I1167" t="s">
        <v>137</v>
      </c>
      <c r="J1167" t="s">
        <v>147</v>
      </c>
      <c r="K1167" t="s">
        <v>139</v>
      </c>
      <c r="L1167" t="b">
        <v>1</v>
      </c>
      <c r="M1167">
        <v>13</v>
      </c>
      <c r="N1167" t="s">
        <v>149</v>
      </c>
      <c r="O1167">
        <v>1434</v>
      </c>
    </row>
    <row r="1168" spans="5:15">
      <c r="E1168">
        <v>1287058135197</v>
      </c>
      <c r="F1168">
        <v>1059</v>
      </c>
      <c r="G1168" t="s">
        <v>168</v>
      </c>
      <c r="H1168">
        <v>200</v>
      </c>
      <c r="I1168" t="s">
        <v>137</v>
      </c>
      <c r="J1168" t="s">
        <v>138</v>
      </c>
      <c r="K1168" t="s">
        <v>139</v>
      </c>
      <c r="L1168" t="b">
        <v>1</v>
      </c>
      <c r="M1168">
        <v>13</v>
      </c>
      <c r="N1168" t="s">
        <v>149</v>
      </c>
      <c r="O1168">
        <v>1059</v>
      </c>
    </row>
    <row r="1169" spans="5:15">
      <c r="E1169">
        <v>1287058136131</v>
      </c>
      <c r="F1169">
        <v>191</v>
      </c>
      <c r="G1169" t="s">
        <v>158</v>
      </c>
      <c r="H1169">
        <v>200</v>
      </c>
      <c r="I1169" t="s">
        <v>137</v>
      </c>
      <c r="J1169" t="s">
        <v>145</v>
      </c>
      <c r="K1169" t="s">
        <v>152</v>
      </c>
      <c r="L1169" t="b">
        <v>1</v>
      </c>
      <c r="M1169">
        <v>110</v>
      </c>
      <c r="N1169" t="s">
        <v>159</v>
      </c>
      <c r="O1169">
        <v>191</v>
      </c>
    </row>
    <row r="1170" spans="5:15">
      <c r="E1170">
        <v>1287058136597</v>
      </c>
      <c r="F1170">
        <v>1311</v>
      </c>
      <c r="G1170" t="s">
        <v>160</v>
      </c>
      <c r="H1170">
        <v>200</v>
      </c>
      <c r="I1170" t="s">
        <v>137</v>
      </c>
      <c r="J1170" t="s">
        <v>145</v>
      </c>
      <c r="K1170" t="s">
        <v>152</v>
      </c>
      <c r="L1170" t="b">
        <v>1</v>
      </c>
      <c r="M1170">
        <v>1078</v>
      </c>
      <c r="N1170" t="s">
        <v>161</v>
      </c>
      <c r="O1170">
        <v>1311</v>
      </c>
    </row>
    <row r="1171" spans="5:15">
      <c r="E1171">
        <v>1287058136592</v>
      </c>
      <c r="F1171">
        <v>1874</v>
      </c>
      <c r="G1171" t="s">
        <v>168</v>
      </c>
      <c r="H1171">
        <v>200</v>
      </c>
      <c r="I1171" t="s">
        <v>137</v>
      </c>
      <c r="J1171" t="s">
        <v>147</v>
      </c>
      <c r="K1171" t="s">
        <v>139</v>
      </c>
      <c r="L1171" t="b">
        <v>1</v>
      </c>
      <c r="M1171">
        <v>13</v>
      </c>
      <c r="N1171" t="s">
        <v>149</v>
      </c>
      <c r="O1171">
        <v>1874</v>
      </c>
    </row>
    <row r="1172" spans="5:15">
      <c r="E1172">
        <v>1287058136541</v>
      </c>
      <c r="F1172">
        <v>2261</v>
      </c>
      <c r="G1172" t="s">
        <v>168</v>
      </c>
      <c r="H1172">
        <v>200</v>
      </c>
      <c r="I1172" t="s">
        <v>137</v>
      </c>
      <c r="J1172" t="s">
        <v>143</v>
      </c>
      <c r="K1172" t="s">
        <v>139</v>
      </c>
      <c r="L1172" t="b">
        <v>1</v>
      </c>
      <c r="M1172">
        <v>13</v>
      </c>
      <c r="N1172" t="s">
        <v>149</v>
      </c>
      <c r="O1172">
        <v>2261</v>
      </c>
    </row>
    <row r="1173" spans="5:15">
      <c r="E1173">
        <v>1287058138153</v>
      </c>
      <c r="F1173">
        <v>737</v>
      </c>
      <c r="G1173" t="s">
        <v>162</v>
      </c>
      <c r="H1173">
        <v>200</v>
      </c>
      <c r="I1173" t="s">
        <v>137</v>
      </c>
      <c r="J1173" t="s">
        <v>145</v>
      </c>
      <c r="K1173" t="s">
        <v>152</v>
      </c>
      <c r="L1173" t="b">
        <v>1</v>
      </c>
      <c r="M1173">
        <v>370</v>
      </c>
      <c r="N1173" t="s">
        <v>163</v>
      </c>
      <c r="O1173">
        <v>737</v>
      </c>
    </row>
    <row r="1174" spans="5:15">
      <c r="E1174">
        <v>1287058139069</v>
      </c>
      <c r="F1174">
        <v>1874</v>
      </c>
      <c r="G1174" t="s">
        <v>170</v>
      </c>
      <c r="H1174">
        <v>200</v>
      </c>
      <c r="I1174" t="s">
        <v>137</v>
      </c>
      <c r="J1174" t="s">
        <v>143</v>
      </c>
      <c r="K1174" t="s">
        <v>139</v>
      </c>
      <c r="L1174" t="b">
        <v>1</v>
      </c>
      <c r="M1174">
        <v>13</v>
      </c>
      <c r="N1174" t="s">
        <v>149</v>
      </c>
      <c r="O1174">
        <v>1874</v>
      </c>
    </row>
    <row r="1175" spans="5:15">
      <c r="E1175">
        <v>1287058138804</v>
      </c>
      <c r="F1175">
        <v>2383</v>
      </c>
      <c r="G1175" t="s">
        <v>170</v>
      </c>
      <c r="H1175">
        <v>200</v>
      </c>
      <c r="I1175" t="s">
        <v>137</v>
      </c>
      <c r="J1175" t="s">
        <v>147</v>
      </c>
      <c r="K1175" t="s">
        <v>139</v>
      </c>
      <c r="L1175" t="b">
        <v>1</v>
      </c>
      <c r="M1175">
        <v>13</v>
      </c>
      <c r="N1175" t="s">
        <v>149</v>
      </c>
      <c r="O1175">
        <v>2383</v>
      </c>
    </row>
    <row r="1176" spans="5:15">
      <c r="E1176">
        <v>1287058141242</v>
      </c>
      <c r="F1176">
        <v>248</v>
      </c>
      <c r="G1176" t="s">
        <v>151</v>
      </c>
      <c r="H1176">
        <v>200</v>
      </c>
      <c r="I1176" t="s">
        <v>137</v>
      </c>
      <c r="J1176" t="s">
        <v>143</v>
      </c>
      <c r="K1176" t="s">
        <v>152</v>
      </c>
      <c r="L1176" t="b">
        <v>1</v>
      </c>
      <c r="M1176">
        <v>363</v>
      </c>
      <c r="N1176" t="s">
        <v>153</v>
      </c>
      <c r="O1176">
        <v>248</v>
      </c>
    </row>
    <row r="1177" spans="5:15">
      <c r="E1177">
        <v>1287058136496</v>
      </c>
      <c r="F1177">
        <v>5146</v>
      </c>
      <c r="G1177" t="s">
        <v>170</v>
      </c>
      <c r="H1177">
        <v>200</v>
      </c>
      <c r="I1177" t="s">
        <v>137</v>
      </c>
      <c r="J1177" t="s">
        <v>138</v>
      </c>
      <c r="K1177" t="s">
        <v>139</v>
      </c>
      <c r="L1177" t="b">
        <v>1</v>
      </c>
      <c r="M1177">
        <v>13</v>
      </c>
      <c r="N1177" t="s">
        <v>149</v>
      </c>
      <c r="O1177">
        <v>5146</v>
      </c>
    </row>
    <row r="1178" spans="5:15">
      <c r="E1178">
        <v>1287058139242</v>
      </c>
      <c r="F1178">
        <v>2414</v>
      </c>
      <c r="G1178" t="s">
        <v>169</v>
      </c>
      <c r="H1178">
        <v>200</v>
      </c>
      <c r="I1178" t="s">
        <v>137</v>
      </c>
      <c r="J1178" t="s">
        <v>145</v>
      </c>
      <c r="K1178" t="s">
        <v>139</v>
      </c>
      <c r="L1178" t="b">
        <v>1</v>
      </c>
      <c r="M1178">
        <v>13</v>
      </c>
      <c r="N1178" t="s">
        <v>149</v>
      </c>
      <c r="O1178">
        <v>2414</v>
      </c>
    </row>
    <row r="1179" spans="5:15">
      <c r="E1179">
        <v>1287058141576</v>
      </c>
      <c r="F1179">
        <v>193</v>
      </c>
      <c r="G1179" t="s">
        <v>151</v>
      </c>
      <c r="H1179">
        <v>200</v>
      </c>
      <c r="I1179" t="s">
        <v>137</v>
      </c>
      <c r="J1179" t="s">
        <v>147</v>
      </c>
      <c r="K1179" t="s">
        <v>152</v>
      </c>
      <c r="L1179" t="b">
        <v>1</v>
      </c>
      <c r="M1179">
        <v>363</v>
      </c>
      <c r="N1179" t="s">
        <v>153</v>
      </c>
      <c r="O1179">
        <v>193</v>
      </c>
    </row>
    <row r="1180" spans="5:15">
      <c r="E1180">
        <v>1287058141838</v>
      </c>
      <c r="F1180">
        <v>193</v>
      </c>
      <c r="G1180" t="s">
        <v>154</v>
      </c>
      <c r="H1180">
        <v>200</v>
      </c>
      <c r="I1180" t="s">
        <v>137</v>
      </c>
      <c r="J1180" t="s">
        <v>143</v>
      </c>
      <c r="K1180" t="s">
        <v>152</v>
      </c>
      <c r="L1180" t="b">
        <v>1</v>
      </c>
      <c r="M1180">
        <v>365</v>
      </c>
      <c r="N1180" t="s">
        <v>155</v>
      </c>
      <c r="O1180">
        <v>193</v>
      </c>
    </row>
    <row r="1181" spans="5:15">
      <c r="E1181">
        <v>1287058142040</v>
      </c>
      <c r="F1181">
        <v>382</v>
      </c>
      <c r="G1181" t="s">
        <v>151</v>
      </c>
      <c r="H1181">
        <v>200</v>
      </c>
      <c r="I1181" t="s">
        <v>137</v>
      </c>
      <c r="J1181" t="s">
        <v>138</v>
      </c>
      <c r="K1181" t="s">
        <v>152</v>
      </c>
      <c r="L1181" t="b">
        <v>1</v>
      </c>
      <c r="M1181">
        <v>363</v>
      </c>
      <c r="N1181" t="s">
        <v>153</v>
      </c>
      <c r="O1181">
        <v>382</v>
      </c>
    </row>
    <row r="1182" spans="5:15">
      <c r="E1182">
        <v>1287058142041</v>
      </c>
      <c r="F1182">
        <v>384</v>
      </c>
      <c r="G1182" t="s">
        <v>154</v>
      </c>
      <c r="H1182">
        <v>200</v>
      </c>
      <c r="I1182" t="s">
        <v>137</v>
      </c>
      <c r="J1182" t="s">
        <v>147</v>
      </c>
      <c r="K1182" t="s">
        <v>152</v>
      </c>
      <c r="L1182" t="b">
        <v>1</v>
      </c>
      <c r="M1182">
        <v>365</v>
      </c>
      <c r="N1182" t="s">
        <v>155</v>
      </c>
      <c r="O1182">
        <v>384</v>
      </c>
    </row>
    <row r="1183" spans="5:15">
      <c r="E1183">
        <v>1287058142412</v>
      </c>
      <c r="F1183">
        <v>309</v>
      </c>
      <c r="G1183" t="s">
        <v>156</v>
      </c>
      <c r="H1183">
        <v>200</v>
      </c>
      <c r="I1183" t="s">
        <v>137</v>
      </c>
      <c r="J1183" t="s">
        <v>143</v>
      </c>
      <c r="K1183" t="s">
        <v>152</v>
      </c>
      <c r="L1183" t="b">
        <v>1</v>
      </c>
      <c r="M1183">
        <v>91</v>
      </c>
      <c r="N1183" t="s">
        <v>157</v>
      </c>
      <c r="O1183">
        <v>309</v>
      </c>
    </row>
    <row r="1184" spans="5:15">
      <c r="E1184">
        <v>1287058142720</v>
      </c>
      <c r="F1184">
        <v>264</v>
      </c>
      <c r="G1184" t="s">
        <v>154</v>
      </c>
      <c r="H1184">
        <v>200</v>
      </c>
      <c r="I1184" t="s">
        <v>137</v>
      </c>
      <c r="J1184" t="s">
        <v>138</v>
      </c>
      <c r="K1184" t="s">
        <v>152</v>
      </c>
      <c r="L1184" t="b">
        <v>1</v>
      </c>
      <c r="M1184">
        <v>365</v>
      </c>
      <c r="N1184" t="s">
        <v>155</v>
      </c>
      <c r="O1184">
        <v>264</v>
      </c>
    </row>
    <row r="1185" spans="5:15">
      <c r="E1185">
        <v>1287058142720</v>
      </c>
      <c r="F1185">
        <v>267</v>
      </c>
      <c r="G1185" t="s">
        <v>156</v>
      </c>
      <c r="H1185">
        <v>200</v>
      </c>
      <c r="I1185" t="s">
        <v>137</v>
      </c>
      <c r="J1185" t="s">
        <v>147</v>
      </c>
      <c r="K1185" t="s">
        <v>152</v>
      </c>
      <c r="L1185" t="b">
        <v>1</v>
      </c>
      <c r="M1185">
        <v>91</v>
      </c>
      <c r="N1185" t="s">
        <v>157</v>
      </c>
      <c r="O1185">
        <v>267</v>
      </c>
    </row>
    <row r="1186" spans="5:15">
      <c r="E1186">
        <v>1287058143134</v>
      </c>
      <c r="F1186">
        <v>264</v>
      </c>
      <c r="G1186" t="s">
        <v>158</v>
      </c>
      <c r="H1186">
        <v>200</v>
      </c>
      <c r="I1186" t="s">
        <v>137</v>
      </c>
      <c r="J1186" t="s">
        <v>147</v>
      </c>
      <c r="K1186" t="s">
        <v>152</v>
      </c>
      <c r="L1186" t="b">
        <v>1</v>
      </c>
      <c r="M1186">
        <v>110</v>
      </c>
      <c r="N1186" t="s">
        <v>159</v>
      </c>
      <c r="O1186">
        <v>264</v>
      </c>
    </row>
    <row r="1187" spans="5:15">
      <c r="E1187">
        <v>1287058143139</v>
      </c>
      <c r="F1187">
        <v>261</v>
      </c>
      <c r="G1187" t="s">
        <v>158</v>
      </c>
      <c r="H1187">
        <v>200</v>
      </c>
      <c r="I1187" t="s">
        <v>137</v>
      </c>
      <c r="J1187" t="s">
        <v>143</v>
      </c>
      <c r="K1187" t="s">
        <v>152</v>
      </c>
      <c r="L1187" t="b">
        <v>1</v>
      </c>
      <c r="M1187">
        <v>110</v>
      </c>
      <c r="N1187" t="s">
        <v>159</v>
      </c>
      <c r="O1187">
        <v>261</v>
      </c>
    </row>
    <row r="1188" spans="5:15">
      <c r="E1188">
        <v>1287058143390</v>
      </c>
      <c r="F1188">
        <v>290</v>
      </c>
      <c r="G1188" t="s">
        <v>156</v>
      </c>
      <c r="H1188">
        <v>200</v>
      </c>
      <c r="I1188" t="s">
        <v>137</v>
      </c>
      <c r="J1188" t="s">
        <v>138</v>
      </c>
      <c r="K1188" t="s">
        <v>152</v>
      </c>
      <c r="L1188" t="b">
        <v>1</v>
      </c>
      <c r="M1188">
        <v>91</v>
      </c>
      <c r="N1188" t="s">
        <v>157</v>
      </c>
      <c r="O1188">
        <v>290</v>
      </c>
    </row>
    <row r="1189" spans="5:15">
      <c r="E1189">
        <v>1287058143682</v>
      </c>
      <c r="F1189">
        <v>335</v>
      </c>
      <c r="G1189" t="s">
        <v>160</v>
      </c>
      <c r="H1189">
        <v>200</v>
      </c>
      <c r="I1189" t="s">
        <v>137</v>
      </c>
      <c r="J1189" t="s">
        <v>147</v>
      </c>
      <c r="K1189" t="s">
        <v>152</v>
      </c>
      <c r="L1189" t="b">
        <v>1</v>
      </c>
      <c r="M1189">
        <v>1078</v>
      </c>
      <c r="N1189" t="s">
        <v>161</v>
      </c>
      <c r="O1189">
        <v>335</v>
      </c>
    </row>
    <row r="1190" spans="5:15">
      <c r="E1190">
        <v>1287058143892</v>
      </c>
      <c r="F1190">
        <v>281</v>
      </c>
      <c r="G1190" t="s">
        <v>158</v>
      </c>
      <c r="H1190">
        <v>200</v>
      </c>
      <c r="I1190" t="s">
        <v>137</v>
      </c>
      <c r="J1190" t="s">
        <v>138</v>
      </c>
      <c r="K1190" t="s">
        <v>152</v>
      </c>
      <c r="L1190" t="b">
        <v>1</v>
      </c>
      <c r="M1190">
        <v>110</v>
      </c>
      <c r="N1190" t="s">
        <v>159</v>
      </c>
      <c r="O1190">
        <v>281</v>
      </c>
    </row>
    <row r="1191" spans="5:15">
      <c r="E1191">
        <v>1287058144230</v>
      </c>
      <c r="F1191">
        <v>467</v>
      </c>
      <c r="G1191" t="s">
        <v>162</v>
      </c>
      <c r="H1191">
        <v>200</v>
      </c>
      <c r="I1191" t="s">
        <v>137</v>
      </c>
      <c r="J1191" t="s">
        <v>147</v>
      </c>
      <c r="K1191" t="s">
        <v>152</v>
      </c>
      <c r="L1191" t="b">
        <v>1</v>
      </c>
      <c r="M1191">
        <v>370</v>
      </c>
      <c r="N1191" t="s">
        <v>163</v>
      </c>
      <c r="O1191">
        <v>467</v>
      </c>
    </row>
    <row r="1192" spans="5:15">
      <c r="E1192">
        <v>1287058143606</v>
      </c>
      <c r="F1192">
        <v>1195</v>
      </c>
      <c r="G1192" t="s">
        <v>160</v>
      </c>
      <c r="H1192">
        <v>200</v>
      </c>
      <c r="I1192" t="s">
        <v>137</v>
      </c>
      <c r="J1192" t="s">
        <v>143</v>
      </c>
      <c r="K1192" t="s">
        <v>152</v>
      </c>
      <c r="L1192" t="b">
        <v>1</v>
      </c>
      <c r="M1192">
        <v>1078</v>
      </c>
      <c r="N1192" t="s">
        <v>161</v>
      </c>
      <c r="O1192">
        <v>1195</v>
      </c>
    </row>
    <row r="1193" spans="5:15">
      <c r="E1193">
        <v>1287058144387</v>
      </c>
      <c r="F1193">
        <v>434</v>
      </c>
      <c r="G1193" t="s">
        <v>160</v>
      </c>
      <c r="H1193">
        <v>200</v>
      </c>
      <c r="I1193" t="s">
        <v>137</v>
      </c>
      <c r="J1193" t="s">
        <v>138</v>
      </c>
      <c r="K1193" t="s">
        <v>152</v>
      </c>
      <c r="L1193" t="b">
        <v>1</v>
      </c>
      <c r="M1193">
        <v>1078</v>
      </c>
      <c r="N1193" t="s">
        <v>161</v>
      </c>
      <c r="O1193">
        <v>434</v>
      </c>
    </row>
    <row r="1194" spans="5:15">
      <c r="E1194">
        <v>1287058145064</v>
      </c>
      <c r="F1194">
        <v>703</v>
      </c>
      <c r="G1194" t="s">
        <v>162</v>
      </c>
      <c r="H1194">
        <v>200</v>
      </c>
      <c r="I1194" t="s">
        <v>137</v>
      </c>
      <c r="J1194" t="s">
        <v>143</v>
      </c>
      <c r="K1194" t="s">
        <v>152</v>
      </c>
      <c r="L1194" t="b">
        <v>1</v>
      </c>
      <c r="M1194">
        <v>370</v>
      </c>
      <c r="N1194" t="s">
        <v>163</v>
      </c>
      <c r="O1194">
        <v>703</v>
      </c>
    </row>
    <row r="1195" spans="5:15">
      <c r="E1195">
        <v>1287058145118</v>
      </c>
      <c r="F1195">
        <v>734</v>
      </c>
      <c r="G1195" t="s">
        <v>162</v>
      </c>
      <c r="H1195">
        <v>200</v>
      </c>
      <c r="I1195" t="s">
        <v>137</v>
      </c>
      <c r="J1195" t="s">
        <v>138</v>
      </c>
      <c r="K1195" t="s">
        <v>152</v>
      </c>
      <c r="L1195" t="b">
        <v>1</v>
      </c>
      <c r="M1195">
        <v>370</v>
      </c>
      <c r="N1195" t="s">
        <v>163</v>
      </c>
      <c r="O1195">
        <v>734</v>
      </c>
    </row>
    <row r="1196" spans="5:15">
      <c r="E1196">
        <v>1287058145139</v>
      </c>
      <c r="F1196">
        <v>1746</v>
      </c>
      <c r="G1196" t="s">
        <v>169</v>
      </c>
      <c r="H1196">
        <v>200</v>
      </c>
      <c r="I1196" t="s">
        <v>137</v>
      </c>
      <c r="J1196" t="s">
        <v>147</v>
      </c>
      <c r="K1196" t="s">
        <v>139</v>
      </c>
      <c r="L1196" t="b">
        <v>1</v>
      </c>
      <c r="M1196">
        <v>13</v>
      </c>
      <c r="N1196" t="s">
        <v>149</v>
      </c>
      <c r="O1196">
        <v>1746</v>
      </c>
    </row>
    <row r="1197" spans="5:15">
      <c r="E1197">
        <v>1287058146359</v>
      </c>
      <c r="F1197">
        <v>2040</v>
      </c>
      <c r="G1197" t="s">
        <v>169</v>
      </c>
      <c r="H1197">
        <v>200</v>
      </c>
      <c r="I1197" t="s">
        <v>137</v>
      </c>
      <c r="J1197" t="s">
        <v>138</v>
      </c>
      <c r="K1197" t="s">
        <v>139</v>
      </c>
      <c r="L1197" t="b">
        <v>1</v>
      </c>
      <c r="M1197">
        <v>13</v>
      </c>
      <c r="N1197" t="s">
        <v>149</v>
      </c>
      <c r="O1197">
        <v>2040</v>
      </c>
    </row>
    <row r="1198" spans="5:15">
      <c r="E1198">
        <v>1287058146081</v>
      </c>
      <c r="F1198">
        <v>6114</v>
      </c>
      <c r="G1198" t="s">
        <v>169</v>
      </c>
      <c r="H1198">
        <v>200</v>
      </c>
      <c r="I1198" t="s">
        <v>137</v>
      </c>
      <c r="J1198" t="s">
        <v>143</v>
      </c>
      <c r="K1198" t="s">
        <v>139</v>
      </c>
      <c r="L1198" t="b">
        <v>1</v>
      </c>
      <c r="M1198">
        <v>13</v>
      </c>
      <c r="N1198" t="s">
        <v>149</v>
      </c>
      <c r="O1198">
        <v>6114</v>
      </c>
    </row>
    <row r="1199" spans="5:15">
      <c r="E1199">
        <v>1287058148687</v>
      </c>
      <c r="F1199">
        <v>43767</v>
      </c>
      <c r="G1199" t="s">
        <v>166</v>
      </c>
      <c r="H1199">
        <v>200</v>
      </c>
      <c r="I1199" t="s">
        <v>137</v>
      </c>
      <c r="J1199" t="s">
        <v>138</v>
      </c>
      <c r="K1199" t="s">
        <v>139</v>
      </c>
      <c r="L1199" t="b">
        <v>1</v>
      </c>
      <c r="M1199">
        <v>597343</v>
      </c>
      <c r="N1199" t="s">
        <v>149</v>
      </c>
      <c r="O1199">
        <v>5645</v>
      </c>
    </row>
    <row r="1200" spans="5:15">
      <c r="E1200">
        <v>1287058192837</v>
      </c>
      <c r="F1200">
        <v>999</v>
      </c>
      <c r="G1200" t="s">
        <v>171</v>
      </c>
      <c r="H1200">
        <v>200</v>
      </c>
      <c r="I1200" t="s">
        <v>137</v>
      </c>
      <c r="J1200" t="s">
        <v>138</v>
      </c>
      <c r="K1200" t="s">
        <v>139</v>
      </c>
      <c r="L1200" t="b">
        <v>1</v>
      </c>
      <c r="M1200">
        <v>13</v>
      </c>
      <c r="N1200" t="s">
        <v>149</v>
      </c>
      <c r="O1200">
        <v>999</v>
      </c>
    </row>
    <row r="1201" spans="5:15">
      <c r="E1201">
        <v>1287058194001</v>
      </c>
      <c r="F1201">
        <v>267</v>
      </c>
      <c r="G1201" t="s">
        <v>151</v>
      </c>
      <c r="H1201">
        <v>200</v>
      </c>
      <c r="I1201" t="s">
        <v>137</v>
      </c>
      <c r="J1201" t="s">
        <v>138</v>
      </c>
      <c r="K1201" t="s">
        <v>152</v>
      </c>
      <c r="L1201" t="b">
        <v>1</v>
      </c>
      <c r="M1201">
        <v>363</v>
      </c>
      <c r="N1201" t="s">
        <v>153</v>
      </c>
      <c r="O1201">
        <v>267</v>
      </c>
    </row>
    <row r="1202" spans="5:15">
      <c r="E1202">
        <v>1287058194577</v>
      </c>
      <c r="F1202">
        <v>227</v>
      </c>
      <c r="G1202" t="s">
        <v>154</v>
      </c>
      <c r="H1202">
        <v>200</v>
      </c>
      <c r="I1202" t="s">
        <v>137</v>
      </c>
      <c r="J1202" t="s">
        <v>138</v>
      </c>
      <c r="K1202" t="s">
        <v>152</v>
      </c>
      <c r="L1202" t="b">
        <v>1</v>
      </c>
      <c r="M1202">
        <v>365</v>
      </c>
      <c r="N1202" t="s">
        <v>155</v>
      </c>
      <c r="O1202">
        <v>227</v>
      </c>
    </row>
    <row r="1203" spans="5:15">
      <c r="E1203">
        <v>1287058195120</v>
      </c>
      <c r="F1203">
        <v>261</v>
      </c>
      <c r="G1203" t="s">
        <v>156</v>
      </c>
      <c r="H1203">
        <v>200</v>
      </c>
      <c r="I1203" t="s">
        <v>137</v>
      </c>
      <c r="J1203" t="s">
        <v>138</v>
      </c>
      <c r="K1203" t="s">
        <v>152</v>
      </c>
      <c r="L1203" t="b">
        <v>1</v>
      </c>
      <c r="M1203">
        <v>91</v>
      </c>
      <c r="N1203" t="s">
        <v>157</v>
      </c>
      <c r="O1203">
        <v>261</v>
      </c>
    </row>
    <row r="1204" spans="5:15">
      <c r="E1204">
        <v>1287058195661</v>
      </c>
      <c r="F1204">
        <v>290</v>
      </c>
      <c r="G1204" t="s">
        <v>158</v>
      </c>
      <c r="H1204">
        <v>200</v>
      </c>
      <c r="I1204" t="s">
        <v>137</v>
      </c>
      <c r="J1204" t="s">
        <v>138</v>
      </c>
      <c r="K1204" t="s">
        <v>152</v>
      </c>
      <c r="L1204" t="b">
        <v>1</v>
      </c>
      <c r="M1204">
        <v>110</v>
      </c>
      <c r="N1204" t="s">
        <v>159</v>
      </c>
      <c r="O1204">
        <v>290</v>
      </c>
    </row>
    <row r="1205" spans="5:15">
      <c r="E1205">
        <v>1287058196353</v>
      </c>
      <c r="F1205">
        <v>319</v>
      </c>
      <c r="G1205" t="s">
        <v>160</v>
      </c>
      <c r="H1205">
        <v>200</v>
      </c>
      <c r="I1205" t="s">
        <v>137</v>
      </c>
      <c r="J1205" t="s">
        <v>138</v>
      </c>
      <c r="K1205" t="s">
        <v>152</v>
      </c>
      <c r="L1205" t="b">
        <v>1</v>
      </c>
      <c r="M1205">
        <v>1078</v>
      </c>
      <c r="N1205" t="s">
        <v>161</v>
      </c>
      <c r="O1205">
        <v>319</v>
      </c>
    </row>
    <row r="1206" spans="5:15">
      <c r="E1206">
        <v>1287058196682</v>
      </c>
      <c r="F1206">
        <v>285</v>
      </c>
      <c r="G1206" t="s">
        <v>162</v>
      </c>
      <c r="H1206">
        <v>200</v>
      </c>
      <c r="I1206" t="s">
        <v>137</v>
      </c>
      <c r="J1206" t="s">
        <v>138</v>
      </c>
      <c r="K1206" t="s">
        <v>152</v>
      </c>
      <c r="L1206" t="b">
        <v>1</v>
      </c>
      <c r="M1206">
        <v>370</v>
      </c>
      <c r="N1206" t="s">
        <v>163</v>
      </c>
      <c r="O1206">
        <v>285</v>
      </c>
    </row>
    <row r="1207" spans="5:15">
      <c r="E1207">
        <v>1287058197143</v>
      </c>
      <c r="F1207">
        <v>1653</v>
      </c>
      <c r="G1207" t="s">
        <v>169</v>
      </c>
      <c r="H1207">
        <v>200</v>
      </c>
      <c r="I1207" t="s">
        <v>137</v>
      </c>
      <c r="J1207" t="s">
        <v>138</v>
      </c>
      <c r="K1207" t="s">
        <v>139</v>
      </c>
      <c r="L1207" t="b">
        <v>1</v>
      </c>
      <c r="M1207">
        <v>13</v>
      </c>
      <c r="N1207" t="s">
        <v>149</v>
      </c>
      <c r="O1207">
        <v>1653</v>
      </c>
    </row>
    <row r="1208" spans="5:15">
      <c r="E1208">
        <v>1287058141938</v>
      </c>
      <c r="F1208">
        <v>58644</v>
      </c>
      <c r="G1208" t="s">
        <v>166</v>
      </c>
      <c r="H1208">
        <v>200</v>
      </c>
      <c r="I1208" t="s">
        <v>137</v>
      </c>
      <c r="J1208" t="s">
        <v>145</v>
      </c>
      <c r="K1208" t="s">
        <v>139</v>
      </c>
      <c r="L1208" t="b">
        <v>1</v>
      </c>
      <c r="M1208">
        <v>597343</v>
      </c>
      <c r="N1208" t="s">
        <v>149</v>
      </c>
      <c r="O1208">
        <v>6948</v>
      </c>
    </row>
    <row r="1209" spans="5:15">
      <c r="E1209">
        <v>1287058201306</v>
      </c>
      <c r="F1209">
        <v>1180</v>
      </c>
      <c r="G1209" t="s">
        <v>171</v>
      </c>
      <c r="H1209">
        <v>200</v>
      </c>
      <c r="I1209" t="s">
        <v>137</v>
      </c>
      <c r="J1209" t="s">
        <v>145</v>
      </c>
      <c r="K1209" t="s">
        <v>139</v>
      </c>
      <c r="L1209" t="b">
        <v>1</v>
      </c>
      <c r="M1209">
        <v>13</v>
      </c>
      <c r="N1209" t="s">
        <v>149</v>
      </c>
      <c r="O1209">
        <v>1180</v>
      </c>
    </row>
    <row r="1210" spans="5:15">
      <c r="E1210">
        <v>1287058202836</v>
      </c>
      <c r="F1210">
        <v>223</v>
      </c>
      <c r="G1210" t="s">
        <v>151</v>
      </c>
      <c r="H1210">
        <v>200</v>
      </c>
      <c r="I1210" t="s">
        <v>137</v>
      </c>
      <c r="J1210" t="s">
        <v>145</v>
      </c>
      <c r="K1210" t="s">
        <v>152</v>
      </c>
      <c r="L1210" t="b">
        <v>1</v>
      </c>
      <c r="M1210">
        <v>363</v>
      </c>
      <c r="N1210" t="s">
        <v>153</v>
      </c>
      <c r="O1210">
        <v>223</v>
      </c>
    </row>
    <row r="1211" spans="5:15">
      <c r="E1211">
        <v>1287058203195</v>
      </c>
      <c r="F1211">
        <v>193</v>
      </c>
      <c r="G1211" t="s">
        <v>154</v>
      </c>
      <c r="H1211">
        <v>200</v>
      </c>
      <c r="I1211" t="s">
        <v>137</v>
      </c>
      <c r="J1211" t="s">
        <v>145</v>
      </c>
      <c r="K1211" t="s">
        <v>152</v>
      </c>
      <c r="L1211" t="b">
        <v>1</v>
      </c>
      <c r="M1211">
        <v>365</v>
      </c>
      <c r="N1211" t="s">
        <v>155</v>
      </c>
      <c r="O1211">
        <v>193</v>
      </c>
    </row>
    <row r="1212" spans="5:15">
      <c r="E1212">
        <v>1287058203853</v>
      </c>
      <c r="F1212">
        <v>241</v>
      </c>
      <c r="G1212" t="s">
        <v>156</v>
      </c>
      <c r="H1212">
        <v>200</v>
      </c>
      <c r="I1212" t="s">
        <v>137</v>
      </c>
      <c r="J1212" t="s">
        <v>145</v>
      </c>
      <c r="K1212" t="s">
        <v>152</v>
      </c>
      <c r="L1212" t="b">
        <v>1</v>
      </c>
      <c r="M1212">
        <v>91</v>
      </c>
      <c r="N1212" t="s">
        <v>157</v>
      </c>
      <c r="O1212">
        <v>241</v>
      </c>
    </row>
    <row r="1213" spans="5:15">
      <c r="E1213">
        <v>1287058204538</v>
      </c>
      <c r="F1213">
        <v>259</v>
      </c>
      <c r="G1213" t="s">
        <v>158</v>
      </c>
      <c r="H1213">
        <v>200</v>
      </c>
      <c r="I1213" t="s">
        <v>137</v>
      </c>
      <c r="J1213" t="s">
        <v>145</v>
      </c>
      <c r="K1213" t="s">
        <v>152</v>
      </c>
      <c r="L1213" t="b">
        <v>1</v>
      </c>
      <c r="M1213">
        <v>110</v>
      </c>
      <c r="N1213" t="s">
        <v>159</v>
      </c>
      <c r="O1213">
        <v>259</v>
      </c>
    </row>
    <row r="1214" spans="5:15">
      <c r="E1214">
        <v>1287058204850</v>
      </c>
      <c r="F1214">
        <v>219</v>
      </c>
      <c r="G1214" t="s">
        <v>160</v>
      </c>
      <c r="H1214">
        <v>200</v>
      </c>
      <c r="I1214" t="s">
        <v>137</v>
      </c>
      <c r="J1214" t="s">
        <v>145</v>
      </c>
      <c r="K1214" t="s">
        <v>152</v>
      </c>
      <c r="L1214" t="b">
        <v>1</v>
      </c>
      <c r="M1214">
        <v>1078</v>
      </c>
      <c r="N1214" t="s">
        <v>161</v>
      </c>
      <c r="O1214">
        <v>219</v>
      </c>
    </row>
    <row r="1215" spans="5:15">
      <c r="E1215">
        <v>1287058205318</v>
      </c>
      <c r="F1215">
        <v>192</v>
      </c>
      <c r="G1215" t="s">
        <v>162</v>
      </c>
      <c r="H1215">
        <v>200</v>
      </c>
      <c r="I1215" t="s">
        <v>137</v>
      </c>
      <c r="J1215" t="s">
        <v>145</v>
      </c>
      <c r="K1215" t="s">
        <v>152</v>
      </c>
      <c r="L1215" t="b">
        <v>1</v>
      </c>
      <c r="M1215">
        <v>370</v>
      </c>
      <c r="N1215" t="s">
        <v>163</v>
      </c>
      <c r="O1215">
        <v>192</v>
      </c>
    </row>
    <row r="1216" spans="5:15">
      <c r="E1216">
        <v>1287058147045</v>
      </c>
      <c r="F1216">
        <v>58627</v>
      </c>
      <c r="G1216" t="s">
        <v>166</v>
      </c>
      <c r="H1216">
        <v>200</v>
      </c>
      <c r="I1216" t="s">
        <v>137</v>
      </c>
      <c r="J1216" t="s">
        <v>147</v>
      </c>
      <c r="K1216" t="s">
        <v>139</v>
      </c>
      <c r="L1216" t="b">
        <v>1</v>
      </c>
      <c r="M1216">
        <v>597343</v>
      </c>
      <c r="N1216" t="s">
        <v>149</v>
      </c>
      <c r="O1216">
        <v>5901</v>
      </c>
    </row>
    <row r="1217" spans="5:15">
      <c r="E1217">
        <v>1287058205943</v>
      </c>
      <c r="F1217">
        <v>1113</v>
      </c>
      <c r="G1217" t="s">
        <v>171</v>
      </c>
      <c r="H1217">
        <v>200</v>
      </c>
      <c r="I1217" t="s">
        <v>137</v>
      </c>
      <c r="J1217" t="s">
        <v>147</v>
      </c>
      <c r="K1217" t="s">
        <v>139</v>
      </c>
      <c r="L1217" t="b">
        <v>1</v>
      </c>
      <c r="M1217">
        <v>13</v>
      </c>
      <c r="N1217" t="s">
        <v>149</v>
      </c>
      <c r="O1217">
        <v>1113</v>
      </c>
    </row>
    <row r="1218" spans="5:15">
      <c r="E1218">
        <v>1287058152493</v>
      </c>
      <c r="F1218">
        <v>54630</v>
      </c>
      <c r="G1218" t="s">
        <v>166</v>
      </c>
      <c r="H1218">
        <v>200</v>
      </c>
      <c r="I1218" t="s">
        <v>137</v>
      </c>
      <c r="J1218" t="s">
        <v>143</v>
      </c>
      <c r="K1218" t="s">
        <v>139</v>
      </c>
      <c r="L1218" t="b">
        <v>1</v>
      </c>
      <c r="M1218">
        <v>597343</v>
      </c>
      <c r="N1218" t="s">
        <v>149</v>
      </c>
      <c r="O1218">
        <v>8179</v>
      </c>
    </row>
    <row r="1219" spans="5:15">
      <c r="E1219">
        <v>1287058207346</v>
      </c>
      <c r="F1219">
        <v>584</v>
      </c>
      <c r="G1219" t="s">
        <v>151</v>
      </c>
      <c r="H1219">
        <v>200</v>
      </c>
      <c r="I1219" t="s">
        <v>137</v>
      </c>
      <c r="J1219" t="s">
        <v>147</v>
      </c>
      <c r="K1219" t="s">
        <v>152</v>
      </c>
      <c r="L1219" t="b">
        <v>1</v>
      </c>
      <c r="M1219">
        <v>363</v>
      </c>
      <c r="N1219" t="s">
        <v>153</v>
      </c>
      <c r="O1219">
        <v>584</v>
      </c>
    </row>
    <row r="1220" spans="5:15">
      <c r="E1220">
        <v>1287058207624</v>
      </c>
      <c r="F1220">
        <v>1911</v>
      </c>
      <c r="G1220" t="s">
        <v>171</v>
      </c>
      <c r="H1220">
        <v>200</v>
      </c>
      <c r="I1220" t="s">
        <v>137</v>
      </c>
      <c r="J1220" t="s">
        <v>143</v>
      </c>
      <c r="K1220" t="s">
        <v>139</v>
      </c>
      <c r="L1220" t="b">
        <v>1</v>
      </c>
      <c r="M1220">
        <v>13</v>
      </c>
      <c r="N1220" t="s">
        <v>149</v>
      </c>
      <c r="O1220">
        <v>1911</v>
      </c>
    </row>
    <row r="1221" spans="5:15">
      <c r="E1221">
        <v>1287058208034</v>
      </c>
      <c r="F1221">
        <v>1609</v>
      </c>
      <c r="G1221" t="s">
        <v>154</v>
      </c>
      <c r="H1221">
        <v>200</v>
      </c>
      <c r="I1221" t="s">
        <v>137</v>
      </c>
      <c r="J1221" t="s">
        <v>147</v>
      </c>
      <c r="K1221" t="s">
        <v>152</v>
      </c>
      <c r="L1221" t="b">
        <v>1</v>
      </c>
      <c r="M1221">
        <v>365</v>
      </c>
      <c r="N1221" t="s">
        <v>155</v>
      </c>
      <c r="O1221">
        <v>1609</v>
      </c>
    </row>
    <row r="1222" spans="5:15">
      <c r="E1222">
        <v>1287058205656</v>
      </c>
      <c r="F1222">
        <v>4428</v>
      </c>
      <c r="G1222" t="s">
        <v>169</v>
      </c>
      <c r="H1222">
        <v>200</v>
      </c>
      <c r="I1222" t="s">
        <v>137</v>
      </c>
      <c r="J1222" t="s">
        <v>145</v>
      </c>
      <c r="K1222" t="s">
        <v>139</v>
      </c>
      <c r="L1222" t="b">
        <v>1</v>
      </c>
      <c r="M1222">
        <v>13</v>
      </c>
      <c r="N1222" t="s">
        <v>149</v>
      </c>
      <c r="O1222">
        <v>4428</v>
      </c>
    </row>
    <row r="1223" spans="5:15">
      <c r="E1223">
        <v>1287058209935</v>
      </c>
      <c r="F1223">
        <v>412</v>
      </c>
      <c r="G1223" t="s">
        <v>151</v>
      </c>
      <c r="H1223">
        <v>200</v>
      </c>
      <c r="I1223" t="s">
        <v>137</v>
      </c>
      <c r="J1223" t="s">
        <v>143</v>
      </c>
      <c r="K1223" t="s">
        <v>152</v>
      </c>
      <c r="L1223" t="b">
        <v>1</v>
      </c>
      <c r="M1223">
        <v>363</v>
      </c>
      <c r="N1223" t="s">
        <v>153</v>
      </c>
      <c r="O1223">
        <v>412</v>
      </c>
    </row>
    <row r="1224" spans="5:15">
      <c r="E1224">
        <v>1287058209960</v>
      </c>
      <c r="F1224">
        <v>391</v>
      </c>
      <c r="G1224" t="s">
        <v>156</v>
      </c>
      <c r="H1224">
        <v>200</v>
      </c>
      <c r="I1224" t="s">
        <v>137</v>
      </c>
      <c r="J1224" t="s">
        <v>147</v>
      </c>
      <c r="K1224" t="s">
        <v>152</v>
      </c>
      <c r="L1224" t="b">
        <v>1</v>
      </c>
      <c r="M1224">
        <v>91</v>
      </c>
      <c r="N1224" t="s">
        <v>157</v>
      </c>
      <c r="O1224">
        <v>391</v>
      </c>
    </row>
    <row r="1225" spans="5:15">
      <c r="E1225">
        <v>1287058210565</v>
      </c>
      <c r="F1225">
        <v>448</v>
      </c>
      <c r="G1225" t="s">
        <v>154</v>
      </c>
      <c r="H1225">
        <v>200</v>
      </c>
      <c r="I1225" t="s">
        <v>137</v>
      </c>
      <c r="J1225" t="s">
        <v>143</v>
      </c>
      <c r="K1225" t="s">
        <v>152</v>
      </c>
      <c r="L1225" t="b">
        <v>1</v>
      </c>
      <c r="M1225">
        <v>365</v>
      </c>
      <c r="N1225" t="s">
        <v>155</v>
      </c>
      <c r="O1225">
        <v>448</v>
      </c>
    </row>
    <row r="1226" spans="5:15">
      <c r="E1226">
        <v>1287058210838</v>
      </c>
      <c r="F1226">
        <v>462</v>
      </c>
      <c r="G1226" t="s">
        <v>158</v>
      </c>
      <c r="H1226">
        <v>200</v>
      </c>
      <c r="I1226" t="s">
        <v>137</v>
      </c>
      <c r="J1226" t="s">
        <v>147</v>
      </c>
      <c r="K1226" t="s">
        <v>152</v>
      </c>
      <c r="L1226" t="b">
        <v>1</v>
      </c>
      <c r="M1226">
        <v>110</v>
      </c>
      <c r="N1226" t="s">
        <v>159</v>
      </c>
      <c r="O1226">
        <v>462</v>
      </c>
    </row>
    <row r="1227" spans="5:15">
      <c r="E1227">
        <v>1287058211445</v>
      </c>
      <c r="F1227">
        <v>352</v>
      </c>
      <c r="G1227" t="s">
        <v>156</v>
      </c>
      <c r="H1227">
        <v>200</v>
      </c>
      <c r="I1227" t="s">
        <v>137</v>
      </c>
      <c r="J1227" t="s">
        <v>143</v>
      </c>
      <c r="K1227" t="s">
        <v>152</v>
      </c>
      <c r="L1227" t="b">
        <v>1</v>
      </c>
      <c r="M1227">
        <v>91</v>
      </c>
      <c r="N1227" t="s">
        <v>157</v>
      </c>
      <c r="O1227">
        <v>352</v>
      </c>
    </row>
    <row r="1228" spans="5:15">
      <c r="E1228">
        <v>1287058211631</v>
      </c>
      <c r="F1228">
        <v>271</v>
      </c>
      <c r="G1228" t="s">
        <v>160</v>
      </c>
      <c r="H1228">
        <v>200</v>
      </c>
      <c r="I1228" t="s">
        <v>137</v>
      </c>
      <c r="J1228" t="s">
        <v>147</v>
      </c>
      <c r="K1228" t="s">
        <v>152</v>
      </c>
      <c r="L1228" t="b">
        <v>1</v>
      </c>
      <c r="M1228">
        <v>1078</v>
      </c>
      <c r="N1228" t="s">
        <v>161</v>
      </c>
      <c r="O1228">
        <v>271</v>
      </c>
    </row>
    <row r="1229" spans="5:15">
      <c r="E1229">
        <v>1287058212108</v>
      </c>
      <c r="F1229">
        <v>298</v>
      </c>
      <c r="G1229" t="s">
        <v>162</v>
      </c>
      <c r="H1229">
        <v>200</v>
      </c>
      <c r="I1229" t="s">
        <v>137</v>
      </c>
      <c r="J1229" t="s">
        <v>147</v>
      </c>
      <c r="K1229" t="s">
        <v>152</v>
      </c>
      <c r="L1229" t="b">
        <v>1</v>
      </c>
      <c r="M1229">
        <v>370</v>
      </c>
      <c r="N1229" t="s">
        <v>163</v>
      </c>
      <c r="O1229">
        <v>298</v>
      </c>
    </row>
    <row r="1230" spans="5:15">
      <c r="E1230">
        <v>1287058212206</v>
      </c>
      <c r="F1230">
        <v>268</v>
      </c>
      <c r="G1230" t="s">
        <v>158</v>
      </c>
      <c r="H1230">
        <v>200</v>
      </c>
      <c r="I1230" t="s">
        <v>137</v>
      </c>
      <c r="J1230" t="s">
        <v>143</v>
      </c>
      <c r="K1230" t="s">
        <v>152</v>
      </c>
      <c r="L1230" t="b">
        <v>1</v>
      </c>
      <c r="M1230">
        <v>110</v>
      </c>
      <c r="N1230" t="s">
        <v>159</v>
      </c>
      <c r="O1230">
        <v>268</v>
      </c>
    </row>
    <row r="1231" spans="5:15">
      <c r="E1231">
        <v>1287058212639</v>
      </c>
      <c r="F1231">
        <v>243</v>
      </c>
      <c r="G1231" t="s">
        <v>160</v>
      </c>
      <c r="H1231">
        <v>200</v>
      </c>
      <c r="I1231" t="s">
        <v>137</v>
      </c>
      <c r="J1231" t="s">
        <v>143</v>
      </c>
      <c r="K1231" t="s">
        <v>152</v>
      </c>
      <c r="L1231" t="b">
        <v>1</v>
      </c>
      <c r="M1231">
        <v>1078</v>
      </c>
      <c r="N1231" t="s">
        <v>161</v>
      </c>
      <c r="O1231">
        <v>243</v>
      </c>
    </row>
    <row r="1232" spans="5:15">
      <c r="E1232">
        <v>1287058213054</v>
      </c>
      <c r="F1232">
        <v>364</v>
      </c>
      <c r="G1232" t="s">
        <v>162</v>
      </c>
      <c r="H1232">
        <v>200</v>
      </c>
      <c r="I1232" t="s">
        <v>137</v>
      </c>
      <c r="J1232" t="s">
        <v>143</v>
      </c>
      <c r="K1232" t="s">
        <v>152</v>
      </c>
      <c r="L1232" t="b">
        <v>1</v>
      </c>
      <c r="M1232">
        <v>370</v>
      </c>
      <c r="N1232" t="s">
        <v>163</v>
      </c>
      <c r="O1232">
        <v>364</v>
      </c>
    </row>
    <row r="1233" spans="5:15">
      <c r="E1233">
        <v>1287058212730</v>
      </c>
      <c r="F1233">
        <v>1237</v>
      </c>
      <c r="G1233" t="s">
        <v>169</v>
      </c>
      <c r="H1233">
        <v>200</v>
      </c>
      <c r="I1233" t="s">
        <v>137</v>
      </c>
      <c r="J1233" t="s">
        <v>147</v>
      </c>
      <c r="K1233" t="s">
        <v>139</v>
      </c>
      <c r="L1233" t="b">
        <v>1</v>
      </c>
      <c r="M1233">
        <v>13</v>
      </c>
      <c r="N1233" t="s">
        <v>149</v>
      </c>
      <c r="O1233">
        <v>1237</v>
      </c>
    </row>
    <row r="1234" spans="5:15">
      <c r="E1234">
        <v>1287058213913</v>
      </c>
      <c r="F1234">
        <v>1705</v>
      </c>
      <c r="G1234" t="s">
        <v>169</v>
      </c>
      <c r="H1234">
        <v>200</v>
      </c>
      <c r="I1234" t="s">
        <v>137</v>
      </c>
      <c r="J1234" t="s">
        <v>143</v>
      </c>
      <c r="K1234" t="s">
        <v>139</v>
      </c>
      <c r="L1234" t="b">
        <v>1</v>
      </c>
      <c r="M1234">
        <v>13</v>
      </c>
      <c r="N1234" t="s">
        <v>149</v>
      </c>
      <c r="O1234">
        <v>1705</v>
      </c>
    </row>
    <row r="1235" spans="5:15">
      <c r="E1235">
        <v>1287058199187</v>
      </c>
      <c r="F1235">
        <v>69433</v>
      </c>
      <c r="G1235" t="s">
        <v>166</v>
      </c>
      <c r="H1235">
        <v>200</v>
      </c>
      <c r="I1235" t="s">
        <v>137</v>
      </c>
      <c r="J1235" t="s">
        <v>138</v>
      </c>
      <c r="K1235" t="s">
        <v>139</v>
      </c>
      <c r="L1235" t="b">
        <v>1</v>
      </c>
      <c r="M1235">
        <v>597435</v>
      </c>
      <c r="N1235" t="s">
        <v>149</v>
      </c>
      <c r="O1235">
        <v>25049</v>
      </c>
    </row>
    <row r="1236" spans="5:15">
      <c r="E1236">
        <v>1287058210257</v>
      </c>
      <c r="F1236">
        <v>73215</v>
      </c>
      <c r="G1236" t="s">
        <v>166</v>
      </c>
      <c r="H1236">
        <v>200</v>
      </c>
      <c r="I1236" t="s">
        <v>137</v>
      </c>
      <c r="J1236" t="s">
        <v>145</v>
      </c>
      <c r="K1236" t="s">
        <v>139</v>
      </c>
      <c r="L1236" t="b">
        <v>1</v>
      </c>
      <c r="M1236">
        <v>597435</v>
      </c>
      <c r="N1236" t="s">
        <v>149</v>
      </c>
      <c r="O1236">
        <v>13357</v>
      </c>
    </row>
    <row r="1237" spans="5:15">
      <c r="E1237">
        <v>1287058214441</v>
      </c>
      <c r="F1237">
        <v>72501</v>
      </c>
      <c r="G1237" t="s">
        <v>166</v>
      </c>
      <c r="H1237">
        <v>200</v>
      </c>
      <c r="I1237" t="s">
        <v>137</v>
      </c>
      <c r="J1237" t="s">
        <v>147</v>
      </c>
      <c r="K1237" t="s">
        <v>139</v>
      </c>
      <c r="L1237" t="b">
        <v>1</v>
      </c>
      <c r="M1237">
        <v>597435</v>
      </c>
      <c r="N1237" t="s">
        <v>149</v>
      </c>
      <c r="O1237">
        <v>18823</v>
      </c>
    </row>
    <row r="1238" spans="5:15">
      <c r="E1238">
        <v>1287058268840</v>
      </c>
      <c r="F1238">
        <v>30870</v>
      </c>
      <c r="G1238" t="s">
        <v>172</v>
      </c>
      <c r="H1238">
        <v>200</v>
      </c>
      <c r="I1238" t="s">
        <v>137</v>
      </c>
      <c r="J1238" t="s">
        <v>138</v>
      </c>
      <c r="K1238" t="s">
        <v>139</v>
      </c>
      <c r="L1238" t="b">
        <v>1</v>
      </c>
      <c r="M1238">
        <v>230438</v>
      </c>
      <c r="N1238" t="s">
        <v>149</v>
      </c>
      <c r="O1238">
        <v>5314</v>
      </c>
    </row>
    <row r="1239" spans="5:15">
      <c r="E1239">
        <v>1287058299929</v>
      </c>
      <c r="F1239">
        <v>582</v>
      </c>
      <c r="G1239" t="s">
        <v>151</v>
      </c>
      <c r="H1239">
        <v>200</v>
      </c>
      <c r="I1239" t="s">
        <v>137</v>
      </c>
      <c r="J1239" t="s">
        <v>138</v>
      </c>
      <c r="K1239" t="s">
        <v>152</v>
      </c>
      <c r="L1239" t="b">
        <v>1</v>
      </c>
      <c r="M1239">
        <v>363</v>
      </c>
      <c r="N1239" t="s">
        <v>153</v>
      </c>
      <c r="O1239">
        <v>582</v>
      </c>
    </row>
    <row r="1240" spans="5:15">
      <c r="E1240">
        <v>1287058300694</v>
      </c>
      <c r="F1240">
        <v>630</v>
      </c>
      <c r="G1240" t="s">
        <v>154</v>
      </c>
      <c r="H1240">
        <v>200</v>
      </c>
      <c r="I1240" t="s">
        <v>137</v>
      </c>
      <c r="J1240" t="s">
        <v>138</v>
      </c>
      <c r="K1240" t="s">
        <v>152</v>
      </c>
      <c r="L1240" t="b">
        <v>1</v>
      </c>
      <c r="M1240">
        <v>365</v>
      </c>
      <c r="N1240" t="s">
        <v>155</v>
      </c>
      <c r="O1240">
        <v>630</v>
      </c>
    </row>
    <row r="1241" spans="5:15">
      <c r="E1241">
        <v>1287058301680</v>
      </c>
      <c r="F1241">
        <v>526</v>
      </c>
      <c r="G1241" t="s">
        <v>156</v>
      </c>
      <c r="H1241">
        <v>200</v>
      </c>
      <c r="I1241" t="s">
        <v>137</v>
      </c>
      <c r="J1241" t="s">
        <v>138</v>
      </c>
      <c r="K1241" t="s">
        <v>152</v>
      </c>
      <c r="L1241" t="b">
        <v>1</v>
      </c>
      <c r="M1241">
        <v>91</v>
      </c>
      <c r="N1241" t="s">
        <v>157</v>
      </c>
      <c r="O1241">
        <v>526</v>
      </c>
    </row>
    <row r="1242" spans="5:15">
      <c r="E1242">
        <v>1287058302477</v>
      </c>
      <c r="F1242">
        <v>543</v>
      </c>
      <c r="G1242" t="s">
        <v>158</v>
      </c>
      <c r="H1242">
        <v>200</v>
      </c>
      <c r="I1242" t="s">
        <v>137</v>
      </c>
      <c r="J1242" t="s">
        <v>138</v>
      </c>
      <c r="K1242" t="s">
        <v>152</v>
      </c>
      <c r="L1242" t="b">
        <v>1</v>
      </c>
      <c r="M1242">
        <v>110</v>
      </c>
      <c r="N1242" t="s">
        <v>159</v>
      </c>
      <c r="O1242">
        <v>543</v>
      </c>
    </row>
    <row r="1243" spans="5:15">
      <c r="E1243">
        <v>1287058303262</v>
      </c>
      <c r="F1243">
        <v>586</v>
      </c>
      <c r="G1243" t="s">
        <v>160</v>
      </c>
      <c r="H1243">
        <v>200</v>
      </c>
      <c r="I1243" t="s">
        <v>137</v>
      </c>
      <c r="J1243" t="s">
        <v>138</v>
      </c>
      <c r="K1243" t="s">
        <v>152</v>
      </c>
      <c r="L1243" t="b">
        <v>1</v>
      </c>
      <c r="M1243">
        <v>1078</v>
      </c>
      <c r="N1243" t="s">
        <v>161</v>
      </c>
      <c r="O1243">
        <v>586</v>
      </c>
    </row>
    <row r="1244" spans="5:15">
      <c r="E1244">
        <v>1287058304264</v>
      </c>
      <c r="F1244">
        <v>1901</v>
      </c>
      <c r="G1244" t="s">
        <v>162</v>
      </c>
      <c r="H1244">
        <v>200</v>
      </c>
      <c r="I1244" t="s">
        <v>137</v>
      </c>
      <c r="J1244" t="s">
        <v>138</v>
      </c>
      <c r="K1244" t="s">
        <v>152</v>
      </c>
      <c r="L1244" t="b">
        <v>1</v>
      </c>
      <c r="M1244">
        <v>370</v>
      </c>
      <c r="N1244" t="s">
        <v>163</v>
      </c>
      <c r="O1244">
        <v>1901</v>
      </c>
    </row>
    <row r="1245" spans="5:15">
      <c r="E1245">
        <v>1287058306413</v>
      </c>
      <c r="F1245">
        <v>6960</v>
      </c>
      <c r="G1245" t="s">
        <v>136</v>
      </c>
      <c r="H1245">
        <v>200</v>
      </c>
      <c r="I1245" t="s">
        <v>137</v>
      </c>
      <c r="J1245" t="s">
        <v>138</v>
      </c>
      <c r="K1245" t="s">
        <v>139</v>
      </c>
      <c r="L1245" t="b">
        <v>1</v>
      </c>
      <c r="M1245">
        <v>10365</v>
      </c>
      <c r="N1245" t="s">
        <v>140</v>
      </c>
      <c r="O1245">
        <v>6959</v>
      </c>
    </row>
    <row r="1246" spans="5:15">
      <c r="E1246">
        <v>1287058306170</v>
      </c>
      <c r="F1246">
        <v>7204</v>
      </c>
      <c r="G1246" t="s">
        <v>70</v>
      </c>
      <c r="H1246">
        <v>200</v>
      </c>
      <c r="I1246" t="s">
        <v>141</v>
      </c>
      <c r="J1246" t="s">
        <v>138</v>
      </c>
      <c r="L1246" t="b">
        <v>1</v>
      </c>
      <c r="M1246">
        <v>10365</v>
      </c>
      <c r="N1246" t="s">
        <v>142</v>
      </c>
      <c r="O1246">
        <v>0</v>
      </c>
    </row>
    <row r="1247" spans="5:15">
      <c r="E1247">
        <v>1287058215983</v>
      </c>
      <c r="F1247">
        <v>99207</v>
      </c>
      <c r="G1247" t="s">
        <v>166</v>
      </c>
      <c r="H1247">
        <v>200</v>
      </c>
      <c r="I1247" t="s">
        <v>137</v>
      </c>
      <c r="J1247" t="s">
        <v>143</v>
      </c>
      <c r="K1247" t="s">
        <v>139</v>
      </c>
      <c r="L1247" t="b">
        <v>1</v>
      </c>
      <c r="M1247">
        <v>597435</v>
      </c>
      <c r="N1247" t="s">
        <v>149</v>
      </c>
      <c r="O1247">
        <v>18087</v>
      </c>
    </row>
    <row r="1248" spans="5:15">
      <c r="E1248">
        <v>1287058287336</v>
      </c>
      <c r="F1248">
        <v>34190</v>
      </c>
      <c r="G1248" t="s">
        <v>172</v>
      </c>
      <c r="H1248">
        <v>200</v>
      </c>
      <c r="I1248" t="s">
        <v>137</v>
      </c>
      <c r="J1248" t="s">
        <v>147</v>
      </c>
      <c r="K1248" t="s">
        <v>139</v>
      </c>
      <c r="L1248" t="b">
        <v>1</v>
      </c>
      <c r="M1248">
        <v>230438</v>
      </c>
      <c r="N1248" t="s">
        <v>149</v>
      </c>
      <c r="O1248">
        <v>8960</v>
      </c>
    </row>
    <row r="1249" spans="5:15">
      <c r="E1249">
        <v>1287058321871</v>
      </c>
      <c r="F1249">
        <v>738</v>
      </c>
      <c r="G1249" t="s">
        <v>151</v>
      </c>
      <c r="H1249">
        <v>200</v>
      </c>
      <c r="I1249" t="s">
        <v>137</v>
      </c>
      <c r="J1249" t="s">
        <v>147</v>
      </c>
      <c r="K1249" t="s">
        <v>152</v>
      </c>
      <c r="L1249" t="b">
        <v>1</v>
      </c>
      <c r="M1249">
        <v>363</v>
      </c>
      <c r="N1249" t="s">
        <v>153</v>
      </c>
      <c r="O1249">
        <v>738</v>
      </c>
    </row>
    <row r="1250" spans="5:15">
      <c r="E1250">
        <v>1287058283837</v>
      </c>
      <c r="F1250">
        <v>39317</v>
      </c>
      <c r="G1250" t="s">
        <v>172</v>
      </c>
      <c r="H1250">
        <v>200</v>
      </c>
      <c r="I1250" t="s">
        <v>137</v>
      </c>
      <c r="J1250" t="s">
        <v>145</v>
      </c>
      <c r="K1250" t="s">
        <v>139</v>
      </c>
      <c r="L1250" t="b">
        <v>1</v>
      </c>
      <c r="M1250">
        <v>230438</v>
      </c>
      <c r="N1250" t="s">
        <v>149</v>
      </c>
      <c r="O1250">
        <v>7237</v>
      </c>
    </row>
    <row r="1251" spans="5:15">
      <c r="E1251">
        <v>1287058322879</v>
      </c>
      <c r="F1251">
        <v>587</v>
      </c>
      <c r="G1251" t="s">
        <v>154</v>
      </c>
      <c r="H1251">
        <v>200</v>
      </c>
      <c r="I1251" t="s">
        <v>137</v>
      </c>
      <c r="J1251" t="s">
        <v>147</v>
      </c>
      <c r="K1251" t="s">
        <v>152</v>
      </c>
      <c r="L1251" t="b">
        <v>1</v>
      </c>
      <c r="M1251">
        <v>365</v>
      </c>
      <c r="N1251" t="s">
        <v>155</v>
      </c>
      <c r="O1251">
        <v>587</v>
      </c>
    </row>
    <row r="1252" spans="5:15">
      <c r="E1252">
        <v>1287058323406</v>
      </c>
      <c r="F1252">
        <v>665</v>
      </c>
      <c r="G1252" t="s">
        <v>151</v>
      </c>
      <c r="H1252">
        <v>200</v>
      </c>
      <c r="I1252" t="s">
        <v>137</v>
      </c>
      <c r="J1252" t="s">
        <v>145</v>
      </c>
      <c r="K1252" t="s">
        <v>152</v>
      </c>
      <c r="L1252" t="b">
        <v>1</v>
      </c>
      <c r="M1252">
        <v>363</v>
      </c>
      <c r="N1252" t="s">
        <v>153</v>
      </c>
      <c r="O1252">
        <v>665</v>
      </c>
    </row>
    <row r="1253" spans="5:15">
      <c r="E1253">
        <v>1287058323714</v>
      </c>
      <c r="F1253">
        <v>584</v>
      </c>
      <c r="G1253" t="s">
        <v>156</v>
      </c>
      <c r="H1253">
        <v>200</v>
      </c>
      <c r="I1253" t="s">
        <v>137</v>
      </c>
      <c r="J1253" t="s">
        <v>147</v>
      </c>
      <c r="K1253" t="s">
        <v>152</v>
      </c>
      <c r="L1253" t="b">
        <v>1</v>
      </c>
      <c r="M1253">
        <v>91</v>
      </c>
      <c r="N1253" t="s">
        <v>157</v>
      </c>
      <c r="O1253">
        <v>584</v>
      </c>
    </row>
    <row r="1254" spans="5:15">
      <c r="E1254">
        <v>1287058324262</v>
      </c>
      <c r="F1254">
        <v>701</v>
      </c>
      <c r="G1254" t="s">
        <v>154</v>
      </c>
      <c r="H1254">
        <v>200</v>
      </c>
      <c r="I1254" t="s">
        <v>137</v>
      </c>
      <c r="J1254" t="s">
        <v>145</v>
      </c>
      <c r="K1254" t="s">
        <v>152</v>
      </c>
      <c r="L1254" t="b">
        <v>1</v>
      </c>
      <c r="M1254">
        <v>365</v>
      </c>
      <c r="N1254" t="s">
        <v>155</v>
      </c>
      <c r="O1254">
        <v>701</v>
      </c>
    </row>
    <row r="1255" spans="5:15">
      <c r="E1255">
        <v>1287058324567</v>
      </c>
      <c r="F1255">
        <v>570</v>
      </c>
      <c r="G1255" t="s">
        <v>158</v>
      </c>
      <c r="H1255">
        <v>200</v>
      </c>
      <c r="I1255" t="s">
        <v>137</v>
      </c>
      <c r="J1255" t="s">
        <v>147</v>
      </c>
      <c r="K1255" t="s">
        <v>152</v>
      </c>
      <c r="L1255" t="b">
        <v>1</v>
      </c>
      <c r="M1255">
        <v>110</v>
      </c>
      <c r="N1255" t="s">
        <v>159</v>
      </c>
      <c r="O1255">
        <v>570</v>
      </c>
    </row>
    <row r="1256" spans="5:15">
      <c r="E1256">
        <v>1287058325148</v>
      </c>
      <c r="F1256">
        <v>889</v>
      </c>
      <c r="G1256" t="s">
        <v>160</v>
      </c>
      <c r="H1256">
        <v>200</v>
      </c>
      <c r="I1256" t="s">
        <v>137</v>
      </c>
      <c r="J1256" t="s">
        <v>147</v>
      </c>
      <c r="K1256" t="s">
        <v>152</v>
      </c>
      <c r="L1256" t="b">
        <v>1</v>
      </c>
      <c r="M1256">
        <v>1078</v>
      </c>
      <c r="N1256" t="s">
        <v>161</v>
      </c>
      <c r="O1256">
        <v>889</v>
      </c>
    </row>
    <row r="1257" spans="5:15">
      <c r="E1257">
        <v>1287058325268</v>
      </c>
      <c r="F1257">
        <v>860</v>
      </c>
      <c r="G1257" t="s">
        <v>156</v>
      </c>
      <c r="H1257">
        <v>200</v>
      </c>
      <c r="I1257" t="s">
        <v>137</v>
      </c>
      <c r="J1257" t="s">
        <v>145</v>
      </c>
      <c r="K1257" t="s">
        <v>152</v>
      </c>
      <c r="L1257" t="b">
        <v>1</v>
      </c>
      <c r="M1257">
        <v>91</v>
      </c>
      <c r="N1257" t="s">
        <v>157</v>
      </c>
      <c r="O1257">
        <v>860</v>
      </c>
    </row>
    <row r="1258" spans="5:15">
      <c r="E1258">
        <v>1287058326196</v>
      </c>
      <c r="F1258">
        <v>757</v>
      </c>
      <c r="G1258" t="s">
        <v>158</v>
      </c>
      <c r="H1258">
        <v>200</v>
      </c>
      <c r="I1258" t="s">
        <v>137</v>
      </c>
      <c r="J1258" t="s">
        <v>145</v>
      </c>
      <c r="K1258" t="s">
        <v>152</v>
      </c>
      <c r="L1258" t="b">
        <v>1</v>
      </c>
      <c r="M1258">
        <v>110</v>
      </c>
      <c r="N1258" t="s">
        <v>159</v>
      </c>
      <c r="O1258">
        <v>757</v>
      </c>
    </row>
    <row r="1259" spans="5:15">
      <c r="E1259">
        <v>1287058326390</v>
      </c>
      <c r="F1259">
        <v>746</v>
      </c>
      <c r="G1259" t="s">
        <v>162</v>
      </c>
      <c r="H1259">
        <v>200</v>
      </c>
      <c r="I1259" t="s">
        <v>137</v>
      </c>
      <c r="J1259" t="s">
        <v>147</v>
      </c>
      <c r="K1259" t="s">
        <v>152</v>
      </c>
      <c r="L1259" t="b">
        <v>1</v>
      </c>
      <c r="M1259">
        <v>370</v>
      </c>
      <c r="N1259" t="s">
        <v>163</v>
      </c>
      <c r="O1259">
        <v>746</v>
      </c>
    </row>
    <row r="1260" spans="5:15">
      <c r="E1260">
        <v>1287058327174</v>
      </c>
      <c r="F1260">
        <v>680</v>
      </c>
      <c r="G1260" t="s">
        <v>160</v>
      </c>
      <c r="H1260">
        <v>200</v>
      </c>
      <c r="I1260" t="s">
        <v>137</v>
      </c>
      <c r="J1260" t="s">
        <v>145</v>
      </c>
      <c r="K1260" t="s">
        <v>152</v>
      </c>
      <c r="L1260" t="b">
        <v>1</v>
      </c>
      <c r="M1260">
        <v>1078</v>
      </c>
      <c r="N1260" t="s">
        <v>161</v>
      </c>
      <c r="O1260">
        <v>680</v>
      </c>
    </row>
    <row r="1261" spans="5:15">
      <c r="E1261">
        <v>1287058327415</v>
      </c>
      <c r="F1261">
        <v>1160</v>
      </c>
      <c r="G1261" t="s">
        <v>136</v>
      </c>
      <c r="H1261">
        <v>200</v>
      </c>
      <c r="I1261" t="s">
        <v>137</v>
      </c>
      <c r="J1261" t="s">
        <v>147</v>
      </c>
      <c r="K1261" t="s">
        <v>139</v>
      </c>
      <c r="L1261" t="b">
        <v>1</v>
      </c>
      <c r="M1261">
        <v>10365</v>
      </c>
      <c r="N1261" t="s">
        <v>140</v>
      </c>
      <c r="O1261">
        <v>1159</v>
      </c>
    </row>
    <row r="1262" spans="5:15">
      <c r="E1262">
        <v>1287058327141</v>
      </c>
      <c r="F1262">
        <v>1435</v>
      </c>
      <c r="G1262" t="s">
        <v>70</v>
      </c>
      <c r="H1262">
        <v>200</v>
      </c>
      <c r="I1262" t="s">
        <v>141</v>
      </c>
      <c r="J1262" t="s">
        <v>147</v>
      </c>
      <c r="L1262" t="b">
        <v>1</v>
      </c>
      <c r="M1262">
        <v>10365</v>
      </c>
      <c r="N1262" t="s">
        <v>142</v>
      </c>
      <c r="O1262">
        <v>0</v>
      </c>
    </row>
    <row r="1263" spans="5:15">
      <c r="E1263">
        <v>1287058328264</v>
      </c>
      <c r="F1263">
        <v>417</v>
      </c>
      <c r="G1263" t="s">
        <v>162</v>
      </c>
      <c r="H1263">
        <v>200</v>
      </c>
      <c r="I1263" t="s">
        <v>137</v>
      </c>
      <c r="J1263" t="s">
        <v>145</v>
      </c>
      <c r="K1263" t="s">
        <v>152</v>
      </c>
      <c r="L1263" t="b">
        <v>1</v>
      </c>
      <c r="M1263">
        <v>370</v>
      </c>
      <c r="N1263" t="s">
        <v>163</v>
      </c>
      <c r="O1263">
        <v>417</v>
      </c>
    </row>
    <row r="1264" spans="5:15">
      <c r="E1264">
        <v>1287058328860</v>
      </c>
      <c r="F1264">
        <v>1510</v>
      </c>
      <c r="G1264" t="s">
        <v>136</v>
      </c>
      <c r="H1264">
        <v>200</v>
      </c>
      <c r="I1264" t="s">
        <v>137</v>
      </c>
      <c r="J1264" t="s">
        <v>145</v>
      </c>
      <c r="K1264" t="s">
        <v>139</v>
      </c>
      <c r="L1264" t="b">
        <v>1</v>
      </c>
      <c r="M1264">
        <v>10365</v>
      </c>
      <c r="N1264" t="s">
        <v>140</v>
      </c>
      <c r="O1264">
        <v>1510</v>
      </c>
    </row>
    <row r="1265" spans="5:15">
      <c r="E1265">
        <v>1287058328687</v>
      </c>
      <c r="F1265">
        <v>1684</v>
      </c>
      <c r="G1265" t="s">
        <v>70</v>
      </c>
      <c r="H1265">
        <v>200</v>
      </c>
      <c r="I1265" t="s">
        <v>141</v>
      </c>
      <c r="J1265" t="s">
        <v>145</v>
      </c>
      <c r="L1265" t="b">
        <v>1</v>
      </c>
      <c r="M1265">
        <v>10365</v>
      </c>
      <c r="N1265" t="s">
        <v>142</v>
      </c>
      <c r="O1265">
        <v>0</v>
      </c>
    </row>
    <row r="1266" spans="5:15">
      <c r="E1266">
        <v>1287058313679</v>
      </c>
      <c r="F1266">
        <v>21530</v>
      </c>
      <c r="G1266" t="s">
        <v>136</v>
      </c>
      <c r="H1266">
        <v>200</v>
      </c>
      <c r="I1266" t="s">
        <v>137</v>
      </c>
      <c r="J1266" t="s">
        <v>138</v>
      </c>
      <c r="K1266" t="s">
        <v>139</v>
      </c>
      <c r="L1266" t="b">
        <v>1</v>
      </c>
      <c r="M1266">
        <v>73060</v>
      </c>
      <c r="N1266" t="s">
        <v>144</v>
      </c>
      <c r="O1266">
        <v>0</v>
      </c>
    </row>
    <row r="1267" spans="5:15">
      <c r="E1267">
        <v>1287058328831</v>
      </c>
      <c r="F1267">
        <v>10273</v>
      </c>
      <c r="G1267" t="s">
        <v>136</v>
      </c>
      <c r="H1267">
        <v>200</v>
      </c>
      <c r="I1267" t="s">
        <v>137</v>
      </c>
      <c r="J1267" t="s">
        <v>147</v>
      </c>
      <c r="K1267" t="s">
        <v>139</v>
      </c>
      <c r="L1267" t="b">
        <v>1</v>
      </c>
      <c r="M1267">
        <v>73060</v>
      </c>
      <c r="N1267" t="s">
        <v>144</v>
      </c>
      <c r="O1267">
        <v>0</v>
      </c>
    </row>
    <row r="1268" spans="5:15">
      <c r="E1268">
        <v>1287058335538</v>
      </c>
      <c r="F1268">
        <v>7505</v>
      </c>
      <c r="G1268" t="s">
        <v>146</v>
      </c>
      <c r="H1268">
        <v>200</v>
      </c>
      <c r="I1268" t="s">
        <v>137</v>
      </c>
      <c r="J1268" t="s">
        <v>138</v>
      </c>
      <c r="K1268" t="s">
        <v>139</v>
      </c>
      <c r="L1268" t="b">
        <v>1</v>
      </c>
      <c r="M1268">
        <v>72782</v>
      </c>
      <c r="N1268" t="s">
        <v>144</v>
      </c>
      <c r="O1268">
        <v>2755</v>
      </c>
    </row>
    <row r="1269" spans="5:15">
      <c r="E1269">
        <v>1287058339496</v>
      </c>
      <c r="F1269">
        <v>6890</v>
      </c>
      <c r="G1269" t="s">
        <v>146</v>
      </c>
      <c r="H1269">
        <v>200</v>
      </c>
      <c r="I1269" t="s">
        <v>137</v>
      </c>
      <c r="J1269" t="s">
        <v>147</v>
      </c>
      <c r="K1269" t="s">
        <v>139</v>
      </c>
      <c r="L1269" t="b">
        <v>1</v>
      </c>
      <c r="M1269">
        <v>72782</v>
      </c>
      <c r="N1269" t="s">
        <v>144</v>
      </c>
      <c r="O1269">
        <v>1948</v>
      </c>
    </row>
    <row r="1270" spans="5:15">
      <c r="E1270">
        <v>1287058343428</v>
      </c>
      <c r="F1270">
        <v>4821</v>
      </c>
      <c r="G1270" t="s">
        <v>146</v>
      </c>
      <c r="H1270">
        <v>200</v>
      </c>
      <c r="I1270" t="s">
        <v>137</v>
      </c>
      <c r="J1270" t="s">
        <v>138</v>
      </c>
      <c r="K1270" t="s">
        <v>139</v>
      </c>
      <c r="L1270" t="b">
        <v>1</v>
      </c>
      <c r="M1270">
        <v>72782</v>
      </c>
      <c r="N1270" t="s">
        <v>144</v>
      </c>
      <c r="O1270">
        <v>2734</v>
      </c>
    </row>
    <row r="1271" spans="5:15">
      <c r="E1271">
        <v>1287058330559</v>
      </c>
      <c r="F1271">
        <v>18126</v>
      </c>
      <c r="G1271" t="s">
        <v>136</v>
      </c>
      <c r="H1271">
        <v>200</v>
      </c>
      <c r="I1271" t="s">
        <v>137</v>
      </c>
      <c r="J1271" t="s">
        <v>145</v>
      </c>
      <c r="K1271" t="s">
        <v>139</v>
      </c>
      <c r="L1271" t="b">
        <v>1</v>
      </c>
      <c r="M1271">
        <v>73060</v>
      </c>
      <c r="N1271" t="s">
        <v>144</v>
      </c>
      <c r="O1271">
        <v>0</v>
      </c>
    </row>
    <row r="1272" spans="5:15">
      <c r="E1272">
        <v>1287058346698</v>
      </c>
      <c r="F1272">
        <v>7659</v>
      </c>
      <c r="G1272" t="s">
        <v>146</v>
      </c>
      <c r="H1272">
        <v>200</v>
      </c>
      <c r="I1272" t="s">
        <v>137</v>
      </c>
      <c r="J1272" t="s">
        <v>147</v>
      </c>
      <c r="K1272" t="s">
        <v>139</v>
      </c>
      <c r="L1272" t="b">
        <v>1</v>
      </c>
      <c r="M1272">
        <v>72782</v>
      </c>
      <c r="N1272" t="s">
        <v>144</v>
      </c>
      <c r="O1272">
        <v>4554</v>
      </c>
    </row>
    <row r="1273" spans="5:15">
      <c r="E1273">
        <v>1287058315601</v>
      </c>
      <c r="F1273">
        <v>40105</v>
      </c>
      <c r="G1273" t="s">
        <v>172</v>
      </c>
      <c r="H1273">
        <v>200</v>
      </c>
      <c r="I1273" t="s">
        <v>137</v>
      </c>
      <c r="J1273" t="s">
        <v>143</v>
      </c>
      <c r="K1273" t="s">
        <v>139</v>
      </c>
      <c r="L1273" t="b">
        <v>1</v>
      </c>
      <c r="M1273">
        <v>230525</v>
      </c>
      <c r="N1273" t="s">
        <v>149</v>
      </c>
      <c r="O1273">
        <v>8754</v>
      </c>
    </row>
    <row r="1274" spans="5:15">
      <c r="E1274">
        <v>1287058356057</v>
      </c>
      <c r="F1274">
        <v>555</v>
      </c>
      <c r="G1274" t="s">
        <v>151</v>
      </c>
      <c r="H1274">
        <v>200</v>
      </c>
      <c r="I1274" t="s">
        <v>137</v>
      </c>
      <c r="J1274" t="s">
        <v>143</v>
      </c>
      <c r="K1274" t="s">
        <v>152</v>
      </c>
      <c r="L1274" t="b">
        <v>1</v>
      </c>
      <c r="M1274">
        <v>363</v>
      </c>
      <c r="N1274" t="s">
        <v>153</v>
      </c>
      <c r="O1274">
        <v>555</v>
      </c>
    </row>
    <row r="1275" spans="5:15">
      <c r="E1275">
        <v>1287058356891</v>
      </c>
      <c r="F1275">
        <v>462</v>
      </c>
      <c r="G1275" t="s">
        <v>154</v>
      </c>
      <c r="H1275">
        <v>200</v>
      </c>
      <c r="I1275" t="s">
        <v>137</v>
      </c>
      <c r="J1275" t="s">
        <v>143</v>
      </c>
      <c r="K1275" t="s">
        <v>152</v>
      </c>
      <c r="L1275" t="b">
        <v>1</v>
      </c>
      <c r="M1275">
        <v>365</v>
      </c>
      <c r="N1275" t="s">
        <v>155</v>
      </c>
      <c r="O1275">
        <v>462</v>
      </c>
    </row>
    <row r="1276" spans="5:15">
      <c r="E1276">
        <v>1287058357576</v>
      </c>
      <c r="F1276">
        <v>453</v>
      </c>
      <c r="G1276" t="s">
        <v>156</v>
      </c>
      <c r="H1276">
        <v>200</v>
      </c>
      <c r="I1276" t="s">
        <v>137</v>
      </c>
      <c r="J1276" t="s">
        <v>143</v>
      </c>
      <c r="K1276" t="s">
        <v>152</v>
      </c>
      <c r="L1276" t="b">
        <v>1</v>
      </c>
      <c r="M1276">
        <v>91</v>
      </c>
      <c r="N1276" t="s">
        <v>157</v>
      </c>
      <c r="O1276">
        <v>453</v>
      </c>
    </row>
    <row r="1277" spans="5:15">
      <c r="E1277">
        <v>1287058358331</v>
      </c>
      <c r="F1277">
        <v>550</v>
      </c>
      <c r="G1277" t="s">
        <v>158</v>
      </c>
      <c r="H1277">
        <v>200</v>
      </c>
      <c r="I1277" t="s">
        <v>137</v>
      </c>
      <c r="J1277" t="s">
        <v>143</v>
      </c>
      <c r="K1277" t="s">
        <v>152</v>
      </c>
      <c r="L1277" t="b">
        <v>1</v>
      </c>
      <c r="M1277">
        <v>110</v>
      </c>
      <c r="N1277" t="s">
        <v>159</v>
      </c>
      <c r="O1277">
        <v>550</v>
      </c>
    </row>
    <row r="1278" spans="5:15">
      <c r="E1278">
        <v>1287058359305</v>
      </c>
      <c r="F1278">
        <v>507</v>
      </c>
      <c r="G1278" t="s">
        <v>160</v>
      </c>
      <c r="H1278">
        <v>200</v>
      </c>
      <c r="I1278" t="s">
        <v>137</v>
      </c>
      <c r="J1278" t="s">
        <v>143</v>
      </c>
      <c r="K1278" t="s">
        <v>152</v>
      </c>
      <c r="L1278" t="b">
        <v>1</v>
      </c>
      <c r="M1278">
        <v>1078</v>
      </c>
      <c r="N1278" t="s">
        <v>161</v>
      </c>
      <c r="O1278">
        <v>507</v>
      </c>
    </row>
    <row r="1279" spans="5:15">
      <c r="E1279">
        <v>1287058360081</v>
      </c>
      <c r="F1279">
        <v>688</v>
      </c>
      <c r="G1279" t="s">
        <v>162</v>
      </c>
      <c r="H1279">
        <v>200</v>
      </c>
      <c r="I1279" t="s">
        <v>137</v>
      </c>
      <c r="J1279" t="s">
        <v>143</v>
      </c>
      <c r="K1279" t="s">
        <v>152</v>
      </c>
      <c r="L1279" t="b">
        <v>1</v>
      </c>
      <c r="M1279">
        <v>370</v>
      </c>
      <c r="N1279" t="s">
        <v>163</v>
      </c>
      <c r="O1279">
        <v>688</v>
      </c>
    </row>
    <row r="1280" spans="5:15">
      <c r="E1280">
        <v>1287058348812</v>
      </c>
      <c r="F1280">
        <v>13626</v>
      </c>
      <c r="G1280" t="s">
        <v>146</v>
      </c>
      <c r="H1280">
        <v>200</v>
      </c>
      <c r="I1280" t="s">
        <v>137</v>
      </c>
      <c r="J1280" t="s">
        <v>145</v>
      </c>
      <c r="K1280" t="s">
        <v>139</v>
      </c>
      <c r="L1280" t="b">
        <v>1</v>
      </c>
      <c r="M1280">
        <v>72782</v>
      </c>
      <c r="N1280" t="s">
        <v>144</v>
      </c>
      <c r="O1280">
        <v>4248</v>
      </c>
    </row>
    <row r="1281" spans="5:15">
      <c r="E1281">
        <v>1287058361158</v>
      </c>
      <c r="F1281">
        <v>1367</v>
      </c>
      <c r="G1281" t="s">
        <v>136</v>
      </c>
      <c r="H1281">
        <v>200</v>
      </c>
      <c r="I1281" t="s">
        <v>137</v>
      </c>
      <c r="J1281" t="s">
        <v>143</v>
      </c>
      <c r="K1281" t="s">
        <v>139</v>
      </c>
      <c r="L1281" t="b">
        <v>1</v>
      </c>
      <c r="M1281">
        <v>10365</v>
      </c>
      <c r="N1281" t="s">
        <v>140</v>
      </c>
      <c r="O1281">
        <v>1367</v>
      </c>
    </row>
    <row r="1282" spans="5:15">
      <c r="E1282">
        <v>1287058360774</v>
      </c>
      <c r="F1282">
        <v>1752</v>
      </c>
      <c r="G1282" t="s">
        <v>70</v>
      </c>
      <c r="H1282">
        <v>200</v>
      </c>
      <c r="I1282" t="s">
        <v>141</v>
      </c>
      <c r="J1282" t="s">
        <v>143</v>
      </c>
      <c r="L1282" t="b">
        <v>1</v>
      </c>
      <c r="M1282">
        <v>10365</v>
      </c>
      <c r="N1282" t="s">
        <v>142</v>
      </c>
      <c r="O1282">
        <v>0</v>
      </c>
    </row>
    <row r="1283" spans="5:15">
      <c r="E1283">
        <v>1287058362744</v>
      </c>
      <c r="F1283">
        <v>7306</v>
      </c>
      <c r="G1283" t="s">
        <v>146</v>
      </c>
      <c r="H1283">
        <v>200</v>
      </c>
      <c r="I1283" t="s">
        <v>137</v>
      </c>
      <c r="J1283" t="s">
        <v>145</v>
      </c>
      <c r="K1283" t="s">
        <v>139</v>
      </c>
      <c r="L1283" t="b">
        <v>1</v>
      </c>
      <c r="M1283">
        <v>72782</v>
      </c>
      <c r="N1283" t="s">
        <v>144</v>
      </c>
      <c r="O1283">
        <v>3347</v>
      </c>
    </row>
    <row r="1284" spans="5:15">
      <c r="E1284">
        <v>1287058348475</v>
      </c>
      <c r="F1284">
        <v>25699</v>
      </c>
      <c r="G1284" t="s">
        <v>148</v>
      </c>
      <c r="H1284">
        <v>200</v>
      </c>
      <c r="I1284" t="s">
        <v>137</v>
      </c>
      <c r="J1284" t="s">
        <v>138</v>
      </c>
      <c r="K1284" t="s">
        <v>139</v>
      </c>
      <c r="L1284" t="b">
        <v>1</v>
      </c>
      <c r="M1284">
        <v>262184</v>
      </c>
      <c r="N1284" t="s">
        <v>149</v>
      </c>
      <c r="O1284">
        <v>2788</v>
      </c>
    </row>
    <row r="1285" spans="5:15">
      <c r="E1285">
        <v>1287058362635</v>
      </c>
      <c r="F1285">
        <v>11613</v>
      </c>
      <c r="G1285" t="s">
        <v>136</v>
      </c>
      <c r="H1285">
        <v>200</v>
      </c>
      <c r="I1285" t="s">
        <v>137</v>
      </c>
      <c r="J1285" t="s">
        <v>143</v>
      </c>
      <c r="K1285" t="s">
        <v>139</v>
      </c>
      <c r="L1285" t="b">
        <v>1</v>
      </c>
      <c r="M1285">
        <v>73060</v>
      </c>
      <c r="N1285" t="s">
        <v>144</v>
      </c>
      <c r="O1285">
        <v>0</v>
      </c>
    </row>
    <row r="1286" spans="5:15">
      <c r="E1286">
        <v>1287058374632</v>
      </c>
      <c r="F1286">
        <v>13113</v>
      </c>
      <c r="G1286" t="s">
        <v>146</v>
      </c>
      <c r="H1286">
        <v>200</v>
      </c>
      <c r="I1286" t="s">
        <v>137</v>
      </c>
      <c r="J1286" t="s">
        <v>143</v>
      </c>
      <c r="K1286" t="s">
        <v>139</v>
      </c>
      <c r="L1286" t="b">
        <v>1</v>
      </c>
      <c r="M1286">
        <v>72782</v>
      </c>
      <c r="N1286" t="s">
        <v>144</v>
      </c>
      <c r="O1286">
        <v>4192</v>
      </c>
    </row>
    <row r="1287" spans="5:15">
      <c r="E1287">
        <v>1287058374382</v>
      </c>
      <c r="F1287">
        <v>18295</v>
      </c>
      <c r="G1287" t="s">
        <v>150</v>
      </c>
      <c r="H1287">
        <v>200</v>
      </c>
      <c r="I1287" t="s">
        <v>137</v>
      </c>
      <c r="J1287" t="s">
        <v>138</v>
      </c>
      <c r="K1287" t="s">
        <v>139</v>
      </c>
      <c r="L1287" t="b">
        <v>1</v>
      </c>
      <c r="M1287">
        <v>125879</v>
      </c>
      <c r="N1287" t="s">
        <v>149</v>
      </c>
      <c r="O1287">
        <v>11173</v>
      </c>
    </row>
    <row r="1288" spans="5:15">
      <c r="E1288">
        <v>1287058393153</v>
      </c>
      <c r="F1288">
        <v>705</v>
      </c>
      <c r="G1288" t="s">
        <v>151</v>
      </c>
      <c r="H1288">
        <v>200</v>
      </c>
      <c r="I1288" t="s">
        <v>137</v>
      </c>
      <c r="J1288" t="s">
        <v>138</v>
      </c>
      <c r="K1288" t="s">
        <v>152</v>
      </c>
      <c r="L1288" t="b">
        <v>1</v>
      </c>
      <c r="M1288">
        <v>363</v>
      </c>
      <c r="N1288" t="s">
        <v>153</v>
      </c>
      <c r="O1288">
        <v>705</v>
      </c>
    </row>
    <row r="1289" spans="5:15">
      <c r="E1289">
        <v>1287058394091</v>
      </c>
      <c r="F1289">
        <v>617</v>
      </c>
      <c r="G1289" t="s">
        <v>154</v>
      </c>
      <c r="H1289">
        <v>200</v>
      </c>
      <c r="I1289" t="s">
        <v>137</v>
      </c>
      <c r="J1289" t="s">
        <v>138</v>
      </c>
      <c r="K1289" t="s">
        <v>152</v>
      </c>
      <c r="L1289" t="b">
        <v>1</v>
      </c>
      <c r="M1289">
        <v>365</v>
      </c>
      <c r="N1289" t="s">
        <v>155</v>
      </c>
      <c r="O1289">
        <v>617</v>
      </c>
    </row>
    <row r="1290" spans="5:15">
      <c r="E1290">
        <v>1287058394903</v>
      </c>
      <c r="F1290">
        <v>573</v>
      </c>
      <c r="G1290" t="s">
        <v>156</v>
      </c>
      <c r="H1290">
        <v>200</v>
      </c>
      <c r="I1290" t="s">
        <v>137</v>
      </c>
      <c r="J1290" t="s">
        <v>138</v>
      </c>
      <c r="K1290" t="s">
        <v>152</v>
      </c>
      <c r="L1290" t="b">
        <v>1</v>
      </c>
      <c r="M1290">
        <v>91</v>
      </c>
      <c r="N1290" t="s">
        <v>157</v>
      </c>
      <c r="O1290">
        <v>573</v>
      </c>
    </row>
    <row r="1291" spans="5:15">
      <c r="E1291">
        <v>1287058395741</v>
      </c>
      <c r="F1291">
        <v>694</v>
      </c>
      <c r="G1291" t="s">
        <v>158</v>
      </c>
      <c r="H1291">
        <v>200</v>
      </c>
      <c r="I1291" t="s">
        <v>137</v>
      </c>
      <c r="J1291" t="s">
        <v>138</v>
      </c>
      <c r="K1291" t="s">
        <v>152</v>
      </c>
      <c r="L1291" t="b">
        <v>1</v>
      </c>
      <c r="M1291">
        <v>110</v>
      </c>
      <c r="N1291" t="s">
        <v>159</v>
      </c>
      <c r="O1291">
        <v>694</v>
      </c>
    </row>
    <row r="1292" spans="5:15">
      <c r="E1292">
        <v>1287058396860</v>
      </c>
      <c r="F1292">
        <v>844</v>
      </c>
      <c r="G1292" t="s">
        <v>160</v>
      </c>
      <c r="H1292">
        <v>200</v>
      </c>
      <c r="I1292" t="s">
        <v>137</v>
      </c>
      <c r="J1292" t="s">
        <v>138</v>
      </c>
      <c r="K1292" t="s">
        <v>152</v>
      </c>
      <c r="L1292" t="b">
        <v>1</v>
      </c>
      <c r="M1292">
        <v>1078</v>
      </c>
      <c r="N1292" t="s">
        <v>161</v>
      </c>
      <c r="O1292">
        <v>844</v>
      </c>
    </row>
    <row r="1293" spans="5:15">
      <c r="E1293">
        <v>1287058387953</v>
      </c>
      <c r="F1293">
        <v>10437</v>
      </c>
      <c r="G1293" t="s">
        <v>146</v>
      </c>
      <c r="H1293">
        <v>200</v>
      </c>
      <c r="I1293" t="s">
        <v>137</v>
      </c>
      <c r="J1293" t="s">
        <v>143</v>
      </c>
      <c r="K1293" t="s">
        <v>139</v>
      </c>
      <c r="L1293" t="b">
        <v>1</v>
      </c>
      <c r="M1293">
        <v>72782</v>
      </c>
      <c r="N1293" t="s">
        <v>144</v>
      </c>
      <c r="O1293">
        <v>3924</v>
      </c>
    </row>
    <row r="1294" spans="5:15">
      <c r="E1294">
        <v>1287058397895</v>
      </c>
      <c r="F1294">
        <v>571</v>
      </c>
      <c r="G1294" t="s">
        <v>162</v>
      </c>
      <c r="H1294">
        <v>200</v>
      </c>
      <c r="I1294" t="s">
        <v>137</v>
      </c>
      <c r="J1294" t="s">
        <v>138</v>
      </c>
      <c r="K1294" t="s">
        <v>152</v>
      </c>
      <c r="L1294" t="b">
        <v>1</v>
      </c>
      <c r="M1294">
        <v>370</v>
      </c>
      <c r="N1294" t="s">
        <v>163</v>
      </c>
      <c r="O1294">
        <v>571</v>
      </c>
    </row>
    <row r="1295" spans="5:15">
      <c r="E1295">
        <v>1287058354729</v>
      </c>
      <c r="F1295">
        <v>44289</v>
      </c>
      <c r="G1295" t="s">
        <v>148</v>
      </c>
      <c r="H1295">
        <v>200</v>
      </c>
      <c r="I1295" t="s">
        <v>137</v>
      </c>
      <c r="J1295" t="s">
        <v>147</v>
      </c>
      <c r="K1295" t="s">
        <v>139</v>
      </c>
      <c r="L1295" t="b">
        <v>1</v>
      </c>
      <c r="M1295">
        <v>262184</v>
      </c>
      <c r="N1295" t="s">
        <v>149</v>
      </c>
      <c r="O1295">
        <v>6446</v>
      </c>
    </row>
    <row r="1296" spans="5:15">
      <c r="E1296">
        <v>1287058370312</v>
      </c>
      <c r="F1296">
        <v>37829</v>
      </c>
      <c r="G1296" t="s">
        <v>148</v>
      </c>
      <c r="H1296">
        <v>200</v>
      </c>
      <c r="I1296" t="s">
        <v>137</v>
      </c>
      <c r="J1296" t="s">
        <v>145</v>
      </c>
      <c r="K1296" t="s">
        <v>139</v>
      </c>
      <c r="L1296" t="b">
        <v>1</v>
      </c>
      <c r="M1296">
        <v>262184</v>
      </c>
      <c r="N1296" t="s">
        <v>149</v>
      </c>
      <c r="O1296">
        <v>3610</v>
      </c>
    </row>
    <row r="1297" spans="5:15">
      <c r="E1297">
        <v>1287058408459</v>
      </c>
      <c r="F1297">
        <v>14875</v>
      </c>
      <c r="G1297" t="s">
        <v>150</v>
      </c>
      <c r="H1297">
        <v>200</v>
      </c>
      <c r="I1297" t="s">
        <v>137</v>
      </c>
      <c r="J1297" t="s">
        <v>145</v>
      </c>
      <c r="K1297" t="s">
        <v>139</v>
      </c>
      <c r="L1297" t="b">
        <v>1</v>
      </c>
      <c r="M1297">
        <v>125879</v>
      </c>
      <c r="N1297" t="s">
        <v>149</v>
      </c>
      <c r="O1297">
        <v>9836</v>
      </c>
    </row>
    <row r="1298" spans="5:15">
      <c r="E1298">
        <v>1287058423704</v>
      </c>
      <c r="F1298">
        <v>561</v>
      </c>
      <c r="G1298" t="s">
        <v>151</v>
      </c>
      <c r="H1298">
        <v>200</v>
      </c>
      <c r="I1298" t="s">
        <v>137</v>
      </c>
      <c r="J1298" t="s">
        <v>145</v>
      </c>
      <c r="K1298" t="s">
        <v>152</v>
      </c>
      <c r="L1298" t="b">
        <v>1</v>
      </c>
      <c r="M1298">
        <v>363</v>
      </c>
      <c r="N1298" t="s">
        <v>153</v>
      </c>
      <c r="O1298">
        <v>561</v>
      </c>
    </row>
    <row r="1299" spans="5:15">
      <c r="E1299">
        <v>1287058424384</v>
      </c>
      <c r="F1299">
        <v>493</v>
      </c>
      <c r="G1299" t="s">
        <v>154</v>
      </c>
      <c r="H1299">
        <v>200</v>
      </c>
      <c r="I1299" t="s">
        <v>137</v>
      </c>
      <c r="J1299" t="s">
        <v>145</v>
      </c>
      <c r="K1299" t="s">
        <v>152</v>
      </c>
      <c r="L1299" t="b">
        <v>1</v>
      </c>
      <c r="M1299">
        <v>365</v>
      </c>
      <c r="N1299" t="s">
        <v>155</v>
      </c>
      <c r="O1299">
        <v>493</v>
      </c>
    </row>
    <row r="1300" spans="5:15">
      <c r="E1300">
        <v>1287058425220</v>
      </c>
      <c r="F1300">
        <v>459</v>
      </c>
      <c r="G1300" t="s">
        <v>156</v>
      </c>
      <c r="H1300">
        <v>200</v>
      </c>
      <c r="I1300" t="s">
        <v>137</v>
      </c>
      <c r="J1300" t="s">
        <v>145</v>
      </c>
      <c r="K1300" t="s">
        <v>152</v>
      </c>
      <c r="L1300" t="b">
        <v>1</v>
      </c>
      <c r="M1300">
        <v>91</v>
      </c>
      <c r="N1300" t="s">
        <v>157</v>
      </c>
      <c r="O1300">
        <v>459</v>
      </c>
    </row>
    <row r="1301" spans="5:15">
      <c r="E1301">
        <v>1287058426082</v>
      </c>
      <c r="F1301">
        <v>478</v>
      </c>
      <c r="G1301" t="s">
        <v>158</v>
      </c>
      <c r="H1301">
        <v>200</v>
      </c>
      <c r="I1301" t="s">
        <v>137</v>
      </c>
      <c r="J1301" t="s">
        <v>145</v>
      </c>
      <c r="K1301" t="s">
        <v>152</v>
      </c>
      <c r="L1301" t="b">
        <v>1</v>
      </c>
      <c r="M1301">
        <v>110</v>
      </c>
      <c r="N1301" t="s">
        <v>159</v>
      </c>
      <c r="O1301">
        <v>478</v>
      </c>
    </row>
    <row r="1302" spans="5:15">
      <c r="E1302">
        <v>1287058426950</v>
      </c>
      <c r="F1302">
        <v>422</v>
      </c>
      <c r="G1302" t="s">
        <v>160</v>
      </c>
      <c r="H1302">
        <v>200</v>
      </c>
      <c r="I1302" t="s">
        <v>137</v>
      </c>
      <c r="J1302" t="s">
        <v>145</v>
      </c>
      <c r="K1302" t="s">
        <v>152</v>
      </c>
      <c r="L1302" t="b">
        <v>1</v>
      </c>
      <c r="M1302">
        <v>1078</v>
      </c>
      <c r="N1302" t="s">
        <v>161</v>
      </c>
      <c r="O1302">
        <v>422</v>
      </c>
    </row>
    <row r="1303" spans="5:15">
      <c r="E1303">
        <v>1287058427618</v>
      </c>
      <c r="F1303">
        <v>530</v>
      </c>
      <c r="G1303" t="s">
        <v>162</v>
      </c>
      <c r="H1303">
        <v>200</v>
      </c>
      <c r="I1303" t="s">
        <v>137</v>
      </c>
      <c r="J1303" t="s">
        <v>145</v>
      </c>
      <c r="K1303" t="s">
        <v>152</v>
      </c>
      <c r="L1303" t="b">
        <v>1</v>
      </c>
      <c r="M1303">
        <v>370</v>
      </c>
      <c r="N1303" t="s">
        <v>163</v>
      </c>
      <c r="O1303">
        <v>530</v>
      </c>
    </row>
    <row r="1304" spans="5:15">
      <c r="E1304">
        <v>1287058399179</v>
      </c>
      <c r="F1304">
        <v>29319</v>
      </c>
      <c r="G1304" t="s">
        <v>150</v>
      </c>
      <c r="H1304">
        <v>200</v>
      </c>
      <c r="I1304" t="s">
        <v>137</v>
      </c>
      <c r="J1304" t="s">
        <v>147</v>
      </c>
      <c r="K1304" t="s">
        <v>139</v>
      </c>
      <c r="L1304" t="b">
        <v>1</v>
      </c>
      <c r="M1304">
        <v>125879</v>
      </c>
      <c r="N1304" t="s">
        <v>149</v>
      </c>
      <c r="O1304">
        <v>19742</v>
      </c>
    </row>
    <row r="1305" spans="5:15">
      <c r="E1305">
        <v>1287058428752</v>
      </c>
      <c r="F1305">
        <v>821</v>
      </c>
      <c r="G1305" t="s">
        <v>151</v>
      </c>
      <c r="H1305">
        <v>200</v>
      </c>
      <c r="I1305" t="s">
        <v>137</v>
      </c>
      <c r="J1305" t="s">
        <v>147</v>
      </c>
      <c r="K1305" t="s">
        <v>152</v>
      </c>
      <c r="L1305" t="b">
        <v>1</v>
      </c>
      <c r="M1305">
        <v>363</v>
      </c>
      <c r="N1305" t="s">
        <v>153</v>
      </c>
      <c r="O1305">
        <v>821</v>
      </c>
    </row>
    <row r="1306" spans="5:15">
      <c r="E1306">
        <v>1287058429844</v>
      </c>
      <c r="F1306">
        <v>666</v>
      </c>
      <c r="G1306" t="s">
        <v>154</v>
      </c>
      <c r="H1306">
        <v>200</v>
      </c>
      <c r="I1306" t="s">
        <v>137</v>
      </c>
      <c r="J1306" t="s">
        <v>147</v>
      </c>
      <c r="K1306" t="s">
        <v>152</v>
      </c>
      <c r="L1306" t="b">
        <v>1</v>
      </c>
      <c r="M1306">
        <v>365</v>
      </c>
      <c r="N1306" t="s">
        <v>155</v>
      </c>
      <c r="O1306">
        <v>666</v>
      </c>
    </row>
    <row r="1307" spans="5:15">
      <c r="E1307">
        <v>1287058430662</v>
      </c>
      <c r="F1307">
        <v>768</v>
      </c>
      <c r="G1307" t="s">
        <v>156</v>
      </c>
      <c r="H1307">
        <v>200</v>
      </c>
      <c r="I1307" t="s">
        <v>137</v>
      </c>
      <c r="J1307" t="s">
        <v>147</v>
      </c>
      <c r="K1307" t="s">
        <v>152</v>
      </c>
      <c r="L1307" t="b">
        <v>1</v>
      </c>
      <c r="M1307">
        <v>91</v>
      </c>
      <c r="N1307" t="s">
        <v>157</v>
      </c>
      <c r="O1307">
        <v>768</v>
      </c>
    </row>
    <row r="1308" spans="5:15">
      <c r="E1308">
        <v>1287058431771</v>
      </c>
      <c r="F1308">
        <v>697</v>
      </c>
      <c r="G1308" t="s">
        <v>158</v>
      </c>
      <c r="H1308">
        <v>200</v>
      </c>
      <c r="I1308" t="s">
        <v>137</v>
      </c>
      <c r="J1308" t="s">
        <v>147</v>
      </c>
      <c r="K1308" t="s">
        <v>152</v>
      </c>
      <c r="L1308" t="b">
        <v>1</v>
      </c>
      <c r="M1308">
        <v>110</v>
      </c>
      <c r="N1308" t="s">
        <v>159</v>
      </c>
      <c r="O1308">
        <v>697</v>
      </c>
    </row>
    <row r="1309" spans="5:15">
      <c r="E1309">
        <v>1287058399009</v>
      </c>
      <c r="F1309">
        <v>33587</v>
      </c>
      <c r="G1309" t="s">
        <v>164</v>
      </c>
      <c r="H1309">
        <v>200</v>
      </c>
      <c r="I1309" t="s">
        <v>137</v>
      </c>
      <c r="J1309" t="s">
        <v>138</v>
      </c>
      <c r="K1309" t="s">
        <v>139</v>
      </c>
      <c r="L1309" t="b">
        <v>1</v>
      </c>
      <c r="M1309">
        <v>125879</v>
      </c>
      <c r="N1309" t="s">
        <v>149</v>
      </c>
      <c r="O1309">
        <v>16149</v>
      </c>
    </row>
    <row r="1310" spans="5:15">
      <c r="E1310">
        <v>1287058432845</v>
      </c>
      <c r="F1310">
        <v>561</v>
      </c>
      <c r="G1310" t="s">
        <v>160</v>
      </c>
      <c r="H1310">
        <v>200</v>
      </c>
      <c r="I1310" t="s">
        <v>137</v>
      </c>
      <c r="J1310" t="s">
        <v>147</v>
      </c>
      <c r="K1310" t="s">
        <v>152</v>
      </c>
      <c r="L1310" t="b">
        <v>1</v>
      </c>
      <c r="M1310">
        <v>1078</v>
      </c>
      <c r="N1310" t="s">
        <v>161</v>
      </c>
      <c r="O1310">
        <v>560</v>
      </c>
    </row>
    <row r="1311" spans="5:15">
      <c r="E1311">
        <v>1287058432951</v>
      </c>
      <c r="F1311">
        <v>536</v>
      </c>
      <c r="G1311" t="s">
        <v>151</v>
      </c>
      <c r="H1311">
        <v>200</v>
      </c>
      <c r="I1311" t="s">
        <v>137</v>
      </c>
      <c r="J1311" t="s">
        <v>138</v>
      </c>
      <c r="K1311" t="s">
        <v>152</v>
      </c>
      <c r="L1311" t="b">
        <v>1</v>
      </c>
      <c r="M1311">
        <v>363</v>
      </c>
      <c r="N1311" t="s">
        <v>153</v>
      </c>
      <c r="O1311">
        <v>536</v>
      </c>
    </row>
    <row r="1312" spans="5:15">
      <c r="E1312">
        <v>1287058433706</v>
      </c>
      <c r="F1312">
        <v>657</v>
      </c>
      <c r="G1312" t="s">
        <v>162</v>
      </c>
      <c r="H1312">
        <v>200</v>
      </c>
      <c r="I1312" t="s">
        <v>137</v>
      </c>
      <c r="J1312" t="s">
        <v>147</v>
      </c>
      <c r="K1312" t="s">
        <v>152</v>
      </c>
      <c r="L1312" t="b">
        <v>1</v>
      </c>
      <c r="M1312">
        <v>370</v>
      </c>
      <c r="N1312" t="s">
        <v>163</v>
      </c>
      <c r="O1312">
        <v>657</v>
      </c>
    </row>
    <row r="1313" spans="5:15">
      <c r="E1313">
        <v>1287058398629</v>
      </c>
      <c r="F1313">
        <v>35736</v>
      </c>
      <c r="G1313" t="s">
        <v>148</v>
      </c>
      <c r="H1313">
        <v>200</v>
      </c>
      <c r="I1313" t="s">
        <v>137</v>
      </c>
      <c r="J1313" t="s">
        <v>143</v>
      </c>
      <c r="K1313" t="s">
        <v>139</v>
      </c>
      <c r="L1313" t="b">
        <v>1</v>
      </c>
      <c r="M1313">
        <v>262272</v>
      </c>
      <c r="N1313" t="s">
        <v>149</v>
      </c>
      <c r="O1313">
        <v>3482</v>
      </c>
    </row>
    <row r="1314" spans="5:15">
      <c r="E1314">
        <v>1287058433884</v>
      </c>
      <c r="F1314">
        <v>591</v>
      </c>
      <c r="G1314" t="s">
        <v>154</v>
      </c>
      <c r="H1314">
        <v>200</v>
      </c>
      <c r="I1314" t="s">
        <v>137</v>
      </c>
      <c r="J1314" t="s">
        <v>138</v>
      </c>
      <c r="K1314" t="s">
        <v>152</v>
      </c>
      <c r="L1314" t="b">
        <v>1</v>
      </c>
      <c r="M1314">
        <v>365</v>
      </c>
      <c r="N1314" t="s">
        <v>155</v>
      </c>
      <c r="O1314">
        <v>591</v>
      </c>
    </row>
    <row r="1315" spans="5:15">
      <c r="E1315">
        <v>1287058434639</v>
      </c>
      <c r="F1315">
        <v>555</v>
      </c>
      <c r="G1315" t="s">
        <v>156</v>
      </c>
      <c r="H1315">
        <v>200</v>
      </c>
      <c r="I1315" t="s">
        <v>137</v>
      </c>
      <c r="J1315" t="s">
        <v>138</v>
      </c>
      <c r="K1315" t="s">
        <v>152</v>
      </c>
      <c r="L1315" t="b">
        <v>1</v>
      </c>
      <c r="M1315">
        <v>91</v>
      </c>
      <c r="N1315" t="s">
        <v>157</v>
      </c>
      <c r="O1315">
        <v>555</v>
      </c>
    </row>
    <row r="1316" spans="5:15">
      <c r="E1316">
        <v>1287058435407</v>
      </c>
      <c r="F1316">
        <v>638</v>
      </c>
      <c r="G1316" t="s">
        <v>158</v>
      </c>
      <c r="H1316">
        <v>200</v>
      </c>
      <c r="I1316" t="s">
        <v>137</v>
      </c>
      <c r="J1316" t="s">
        <v>138</v>
      </c>
      <c r="K1316" t="s">
        <v>152</v>
      </c>
      <c r="L1316" t="b">
        <v>1</v>
      </c>
      <c r="M1316">
        <v>110</v>
      </c>
      <c r="N1316" t="s">
        <v>159</v>
      </c>
      <c r="O1316">
        <v>638</v>
      </c>
    </row>
    <row r="1317" spans="5:15">
      <c r="E1317">
        <v>1287058436391</v>
      </c>
      <c r="F1317">
        <v>665</v>
      </c>
      <c r="G1317" t="s">
        <v>160</v>
      </c>
      <c r="H1317">
        <v>200</v>
      </c>
      <c r="I1317" t="s">
        <v>137</v>
      </c>
      <c r="J1317" t="s">
        <v>138</v>
      </c>
      <c r="K1317" t="s">
        <v>152</v>
      </c>
      <c r="L1317" t="b">
        <v>1</v>
      </c>
      <c r="M1317">
        <v>1078</v>
      </c>
      <c r="N1317" t="s">
        <v>161</v>
      </c>
      <c r="O1317">
        <v>665</v>
      </c>
    </row>
    <row r="1318" spans="5:15">
      <c r="E1318">
        <v>1287058437332</v>
      </c>
      <c r="F1318">
        <v>810</v>
      </c>
      <c r="G1318" t="s">
        <v>162</v>
      </c>
      <c r="H1318">
        <v>200</v>
      </c>
      <c r="I1318" t="s">
        <v>137</v>
      </c>
      <c r="J1318" t="s">
        <v>138</v>
      </c>
      <c r="K1318" t="s">
        <v>152</v>
      </c>
      <c r="L1318" t="b">
        <v>1</v>
      </c>
      <c r="M1318">
        <v>370</v>
      </c>
      <c r="N1318" t="s">
        <v>163</v>
      </c>
      <c r="O1318">
        <v>810</v>
      </c>
    </row>
    <row r="1319" spans="5:15">
      <c r="E1319">
        <v>1287058438471</v>
      </c>
      <c r="F1319">
        <v>10523</v>
      </c>
      <c r="G1319" t="s">
        <v>165</v>
      </c>
      <c r="H1319">
        <v>200</v>
      </c>
      <c r="I1319" t="s">
        <v>137</v>
      </c>
      <c r="J1319" t="s">
        <v>138</v>
      </c>
      <c r="K1319" t="s">
        <v>139</v>
      </c>
      <c r="L1319" t="b">
        <v>1</v>
      </c>
      <c r="M1319">
        <v>13</v>
      </c>
      <c r="N1319" t="s">
        <v>149</v>
      </c>
      <c r="O1319">
        <v>10523</v>
      </c>
    </row>
    <row r="1320" spans="5:15">
      <c r="E1320">
        <v>1287058428487</v>
      </c>
      <c r="F1320">
        <v>29585</v>
      </c>
      <c r="G1320" t="s">
        <v>164</v>
      </c>
      <c r="H1320">
        <v>200</v>
      </c>
      <c r="I1320" t="s">
        <v>137</v>
      </c>
      <c r="J1320" t="s">
        <v>145</v>
      </c>
      <c r="K1320" t="s">
        <v>139</v>
      </c>
      <c r="L1320" t="b">
        <v>1</v>
      </c>
      <c r="M1320">
        <v>125879</v>
      </c>
      <c r="N1320" t="s">
        <v>149</v>
      </c>
      <c r="O1320">
        <v>17160</v>
      </c>
    </row>
    <row r="1321" spans="5:15">
      <c r="E1321">
        <v>1287058458229</v>
      </c>
      <c r="F1321">
        <v>730</v>
      </c>
      <c r="G1321" t="s">
        <v>151</v>
      </c>
      <c r="H1321">
        <v>200</v>
      </c>
      <c r="I1321" t="s">
        <v>137</v>
      </c>
      <c r="J1321" t="s">
        <v>145</v>
      </c>
      <c r="K1321" t="s">
        <v>152</v>
      </c>
      <c r="L1321" t="b">
        <v>1</v>
      </c>
      <c r="M1321">
        <v>363</v>
      </c>
      <c r="N1321" t="s">
        <v>153</v>
      </c>
      <c r="O1321">
        <v>730</v>
      </c>
    </row>
    <row r="1322" spans="5:15">
      <c r="E1322">
        <v>1287058459352</v>
      </c>
      <c r="F1322">
        <v>633</v>
      </c>
      <c r="G1322" t="s">
        <v>154</v>
      </c>
      <c r="H1322">
        <v>200</v>
      </c>
      <c r="I1322" t="s">
        <v>137</v>
      </c>
      <c r="J1322" t="s">
        <v>145</v>
      </c>
      <c r="K1322" t="s">
        <v>152</v>
      </c>
      <c r="L1322" t="b">
        <v>1</v>
      </c>
      <c r="M1322">
        <v>365</v>
      </c>
      <c r="N1322" t="s">
        <v>155</v>
      </c>
      <c r="O1322">
        <v>633</v>
      </c>
    </row>
    <row r="1323" spans="5:15">
      <c r="E1323">
        <v>1287058460103</v>
      </c>
      <c r="F1323">
        <v>593</v>
      </c>
      <c r="G1323" t="s">
        <v>156</v>
      </c>
      <c r="H1323">
        <v>200</v>
      </c>
      <c r="I1323" t="s">
        <v>137</v>
      </c>
      <c r="J1323" t="s">
        <v>145</v>
      </c>
      <c r="K1323" t="s">
        <v>152</v>
      </c>
      <c r="L1323" t="b">
        <v>1</v>
      </c>
      <c r="M1323">
        <v>91</v>
      </c>
      <c r="N1323" t="s">
        <v>157</v>
      </c>
      <c r="O1323">
        <v>593</v>
      </c>
    </row>
    <row r="1324" spans="5:15">
      <c r="E1324">
        <v>1287058434640</v>
      </c>
      <c r="F1324">
        <v>26338</v>
      </c>
      <c r="G1324" t="s">
        <v>150</v>
      </c>
      <c r="H1324">
        <v>200</v>
      </c>
      <c r="I1324" t="s">
        <v>137</v>
      </c>
      <c r="J1324" t="s">
        <v>143</v>
      </c>
      <c r="K1324" t="s">
        <v>139</v>
      </c>
      <c r="L1324" t="b">
        <v>1</v>
      </c>
      <c r="M1324">
        <v>125879</v>
      </c>
      <c r="N1324" t="s">
        <v>149</v>
      </c>
      <c r="O1324">
        <v>18363</v>
      </c>
    </row>
    <row r="1325" spans="5:15">
      <c r="E1325">
        <v>1287058461125</v>
      </c>
      <c r="F1325">
        <v>532</v>
      </c>
      <c r="G1325" t="s">
        <v>158</v>
      </c>
      <c r="H1325">
        <v>200</v>
      </c>
      <c r="I1325" t="s">
        <v>137</v>
      </c>
      <c r="J1325" t="s">
        <v>145</v>
      </c>
      <c r="K1325" t="s">
        <v>152</v>
      </c>
      <c r="L1325" t="b">
        <v>1</v>
      </c>
      <c r="M1325">
        <v>110</v>
      </c>
      <c r="N1325" t="s">
        <v>159</v>
      </c>
      <c r="O1325">
        <v>532</v>
      </c>
    </row>
    <row r="1326" spans="5:15">
      <c r="E1326">
        <v>1287058461154</v>
      </c>
      <c r="F1326">
        <v>560</v>
      </c>
      <c r="G1326" t="s">
        <v>151</v>
      </c>
      <c r="H1326">
        <v>200</v>
      </c>
      <c r="I1326" t="s">
        <v>137</v>
      </c>
      <c r="J1326" t="s">
        <v>143</v>
      </c>
      <c r="K1326" t="s">
        <v>152</v>
      </c>
      <c r="L1326" t="b">
        <v>1</v>
      </c>
      <c r="M1326">
        <v>363</v>
      </c>
      <c r="N1326" t="s">
        <v>153</v>
      </c>
      <c r="O1326">
        <v>560</v>
      </c>
    </row>
    <row r="1327" spans="5:15">
      <c r="E1327">
        <v>1287058461925</v>
      </c>
      <c r="F1327">
        <v>586</v>
      </c>
      <c r="G1327" t="s">
        <v>154</v>
      </c>
      <c r="H1327">
        <v>200</v>
      </c>
      <c r="I1327" t="s">
        <v>137</v>
      </c>
      <c r="J1327" t="s">
        <v>143</v>
      </c>
      <c r="K1327" t="s">
        <v>152</v>
      </c>
      <c r="L1327" t="b">
        <v>1</v>
      </c>
      <c r="M1327">
        <v>365</v>
      </c>
      <c r="N1327" t="s">
        <v>155</v>
      </c>
      <c r="O1327">
        <v>586</v>
      </c>
    </row>
    <row r="1328" spans="5:15">
      <c r="E1328">
        <v>1287058461991</v>
      </c>
      <c r="F1328">
        <v>611</v>
      </c>
      <c r="G1328" t="s">
        <v>160</v>
      </c>
      <c r="H1328">
        <v>200</v>
      </c>
      <c r="I1328" t="s">
        <v>137</v>
      </c>
      <c r="J1328" t="s">
        <v>145</v>
      </c>
      <c r="K1328" t="s">
        <v>152</v>
      </c>
      <c r="L1328" t="b">
        <v>1</v>
      </c>
      <c r="M1328">
        <v>1078</v>
      </c>
      <c r="N1328" t="s">
        <v>161</v>
      </c>
      <c r="O1328">
        <v>611</v>
      </c>
    </row>
    <row r="1329" spans="5:15">
      <c r="E1329">
        <v>1287058462768</v>
      </c>
      <c r="F1329">
        <v>665</v>
      </c>
      <c r="G1329" t="s">
        <v>162</v>
      </c>
      <c r="H1329">
        <v>200</v>
      </c>
      <c r="I1329" t="s">
        <v>137</v>
      </c>
      <c r="J1329" t="s">
        <v>145</v>
      </c>
      <c r="K1329" t="s">
        <v>152</v>
      </c>
      <c r="L1329" t="b">
        <v>1</v>
      </c>
      <c r="M1329">
        <v>370</v>
      </c>
      <c r="N1329" t="s">
        <v>163</v>
      </c>
      <c r="O1329">
        <v>665</v>
      </c>
    </row>
    <row r="1330" spans="5:15">
      <c r="E1330">
        <v>1287058462875</v>
      </c>
      <c r="F1330">
        <v>626</v>
      </c>
      <c r="G1330" t="s">
        <v>156</v>
      </c>
      <c r="H1330">
        <v>200</v>
      </c>
      <c r="I1330" t="s">
        <v>137</v>
      </c>
      <c r="J1330" t="s">
        <v>143</v>
      </c>
      <c r="K1330" t="s">
        <v>152</v>
      </c>
      <c r="L1330" t="b">
        <v>1</v>
      </c>
      <c r="M1330">
        <v>91</v>
      </c>
      <c r="N1330" t="s">
        <v>157</v>
      </c>
      <c r="O1330">
        <v>626</v>
      </c>
    </row>
    <row r="1331" spans="5:15">
      <c r="E1331">
        <v>1287058463889</v>
      </c>
      <c r="F1331">
        <v>457</v>
      </c>
      <c r="G1331" t="s">
        <v>158</v>
      </c>
      <c r="H1331">
        <v>200</v>
      </c>
      <c r="I1331" t="s">
        <v>137</v>
      </c>
      <c r="J1331" t="s">
        <v>143</v>
      </c>
      <c r="K1331" t="s">
        <v>152</v>
      </c>
      <c r="L1331" t="b">
        <v>1</v>
      </c>
      <c r="M1331">
        <v>110</v>
      </c>
      <c r="N1331" t="s">
        <v>159</v>
      </c>
      <c r="O1331">
        <v>457</v>
      </c>
    </row>
    <row r="1332" spans="5:15">
      <c r="E1332">
        <v>1287058434651</v>
      </c>
      <c r="F1332">
        <v>29786</v>
      </c>
      <c r="G1332" t="s">
        <v>164</v>
      </c>
      <c r="H1332">
        <v>200</v>
      </c>
      <c r="I1332" t="s">
        <v>137</v>
      </c>
      <c r="J1332" t="s">
        <v>147</v>
      </c>
      <c r="K1332" t="s">
        <v>139</v>
      </c>
      <c r="L1332" t="b">
        <v>1</v>
      </c>
      <c r="M1332">
        <v>125879</v>
      </c>
      <c r="N1332" t="s">
        <v>149</v>
      </c>
      <c r="O1332">
        <v>20223</v>
      </c>
    </row>
    <row r="1333" spans="5:15">
      <c r="E1333">
        <v>1287058464627</v>
      </c>
      <c r="F1333">
        <v>675</v>
      </c>
      <c r="G1333" t="s">
        <v>160</v>
      </c>
      <c r="H1333">
        <v>200</v>
      </c>
      <c r="I1333" t="s">
        <v>137</v>
      </c>
      <c r="J1333" t="s">
        <v>143</v>
      </c>
      <c r="K1333" t="s">
        <v>152</v>
      </c>
      <c r="L1333" t="b">
        <v>1</v>
      </c>
      <c r="M1333">
        <v>1078</v>
      </c>
      <c r="N1333" t="s">
        <v>161</v>
      </c>
      <c r="O1333">
        <v>674</v>
      </c>
    </row>
    <row r="1334" spans="5:15">
      <c r="E1334">
        <v>1287058464683</v>
      </c>
      <c r="F1334">
        <v>732</v>
      </c>
      <c r="G1334" t="s">
        <v>151</v>
      </c>
      <c r="H1334">
        <v>200</v>
      </c>
      <c r="I1334" t="s">
        <v>137</v>
      </c>
      <c r="J1334" t="s">
        <v>147</v>
      </c>
      <c r="K1334" t="s">
        <v>152</v>
      </c>
      <c r="L1334" t="b">
        <v>1</v>
      </c>
      <c r="M1334">
        <v>363</v>
      </c>
      <c r="N1334" t="s">
        <v>153</v>
      </c>
      <c r="O1334">
        <v>732</v>
      </c>
    </row>
    <row r="1335" spans="5:15">
      <c r="E1335">
        <v>1287058465729</v>
      </c>
      <c r="F1335">
        <v>775</v>
      </c>
      <c r="G1335" t="s">
        <v>162</v>
      </c>
      <c r="H1335">
        <v>200</v>
      </c>
      <c r="I1335" t="s">
        <v>137</v>
      </c>
      <c r="J1335" t="s">
        <v>143</v>
      </c>
      <c r="K1335" t="s">
        <v>152</v>
      </c>
      <c r="L1335" t="b">
        <v>1</v>
      </c>
      <c r="M1335">
        <v>370</v>
      </c>
      <c r="N1335" t="s">
        <v>163</v>
      </c>
      <c r="O1335">
        <v>775</v>
      </c>
    </row>
    <row r="1336" spans="5:15">
      <c r="E1336">
        <v>1287058465615</v>
      </c>
      <c r="F1336">
        <v>2231</v>
      </c>
      <c r="G1336" t="s">
        <v>154</v>
      </c>
      <c r="H1336">
        <v>200</v>
      </c>
      <c r="I1336" t="s">
        <v>137</v>
      </c>
      <c r="J1336" t="s">
        <v>147</v>
      </c>
      <c r="K1336" t="s">
        <v>152</v>
      </c>
      <c r="L1336" t="b">
        <v>1</v>
      </c>
      <c r="M1336">
        <v>365</v>
      </c>
      <c r="N1336" t="s">
        <v>155</v>
      </c>
      <c r="O1336">
        <v>2231</v>
      </c>
    </row>
    <row r="1337" spans="5:15">
      <c r="E1337">
        <v>1287058468065</v>
      </c>
      <c r="F1337">
        <v>605</v>
      </c>
      <c r="G1337" t="s">
        <v>156</v>
      </c>
      <c r="H1337">
        <v>200</v>
      </c>
      <c r="I1337" t="s">
        <v>137</v>
      </c>
      <c r="J1337" t="s">
        <v>147</v>
      </c>
      <c r="K1337" t="s">
        <v>152</v>
      </c>
      <c r="L1337" t="b">
        <v>1</v>
      </c>
      <c r="M1337">
        <v>91</v>
      </c>
      <c r="N1337" t="s">
        <v>157</v>
      </c>
      <c r="O1337">
        <v>605</v>
      </c>
    </row>
    <row r="1338" spans="5:15">
      <c r="E1338">
        <v>1287058449261</v>
      </c>
      <c r="F1338">
        <v>19578</v>
      </c>
      <c r="G1338" t="s">
        <v>166</v>
      </c>
      <c r="H1338">
        <v>200</v>
      </c>
      <c r="I1338" t="s">
        <v>137</v>
      </c>
      <c r="J1338" t="s">
        <v>138</v>
      </c>
      <c r="K1338" t="s">
        <v>139</v>
      </c>
      <c r="L1338" t="b">
        <v>1</v>
      </c>
      <c r="M1338">
        <v>125879</v>
      </c>
      <c r="N1338" t="s">
        <v>149</v>
      </c>
      <c r="O1338">
        <v>10299</v>
      </c>
    </row>
    <row r="1339" spans="5:15">
      <c r="E1339">
        <v>1287058469033</v>
      </c>
      <c r="F1339">
        <v>517</v>
      </c>
      <c r="G1339" t="s">
        <v>158</v>
      </c>
      <c r="H1339">
        <v>200</v>
      </c>
      <c r="I1339" t="s">
        <v>137</v>
      </c>
      <c r="J1339" t="s">
        <v>147</v>
      </c>
      <c r="K1339" t="s">
        <v>152</v>
      </c>
      <c r="L1339" t="b">
        <v>1</v>
      </c>
      <c r="M1339">
        <v>110</v>
      </c>
      <c r="N1339" t="s">
        <v>159</v>
      </c>
      <c r="O1339">
        <v>517</v>
      </c>
    </row>
    <row r="1340" spans="5:15">
      <c r="E1340">
        <v>1287058469798</v>
      </c>
      <c r="F1340">
        <v>440</v>
      </c>
      <c r="G1340" t="s">
        <v>160</v>
      </c>
      <c r="H1340">
        <v>200</v>
      </c>
      <c r="I1340" t="s">
        <v>137</v>
      </c>
      <c r="J1340" t="s">
        <v>147</v>
      </c>
      <c r="K1340" t="s">
        <v>152</v>
      </c>
      <c r="L1340" t="b">
        <v>1</v>
      </c>
      <c r="M1340">
        <v>1078</v>
      </c>
      <c r="N1340" t="s">
        <v>161</v>
      </c>
      <c r="O1340">
        <v>440</v>
      </c>
    </row>
    <row r="1341" spans="5:15">
      <c r="E1341">
        <v>1287058470517</v>
      </c>
      <c r="F1341">
        <v>602</v>
      </c>
      <c r="G1341" t="s">
        <v>162</v>
      </c>
      <c r="H1341">
        <v>200</v>
      </c>
      <c r="I1341" t="s">
        <v>137</v>
      </c>
      <c r="J1341" t="s">
        <v>147</v>
      </c>
      <c r="K1341" t="s">
        <v>152</v>
      </c>
      <c r="L1341" t="b">
        <v>1</v>
      </c>
      <c r="M1341">
        <v>370</v>
      </c>
      <c r="N1341" t="s">
        <v>163</v>
      </c>
      <c r="O1341">
        <v>602</v>
      </c>
    </row>
    <row r="1342" spans="5:15">
      <c r="E1342">
        <v>1287058463695</v>
      </c>
      <c r="F1342">
        <v>10077</v>
      </c>
      <c r="G1342" t="s">
        <v>165</v>
      </c>
      <c r="H1342">
        <v>200</v>
      </c>
      <c r="I1342" t="s">
        <v>137</v>
      </c>
      <c r="J1342" t="s">
        <v>145</v>
      </c>
      <c r="K1342" t="s">
        <v>139</v>
      </c>
      <c r="L1342" t="b">
        <v>1</v>
      </c>
      <c r="M1342">
        <v>13</v>
      </c>
      <c r="N1342" t="s">
        <v>149</v>
      </c>
      <c r="O1342">
        <v>10076</v>
      </c>
    </row>
    <row r="1343" spans="5:15">
      <c r="E1343">
        <v>1287058471456</v>
      </c>
      <c r="F1343">
        <v>8259</v>
      </c>
      <c r="G1343" t="s">
        <v>165</v>
      </c>
      <c r="H1343">
        <v>200</v>
      </c>
      <c r="I1343" t="s">
        <v>137</v>
      </c>
      <c r="J1343" t="s">
        <v>147</v>
      </c>
      <c r="K1343" t="s">
        <v>139</v>
      </c>
      <c r="L1343" t="b">
        <v>1</v>
      </c>
      <c r="M1343">
        <v>13</v>
      </c>
      <c r="N1343" t="s">
        <v>149</v>
      </c>
      <c r="O1343">
        <v>8259</v>
      </c>
    </row>
    <row r="1344" spans="5:15">
      <c r="E1344">
        <v>1287058466876</v>
      </c>
      <c r="F1344">
        <v>14789</v>
      </c>
      <c r="G1344" t="s">
        <v>164</v>
      </c>
      <c r="H1344">
        <v>200</v>
      </c>
      <c r="I1344" t="s">
        <v>137</v>
      </c>
      <c r="J1344" t="s">
        <v>143</v>
      </c>
      <c r="K1344" t="s">
        <v>139</v>
      </c>
      <c r="L1344" t="b">
        <v>1</v>
      </c>
      <c r="M1344">
        <v>125879</v>
      </c>
      <c r="N1344" t="s">
        <v>149</v>
      </c>
      <c r="O1344">
        <v>8514</v>
      </c>
    </row>
    <row r="1345" spans="5:15">
      <c r="E1345">
        <v>1287058482054</v>
      </c>
      <c r="F1345">
        <v>594</v>
      </c>
      <c r="G1345" t="s">
        <v>151</v>
      </c>
      <c r="H1345">
        <v>200</v>
      </c>
      <c r="I1345" t="s">
        <v>137</v>
      </c>
      <c r="J1345" t="s">
        <v>143</v>
      </c>
      <c r="K1345" t="s">
        <v>152</v>
      </c>
      <c r="L1345" t="b">
        <v>1</v>
      </c>
      <c r="M1345">
        <v>363</v>
      </c>
      <c r="N1345" t="s">
        <v>153</v>
      </c>
      <c r="O1345">
        <v>594</v>
      </c>
    </row>
    <row r="1346" spans="5:15">
      <c r="E1346">
        <v>1287058482893</v>
      </c>
      <c r="F1346">
        <v>832</v>
      </c>
      <c r="G1346" t="s">
        <v>154</v>
      </c>
      <c r="H1346">
        <v>200</v>
      </c>
      <c r="I1346" t="s">
        <v>137</v>
      </c>
      <c r="J1346" t="s">
        <v>143</v>
      </c>
      <c r="K1346" t="s">
        <v>152</v>
      </c>
      <c r="L1346" t="b">
        <v>1</v>
      </c>
      <c r="M1346">
        <v>365</v>
      </c>
      <c r="N1346" t="s">
        <v>155</v>
      </c>
      <c r="O1346">
        <v>832</v>
      </c>
    </row>
    <row r="1347" spans="5:15">
      <c r="E1347">
        <v>1287058484008</v>
      </c>
      <c r="F1347">
        <v>611</v>
      </c>
      <c r="G1347" t="s">
        <v>156</v>
      </c>
      <c r="H1347">
        <v>200</v>
      </c>
      <c r="I1347" t="s">
        <v>137</v>
      </c>
      <c r="J1347" t="s">
        <v>143</v>
      </c>
      <c r="K1347" t="s">
        <v>152</v>
      </c>
      <c r="L1347" t="b">
        <v>1</v>
      </c>
      <c r="M1347">
        <v>91</v>
      </c>
      <c r="N1347" t="s">
        <v>157</v>
      </c>
      <c r="O1347">
        <v>611</v>
      </c>
    </row>
    <row r="1348" spans="5:15">
      <c r="E1348">
        <v>1287058484909</v>
      </c>
      <c r="F1348">
        <v>705</v>
      </c>
      <c r="G1348" t="s">
        <v>158</v>
      </c>
      <c r="H1348">
        <v>200</v>
      </c>
      <c r="I1348" t="s">
        <v>137</v>
      </c>
      <c r="J1348" t="s">
        <v>143</v>
      </c>
      <c r="K1348" t="s">
        <v>152</v>
      </c>
      <c r="L1348" t="b">
        <v>1</v>
      </c>
      <c r="M1348">
        <v>110</v>
      </c>
      <c r="N1348" t="s">
        <v>159</v>
      </c>
      <c r="O1348">
        <v>705</v>
      </c>
    </row>
    <row r="1349" spans="5:15">
      <c r="E1349">
        <v>1287058485876</v>
      </c>
      <c r="F1349">
        <v>802</v>
      </c>
      <c r="G1349" t="s">
        <v>160</v>
      </c>
      <c r="H1349">
        <v>200</v>
      </c>
      <c r="I1349" t="s">
        <v>137</v>
      </c>
      <c r="J1349" t="s">
        <v>143</v>
      </c>
      <c r="K1349" t="s">
        <v>152</v>
      </c>
      <c r="L1349" t="b">
        <v>1</v>
      </c>
      <c r="M1349">
        <v>1078</v>
      </c>
      <c r="N1349" t="s">
        <v>161</v>
      </c>
      <c r="O1349">
        <v>802</v>
      </c>
    </row>
    <row r="1350" spans="5:15">
      <c r="E1350">
        <v>1287058486887</v>
      </c>
      <c r="F1350">
        <v>906</v>
      </c>
      <c r="G1350" t="s">
        <v>162</v>
      </c>
      <c r="H1350">
        <v>200</v>
      </c>
      <c r="I1350" t="s">
        <v>137</v>
      </c>
      <c r="J1350" t="s">
        <v>143</v>
      </c>
      <c r="K1350" t="s">
        <v>152</v>
      </c>
      <c r="L1350" t="b">
        <v>1</v>
      </c>
      <c r="M1350">
        <v>370</v>
      </c>
      <c r="N1350" t="s">
        <v>163</v>
      </c>
      <c r="O1350">
        <v>906</v>
      </c>
    </row>
    <row r="1351" spans="5:15">
      <c r="E1351">
        <v>1287058469105</v>
      </c>
      <c r="F1351">
        <v>22674</v>
      </c>
      <c r="G1351" t="s">
        <v>167</v>
      </c>
      <c r="H1351">
        <v>200</v>
      </c>
      <c r="I1351" t="s">
        <v>137</v>
      </c>
      <c r="J1351" t="s">
        <v>138</v>
      </c>
      <c r="K1351" t="s">
        <v>139</v>
      </c>
      <c r="L1351" t="b">
        <v>1</v>
      </c>
      <c r="M1351">
        <v>13</v>
      </c>
      <c r="N1351" t="s">
        <v>149</v>
      </c>
      <c r="O1351">
        <v>22674</v>
      </c>
    </row>
    <row r="1352" spans="5:15">
      <c r="E1352">
        <v>1287058488353</v>
      </c>
      <c r="F1352">
        <v>4796</v>
      </c>
      <c r="G1352" t="s">
        <v>165</v>
      </c>
      <c r="H1352">
        <v>200</v>
      </c>
      <c r="I1352" t="s">
        <v>137</v>
      </c>
      <c r="J1352" t="s">
        <v>143</v>
      </c>
      <c r="K1352" t="s">
        <v>139</v>
      </c>
      <c r="L1352" t="b">
        <v>1</v>
      </c>
      <c r="M1352">
        <v>13</v>
      </c>
      <c r="N1352" t="s">
        <v>149</v>
      </c>
      <c r="O1352">
        <v>4796</v>
      </c>
    </row>
    <row r="1353" spans="5:15">
      <c r="E1353">
        <v>1287058480027</v>
      </c>
      <c r="F1353">
        <v>21001</v>
      </c>
      <c r="G1353" t="s">
        <v>166</v>
      </c>
      <c r="H1353">
        <v>200</v>
      </c>
      <c r="I1353" t="s">
        <v>137</v>
      </c>
      <c r="J1353" t="s">
        <v>147</v>
      </c>
      <c r="K1353" t="s">
        <v>139</v>
      </c>
      <c r="L1353" t="b">
        <v>1</v>
      </c>
      <c r="M1353">
        <v>125879</v>
      </c>
      <c r="N1353" t="s">
        <v>149</v>
      </c>
      <c r="O1353">
        <v>15907</v>
      </c>
    </row>
    <row r="1354" spans="5:15">
      <c r="E1354">
        <v>1287058492016</v>
      </c>
      <c r="F1354">
        <v>9359</v>
      </c>
      <c r="G1354" t="s">
        <v>168</v>
      </c>
      <c r="H1354">
        <v>200</v>
      </c>
      <c r="I1354" t="s">
        <v>137</v>
      </c>
      <c r="J1354" t="s">
        <v>138</v>
      </c>
      <c r="K1354" t="s">
        <v>139</v>
      </c>
      <c r="L1354" t="b">
        <v>1</v>
      </c>
      <c r="M1354">
        <v>13</v>
      </c>
      <c r="N1354" t="s">
        <v>149</v>
      </c>
      <c r="O1354">
        <v>9359</v>
      </c>
    </row>
    <row r="1355" spans="5:15">
      <c r="E1355">
        <v>1287058501717</v>
      </c>
      <c r="F1355">
        <v>648</v>
      </c>
      <c r="G1355" t="s">
        <v>151</v>
      </c>
      <c r="H1355">
        <v>200</v>
      </c>
      <c r="I1355" t="s">
        <v>137</v>
      </c>
      <c r="J1355" t="s">
        <v>138</v>
      </c>
      <c r="K1355" t="s">
        <v>152</v>
      </c>
      <c r="L1355" t="b">
        <v>1</v>
      </c>
      <c r="M1355">
        <v>363</v>
      </c>
      <c r="N1355" t="s">
        <v>153</v>
      </c>
      <c r="O1355">
        <v>648</v>
      </c>
    </row>
    <row r="1356" spans="5:15">
      <c r="E1356">
        <v>1287058502725</v>
      </c>
      <c r="F1356">
        <v>367</v>
      </c>
      <c r="G1356" t="s">
        <v>154</v>
      </c>
      <c r="H1356">
        <v>200</v>
      </c>
      <c r="I1356" t="s">
        <v>137</v>
      </c>
      <c r="J1356" t="s">
        <v>138</v>
      </c>
      <c r="K1356" t="s">
        <v>152</v>
      </c>
      <c r="L1356" t="b">
        <v>1</v>
      </c>
      <c r="M1356">
        <v>365</v>
      </c>
      <c r="N1356" t="s">
        <v>155</v>
      </c>
      <c r="O1356">
        <v>367</v>
      </c>
    </row>
    <row r="1357" spans="5:15">
      <c r="E1357">
        <v>1287058503471</v>
      </c>
      <c r="F1357">
        <v>378</v>
      </c>
      <c r="G1357" t="s">
        <v>156</v>
      </c>
      <c r="H1357">
        <v>200</v>
      </c>
      <c r="I1357" t="s">
        <v>137</v>
      </c>
      <c r="J1357" t="s">
        <v>138</v>
      </c>
      <c r="K1357" t="s">
        <v>152</v>
      </c>
      <c r="L1357" t="b">
        <v>1</v>
      </c>
      <c r="M1357">
        <v>91</v>
      </c>
      <c r="N1357" t="s">
        <v>157</v>
      </c>
      <c r="O1357">
        <v>378</v>
      </c>
    </row>
    <row r="1358" spans="5:15">
      <c r="E1358">
        <v>1287058504055</v>
      </c>
      <c r="F1358">
        <v>424</v>
      </c>
      <c r="G1358" t="s">
        <v>158</v>
      </c>
      <c r="H1358">
        <v>200</v>
      </c>
      <c r="I1358" t="s">
        <v>137</v>
      </c>
      <c r="J1358" t="s">
        <v>138</v>
      </c>
      <c r="K1358" t="s">
        <v>152</v>
      </c>
      <c r="L1358" t="b">
        <v>1</v>
      </c>
      <c r="M1358">
        <v>110</v>
      </c>
      <c r="N1358" t="s">
        <v>159</v>
      </c>
      <c r="O1358">
        <v>424</v>
      </c>
    </row>
    <row r="1359" spans="5:15">
      <c r="E1359">
        <v>1287058504982</v>
      </c>
      <c r="F1359">
        <v>478</v>
      </c>
      <c r="G1359" t="s">
        <v>160</v>
      </c>
      <c r="H1359">
        <v>200</v>
      </c>
      <c r="I1359" t="s">
        <v>137</v>
      </c>
      <c r="J1359" t="s">
        <v>138</v>
      </c>
      <c r="K1359" t="s">
        <v>152</v>
      </c>
      <c r="L1359" t="b">
        <v>1</v>
      </c>
      <c r="M1359">
        <v>1078</v>
      </c>
      <c r="N1359" t="s">
        <v>161</v>
      </c>
      <c r="O1359">
        <v>478</v>
      </c>
    </row>
    <row r="1360" spans="5:15">
      <c r="E1360">
        <v>1287058505667</v>
      </c>
      <c r="F1360">
        <v>412</v>
      </c>
      <c r="G1360" t="s">
        <v>162</v>
      </c>
      <c r="H1360">
        <v>200</v>
      </c>
      <c r="I1360" t="s">
        <v>137</v>
      </c>
      <c r="J1360" t="s">
        <v>138</v>
      </c>
      <c r="K1360" t="s">
        <v>152</v>
      </c>
      <c r="L1360" t="b">
        <v>1</v>
      </c>
      <c r="M1360">
        <v>370</v>
      </c>
      <c r="N1360" t="s">
        <v>163</v>
      </c>
      <c r="O1360">
        <v>412</v>
      </c>
    </row>
    <row r="1361" spans="5:15">
      <c r="E1361">
        <v>1287058473983</v>
      </c>
      <c r="F1361">
        <v>33794</v>
      </c>
      <c r="G1361" t="s">
        <v>166</v>
      </c>
      <c r="H1361">
        <v>200</v>
      </c>
      <c r="I1361" t="s">
        <v>137</v>
      </c>
      <c r="J1361" t="s">
        <v>145</v>
      </c>
      <c r="K1361" t="s">
        <v>139</v>
      </c>
      <c r="L1361" t="b">
        <v>1</v>
      </c>
      <c r="M1361">
        <v>125879</v>
      </c>
      <c r="N1361" t="s">
        <v>149</v>
      </c>
      <c r="O1361">
        <v>23371</v>
      </c>
    </row>
    <row r="1362" spans="5:15">
      <c r="E1362">
        <v>1287058493524</v>
      </c>
      <c r="F1362">
        <v>15525</v>
      </c>
      <c r="G1362" t="s">
        <v>166</v>
      </c>
      <c r="H1362">
        <v>200</v>
      </c>
      <c r="I1362" t="s">
        <v>137</v>
      </c>
      <c r="J1362" t="s">
        <v>143</v>
      </c>
      <c r="K1362" t="s">
        <v>139</v>
      </c>
      <c r="L1362" t="b">
        <v>1</v>
      </c>
      <c r="M1362">
        <v>125879</v>
      </c>
      <c r="N1362" t="s">
        <v>149</v>
      </c>
      <c r="O1362">
        <v>10482</v>
      </c>
    </row>
    <row r="1363" spans="5:15">
      <c r="E1363">
        <v>1287058506343</v>
      </c>
      <c r="F1363">
        <v>3492</v>
      </c>
      <c r="G1363" t="s">
        <v>169</v>
      </c>
      <c r="H1363">
        <v>200</v>
      </c>
      <c r="I1363" t="s">
        <v>137</v>
      </c>
      <c r="J1363" t="s">
        <v>138</v>
      </c>
      <c r="K1363" t="s">
        <v>139</v>
      </c>
      <c r="L1363" t="b">
        <v>1</v>
      </c>
      <c r="M1363">
        <v>13</v>
      </c>
      <c r="N1363" t="s">
        <v>149</v>
      </c>
      <c r="O1363">
        <v>3492</v>
      </c>
    </row>
    <row r="1364" spans="5:15">
      <c r="E1364">
        <v>1287058501199</v>
      </c>
      <c r="F1364">
        <v>13413</v>
      </c>
      <c r="G1364" t="s">
        <v>167</v>
      </c>
      <c r="H1364">
        <v>200</v>
      </c>
      <c r="I1364" t="s">
        <v>137</v>
      </c>
      <c r="J1364" t="s">
        <v>147</v>
      </c>
      <c r="K1364" t="s">
        <v>139</v>
      </c>
      <c r="L1364" t="b">
        <v>1</v>
      </c>
      <c r="M1364">
        <v>13</v>
      </c>
      <c r="N1364" t="s">
        <v>149</v>
      </c>
      <c r="O1364">
        <v>13413</v>
      </c>
    </row>
    <row r="1365" spans="5:15">
      <c r="E1365">
        <v>1287058514926</v>
      </c>
      <c r="F1365">
        <v>6395</v>
      </c>
      <c r="G1365" t="s">
        <v>168</v>
      </c>
      <c r="H1365">
        <v>200</v>
      </c>
      <c r="I1365" t="s">
        <v>137</v>
      </c>
      <c r="J1365" t="s">
        <v>147</v>
      </c>
      <c r="K1365" t="s">
        <v>139</v>
      </c>
      <c r="L1365" t="b">
        <v>1</v>
      </c>
      <c r="M1365">
        <v>13</v>
      </c>
      <c r="N1365" t="s">
        <v>149</v>
      </c>
      <c r="O1365">
        <v>6395</v>
      </c>
    </row>
    <row r="1366" spans="5:15">
      <c r="E1366">
        <v>1287058521559</v>
      </c>
      <c r="F1366">
        <v>621</v>
      </c>
      <c r="G1366" t="s">
        <v>151</v>
      </c>
      <c r="H1366">
        <v>200</v>
      </c>
      <c r="I1366" t="s">
        <v>137</v>
      </c>
      <c r="J1366" t="s">
        <v>147</v>
      </c>
      <c r="K1366" t="s">
        <v>152</v>
      </c>
      <c r="L1366" t="b">
        <v>1</v>
      </c>
      <c r="M1366">
        <v>363</v>
      </c>
      <c r="N1366" t="s">
        <v>153</v>
      </c>
      <c r="O1366">
        <v>621</v>
      </c>
    </row>
    <row r="1367" spans="5:15">
      <c r="E1367">
        <v>1287058522404</v>
      </c>
      <c r="F1367">
        <v>367</v>
      </c>
      <c r="G1367" t="s">
        <v>154</v>
      </c>
      <c r="H1367">
        <v>200</v>
      </c>
      <c r="I1367" t="s">
        <v>137</v>
      </c>
      <c r="J1367" t="s">
        <v>147</v>
      </c>
      <c r="K1367" t="s">
        <v>152</v>
      </c>
      <c r="L1367" t="b">
        <v>1</v>
      </c>
      <c r="M1367">
        <v>365</v>
      </c>
      <c r="N1367" t="s">
        <v>155</v>
      </c>
      <c r="O1367">
        <v>367</v>
      </c>
    </row>
    <row r="1368" spans="5:15">
      <c r="E1368">
        <v>1287058523109</v>
      </c>
      <c r="F1368">
        <v>343</v>
      </c>
      <c r="G1368" t="s">
        <v>156</v>
      </c>
      <c r="H1368">
        <v>200</v>
      </c>
      <c r="I1368" t="s">
        <v>137</v>
      </c>
      <c r="J1368" t="s">
        <v>147</v>
      </c>
      <c r="K1368" t="s">
        <v>152</v>
      </c>
      <c r="L1368" t="b">
        <v>1</v>
      </c>
      <c r="M1368">
        <v>91</v>
      </c>
      <c r="N1368" t="s">
        <v>157</v>
      </c>
      <c r="O1368">
        <v>343</v>
      </c>
    </row>
    <row r="1369" spans="5:15">
      <c r="E1369">
        <v>1287058508043</v>
      </c>
      <c r="F1369">
        <v>15410</v>
      </c>
      <c r="G1369" t="s">
        <v>167</v>
      </c>
      <c r="H1369">
        <v>200</v>
      </c>
      <c r="I1369" t="s">
        <v>137</v>
      </c>
      <c r="J1369" t="s">
        <v>145</v>
      </c>
      <c r="K1369" t="s">
        <v>139</v>
      </c>
      <c r="L1369" t="b">
        <v>1</v>
      </c>
      <c r="M1369">
        <v>13</v>
      </c>
      <c r="N1369" t="s">
        <v>149</v>
      </c>
      <c r="O1369">
        <v>15410</v>
      </c>
    </row>
    <row r="1370" spans="5:15">
      <c r="E1370">
        <v>1287058523766</v>
      </c>
      <c r="F1370">
        <v>390</v>
      </c>
      <c r="G1370" t="s">
        <v>158</v>
      </c>
      <c r="H1370">
        <v>200</v>
      </c>
      <c r="I1370" t="s">
        <v>137</v>
      </c>
      <c r="J1370" t="s">
        <v>147</v>
      </c>
      <c r="K1370" t="s">
        <v>152</v>
      </c>
      <c r="L1370" t="b">
        <v>1</v>
      </c>
      <c r="M1370">
        <v>110</v>
      </c>
      <c r="N1370" t="s">
        <v>159</v>
      </c>
      <c r="O1370">
        <v>390</v>
      </c>
    </row>
    <row r="1371" spans="5:15">
      <c r="E1371">
        <v>1287058524426</v>
      </c>
      <c r="F1371">
        <v>412</v>
      </c>
      <c r="G1371" t="s">
        <v>160</v>
      </c>
      <c r="H1371">
        <v>200</v>
      </c>
      <c r="I1371" t="s">
        <v>137</v>
      </c>
      <c r="J1371" t="s">
        <v>147</v>
      </c>
      <c r="K1371" t="s">
        <v>152</v>
      </c>
      <c r="L1371" t="b">
        <v>1</v>
      </c>
      <c r="M1371">
        <v>1078</v>
      </c>
      <c r="N1371" t="s">
        <v>161</v>
      </c>
      <c r="O1371">
        <v>412</v>
      </c>
    </row>
    <row r="1372" spans="5:15">
      <c r="E1372">
        <v>1287058525111</v>
      </c>
      <c r="F1372">
        <v>366</v>
      </c>
      <c r="G1372" t="s">
        <v>162</v>
      </c>
      <c r="H1372">
        <v>200</v>
      </c>
      <c r="I1372" t="s">
        <v>137</v>
      </c>
      <c r="J1372" t="s">
        <v>147</v>
      </c>
      <c r="K1372" t="s">
        <v>152</v>
      </c>
      <c r="L1372" t="b">
        <v>1</v>
      </c>
      <c r="M1372">
        <v>370</v>
      </c>
      <c r="N1372" t="s">
        <v>163</v>
      </c>
      <c r="O1372">
        <v>366</v>
      </c>
    </row>
    <row r="1373" spans="5:15">
      <c r="E1373">
        <v>1287058509430</v>
      </c>
      <c r="F1373">
        <v>16247</v>
      </c>
      <c r="G1373" t="s">
        <v>167</v>
      </c>
      <c r="H1373">
        <v>200</v>
      </c>
      <c r="I1373" t="s">
        <v>137</v>
      </c>
      <c r="J1373" t="s">
        <v>143</v>
      </c>
      <c r="K1373" t="s">
        <v>139</v>
      </c>
      <c r="L1373" t="b">
        <v>1</v>
      </c>
      <c r="M1373">
        <v>13</v>
      </c>
      <c r="N1373" t="s">
        <v>149</v>
      </c>
      <c r="O1373">
        <v>16247</v>
      </c>
    </row>
    <row r="1374" spans="5:15">
      <c r="E1374">
        <v>1287058525877</v>
      </c>
      <c r="F1374">
        <v>6133</v>
      </c>
      <c r="G1374" t="s">
        <v>169</v>
      </c>
      <c r="H1374">
        <v>200</v>
      </c>
      <c r="I1374" t="s">
        <v>137</v>
      </c>
      <c r="J1374" t="s">
        <v>147</v>
      </c>
      <c r="K1374" t="s">
        <v>139</v>
      </c>
      <c r="L1374" t="b">
        <v>1</v>
      </c>
      <c r="M1374">
        <v>13</v>
      </c>
      <c r="N1374" t="s">
        <v>149</v>
      </c>
      <c r="O1374">
        <v>6133</v>
      </c>
    </row>
    <row r="1375" spans="5:15">
      <c r="E1375">
        <v>1287058523886</v>
      </c>
      <c r="F1375">
        <v>8266</v>
      </c>
      <c r="G1375" t="s">
        <v>168</v>
      </c>
      <c r="H1375">
        <v>200</v>
      </c>
      <c r="I1375" t="s">
        <v>137</v>
      </c>
      <c r="J1375" t="s">
        <v>145</v>
      </c>
      <c r="K1375" t="s">
        <v>139</v>
      </c>
      <c r="L1375" t="b">
        <v>1</v>
      </c>
      <c r="M1375">
        <v>13</v>
      </c>
      <c r="N1375" t="s">
        <v>149</v>
      </c>
      <c r="O1375">
        <v>8266</v>
      </c>
    </row>
    <row r="1376" spans="5:15">
      <c r="E1376">
        <v>1287058526124</v>
      </c>
      <c r="F1376">
        <v>6812</v>
      </c>
      <c r="G1376" t="s">
        <v>168</v>
      </c>
      <c r="H1376">
        <v>200</v>
      </c>
      <c r="I1376" t="s">
        <v>137</v>
      </c>
      <c r="J1376" t="s">
        <v>143</v>
      </c>
      <c r="K1376" t="s">
        <v>139</v>
      </c>
      <c r="L1376" t="b">
        <v>1</v>
      </c>
      <c r="M1376">
        <v>13</v>
      </c>
      <c r="N1376" t="s">
        <v>149</v>
      </c>
      <c r="O1376">
        <v>6812</v>
      </c>
    </row>
    <row r="1377" spans="5:15">
      <c r="E1377">
        <v>1287058532398</v>
      </c>
      <c r="F1377">
        <v>542</v>
      </c>
      <c r="G1377" t="s">
        <v>151</v>
      </c>
      <c r="H1377">
        <v>200</v>
      </c>
      <c r="I1377" t="s">
        <v>137</v>
      </c>
      <c r="J1377" t="s">
        <v>145</v>
      </c>
      <c r="K1377" t="s">
        <v>152</v>
      </c>
      <c r="L1377" t="b">
        <v>1</v>
      </c>
      <c r="M1377">
        <v>363</v>
      </c>
      <c r="N1377" t="s">
        <v>153</v>
      </c>
      <c r="O1377">
        <v>542</v>
      </c>
    </row>
    <row r="1378" spans="5:15">
      <c r="E1378">
        <v>1287058533417</v>
      </c>
      <c r="F1378">
        <v>508</v>
      </c>
      <c r="G1378" t="s">
        <v>154</v>
      </c>
      <c r="H1378">
        <v>200</v>
      </c>
      <c r="I1378" t="s">
        <v>137</v>
      </c>
      <c r="J1378" t="s">
        <v>145</v>
      </c>
      <c r="K1378" t="s">
        <v>152</v>
      </c>
      <c r="L1378" t="b">
        <v>1</v>
      </c>
      <c r="M1378">
        <v>365</v>
      </c>
      <c r="N1378" t="s">
        <v>155</v>
      </c>
      <c r="O1378">
        <v>508</v>
      </c>
    </row>
    <row r="1379" spans="5:15">
      <c r="E1379">
        <v>1287058534170</v>
      </c>
      <c r="F1379">
        <v>607</v>
      </c>
      <c r="G1379" t="s">
        <v>156</v>
      </c>
      <c r="H1379">
        <v>200</v>
      </c>
      <c r="I1379" t="s">
        <v>137</v>
      </c>
      <c r="J1379" t="s">
        <v>145</v>
      </c>
      <c r="K1379" t="s">
        <v>152</v>
      </c>
      <c r="L1379" t="b">
        <v>1</v>
      </c>
      <c r="M1379">
        <v>91</v>
      </c>
      <c r="N1379" t="s">
        <v>157</v>
      </c>
      <c r="O1379">
        <v>607</v>
      </c>
    </row>
    <row r="1380" spans="5:15">
      <c r="E1380">
        <v>1287058533208</v>
      </c>
      <c r="F1380">
        <v>1638</v>
      </c>
      <c r="G1380" t="s">
        <v>151</v>
      </c>
      <c r="H1380">
        <v>200</v>
      </c>
      <c r="I1380" t="s">
        <v>137</v>
      </c>
      <c r="J1380" t="s">
        <v>143</v>
      </c>
      <c r="K1380" t="s">
        <v>152</v>
      </c>
      <c r="L1380" t="b">
        <v>1</v>
      </c>
      <c r="M1380">
        <v>363</v>
      </c>
      <c r="N1380" t="s">
        <v>153</v>
      </c>
      <c r="O1380">
        <v>1638</v>
      </c>
    </row>
    <row r="1381" spans="5:15">
      <c r="E1381">
        <v>1287058534983</v>
      </c>
      <c r="F1381">
        <v>430</v>
      </c>
      <c r="G1381" t="s">
        <v>158</v>
      </c>
      <c r="H1381">
        <v>200</v>
      </c>
      <c r="I1381" t="s">
        <v>137</v>
      </c>
      <c r="J1381" t="s">
        <v>145</v>
      </c>
      <c r="K1381" t="s">
        <v>152</v>
      </c>
      <c r="L1381" t="b">
        <v>1</v>
      </c>
      <c r="M1381">
        <v>110</v>
      </c>
      <c r="N1381" t="s">
        <v>159</v>
      </c>
      <c r="O1381">
        <v>430</v>
      </c>
    </row>
    <row r="1382" spans="5:15">
      <c r="E1382">
        <v>1287058535192</v>
      </c>
      <c r="F1382">
        <v>384</v>
      </c>
      <c r="G1382" t="s">
        <v>154</v>
      </c>
      <c r="H1382">
        <v>200</v>
      </c>
      <c r="I1382" t="s">
        <v>137</v>
      </c>
      <c r="J1382" t="s">
        <v>143</v>
      </c>
      <c r="K1382" t="s">
        <v>152</v>
      </c>
      <c r="L1382" t="b">
        <v>1</v>
      </c>
      <c r="M1382">
        <v>365</v>
      </c>
      <c r="N1382" t="s">
        <v>155</v>
      </c>
      <c r="O1382">
        <v>384</v>
      </c>
    </row>
    <row r="1383" spans="5:15">
      <c r="E1383">
        <v>1287058535793</v>
      </c>
      <c r="F1383">
        <v>888</v>
      </c>
      <c r="G1383" t="s">
        <v>156</v>
      </c>
      <c r="H1383">
        <v>200</v>
      </c>
      <c r="I1383" t="s">
        <v>137</v>
      </c>
      <c r="J1383" t="s">
        <v>143</v>
      </c>
      <c r="K1383" t="s">
        <v>152</v>
      </c>
      <c r="L1383" t="b">
        <v>1</v>
      </c>
      <c r="M1383">
        <v>91</v>
      </c>
      <c r="N1383" t="s">
        <v>157</v>
      </c>
      <c r="O1383">
        <v>888</v>
      </c>
    </row>
    <row r="1384" spans="5:15">
      <c r="E1384">
        <v>1287058535842</v>
      </c>
      <c r="F1384">
        <v>929</v>
      </c>
      <c r="G1384" t="s">
        <v>160</v>
      </c>
      <c r="H1384">
        <v>200</v>
      </c>
      <c r="I1384" t="s">
        <v>137</v>
      </c>
      <c r="J1384" t="s">
        <v>145</v>
      </c>
      <c r="K1384" t="s">
        <v>152</v>
      </c>
      <c r="L1384" t="b">
        <v>1</v>
      </c>
      <c r="M1384">
        <v>1078</v>
      </c>
      <c r="N1384" t="s">
        <v>161</v>
      </c>
      <c r="O1384">
        <v>929</v>
      </c>
    </row>
    <row r="1385" spans="5:15">
      <c r="E1385">
        <v>1287058510118</v>
      </c>
      <c r="F1385">
        <v>27195</v>
      </c>
      <c r="G1385" t="s">
        <v>166</v>
      </c>
      <c r="H1385">
        <v>200</v>
      </c>
      <c r="I1385" t="s">
        <v>137</v>
      </c>
      <c r="J1385" t="s">
        <v>138</v>
      </c>
      <c r="K1385" t="s">
        <v>139</v>
      </c>
      <c r="L1385" t="b">
        <v>1</v>
      </c>
      <c r="M1385">
        <v>125879</v>
      </c>
      <c r="N1385" t="s">
        <v>149</v>
      </c>
      <c r="O1385">
        <v>13963</v>
      </c>
    </row>
    <row r="1386" spans="5:15">
      <c r="E1386">
        <v>1287058536928</v>
      </c>
      <c r="F1386">
        <v>597</v>
      </c>
      <c r="G1386" t="s">
        <v>158</v>
      </c>
      <c r="H1386">
        <v>200</v>
      </c>
      <c r="I1386" t="s">
        <v>137</v>
      </c>
      <c r="J1386" t="s">
        <v>143</v>
      </c>
      <c r="K1386" t="s">
        <v>152</v>
      </c>
      <c r="L1386" t="b">
        <v>1</v>
      </c>
      <c r="M1386">
        <v>110</v>
      </c>
      <c r="N1386" t="s">
        <v>159</v>
      </c>
      <c r="O1386">
        <v>597</v>
      </c>
    </row>
    <row r="1387" spans="5:15">
      <c r="E1387">
        <v>1287058537047</v>
      </c>
      <c r="F1387">
        <v>670</v>
      </c>
      <c r="G1387" t="s">
        <v>162</v>
      </c>
      <c r="H1387">
        <v>200</v>
      </c>
      <c r="I1387" t="s">
        <v>137</v>
      </c>
      <c r="J1387" t="s">
        <v>145</v>
      </c>
      <c r="K1387" t="s">
        <v>152</v>
      </c>
      <c r="L1387" t="b">
        <v>1</v>
      </c>
      <c r="M1387">
        <v>370</v>
      </c>
      <c r="N1387" t="s">
        <v>163</v>
      </c>
      <c r="O1387">
        <v>670</v>
      </c>
    </row>
    <row r="1388" spans="5:15">
      <c r="E1388">
        <v>1287058537837</v>
      </c>
      <c r="F1388">
        <v>320</v>
      </c>
      <c r="G1388" t="s">
        <v>160</v>
      </c>
      <c r="H1388">
        <v>200</v>
      </c>
      <c r="I1388" t="s">
        <v>137</v>
      </c>
      <c r="J1388" t="s">
        <v>143</v>
      </c>
      <c r="K1388" t="s">
        <v>152</v>
      </c>
      <c r="L1388" t="b">
        <v>1</v>
      </c>
      <c r="M1388">
        <v>1078</v>
      </c>
      <c r="N1388" t="s">
        <v>161</v>
      </c>
      <c r="O1388">
        <v>320</v>
      </c>
    </row>
    <row r="1389" spans="5:15">
      <c r="E1389">
        <v>1287058538568</v>
      </c>
      <c r="F1389">
        <v>772</v>
      </c>
      <c r="G1389" t="s">
        <v>162</v>
      </c>
      <c r="H1389">
        <v>200</v>
      </c>
      <c r="I1389" t="s">
        <v>137</v>
      </c>
      <c r="J1389" t="s">
        <v>143</v>
      </c>
      <c r="K1389" t="s">
        <v>152</v>
      </c>
      <c r="L1389" t="b">
        <v>1</v>
      </c>
      <c r="M1389">
        <v>370</v>
      </c>
      <c r="N1389" t="s">
        <v>163</v>
      </c>
      <c r="O1389">
        <v>772</v>
      </c>
    </row>
    <row r="1390" spans="5:15">
      <c r="E1390">
        <v>1287058539491</v>
      </c>
      <c r="F1390">
        <v>6282</v>
      </c>
      <c r="G1390" t="s">
        <v>169</v>
      </c>
      <c r="H1390">
        <v>200</v>
      </c>
      <c r="I1390" t="s">
        <v>137</v>
      </c>
      <c r="J1390" t="s">
        <v>143</v>
      </c>
      <c r="K1390" t="s">
        <v>139</v>
      </c>
      <c r="L1390" t="b">
        <v>1</v>
      </c>
      <c r="M1390">
        <v>13</v>
      </c>
      <c r="N1390" t="s">
        <v>149</v>
      </c>
      <c r="O1390">
        <v>6282</v>
      </c>
    </row>
    <row r="1391" spans="5:15">
      <c r="E1391">
        <v>1287058538080</v>
      </c>
      <c r="F1391">
        <v>9952</v>
      </c>
      <c r="G1391" t="s">
        <v>169</v>
      </c>
      <c r="H1391">
        <v>200</v>
      </c>
      <c r="I1391" t="s">
        <v>137</v>
      </c>
      <c r="J1391" t="s">
        <v>145</v>
      </c>
      <c r="K1391" t="s">
        <v>139</v>
      </c>
      <c r="L1391" t="b">
        <v>1</v>
      </c>
      <c r="M1391">
        <v>13</v>
      </c>
      <c r="N1391" t="s">
        <v>149</v>
      </c>
      <c r="O1391">
        <v>9952</v>
      </c>
    </row>
    <row r="1392" spans="5:15">
      <c r="E1392">
        <v>1287058532305</v>
      </c>
      <c r="F1392">
        <v>19169</v>
      </c>
      <c r="G1392" t="s">
        <v>166</v>
      </c>
      <c r="H1392">
        <v>200</v>
      </c>
      <c r="I1392" t="s">
        <v>137</v>
      </c>
      <c r="J1392" t="s">
        <v>147</v>
      </c>
      <c r="K1392" t="s">
        <v>139</v>
      </c>
      <c r="L1392" t="b">
        <v>1</v>
      </c>
      <c r="M1392">
        <v>125879</v>
      </c>
      <c r="N1392" t="s">
        <v>149</v>
      </c>
      <c r="O1392">
        <v>13531</v>
      </c>
    </row>
    <row r="1393" spans="5:15">
      <c r="E1393">
        <v>1287058546140</v>
      </c>
      <c r="F1393">
        <v>16736</v>
      </c>
      <c r="G1393" t="s">
        <v>166</v>
      </c>
      <c r="H1393">
        <v>200</v>
      </c>
      <c r="I1393" t="s">
        <v>137</v>
      </c>
      <c r="J1393" t="s">
        <v>143</v>
      </c>
      <c r="K1393" t="s">
        <v>139</v>
      </c>
      <c r="L1393" t="b">
        <v>1</v>
      </c>
      <c r="M1393">
        <v>125879</v>
      </c>
      <c r="N1393" t="s">
        <v>149</v>
      </c>
      <c r="O1393">
        <v>10185</v>
      </c>
    </row>
    <row r="1394" spans="5:15">
      <c r="E1394">
        <v>1287058537563</v>
      </c>
      <c r="F1394">
        <v>27508</v>
      </c>
      <c r="G1394" t="s">
        <v>167</v>
      </c>
      <c r="H1394">
        <v>200</v>
      </c>
      <c r="I1394" t="s">
        <v>137</v>
      </c>
      <c r="J1394" t="s">
        <v>138</v>
      </c>
      <c r="K1394" t="s">
        <v>139</v>
      </c>
      <c r="L1394" t="b">
        <v>1</v>
      </c>
      <c r="M1394">
        <v>190534</v>
      </c>
      <c r="N1394" t="s">
        <v>149</v>
      </c>
      <c r="O1394">
        <v>13855</v>
      </c>
    </row>
    <row r="1395" spans="5:15">
      <c r="E1395">
        <v>1287058565533</v>
      </c>
      <c r="F1395">
        <v>4698</v>
      </c>
      <c r="G1395" t="s">
        <v>168</v>
      </c>
      <c r="H1395">
        <v>200</v>
      </c>
      <c r="I1395" t="s">
        <v>137</v>
      </c>
      <c r="J1395" t="s">
        <v>138</v>
      </c>
      <c r="K1395" t="s">
        <v>139</v>
      </c>
      <c r="L1395" t="b">
        <v>1</v>
      </c>
      <c r="M1395">
        <v>13</v>
      </c>
      <c r="N1395" t="s">
        <v>149</v>
      </c>
      <c r="O1395">
        <v>4698</v>
      </c>
    </row>
    <row r="1396" spans="5:15">
      <c r="E1396">
        <v>1287058548210</v>
      </c>
      <c r="F1396">
        <v>22453</v>
      </c>
      <c r="G1396" t="s">
        <v>166</v>
      </c>
      <c r="H1396">
        <v>200</v>
      </c>
      <c r="I1396" t="s">
        <v>137</v>
      </c>
      <c r="J1396" t="s">
        <v>145</v>
      </c>
      <c r="K1396" t="s">
        <v>139</v>
      </c>
      <c r="L1396" t="b">
        <v>1</v>
      </c>
      <c r="M1396">
        <v>125879</v>
      </c>
      <c r="N1396" t="s">
        <v>149</v>
      </c>
      <c r="O1396">
        <v>12503</v>
      </c>
    </row>
    <row r="1397" spans="5:15">
      <c r="E1397">
        <v>1287058570635</v>
      </c>
      <c r="F1397">
        <v>584</v>
      </c>
      <c r="G1397" t="s">
        <v>151</v>
      </c>
      <c r="H1397">
        <v>200</v>
      </c>
      <c r="I1397" t="s">
        <v>137</v>
      </c>
      <c r="J1397" t="s">
        <v>138</v>
      </c>
      <c r="K1397" t="s">
        <v>152</v>
      </c>
      <c r="L1397" t="b">
        <v>1</v>
      </c>
      <c r="M1397">
        <v>363</v>
      </c>
      <c r="N1397" t="s">
        <v>153</v>
      </c>
      <c r="O1397">
        <v>584</v>
      </c>
    </row>
    <row r="1398" spans="5:15">
      <c r="E1398">
        <v>1287058571667</v>
      </c>
      <c r="F1398">
        <v>745</v>
      </c>
      <c r="G1398" t="s">
        <v>154</v>
      </c>
      <c r="H1398">
        <v>200</v>
      </c>
      <c r="I1398" t="s">
        <v>137</v>
      </c>
      <c r="J1398" t="s">
        <v>138</v>
      </c>
      <c r="K1398" t="s">
        <v>152</v>
      </c>
      <c r="L1398" t="b">
        <v>1</v>
      </c>
      <c r="M1398">
        <v>365</v>
      </c>
      <c r="N1398" t="s">
        <v>155</v>
      </c>
      <c r="O1398">
        <v>745</v>
      </c>
    </row>
    <row r="1399" spans="5:15">
      <c r="E1399">
        <v>1287058572712</v>
      </c>
      <c r="F1399">
        <v>636</v>
      </c>
      <c r="G1399" t="s">
        <v>156</v>
      </c>
      <c r="H1399">
        <v>200</v>
      </c>
      <c r="I1399" t="s">
        <v>137</v>
      </c>
      <c r="J1399" t="s">
        <v>138</v>
      </c>
      <c r="K1399" t="s">
        <v>152</v>
      </c>
      <c r="L1399" t="b">
        <v>1</v>
      </c>
      <c r="M1399">
        <v>91</v>
      </c>
      <c r="N1399" t="s">
        <v>157</v>
      </c>
      <c r="O1399">
        <v>636</v>
      </c>
    </row>
    <row r="1400" spans="5:15">
      <c r="E1400">
        <v>1287058573614</v>
      </c>
      <c r="F1400">
        <v>1030</v>
      </c>
      <c r="G1400" t="s">
        <v>158</v>
      </c>
      <c r="H1400">
        <v>200</v>
      </c>
      <c r="I1400" t="s">
        <v>137</v>
      </c>
      <c r="J1400" t="s">
        <v>138</v>
      </c>
      <c r="K1400" t="s">
        <v>152</v>
      </c>
      <c r="L1400" t="b">
        <v>1</v>
      </c>
      <c r="M1400">
        <v>110</v>
      </c>
      <c r="N1400" t="s">
        <v>159</v>
      </c>
      <c r="O1400">
        <v>1030</v>
      </c>
    </row>
    <row r="1401" spans="5:15">
      <c r="E1401">
        <v>1287058574992</v>
      </c>
      <c r="F1401">
        <v>442</v>
      </c>
      <c r="G1401" t="s">
        <v>160</v>
      </c>
      <c r="H1401">
        <v>200</v>
      </c>
      <c r="I1401" t="s">
        <v>137</v>
      </c>
      <c r="J1401" t="s">
        <v>138</v>
      </c>
      <c r="K1401" t="s">
        <v>152</v>
      </c>
      <c r="L1401" t="b">
        <v>1</v>
      </c>
      <c r="M1401">
        <v>1078</v>
      </c>
      <c r="N1401" t="s">
        <v>161</v>
      </c>
      <c r="O1401">
        <v>442</v>
      </c>
    </row>
    <row r="1402" spans="5:15">
      <c r="E1402">
        <v>1287058575713</v>
      </c>
      <c r="F1402">
        <v>377</v>
      </c>
      <c r="G1402" t="s">
        <v>162</v>
      </c>
      <c r="H1402">
        <v>200</v>
      </c>
      <c r="I1402" t="s">
        <v>137</v>
      </c>
      <c r="J1402" t="s">
        <v>138</v>
      </c>
      <c r="K1402" t="s">
        <v>152</v>
      </c>
      <c r="L1402" t="b">
        <v>1</v>
      </c>
      <c r="M1402">
        <v>370</v>
      </c>
      <c r="N1402" t="s">
        <v>163</v>
      </c>
      <c r="O1402">
        <v>377</v>
      </c>
    </row>
    <row r="1403" spans="5:15">
      <c r="E1403">
        <v>1287058576378</v>
      </c>
      <c r="F1403">
        <v>6448</v>
      </c>
      <c r="G1403" t="s">
        <v>169</v>
      </c>
      <c r="H1403">
        <v>200</v>
      </c>
      <c r="I1403" t="s">
        <v>137</v>
      </c>
      <c r="J1403" t="s">
        <v>138</v>
      </c>
      <c r="K1403" t="s">
        <v>139</v>
      </c>
      <c r="L1403" t="b">
        <v>1</v>
      </c>
      <c r="M1403">
        <v>13</v>
      </c>
      <c r="N1403" t="s">
        <v>149</v>
      </c>
      <c r="O1403">
        <v>6448</v>
      </c>
    </row>
    <row r="1404" spans="5:15">
      <c r="E1404">
        <v>1287058570918</v>
      </c>
      <c r="F1404">
        <v>19632</v>
      </c>
      <c r="G1404" t="s">
        <v>167</v>
      </c>
      <c r="H1404">
        <v>200</v>
      </c>
      <c r="I1404" t="s">
        <v>137</v>
      </c>
      <c r="J1404" t="s">
        <v>145</v>
      </c>
      <c r="K1404" t="s">
        <v>139</v>
      </c>
      <c r="L1404" t="b">
        <v>1</v>
      </c>
      <c r="M1404">
        <v>190534</v>
      </c>
      <c r="N1404" t="s">
        <v>149</v>
      </c>
      <c r="O1404">
        <v>7785</v>
      </c>
    </row>
    <row r="1405" spans="5:15">
      <c r="E1405">
        <v>1287058551904</v>
      </c>
      <c r="F1405">
        <v>40089</v>
      </c>
      <c r="G1405" t="s">
        <v>167</v>
      </c>
      <c r="H1405">
        <v>200</v>
      </c>
      <c r="I1405" t="s">
        <v>137</v>
      </c>
      <c r="J1405" t="s">
        <v>147</v>
      </c>
      <c r="K1405" t="s">
        <v>139</v>
      </c>
      <c r="L1405" t="b">
        <v>1</v>
      </c>
      <c r="M1405">
        <v>190534</v>
      </c>
      <c r="N1405" t="s">
        <v>149</v>
      </c>
      <c r="O1405">
        <v>11491</v>
      </c>
    </row>
    <row r="1406" spans="5:15">
      <c r="E1406">
        <v>1287058590916</v>
      </c>
      <c r="F1406">
        <v>9964</v>
      </c>
      <c r="G1406" t="s">
        <v>168</v>
      </c>
      <c r="H1406">
        <v>200</v>
      </c>
      <c r="I1406" t="s">
        <v>137</v>
      </c>
      <c r="J1406" t="s">
        <v>145</v>
      </c>
      <c r="K1406" t="s">
        <v>139</v>
      </c>
      <c r="L1406" t="b">
        <v>1</v>
      </c>
      <c r="M1406">
        <v>13</v>
      </c>
      <c r="N1406" t="s">
        <v>149</v>
      </c>
      <c r="O1406">
        <v>9964</v>
      </c>
    </row>
    <row r="1407" spans="5:15">
      <c r="E1407">
        <v>1287058592294</v>
      </c>
      <c r="F1407">
        <v>8906</v>
      </c>
      <c r="G1407" t="s">
        <v>168</v>
      </c>
      <c r="H1407">
        <v>200</v>
      </c>
      <c r="I1407" t="s">
        <v>137</v>
      </c>
      <c r="J1407" t="s">
        <v>147</v>
      </c>
      <c r="K1407" t="s">
        <v>139</v>
      </c>
      <c r="L1407" t="b">
        <v>1</v>
      </c>
      <c r="M1407">
        <v>13</v>
      </c>
      <c r="N1407" t="s">
        <v>149</v>
      </c>
      <c r="O1407">
        <v>8906</v>
      </c>
    </row>
    <row r="1408" spans="5:15">
      <c r="E1408">
        <v>1287058601262</v>
      </c>
      <c r="F1408">
        <v>482</v>
      </c>
      <c r="G1408" t="s">
        <v>151</v>
      </c>
      <c r="H1408">
        <v>200</v>
      </c>
      <c r="I1408" t="s">
        <v>137</v>
      </c>
      <c r="J1408" t="s">
        <v>145</v>
      </c>
      <c r="K1408" t="s">
        <v>152</v>
      </c>
      <c r="L1408" t="b">
        <v>1</v>
      </c>
      <c r="M1408">
        <v>363</v>
      </c>
      <c r="N1408" t="s">
        <v>153</v>
      </c>
      <c r="O1408">
        <v>482</v>
      </c>
    </row>
    <row r="1409" spans="5:15">
      <c r="E1409">
        <v>1287058601447</v>
      </c>
      <c r="F1409">
        <v>484</v>
      </c>
      <c r="G1409" t="s">
        <v>151</v>
      </c>
      <c r="H1409">
        <v>200</v>
      </c>
      <c r="I1409" t="s">
        <v>137</v>
      </c>
      <c r="J1409" t="s">
        <v>147</v>
      </c>
      <c r="K1409" t="s">
        <v>152</v>
      </c>
      <c r="L1409" t="b">
        <v>1</v>
      </c>
      <c r="M1409">
        <v>363</v>
      </c>
      <c r="N1409" t="s">
        <v>153</v>
      </c>
      <c r="O1409">
        <v>484</v>
      </c>
    </row>
    <row r="1410" spans="5:15">
      <c r="E1410">
        <v>1287058563263</v>
      </c>
      <c r="F1410">
        <v>39231</v>
      </c>
      <c r="G1410" t="s">
        <v>167</v>
      </c>
      <c r="H1410">
        <v>200</v>
      </c>
      <c r="I1410" t="s">
        <v>137</v>
      </c>
      <c r="J1410" t="s">
        <v>143</v>
      </c>
      <c r="K1410" t="s">
        <v>139</v>
      </c>
      <c r="L1410" t="b">
        <v>1</v>
      </c>
      <c r="M1410">
        <v>190621</v>
      </c>
      <c r="N1410" t="s">
        <v>149</v>
      </c>
      <c r="O1410">
        <v>8983</v>
      </c>
    </row>
    <row r="1411" spans="5:15">
      <c r="E1411">
        <v>1287058602168</v>
      </c>
      <c r="F1411">
        <v>511</v>
      </c>
      <c r="G1411" t="s">
        <v>154</v>
      </c>
      <c r="H1411">
        <v>200</v>
      </c>
      <c r="I1411" t="s">
        <v>137</v>
      </c>
      <c r="J1411" t="s">
        <v>145</v>
      </c>
      <c r="K1411" t="s">
        <v>152</v>
      </c>
      <c r="L1411" t="b">
        <v>1</v>
      </c>
      <c r="M1411">
        <v>365</v>
      </c>
      <c r="N1411" t="s">
        <v>155</v>
      </c>
      <c r="O1411">
        <v>511</v>
      </c>
    </row>
    <row r="1412" spans="5:15">
      <c r="E1412">
        <v>1287058602196</v>
      </c>
      <c r="F1412">
        <v>541</v>
      </c>
      <c r="G1412" t="s">
        <v>154</v>
      </c>
      <c r="H1412">
        <v>200</v>
      </c>
      <c r="I1412" t="s">
        <v>137</v>
      </c>
      <c r="J1412" t="s">
        <v>147</v>
      </c>
      <c r="K1412" t="s">
        <v>152</v>
      </c>
      <c r="L1412" t="b">
        <v>1</v>
      </c>
      <c r="M1412">
        <v>365</v>
      </c>
      <c r="N1412" t="s">
        <v>155</v>
      </c>
      <c r="O1412">
        <v>541</v>
      </c>
    </row>
    <row r="1413" spans="5:15">
      <c r="E1413">
        <v>1287058602824</v>
      </c>
      <c r="F1413">
        <v>596</v>
      </c>
      <c r="G1413" t="s">
        <v>156</v>
      </c>
      <c r="H1413">
        <v>200</v>
      </c>
      <c r="I1413" t="s">
        <v>137</v>
      </c>
      <c r="J1413" t="s">
        <v>145</v>
      </c>
      <c r="K1413" t="s">
        <v>152</v>
      </c>
      <c r="L1413" t="b">
        <v>1</v>
      </c>
      <c r="M1413">
        <v>91</v>
      </c>
      <c r="N1413" t="s">
        <v>157</v>
      </c>
      <c r="O1413">
        <v>596</v>
      </c>
    </row>
    <row r="1414" spans="5:15">
      <c r="E1414">
        <v>1287058603044</v>
      </c>
      <c r="F1414">
        <v>595</v>
      </c>
      <c r="G1414" t="s">
        <v>156</v>
      </c>
      <c r="H1414">
        <v>200</v>
      </c>
      <c r="I1414" t="s">
        <v>137</v>
      </c>
      <c r="J1414" t="s">
        <v>147</v>
      </c>
      <c r="K1414" t="s">
        <v>152</v>
      </c>
      <c r="L1414" t="b">
        <v>1</v>
      </c>
      <c r="M1414">
        <v>91</v>
      </c>
      <c r="N1414" t="s">
        <v>157</v>
      </c>
      <c r="O1414">
        <v>595</v>
      </c>
    </row>
    <row r="1415" spans="5:15">
      <c r="E1415">
        <v>1287058603747</v>
      </c>
      <c r="F1415">
        <v>582</v>
      </c>
      <c r="G1415" t="s">
        <v>158</v>
      </c>
      <c r="H1415">
        <v>200</v>
      </c>
      <c r="I1415" t="s">
        <v>137</v>
      </c>
      <c r="J1415" t="s">
        <v>145</v>
      </c>
      <c r="K1415" t="s">
        <v>152</v>
      </c>
      <c r="L1415" t="b">
        <v>1</v>
      </c>
      <c r="M1415">
        <v>110</v>
      </c>
      <c r="N1415" t="s">
        <v>159</v>
      </c>
      <c r="O1415">
        <v>582</v>
      </c>
    </row>
    <row r="1416" spans="5:15">
      <c r="E1416">
        <v>1287058603929</v>
      </c>
      <c r="F1416">
        <v>600</v>
      </c>
      <c r="G1416" t="s">
        <v>158</v>
      </c>
      <c r="H1416">
        <v>200</v>
      </c>
      <c r="I1416" t="s">
        <v>137</v>
      </c>
      <c r="J1416" t="s">
        <v>147</v>
      </c>
      <c r="K1416" t="s">
        <v>152</v>
      </c>
      <c r="L1416" t="b">
        <v>1</v>
      </c>
      <c r="M1416">
        <v>110</v>
      </c>
      <c r="N1416" t="s">
        <v>159</v>
      </c>
      <c r="O1416">
        <v>600</v>
      </c>
    </row>
    <row r="1417" spans="5:15">
      <c r="E1417">
        <v>1287058604534</v>
      </c>
      <c r="F1417">
        <v>588</v>
      </c>
      <c r="G1417" t="s">
        <v>160</v>
      </c>
      <c r="H1417">
        <v>200</v>
      </c>
      <c r="I1417" t="s">
        <v>137</v>
      </c>
      <c r="J1417" t="s">
        <v>145</v>
      </c>
      <c r="K1417" t="s">
        <v>152</v>
      </c>
      <c r="L1417" t="b">
        <v>1</v>
      </c>
      <c r="M1417">
        <v>1078</v>
      </c>
      <c r="N1417" t="s">
        <v>161</v>
      </c>
      <c r="O1417">
        <v>588</v>
      </c>
    </row>
    <row r="1418" spans="5:15">
      <c r="E1418">
        <v>1287058604816</v>
      </c>
      <c r="F1418">
        <v>582</v>
      </c>
      <c r="G1418" t="s">
        <v>160</v>
      </c>
      <c r="H1418">
        <v>200</v>
      </c>
      <c r="I1418" t="s">
        <v>137</v>
      </c>
      <c r="J1418" t="s">
        <v>147</v>
      </c>
      <c r="K1418" t="s">
        <v>152</v>
      </c>
      <c r="L1418" t="b">
        <v>1</v>
      </c>
      <c r="M1418">
        <v>1078</v>
      </c>
      <c r="N1418" t="s">
        <v>161</v>
      </c>
      <c r="O1418">
        <v>582</v>
      </c>
    </row>
    <row r="1419" spans="5:15">
      <c r="E1419">
        <v>1287058605289</v>
      </c>
      <c r="F1419">
        <v>596</v>
      </c>
      <c r="G1419" t="s">
        <v>162</v>
      </c>
      <c r="H1419">
        <v>200</v>
      </c>
      <c r="I1419" t="s">
        <v>137</v>
      </c>
      <c r="J1419" t="s">
        <v>145</v>
      </c>
      <c r="K1419" t="s">
        <v>152</v>
      </c>
      <c r="L1419" t="b">
        <v>1</v>
      </c>
      <c r="M1419">
        <v>370</v>
      </c>
      <c r="N1419" t="s">
        <v>163</v>
      </c>
      <c r="O1419">
        <v>596</v>
      </c>
    </row>
    <row r="1420" spans="5:15">
      <c r="E1420">
        <v>1287058605747</v>
      </c>
      <c r="F1420">
        <v>542</v>
      </c>
      <c r="G1420" t="s">
        <v>162</v>
      </c>
      <c r="H1420">
        <v>200</v>
      </c>
      <c r="I1420" t="s">
        <v>137</v>
      </c>
      <c r="J1420" t="s">
        <v>147</v>
      </c>
      <c r="K1420" t="s">
        <v>152</v>
      </c>
      <c r="L1420" t="b">
        <v>1</v>
      </c>
      <c r="M1420">
        <v>370</v>
      </c>
      <c r="N1420" t="s">
        <v>163</v>
      </c>
      <c r="O1420">
        <v>542</v>
      </c>
    </row>
    <row r="1421" spans="5:15">
      <c r="E1421">
        <v>1287058602927</v>
      </c>
      <c r="F1421">
        <v>3498</v>
      </c>
      <c r="G1421" t="s">
        <v>168</v>
      </c>
      <c r="H1421">
        <v>200</v>
      </c>
      <c r="I1421" t="s">
        <v>137</v>
      </c>
      <c r="J1421" t="s">
        <v>143</v>
      </c>
      <c r="K1421" t="s">
        <v>139</v>
      </c>
      <c r="L1421" t="b">
        <v>1</v>
      </c>
      <c r="M1421">
        <v>13</v>
      </c>
      <c r="N1421" t="s">
        <v>149</v>
      </c>
      <c r="O1421">
        <v>3498</v>
      </c>
    </row>
    <row r="1422" spans="5:15">
      <c r="E1422">
        <v>1287058606579</v>
      </c>
      <c r="F1422">
        <v>2033</v>
      </c>
      <c r="G1422" t="s">
        <v>151</v>
      </c>
      <c r="H1422">
        <v>200</v>
      </c>
      <c r="I1422" t="s">
        <v>137</v>
      </c>
      <c r="J1422" t="s">
        <v>143</v>
      </c>
      <c r="K1422" t="s">
        <v>152</v>
      </c>
      <c r="L1422" t="b">
        <v>1</v>
      </c>
      <c r="M1422">
        <v>363</v>
      </c>
      <c r="N1422" t="s">
        <v>153</v>
      </c>
      <c r="O1422">
        <v>2033</v>
      </c>
    </row>
    <row r="1423" spans="5:15">
      <c r="E1423">
        <v>1287058609067</v>
      </c>
      <c r="F1423">
        <v>586</v>
      </c>
      <c r="G1423" t="s">
        <v>154</v>
      </c>
      <c r="H1423">
        <v>200</v>
      </c>
      <c r="I1423" t="s">
        <v>137</v>
      </c>
      <c r="J1423" t="s">
        <v>143</v>
      </c>
      <c r="K1423" t="s">
        <v>152</v>
      </c>
      <c r="L1423" t="b">
        <v>1</v>
      </c>
      <c r="M1423">
        <v>365</v>
      </c>
      <c r="N1423" t="s">
        <v>155</v>
      </c>
      <c r="O1423">
        <v>586</v>
      </c>
    </row>
    <row r="1424" spans="5:15">
      <c r="E1424">
        <v>1287058610046</v>
      </c>
      <c r="F1424">
        <v>636</v>
      </c>
      <c r="G1424" t="s">
        <v>156</v>
      </c>
      <c r="H1424">
        <v>200</v>
      </c>
      <c r="I1424" t="s">
        <v>137</v>
      </c>
      <c r="J1424" t="s">
        <v>143</v>
      </c>
      <c r="K1424" t="s">
        <v>152</v>
      </c>
      <c r="L1424" t="b">
        <v>1</v>
      </c>
      <c r="M1424">
        <v>91</v>
      </c>
      <c r="N1424" t="s">
        <v>157</v>
      </c>
      <c r="O1424">
        <v>636</v>
      </c>
    </row>
    <row r="1425" spans="5:15">
      <c r="E1425">
        <v>1287058610923</v>
      </c>
      <c r="F1425">
        <v>588</v>
      </c>
      <c r="G1425" t="s">
        <v>158</v>
      </c>
      <c r="H1425">
        <v>200</v>
      </c>
      <c r="I1425" t="s">
        <v>137</v>
      </c>
      <c r="J1425" t="s">
        <v>143</v>
      </c>
      <c r="K1425" t="s">
        <v>152</v>
      </c>
      <c r="L1425" t="b">
        <v>1</v>
      </c>
      <c r="M1425">
        <v>110</v>
      </c>
      <c r="N1425" t="s">
        <v>159</v>
      </c>
      <c r="O1425">
        <v>588</v>
      </c>
    </row>
    <row r="1426" spans="5:15">
      <c r="E1426">
        <v>1287058611786</v>
      </c>
      <c r="F1426">
        <v>691</v>
      </c>
      <c r="G1426" t="s">
        <v>160</v>
      </c>
      <c r="H1426">
        <v>200</v>
      </c>
      <c r="I1426" t="s">
        <v>137</v>
      </c>
      <c r="J1426" t="s">
        <v>143</v>
      </c>
      <c r="K1426" t="s">
        <v>152</v>
      </c>
      <c r="L1426" t="b">
        <v>1</v>
      </c>
      <c r="M1426">
        <v>1078</v>
      </c>
      <c r="N1426" t="s">
        <v>161</v>
      </c>
      <c r="O1426">
        <v>691</v>
      </c>
    </row>
    <row r="1427" spans="5:15">
      <c r="E1427">
        <v>1287058583244</v>
      </c>
      <c r="F1427">
        <v>29338</v>
      </c>
      <c r="G1427" t="s">
        <v>166</v>
      </c>
      <c r="H1427">
        <v>200</v>
      </c>
      <c r="I1427" t="s">
        <v>137</v>
      </c>
      <c r="J1427" t="s">
        <v>138</v>
      </c>
      <c r="K1427" t="s">
        <v>139</v>
      </c>
      <c r="L1427" t="b">
        <v>1</v>
      </c>
      <c r="M1427">
        <v>125879</v>
      </c>
      <c r="N1427" t="s">
        <v>149</v>
      </c>
      <c r="O1427">
        <v>18371</v>
      </c>
    </row>
    <row r="1428" spans="5:15">
      <c r="E1428">
        <v>1287058606129</v>
      </c>
      <c r="F1428">
        <v>6934</v>
      </c>
      <c r="G1428" t="s">
        <v>169</v>
      </c>
      <c r="H1428">
        <v>200</v>
      </c>
      <c r="I1428" t="s">
        <v>137</v>
      </c>
      <c r="J1428" t="s">
        <v>145</v>
      </c>
      <c r="K1428" t="s">
        <v>139</v>
      </c>
      <c r="L1428" t="b">
        <v>1</v>
      </c>
      <c r="M1428">
        <v>13</v>
      </c>
      <c r="N1428" t="s">
        <v>149</v>
      </c>
      <c r="O1428">
        <v>6934</v>
      </c>
    </row>
    <row r="1429" spans="5:15">
      <c r="E1429">
        <v>1287058612736</v>
      </c>
      <c r="F1429">
        <v>554</v>
      </c>
      <c r="G1429" t="s">
        <v>162</v>
      </c>
      <c r="H1429">
        <v>200</v>
      </c>
      <c r="I1429" t="s">
        <v>137</v>
      </c>
      <c r="J1429" t="s">
        <v>143</v>
      </c>
      <c r="K1429" t="s">
        <v>152</v>
      </c>
      <c r="L1429" t="b">
        <v>1</v>
      </c>
      <c r="M1429">
        <v>370</v>
      </c>
      <c r="N1429" t="s">
        <v>163</v>
      </c>
      <c r="O1429">
        <v>554</v>
      </c>
    </row>
    <row r="1430" spans="5:15">
      <c r="E1430">
        <v>1287058606583</v>
      </c>
      <c r="F1430">
        <v>10504</v>
      </c>
      <c r="G1430" t="s">
        <v>169</v>
      </c>
      <c r="H1430">
        <v>200</v>
      </c>
      <c r="I1430" t="s">
        <v>137</v>
      </c>
      <c r="J1430" t="s">
        <v>147</v>
      </c>
      <c r="K1430" t="s">
        <v>139</v>
      </c>
      <c r="L1430" t="b">
        <v>1</v>
      </c>
      <c r="M1430">
        <v>13</v>
      </c>
      <c r="N1430" t="s">
        <v>149</v>
      </c>
      <c r="O1430">
        <v>10504</v>
      </c>
    </row>
    <row r="1431" spans="5:15">
      <c r="E1431">
        <v>1287058613567</v>
      </c>
      <c r="F1431">
        <v>12378</v>
      </c>
      <c r="G1431" t="s">
        <v>169</v>
      </c>
      <c r="H1431">
        <v>200</v>
      </c>
      <c r="I1431" t="s">
        <v>137</v>
      </c>
      <c r="J1431" t="s">
        <v>143</v>
      </c>
      <c r="K1431" t="s">
        <v>139</v>
      </c>
      <c r="L1431" t="b">
        <v>1</v>
      </c>
      <c r="M1431">
        <v>13</v>
      </c>
      <c r="N1431" t="s">
        <v>149</v>
      </c>
      <c r="O1431">
        <v>12378</v>
      </c>
    </row>
    <row r="1432" spans="5:15">
      <c r="E1432">
        <v>1287058617399</v>
      </c>
      <c r="F1432">
        <v>25350</v>
      </c>
      <c r="G1432" t="s">
        <v>166</v>
      </c>
      <c r="H1432">
        <v>200</v>
      </c>
      <c r="I1432" t="s">
        <v>137</v>
      </c>
      <c r="J1432" t="s">
        <v>147</v>
      </c>
      <c r="K1432" t="s">
        <v>139</v>
      </c>
      <c r="L1432" t="b">
        <v>1</v>
      </c>
      <c r="M1432">
        <v>125879</v>
      </c>
      <c r="N1432" t="s">
        <v>149</v>
      </c>
      <c r="O1432">
        <v>17180</v>
      </c>
    </row>
    <row r="1433" spans="5:15">
      <c r="E1433">
        <v>1287058613264</v>
      </c>
      <c r="F1433">
        <v>32394</v>
      </c>
      <c r="G1433" t="s">
        <v>166</v>
      </c>
      <c r="H1433">
        <v>200</v>
      </c>
      <c r="I1433" t="s">
        <v>137</v>
      </c>
      <c r="J1433" t="s">
        <v>145</v>
      </c>
      <c r="K1433" t="s">
        <v>139</v>
      </c>
      <c r="L1433" t="b">
        <v>1</v>
      </c>
      <c r="M1433">
        <v>125879</v>
      </c>
      <c r="N1433" t="s">
        <v>149</v>
      </c>
      <c r="O1433">
        <v>17243</v>
      </c>
    </row>
    <row r="1434" spans="5:15">
      <c r="E1434">
        <v>1287058613018</v>
      </c>
      <c r="F1434">
        <v>44908</v>
      </c>
      <c r="G1434" t="s">
        <v>167</v>
      </c>
      <c r="H1434">
        <v>200</v>
      </c>
      <c r="I1434" t="s">
        <v>137</v>
      </c>
      <c r="J1434" t="s">
        <v>138</v>
      </c>
      <c r="K1434" t="s">
        <v>139</v>
      </c>
      <c r="L1434" t="b">
        <v>1</v>
      </c>
      <c r="M1434">
        <v>190534</v>
      </c>
      <c r="N1434" t="s">
        <v>149</v>
      </c>
      <c r="O1434">
        <v>30814</v>
      </c>
    </row>
    <row r="1435" spans="5:15">
      <c r="E1435">
        <v>1287058642967</v>
      </c>
      <c r="F1435">
        <v>19626</v>
      </c>
      <c r="G1435" t="s">
        <v>167</v>
      </c>
      <c r="H1435">
        <v>200</v>
      </c>
      <c r="I1435" t="s">
        <v>137</v>
      </c>
      <c r="J1435" t="s">
        <v>147</v>
      </c>
      <c r="K1435" t="s">
        <v>139</v>
      </c>
      <c r="L1435" t="b">
        <v>1</v>
      </c>
      <c r="M1435">
        <v>190534</v>
      </c>
      <c r="N1435" t="s">
        <v>149</v>
      </c>
      <c r="O1435">
        <v>11916</v>
      </c>
    </row>
    <row r="1436" spans="5:15">
      <c r="E1436">
        <v>1287058658205</v>
      </c>
      <c r="F1436">
        <v>5738</v>
      </c>
      <c r="G1436" t="s">
        <v>168</v>
      </c>
      <c r="H1436">
        <v>200</v>
      </c>
      <c r="I1436" t="s">
        <v>137</v>
      </c>
      <c r="J1436" t="s">
        <v>138</v>
      </c>
      <c r="K1436" t="s">
        <v>139</v>
      </c>
      <c r="L1436" t="b">
        <v>1</v>
      </c>
      <c r="M1436">
        <v>13</v>
      </c>
      <c r="N1436" t="s">
        <v>149</v>
      </c>
      <c r="O1436">
        <v>5738</v>
      </c>
    </row>
    <row r="1437" spans="5:15">
      <c r="E1437">
        <v>1287058626075</v>
      </c>
      <c r="F1437">
        <v>39231</v>
      </c>
      <c r="G1437" t="s">
        <v>166</v>
      </c>
      <c r="H1437">
        <v>200</v>
      </c>
      <c r="I1437" t="s">
        <v>137</v>
      </c>
      <c r="J1437" t="s">
        <v>143</v>
      </c>
      <c r="K1437" t="s">
        <v>139</v>
      </c>
      <c r="L1437" t="b">
        <v>1</v>
      </c>
      <c r="M1437">
        <v>125879</v>
      </c>
      <c r="N1437" t="s">
        <v>149</v>
      </c>
      <c r="O1437">
        <v>29116</v>
      </c>
    </row>
    <row r="1438" spans="5:15">
      <c r="E1438">
        <v>1287058662752</v>
      </c>
      <c r="F1438">
        <v>3440</v>
      </c>
      <c r="G1438" t="s">
        <v>168</v>
      </c>
      <c r="H1438">
        <v>200</v>
      </c>
      <c r="I1438" t="s">
        <v>137</v>
      </c>
      <c r="J1438" t="s">
        <v>147</v>
      </c>
      <c r="K1438" t="s">
        <v>139</v>
      </c>
      <c r="L1438" t="b">
        <v>1</v>
      </c>
      <c r="M1438">
        <v>13</v>
      </c>
      <c r="N1438" t="s">
        <v>149</v>
      </c>
      <c r="O1438">
        <v>3440</v>
      </c>
    </row>
    <row r="1439" spans="5:15">
      <c r="E1439">
        <v>1287058646339</v>
      </c>
      <c r="F1439">
        <v>22409</v>
      </c>
      <c r="G1439" t="s">
        <v>167</v>
      </c>
      <c r="H1439">
        <v>200</v>
      </c>
      <c r="I1439" t="s">
        <v>137</v>
      </c>
      <c r="J1439" t="s">
        <v>145</v>
      </c>
      <c r="K1439" t="s">
        <v>139</v>
      </c>
      <c r="L1439" t="b">
        <v>1</v>
      </c>
      <c r="M1439">
        <v>190534</v>
      </c>
      <c r="N1439" t="s">
        <v>149</v>
      </c>
      <c r="O1439">
        <v>11672</v>
      </c>
    </row>
    <row r="1440" spans="5:15">
      <c r="E1440">
        <v>1287058666514</v>
      </c>
      <c r="F1440">
        <v>11395</v>
      </c>
      <c r="G1440" t="s">
        <v>170</v>
      </c>
      <c r="H1440">
        <v>200</v>
      </c>
      <c r="I1440" t="s">
        <v>137</v>
      </c>
      <c r="J1440" t="s">
        <v>147</v>
      </c>
      <c r="K1440" t="s">
        <v>139</v>
      </c>
      <c r="L1440" t="b">
        <v>1</v>
      </c>
      <c r="M1440">
        <v>13</v>
      </c>
      <c r="N1440" t="s">
        <v>149</v>
      </c>
      <c r="O1440">
        <v>11395</v>
      </c>
    </row>
    <row r="1441" spans="5:15">
      <c r="E1441">
        <v>1287058664304</v>
      </c>
      <c r="F1441">
        <v>14183</v>
      </c>
      <c r="G1441" t="s">
        <v>170</v>
      </c>
      <c r="H1441">
        <v>200</v>
      </c>
      <c r="I1441" t="s">
        <v>137</v>
      </c>
      <c r="J1441" t="s">
        <v>138</v>
      </c>
      <c r="K1441" t="s">
        <v>139</v>
      </c>
      <c r="L1441" t="b">
        <v>1</v>
      </c>
      <c r="M1441">
        <v>13</v>
      </c>
      <c r="N1441" t="s">
        <v>149</v>
      </c>
      <c r="O1441">
        <v>14183</v>
      </c>
    </row>
    <row r="1442" spans="5:15">
      <c r="E1442">
        <v>1287058678123</v>
      </c>
      <c r="F1442">
        <v>681</v>
      </c>
      <c r="G1442" t="s">
        <v>151</v>
      </c>
      <c r="H1442">
        <v>200</v>
      </c>
      <c r="I1442" t="s">
        <v>137</v>
      </c>
      <c r="J1442" t="s">
        <v>147</v>
      </c>
      <c r="K1442" t="s">
        <v>152</v>
      </c>
      <c r="L1442" t="b">
        <v>1</v>
      </c>
      <c r="M1442">
        <v>363</v>
      </c>
      <c r="N1442" t="s">
        <v>153</v>
      </c>
      <c r="O1442">
        <v>681</v>
      </c>
    </row>
    <row r="1443" spans="5:15">
      <c r="E1443">
        <v>1287058678883</v>
      </c>
      <c r="F1443">
        <v>684</v>
      </c>
      <c r="G1443" t="s">
        <v>151</v>
      </c>
      <c r="H1443">
        <v>200</v>
      </c>
      <c r="I1443" t="s">
        <v>137</v>
      </c>
      <c r="J1443" t="s">
        <v>138</v>
      </c>
      <c r="K1443" t="s">
        <v>152</v>
      </c>
      <c r="L1443" t="b">
        <v>1</v>
      </c>
      <c r="M1443">
        <v>363</v>
      </c>
      <c r="N1443" t="s">
        <v>153</v>
      </c>
      <c r="O1443">
        <v>684</v>
      </c>
    </row>
    <row r="1444" spans="5:15">
      <c r="E1444">
        <v>1287058679102</v>
      </c>
      <c r="F1444">
        <v>782</v>
      </c>
      <c r="G1444" t="s">
        <v>154</v>
      </c>
      <c r="H1444">
        <v>200</v>
      </c>
      <c r="I1444" t="s">
        <v>137</v>
      </c>
      <c r="J1444" t="s">
        <v>147</v>
      </c>
      <c r="K1444" t="s">
        <v>152</v>
      </c>
      <c r="L1444" t="b">
        <v>1</v>
      </c>
      <c r="M1444">
        <v>365</v>
      </c>
      <c r="N1444" t="s">
        <v>155</v>
      </c>
      <c r="O1444">
        <v>782</v>
      </c>
    </row>
    <row r="1445" spans="5:15">
      <c r="E1445">
        <v>1287058669192</v>
      </c>
      <c r="F1445">
        <v>11206</v>
      </c>
      <c r="G1445" t="s">
        <v>168</v>
      </c>
      <c r="H1445">
        <v>200</v>
      </c>
      <c r="I1445" t="s">
        <v>137</v>
      </c>
      <c r="J1445" t="s">
        <v>145</v>
      </c>
      <c r="K1445" t="s">
        <v>139</v>
      </c>
      <c r="L1445" t="b">
        <v>1</v>
      </c>
      <c r="M1445">
        <v>13</v>
      </c>
      <c r="N1445" t="s">
        <v>149</v>
      </c>
      <c r="O1445">
        <v>11206</v>
      </c>
    </row>
    <row r="1446" spans="5:15">
      <c r="E1446">
        <v>1287058679919</v>
      </c>
      <c r="F1446">
        <v>669</v>
      </c>
      <c r="G1446" t="s">
        <v>154</v>
      </c>
      <c r="H1446">
        <v>200</v>
      </c>
      <c r="I1446" t="s">
        <v>137</v>
      </c>
      <c r="J1446" t="s">
        <v>138</v>
      </c>
      <c r="K1446" t="s">
        <v>152</v>
      </c>
      <c r="L1446" t="b">
        <v>1</v>
      </c>
      <c r="M1446">
        <v>365</v>
      </c>
      <c r="N1446" t="s">
        <v>155</v>
      </c>
      <c r="O1446">
        <v>669</v>
      </c>
    </row>
    <row r="1447" spans="5:15">
      <c r="E1447">
        <v>1287058680175</v>
      </c>
      <c r="F1447">
        <v>647</v>
      </c>
      <c r="G1447" t="s">
        <v>156</v>
      </c>
      <c r="H1447">
        <v>200</v>
      </c>
      <c r="I1447" t="s">
        <v>137</v>
      </c>
      <c r="J1447" t="s">
        <v>147</v>
      </c>
      <c r="K1447" t="s">
        <v>152</v>
      </c>
      <c r="L1447" t="b">
        <v>1</v>
      </c>
      <c r="M1447">
        <v>91</v>
      </c>
      <c r="N1447" t="s">
        <v>157</v>
      </c>
      <c r="O1447">
        <v>647</v>
      </c>
    </row>
    <row r="1448" spans="5:15">
      <c r="E1448">
        <v>1287058680835</v>
      </c>
      <c r="F1448">
        <v>318</v>
      </c>
      <c r="G1448" t="s">
        <v>156</v>
      </c>
      <c r="H1448">
        <v>200</v>
      </c>
      <c r="I1448" t="s">
        <v>137</v>
      </c>
      <c r="J1448" t="s">
        <v>138</v>
      </c>
      <c r="K1448" t="s">
        <v>152</v>
      </c>
      <c r="L1448" t="b">
        <v>1</v>
      </c>
      <c r="M1448">
        <v>91</v>
      </c>
      <c r="N1448" t="s">
        <v>157</v>
      </c>
      <c r="O1448">
        <v>318</v>
      </c>
    </row>
    <row r="1449" spans="5:15">
      <c r="E1449">
        <v>1287058681137</v>
      </c>
      <c r="F1449">
        <v>302</v>
      </c>
      <c r="G1449" t="s">
        <v>158</v>
      </c>
      <c r="H1449">
        <v>200</v>
      </c>
      <c r="I1449" t="s">
        <v>137</v>
      </c>
      <c r="J1449" t="s">
        <v>147</v>
      </c>
      <c r="K1449" t="s">
        <v>152</v>
      </c>
      <c r="L1449" t="b">
        <v>1</v>
      </c>
      <c r="M1449">
        <v>110</v>
      </c>
      <c r="N1449" t="s">
        <v>159</v>
      </c>
      <c r="O1449">
        <v>302</v>
      </c>
    </row>
    <row r="1450" spans="5:15">
      <c r="E1450">
        <v>1287058681399</v>
      </c>
      <c r="F1450">
        <v>290</v>
      </c>
      <c r="G1450" t="s">
        <v>158</v>
      </c>
      <c r="H1450">
        <v>200</v>
      </c>
      <c r="I1450" t="s">
        <v>137</v>
      </c>
      <c r="J1450" t="s">
        <v>138</v>
      </c>
      <c r="K1450" t="s">
        <v>152</v>
      </c>
      <c r="L1450" t="b">
        <v>1</v>
      </c>
      <c r="M1450">
        <v>110</v>
      </c>
      <c r="N1450" t="s">
        <v>159</v>
      </c>
      <c r="O1450">
        <v>290</v>
      </c>
    </row>
    <row r="1451" spans="5:15">
      <c r="E1451">
        <v>1287058681943</v>
      </c>
      <c r="F1451">
        <v>274</v>
      </c>
      <c r="G1451" t="s">
        <v>160</v>
      </c>
      <c r="H1451">
        <v>200</v>
      </c>
      <c r="I1451" t="s">
        <v>137</v>
      </c>
      <c r="J1451" t="s">
        <v>147</v>
      </c>
      <c r="K1451" t="s">
        <v>152</v>
      </c>
      <c r="L1451" t="b">
        <v>1</v>
      </c>
      <c r="M1451">
        <v>1078</v>
      </c>
      <c r="N1451" t="s">
        <v>161</v>
      </c>
      <c r="O1451">
        <v>274</v>
      </c>
    </row>
    <row r="1452" spans="5:15">
      <c r="E1452">
        <v>1287058681996</v>
      </c>
      <c r="F1452">
        <v>323</v>
      </c>
      <c r="G1452" t="s">
        <v>160</v>
      </c>
      <c r="H1452">
        <v>200</v>
      </c>
      <c r="I1452" t="s">
        <v>137</v>
      </c>
      <c r="J1452" t="s">
        <v>138</v>
      </c>
      <c r="K1452" t="s">
        <v>152</v>
      </c>
      <c r="L1452" t="b">
        <v>1</v>
      </c>
      <c r="M1452">
        <v>1078</v>
      </c>
      <c r="N1452" t="s">
        <v>161</v>
      </c>
      <c r="O1452">
        <v>323</v>
      </c>
    </row>
    <row r="1453" spans="5:15">
      <c r="E1453">
        <v>1287058682431</v>
      </c>
      <c r="F1453">
        <v>448</v>
      </c>
      <c r="G1453" t="s">
        <v>162</v>
      </c>
      <c r="H1453">
        <v>200</v>
      </c>
      <c r="I1453" t="s">
        <v>137</v>
      </c>
      <c r="J1453" t="s">
        <v>147</v>
      </c>
      <c r="K1453" t="s">
        <v>152</v>
      </c>
      <c r="L1453" t="b">
        <v>1</v>
      </c>
      <c r="M1453">
        <v>370</v>
      </c>
      <c r="N1453" t="s">
        <v>163</v>
      </c>
      <c r="O1453">
        <v>448</v>
      </c>
    </row>
    <row r="1454" spans="5:15">
      <c r="E1454">
        <v>1287058682587</v>
      </c>
      <c r="F1454">
        <v>449</v>
      </c>
      <c r="G1454" t="s">
        <v>162</v>
      </c>
      <c r="H1454">
        <v>200</v>
      </c>
      <c r="I1454" t="s">
        <v>137</v>
      </c>
      <c r="J1454" t="s">
        <v>138</v>
      </c>
      <c r="K1454" t="s">
        <v>152</v>
      </c>
      <c r="L1454" t="b">
        <v>1</v>
      </c>
      <c r="M1454">
        <v>370</v>
      </c>
      <c r="N1454" t="s">
        <v>163</v>
      </c>
      <c r="O1454">
        <v>449</v>
      </c>
    </row>
    <row r="1455" spans="5:15">
      <c r="E1455">
        <v>1287058680768</v>
      </c>
      <c r="F1455">
        <v>6942</v>
      </c>
      <c r="G1455" t="s">
        <v>170</v>
      </c>
      <c r="H1455">
        <v>200</v>
      </c>
      <c r="I1455" t="s">
        <v>137</v>
      </c>
      <c r="J1455" t="s">
        <v>145</v>
      </c>
      <c r="K1455" t="s">
        <v>139</v>
      </c>
      <c r="L1455" t="b">
        <v>1</v>
      </c>
      <c r="M1455">
        <v>13</v>
      </c>
      <c r="N1455" t="s">
        <v>149</v>
      </c>
      <c r="O1455">
        <v>6942</v>
      </c>
    </row>
    <row r="1456" spans="5:15">
      <c r="E1456">
        <v>1287058683371</v>
      </c>
      <c r="F1456">
        <v>4616</v>
      </c>
      <c r="G1456" t="s">
        <v>169</v>
      </c>
      <c r="H1456">
        <v>200</v>
      </c>
      <c r="I1456" t="s">
        <v>137</v>
      </c>
      <c r="J1456" t="s">
        <v>138</v>
      </c>
      <c r="K1456" t="s">
        <v>139</v>
      </c>
      <c r="L1456" t="b">
        <v>1</v>
      </c>
      <c r="M1456">
        <v>13</v>
      </c>
      <c r="N1456" t="s">
        <v>149</v>
      </c>
      <c r="O1456">
        <v>4616</v>
      </c>
    </row>
    <row r="1457" spans="5:15">
      <c r="E1457">
        <v>1287058688031</v>
      </c>
      <c r="F1457">
        <v>693</v>
      </c>
      <c r="G1457" t="s">
        <v>151</v>
      </c>
      <c r="H1457">
        <v>200</v>
      </c>
      <c r="I1457" t="s">
        <v>137</v>
      </c>
      <c r="J1457" t="s">
        <v>145</v>
      </c>
      <c r="K1457" t="s">
        <v>152</v>
      </c>
      <c r="L1457" t="b">
        <v>1</v>
      </c>
      <c r="M1457">
        <v>363</v>
      </c>
      <c r="N1457" t="s">
        <v>153</v>
      </c>
      <c r="O1457">
        <v>693</v>
      </c>
    </row>
    <row r="1458" spans="5:15">
      <c r="E1458">
        <v>1287058688992</v>
      </c>
      <c r="F1458">
        <v>697</v>
      </c>
      <c r="G1458" t="s">
        <v>154</v>
      </c>
      <c r="H1458">
        <v>200</v>
      </c>
      <c r="I1458" t="s">
        <v>137</v>
      </c>
      <c r="J1458" t="s">
        <v>145</v>
      </c>
      <c r="K1458" t="s">
        <v>152</v>
      </c>
      <c r="L1458" t="b">
        <v>1</v>
      </c>
      <c r="M1458">
        <v>365</v>
      </c>
      <c r="N1458" t="s">
        <v>155</v>
      </c>
      <c r="O1458">
        <v>697</v>
      </c>
    </row>
    <row r="1459" spans="5:15">
      <c r="E1459">
        <v>1287058683178</v>
      </c>
      <c r="F1459">
        <v>6707</v>
      </c>
      <c r="G1459" t="s">
        <v>169</v>
      </c>
      <c r="H1459">
        <v>200</v>
      </c>
      <c r="I1459" t="s">
        <v>137</v>
      </c>
      <c r="J1459" t="s">
        <v>147</v>
      </c>
      <c r="K1459" t="s">
        <v>139</v>
      </c>
      <c r="L1459" t="b">
        <v>1</v>
      </c>
      <c r="M1459">
        <v>13</v>
      </c>
      <c r="N1459" t="s">
        <v>149</v>
      </c>
      <c r="O1459">
        <v>6707</v>
      </c>
    </row>
    <row r="1460" spans="5:15">
      <c r="E1460">
        <v>1287058690039</v>
      </c>
      <c r="F1460">
        <v>678</v>
      </c>
      <c r="G1460" t="s">
        <v>156</v>
      </c>
      <c r="H1460">
        <v>200</v>
      </c>
      <c r="I1460" t="s">
        <v>137</v>
      </c>
      <c r="J1460" t="s">
        <v>145</v>
      </c>
      <c r="K1460" t="s">
        <v>152</v>
      </c>
      <c r="L1460" t="b">
        <v>1</v>
      </c>
      <c r="M1460">
        <v>91</v>
      </c>
      <c r="N1460" t="s">
        <v>157</v>
      </c>
      <c r="O1460">
        <v>678</v>
      </c>
    </row>
    <row r="1461" spans="5:15">
      <c r="E1461">
        <v>1287058690917</v>
      </c>
      <c r="F1461">
        <v>690</v>
      </c>
      <c r="G1461" t="s">
        <v>158</v>
      </c>
      <c r="H1461">
        <v>200</v>
      </c>
      <c r="I1461" t="s">
        <v>137</v>
      </c>
      <c r="J1461" t="s">
        <v>145</v>
      </c>
      <c r="K1461" t="s">
        <v>152</v>
      </c>
      <c r="L1461" t="b">
        <v>1</v>
      </c>
      <c r="M1461">
        <v>110</v>
      </c>
      <c r="N1461" t="s">
        <v>159</v>
      </c>
      <c r="O1461">
        <v>690</v>
      </c>
    </row>
    <row r="1462" spans="5:15">
      <c r="E1462">
        <v>1287058691821</v>
      </c>
      <c r="F1462">
        <v>1660</v>
      </c>
      <c r="G1462" t="s">
        <v>160</v>
      </c>
      <c r="H1462">
        <v>200</v>
      </c>
      <c r="I1462" t="s">
        <v>137</v>
      </c>
      <c r="J1462" t="s">
        <v>145</v>
      </c>
      <c r="K1462" t="s">
        <v>152</v>
      </c>
      <c r="L1462" t="b">
        <v>1</v>
      </c>
      <c r="M1462">
        <v>1078</v>
      </c>
      <c r="N1462" t="s">
        <v>161</v>
      </c>
      <c r="O1462">
        <v>1660</v>
      </c>
    </row>
    <row r="1463" spans="5:15">
      <c r="E1463">
        <v>1287058693731</v>
      </c>
      <c r="F1463">
        <v>434</v>
      </c>
      <c r="G1463" t="s">
        <v>162</v>
      </c>
      <c r="H1463">
        <v>200</v>
      </c>
      <c r="I1463" t="s">
        <v>137</v>
      </c>
      <c r="J1463" t="s">
        <v>145</v>
      </c>
      <c r="K1463" t="s">
        <v>152</v>
      </c>
      <c r="L1463" t="b">
        <v>1</v>
      </c>
      <c r="M1463">
        <v>370</v>
      </c>
      <c r="N1463" t="s">
        <v>163</v>
      </c>
      <c r="O1463">
        <v>434</v>
      </c>
    </row>
    <row r="1464" spans="5:15">
      <c r="E1464">
        <v>1287058694470</v>
      </c>
      <c r="F1464">
        <v>5940</v>
      </c>
      <c r="G1464" t="s">
        <v>169</v>
      </c>
      <c r="H1464">
        <v>200</v>
      </c>
      <c r="I1464" t="s">
        <v>137</v>
      </c>
      <c r="J1464" t="s">
        <v>145</v>
      </c>
      <c r="K1464" t="s">
        <v>139</v>
      </c>
      <c r="L1464" t="b">
        <v>1</v>
      </c>
      <c r="M1464">
        <v>13</v>
      </c>
      <c r="N1464" t="s">
        <v>149</v>
      </c>
      <c r="O1464">
        <v>5940</v>
      </c>
    </row>
    <row r="1465" spans="5:15">
      <c r="E1465">
        <v>1287058665601</v>
      </c>
      <c r="F1465">
        <v>41287</v>
      </c>
      <c r="G1465" t="s">
        <v>167</v>
      </c>
      <c r="H1465">
        <v>200</v>
      </c>
      <c r="I1465" t="s">
        <v>137</v>
      </c>
      <c r="J1465" t="s">
        <v>143</v>
      </c>
      <c r="K1465" t="s">
        <v>139</v>
      </c>
      <c r="L1465" t="b">
        <v>1</v>
      </c>
      <c r="M1465">
        <v>190621</v>
      </c>
      <c r="N1465" t="s">
        <v>149</v>
      </c>
      <c r="O1465">
        <v>19735</v>
      </c>
    </row>
    <row r="1466" spans="5:15">
      <c r="E1466">
        <v>1287058707163</v>
      </c>
      <c r="F1466">
        <v>9640</v>
      </c>
      <c r="G1466" t="s">
        <v>168</v>
      </c>
      <c r="H1466">
        <v>200</v>
      </c>
      <c r="I1466" t="s">
        <v>137</v>
      </c>
      <c r="J1466" t="s">
        <v>143</v>
      </c>
      <c r="K1466" t="s">
        <v>139</v>
      </c>
      <c r="L1466" t="b">
        <v>1</v>
      </c>
      <c r="M1466">
        <v>13</v>
      </c>
      <c r="N1466" t="s">
        <v>149</v>
      </c>
      <c r="O1466">
        <v>9640</v>
      </c>
    </row>
    <row r="1467" spans="5:15">
      <c r="E1467">
        <v>1287058690282</v>
      </c>
      <c r="F1467">
        <v>30543</v>
      </c>
      <c r="G1467" t="s">
        <v>166</v>
      </c>
      <c r="H1467">
        <v>200</v>
      </c>
      <c r="I1467" t="s">
        <v>137</v>
      </c>
      <c r="J1467" t="s">
        <v>147</v>
      </c>
      <c r="K1467" t="s">
        <v>139</v>
      </c>
      <c r="L1467" t="b">
        <v>1</v>
      </c>
      <c r="M1467">
        <v>125879</v>
      </c>
      <c r="N1467" t="s">
        <v>149</v>
      </c>
      <c r="O1467">
        <v>14498</v>
      </c>
    </row>
    <row r="1468" spans="5:15">
      <c r="E1468">
        <v>1287058700548</v>
      </c>
      <c r="F1468">
        <v>20356</v>
      </c>
      <c r="G1468" t="s">
        <v>166</v>
      </c>
      <c r="H1468">
        <v>200</v>
      </c>
      <c r="I1468" t="s">
        <v>137</v>
      </c>
      <c r="J1468" t="s">
        <v>145</v>
      </c>
      <c r="K1468" t="s">
        <v>139</v>
      </c>
      <c r="L1468" t="b">
        <v>1</v>
      </c>
      <c r="M1468">
        <v>125879</v>
      </c>
      <c r="N1468" t="s">
        <v>149</v>
      </c>
      <c r="O1468">
        <v>9334</v>
      </c>
    </row>
    <row r="1469" spans="5:15">
      <c r="E1469">
        <v>1287058688263</v>
      </c>
      <c r="F1469">
        <v>33362</v>
      </c>
      <c r="G1469" t="s">
        <v>166</v>
      </c>
      <c r="H1469">
        <v>200</v>
      </c>
      <c r="I1469" t="s">
        <v>137</v>
      </c>
      <c r="J1469" t="s">
        <v>138</v>
      </c>
      <c r="K1469" t="s">
        <v>139</v>
      </c>
      <c r="L1469" t="b">
        <v>1</v>
      </c>
      <c r="M1469">
        <v>125879</v>
      </c>
      <c r="N1469" t="s">
        <v>149</v>
      </c>
      <c r="O1469">
        <v>18624</v>
      </c>
    </row>
    <row r="1470" spans="5:15">
      <c r="E1470">
        <v>1287058717180</v>
      </c>
      <c r="F1470">
        <v>6277</v>
      </c>
      <c r="G1470" t="s">
        <v>170</v>
      </c>
      <c r="H1470">
        <v>200</v>
      </c>
      <c r="I1470" t="s">
        <v>137</v>
      </c>
      <c r="J1470" t="s">
        <v>143</v>
      </c>
      <c r="K1470" t="s">
        <v>139</v>
      </c>
      <c r="L1470" t="b">
        <v>1</v>
      </c>
      <c r="M1470">
        <v>13</v>
      </c>
      <c r="N1470" t="s">
        <v>149</v>
      </c>
      <c r="O1470">
        <v>6277</v>
      </c>
    </row>
    <row r="1471" spans="5:15">
      <c r="E1471">
        <v>1287058723941</v>
      </c>
      <c r="F1471">
        <v>729</v>
      </c>
      <c r="G1471" t="s">
        <v>151</v>
      </c>
      <c r="H1471">
        <v>200</v>
      </c>
      <c r="I1471" t="s">
        <v>137</v>
      </c>
      <c r="J1471" t="s">
        <v>143</v>
      </c>
      <c r="K1471" t="s">
        <v>152</v>
      </c>
      <c r="L1471" t="b">
        <v>1</v>
      </c>
      <c r="M1471">
        <v>363</v>
      </c>
      <c r="N1471" t="s">
        <v>153</v>
      </c>
      <c r="O1471">
        <v>729</v>
      </c>
    </row>
    <row r="1472" spans="5:15">
      <c r="E1472">
        <v>1287058724895</v>
      </c>
      <c r="F1472">
        <v>706</v>
      </c>
      <c r="G1472" t="s">
        <v>154</v>
      </c>
      <c r="H1472">
        <v>200</v>
      </c>
      <c r="I1472" t="s">
        <v>137</v>
      </c>
      <c r="J1472" t="s">
        <v>143</v>
      </c>
      <c r="K1472" t="s">
        <v>152</v>
      </c>
      <c r="L1472" t="b">
        <v>1</v>
      </c>
      <c r="M1472">
        <v>365</v>
      </c>
      <c r="N1472" t="s">
        <v>155</v>
      </c>
      <c r="O1472">
        <v>706</v>
      </c>
    </row>
    <row r="1473" spans="5:15">
      <c r="E1473">
        <v>1287058725846</v>
      </c>
      <c r="F1473">
        <v>752</v>
      </c>
      <c r="G1473" t="s">
        <v>156</v>
      </c>
      <c r="H1473">
        <v>200</v>
      </c>
      <c r="I1473" t="s">
        <v>137</v>
      </c>
      <c r="J1473" t="s">
        <v>143</v>
      </c>
      <c r="K1473" t="s">
        <v>152</v>
      </c>
      <c r="L1473" t="b">
        <v>1</v>
      </c>
      <c r="M1473">
        <v>91</v>
      </c>
      <c r="N1473" t="s">
        <v>157</v>
      </c>
      <c r="O1473">
        <v>751</v>
      </c>
    </row>
    <row r="1474" spans="5:15">
      <c r="E1474">
        <v>1287058726983</v>
      </c>
      <c r="F1474">
        <v>993</v>
      </c>
      <c r="G1474" t="s">
        <v>158</v>
      </c>
      <c r="H1474">
        <v>200</v>
      </c>
      <c r="I1474" t="s">
        <v>137</v>
      </c>
      <c r="J1474" t="s">
        <v>143</v>
      </c>
      <c r="K1474" t="s">
        <v>152</v>
      </c>
      <c r="L1474" t="b">
        <v>1</v>
      </c>
      <c r="M1474">
        <v>110</v>
      </c>
      <c r="N1474" t="s">
        <v>159</v>
      </c>
      <c r="O1474">
        <v>993</v>
      </c>
    </row>
    <row r="1475" spans="5:15">
      <c r="E1475">
        <v>1287058728394</v>
      </c>
      <c r="F1475">
        <v>1150</v>
      </c>
      <c r="G1475" t="s">
        <v>160</v>
      </c>
      <c r="H1475">
        <v>200</v>
      </c>
      <c r="I1475" t="s">
        <v>137</v>
      </c>
      <c r="J1475" t="s">
        <v>143</v>
      </c>
      <c r="K1475" t="s">
        <v>152</v>
      </c>
      <c r="L1475" t="b">
        <v>1</v>
      </c>
      <c r="M1475">
        <v>1078</v>
      </c>
      <c r="N1475" t="s">
        <v>161</v>
      </c>
      <c r="O1475">
        <v>1150</v>
      </c>
    </row>
    <row r="1476" spans="5:15">
      <c r="E1476">
        <v>1287058729744</v>
      </c>
      <c r="F1476">
        <v>1081</v>
      </c>
      <c r="G1476" t="s">
        <v>162</v>
      </c>
      <c r="H1476">
        <v>200</v>
      </c>
      <c r="I1476" t="s">
        <v>137</v>
      </c>
      <c r="J1476" t="s">
        <v>143</v>
      </c>
      <c r="K1476" t="s">
        <v>152</v>
      </c>
      <c r="L1476" t="b">
        <v>1</v>
      </c>
      <c r="M1476">
        <v>370</v>
      </c>
      <c r="N1476" t="s">
        <v>163</v>
      </c>
      <c r="O1476">
        <v>1081</v>
      </c>
    </row>
    <row r="1477" spans="5:15">
      <c r="E1477">
        <v>1287058731029</v>
      </c>
      <c r="F1477">
        <v>6695</v>
      </c>
      <c r="G1477" t="s">
        <v>169</v>
      </c>
      <c r="H1477">
        <v>200</v>
      </c>
      <c r="I1477" t="s">
        <v>137</v>
      </c>
      <c r="J1477" t="s">
        <v>143</v>
      </c>
      <c r="K1477" t="s">
        <v>139</v>
      </c>
      <c r="L1477" t="b">
        <v>1</v>
      </c>
      <c r="M1477">
        <v>13</v>
      </c>
      <c r="N1477" t="s">
        <v>149</v>
      </c>
      <c r="O1477">
        <v>6695</v>
      </c>
    </row>
    <row r="1478" spans="5:15">
      <c r="E1478">
        <v>1287058722063</v>
      </c>
      <c r="F1478">
        <v>45159</v>
      </c>
      <c r="G1478" t="s">
        <v>171</v>
      </c>
      <c r="H1478">
        <v>200</v>
      </c>
      <c r="I1478" t="s">
        <v>137</v>
      </c>
      <c r="J1478" t="s">
        <v>138</v>
      </c>
      <c r="K1478" t="s">
        <v>139</v>
      </c>
      <c r="L1478" t="b">
        <v>1</v>
      </c>
      <c r="M1478">
        <v>161700</v>
      </c>
      <c r="N1478" t="s">
        <v>149</v>
      </c>
      <c r="O1478">
        <v>39434</v>
      </c>
    </row>
    <row r="1479" spans="5:15">
      <c r="E1479">
        <v>1287058767513</v>
      </c>
      <c r="F1479">
        <v>255</v>
      </c>
      <c r="G1479" t="s">
        <v>151</v>
      </c>
      <c r="H1479">
        <v>200</v>
      </c>
      <c r="I1479" t="s">
        <v>137</v>
      </c>
      <c r="J1479" t="s">
        <v>138</v>
      </c>
      <c r="K1479" t="s">
        <v>152</v>
      </c>
      <c r="L1479" t="b">
        <v>1</v>
      </c>
      <c r="M1479">
        <v>363</v>
      </c>
      <c r="N1479" t="s">
        <v>153</v>
      </c>
      <c r="O1479">
        <v>255</v>
      </c>
    </row>
    <row r="1480" spans="5:15">
      <c r="E1480">
        <v>1287058738009</v>
      </c>
      <c r="F1480">
        <v>29889</v>
      </c>
      <c r="G1480" t="s">
        <v>166</v>
      </c>
      <c r="H1480">
        <v>200</v>
      </c>
      <c r="I1480" t="s">
        <v>137</v>
      </c>
      <c r="J1480" t="s">
        <v>143</v>
      </c>
      <c r="K1480" t="s">
        <v>139</v>
      </c>
      <c r="L1480" t="b">
        <v>1</v>
      </c>
      <c r="M1480">
        <v>125879</v>
      </c>
      <c r="N1480" t="s">
        <v>149</v>
      </c>
      <c r="O1480">
        <v>24591</v>
      </c>
    </row>
    <row r="1481" spans="5:15">
      <c r="E1481">
        <v>1287058768072</v>
      </c>
      <c r="F1481">
        <v>229</v>
      </c>
      <c r="G1481" t="s">
        <v>154</v>
      </c>
      <c r="H1481">
        <v>200</v>
      </c>
      <c r="I1481" t="s">
        <v>137</v>
      </c>
      <c r="J1481" t="s">
        <v>138</v>
      </c>
      <c r="K1481" t="s">
        <v>152</v>
      </c>
      <c r="L1481" t="b">
        <v>1</v>
      </c>
      <c r="M1481">
        <v>365</v>
      </c>
      <c r="N1481" t="s">
        <v>155</v>
      </c>
      <c r="O1481">
        <v>229</v>
      </c>
    </row>
    <row r="1482" spans="5:15">
      <c r="E1482">
        <v>1287058721209</v>
      </c>
      <c r="F1482">
        <v>47117</v>
      </c>
      <c r="G1482" t="s">
        <v>171</v>
      </c>
      <c r="H1482">
        <v>200</v>
      </c>
      <c r="I1482" t="s">
        <v>137</v>
      </c>
      <c r="J1482" t="s">
        <v>145</v>
      </c>
      <c r="K1482" t="s">
        <v>139</v>
      </c>
      <c r="L1482" t="b">
        <v>1</v>
      </c>
      <c r="M1482">
        <v>161700</v>
      </c>
      <c r="N1482" t="s">
        <v>149</v>
      </c>
      <c r="O1482">
        <v>40392</v>
      </c>
    </row>
    <row r="1483" spans="5:15">
      <c r="E1483">
        <v>1287058768448</v>
      </c>
      <c r="F1483">
        <v>274</v>
      </c>
      <c r="G1483" t="s">
        <v>151</v>
      </c>
      <c r="H1483">
        <v>200</v>
      </c>
      <c r="I1483" t="s">
        <v>137</v>
      </c>
      <c r="J1483" t="s">
        <v>145</v>
      </c>
      <c r="K1483" t="s">
        <v>152</v>
      </c>
      <c r="L1483" t="b">
        <v>1</v>
      </c>
      <c r="M1483">
        <v>363</v>
      </c>
      <c r="N1483" t="s">
        <v>153</v>
      </c>
      <c r="O1483">
        <v>274</v>
      </c>
    </row>
    <row r="1484" spans="5:15">
      <c r="E1484">
        <v>1287058768640</v>
      </c>
      <c r="F1484">
        <v>258</v>
      </c>
      <c r="G1484" t="s">
        <v>156</v>
      </c>
      <c r="H1484">
        <v>200</v>
      </c>
      <c r="I1484" t="s">
        <v>137</v>
      </c>
      <c r="J1484" t="s">
        <v>138</v>
      </c>
      <c r="K1484" t="s">
        <v>152</v>
      </c>
      <c r="L1484" t="b">
        <v>1</v>
      </c>
      <c r="M1484">
        <v>91</v>
      </c>
      <c r="N1484" t="s">
        <v>157</v>
      </c>
      <c r="O1484">
        <v>258</v>
      </c>
    </row>
    <row r="1485" spans="5:15">
      <c r="E1485">
        <v>1287058768970</v>
      </c>
      <c r="F1485">
        <v>464</v>
      </c>
      <c r="G1485" t="s">
        <v>154</v>
      </c>
      <c r="H1485">
        <v>200</v>
      </c>
      <c r="I1485" t="s">
        <v>137</v>
      </c>
      <c r="J1485" t="s">
        <v>145</v>
      </c>
      <c r="K1485" t="s">
        <v>152</v>
      </c>
      <c r="L1485" t="b">
        <v>1</v>
      </c>
      <c r="M1485">
        <v>365</v>
      </c>
      <c r="N1485" t="s">
        <v>155</v>
      </c>
      <c r="O1485">
        <v>464</v>
      </c>
    </row>
    <row r="1486" spans="5:15">
      <c r="E1486">
        <v>1287058769275</v>
      </c>
      <c r="F1486">
        <v>464</v>
      </c>
      <c r="G1486" t="s">
        <v>158</v>
      </c>
      <c r="H1486">
        <v>200</v>
      </c>
      <c r="I1486" t="s">
        <v>137</v>
      </c>
      <c r="J1486" t="s">
        <v>138</v>
      </c>
      <c r="K1486" t="s">
        <v>152</v>
      </c>
      <c r="L1486" t="b">
        <v>1</v>
      </c>
      <c r="M1486">
        <v>110</v>
      </c>
      <c r="N1486" t="s">
        <v>159</v>
      </c>
      <c r="O1486">
        <v>464</v>
      </c>
    </row>
    <row r="1487" spans="5:15">
      <c r="E1487">
        <v>1287058769721</v>
      </c>
      <c r="F1487">
        <v>527</v>
      </c>
      <c r="G1487" t="s">
        <v>156</v>
      </c>
      <c r="H1487">
        <v>200</v>
      </c>
      <c r="I1487" t="s">
        <v>137</v>
      </c>
      <c r="J1487" t="s">
        <v>145</v>
      </c>
      <c r="K1487" t="s">
        <v>152</v>
      </c>
      <c r="L1487" t="b">
        <v>1</v>
      </c>
      <c r="M1487">
        <v>91</v>
      </c>
      <c r="N1487" t="s">
        <v>157</v>
      </c>
      <c r="O1487">
        <v>527</v>
      </c>
    </row>
    <row r="1488" spans="5:15">
      <c r="E1488">
        <v>1287058769986</v>
      </c>
      <c r="F1488">
        <v>534</v>
      </c>
      <c r="G1488" t="s">
        <v>160</v>
      </c>
      <c r="H1488">
        <v>200</v>
      </c>
      <c r="I1488" t="s">
        <v>137</v>
      </c>
      <c r="J1488" t="s">
        <v>138</v>
      </c>
      <c r="K1488" t="s">
        <v>152</v>
      </c>
      <c r="L1488" t="b">
        <v>1</v>
      </c>
      <c r="M1488">
        <v>1078</v>
      </c>
      <c r="N1488" t="s">
        <v>161</v>
      </c>
      <c r="O1488">
        <v>534</v>
      </c>
    </row>
    <row r="1489" spans="5:15">
      <c r="E1489">
        <v>1287058770528</v>
      </c>
      <c r="F1489">
        <v>318</v>
      </c>
      <c r="G1489" t="s">
        <v>158</v>
      </c>
      <c r="H1489">
        <v>200</v>
      </c>
      <c r="I1489" t="s">
        <v>137</v>
      </c>
      <c r="J1489" t="s">
        <v>145</v>
      </c>
      <c r="K1489" t="s">
        <v>152</v>
      </c>
      <c r="L1489" t="b">
        <v>1</v>
      </c>
      <c r="M1489">
        <v>110</v>
      </c>
      <c r="N1489" t="s">
        <v>159</v>
      </c>
      <c r="O1489">
        <v>318</v>
      </c>
    </row>
    <row r="1490" spans="5:15">
      <c r="E1490">
        <v>1287058770962</v>
      </c>
      <c r="F1490">
        <v>710</v>
      </c>
      <c r="G1490" t="s">
        <v>162</v>
      </c>
      <c r="H1490">
        <v>200</v>
      </c>
      <c r="I1490" t="s">
        <v>137</v>
      </c>
      <c r="J1490" t="s">
        <v>138</v>
      </c>
      <c r="K1490" t="s">
        <v>152</v>
      </c>
      <c r="L1490" t="b">
        <v>1</v>
      </c>
      <c r="M1490">
        <v>370</v>
      </c>
      <c r="N1490" t="s">
        <v>163</v>
      </c>
      <c r="O1490">
        <v>710</v>
      </c>
    </row>
    <row r="1491" spans="5:15">
      <c r="E1491">
        <v>1287058771061</v>
      </c>
      <c r="F1491">
        <v>724</v>
      </c>
      <c r="G1491" t="s">
        <v>160</v>
      </c>
      <c r="H1491">
        <v>200</v>
      </c>
      <c r="I1491" t="s">
        <v>137</v>
      </c>
      <c r="J1491" t="s">
        <v>145</v>
      </c>
      <c r="K1491" t="s">
        <v>152</v>
      </c>
      <c r="L1491" t="b">
        <v>1</v>
      </c>
      <c r="M1491">
        <v>1078</v>
      </c>
      <c r="N1491" t="s">
        <v>161</v>
      </c>
      <c r="O1491">
        <v>724</v>
      </c>
    </row>
    <row r="1492" spans="5:15">
      <c r="E1492">
        <v>1287058772019</v>
      </c>
      <c r="F1492">
        <v>1162</v>
      </c>
      <c r="G1492" t="s">
        <v>162</v>
      </c>
      <c r="H1492">
        <v>200</v>
      </c>
      <c r="I1492" t="s">
        <v>137</v>
      </c>
      <c r="J1492" t="s">
        <v>145</v>
      </c>
      <c r="K1492" t="s">
        <v>152</v>
      </c>
      <c r="L1492" t="b">
        <v>1</v>
      </c>
      <c r="M1492">
        <v>370</v>
      </c>
      <c r="N1492" t="s">
        <v>163</v>
      </c>
      <c r="O1492">
        <v>1162</v>
      </c>
    </row>
    <row r="1493" spans="5:15">
      <c r="E1493">
        <v>1287058721095</v>
      </c>
      <c r="F1493">
        <v>55054</v>
      </c>
      <c r="G1493" t="s">
        <v>171</v>
      </c>
      <c r="H1493">
        <v>200</v>
      </c>
      <c r="I1493" t="s">
        <v>137</v>
      </c>
      <c r="J1493" t="s">
        <v>147</v>
      </c>
      <c r="K1493" t="s">
        <v>139</v>
      </c>
      <c r="L1493" t="b">
        <v>1</v>
      </c>
      <c r="M1493">
        <v>161700</v>
      </c>
      <c r="N1493" t="s">
        <v>149</v>
      </c>
      <c r="O1493">
        <v>40214</v>
      </c>
    </row>
    <row r="1494" spans="5:15">
      <c r="E1494">
        <v>1287058776841</v>
      </c>
      <c r="F1494">
        <v>672</v>
      </c>
      <c r="G1494" t="s">
        <v>151</v>
      </c>
      <c r="H1494">
        <v>200</v>
      </c>
      <c r="I1494" t="s">
        <v>137</v>
      </c>
      <c r="J1494" t="s">
        <v>147</v>
      </c>
      <c r="K1494" t="s">
        <v>152</v>
      </c>
      <c r="L1494" t="b">
        <v>1</v>
      </c>
      <c r="M1494">
        <v>363</v>
      </c>
      <c r="N1494" t="s">
        <v>153</v>
      </c>
      <c r="O1494">
        <v>672</v>
      </c>
    </row>
    <row r="1495" spans="5:15">
      <c r="E1495">
        <v>1287058771897</v>
      </c>
      <c r="F1495">
        <v>5766</v>
      </c>
      <c r="G1495" t="s">
        <v>169</v>
      </c>
      <c r="H1495">
        <v>200</v>
      </c>
      <c r="I1495" t="s">
        <v>137</v>
      </c>
      <c r="J1495" t="s">
        <v>138</v>
      </c>
      <c r="K1495" t="s">
        <v>139</v>
      </c>
      <c r="L1495" t="b">
        <v>1</v>
      </c>
      <c r="M1495">
        <v>13</v>
      </c>
      <c r="N1495" t="s">
        <v>149</v>
      </c>
      <c r="O1495">
        <v>5766</v>
      </c>
    </row>
    <row r="1496" spans="5:15">
      <c r="E1496">
        <v>1287058778089</v>
      </c>
      <c r="F1496">
        <v>701</v>
      </c>
      <c r="G1496" t="s">
        <v>154</v>
      </c>
      <c r="H1496">
        <v>200</v>
      </c>
      <c r="I1496" t="s">
        <v>137</v>
      </c>
      <c r="J1496" t="s">
        <v>147</v>
      </c>
      <c r="K1496" t="s">
        <v>152</v>
      </c>
      <c r="L1496" t="b">
        <v>1</v>
      </c>
      <c r="M1496">
        <v>365</v>
      </c>
      <c r="N1496" t="s">
        <v>155</v>
      </c>
      <c r="O1496">
        <v>701</v>
      </c>
    </row>
    <row r="1497" spans="5:15">
      <c r="E1497">
        <v>1287058779218</v>
      </c>
      <c r="F1497">
        <v>511</v>
      </c>
      <c r="G1497" t="s">
        <v>156</v>
      </c>
      <c r="H1497">
        <v>200</v>
      </c>
      <c r="I1497" t="s">
        <v>137</v>
      </c>
      <c r="J1497" t="s">
        <v>147</v>
      </c>
      <c r="K1497" t="s">
        <v>152</v>
      </c>
      <c r="L1497" t="b">
        <v>1</v>
      </c>
      <c r="M1497">
        <v>91</v>
      </c>
      <c r="N1497" t="s">
        <v>157</v>
      </c>
      <c r="O1497">
        <v>511</v>
      </c>
    </row>
    <row r="1498" spans="5:15">
      <c r="E1498">
        <v>1287058773409</v>
      </c>
      <c r="F1498">
        <v>7207</v>
      </c>
      <c r="G1498" t="s">
        <v>169</v>
      </c>
      <c r="H1498">
        <v>200</v>
      </c>
      <c r="I1498" t="s">
        <v>137</v>
      </c>
      <c r="J1498" t="s">
        <v>145</v>
      </c>
      <c r="K1498" t="s">
        <v>139</v>
      </c>
      <c r="L1498" t="b">
        <v>1</v>
      </c>
      <c r="M1498">
        <v>13</v>
      </c>
      <c r="N1498" t="s">
        <v>149</v>
      </c>
      <c r="O1498">
        <v>7207</v>
      </c>
    </row>
    <row r="1499" spans="5:15">
      <c r="E1499">
        <v>1287058780179</v>
      </c>
      <c r="F1499">
        <v>719</v>
      </c>
      <c r="G1499" t="s">
        <v>158</v>
      </c>
      <c r="H1499">
        <v>200</v>
      </c>
      <c r="I1499" t="s">
        <v>137</v>
      </c>
      <c r="J1499" t="s">
        <v>147</v>
      </c>
      <c r="K1499" t="s">
        <v>152</v>
      </c>
      <c r="L1499" t="b">
        <v>1</v>
      </c>
      <c r="M1499">
        <v>110</v>
      </c>
      <c r="N1499" t="s">
        <v>159</v>
      </c>
      <c r="O1499">
        <v>719</v>
      </c>
    </row>
    <row r="1500" spans="5:15">
      <c r="E1500">
        <v>1287058781098</v>
      </c>
      <c r="F1500">
        <v>878</v>
      </c>
      <c r="G1500" t="s">
        <v>160</v>
      </c>
      <c r="H1500">
        <v>200</v>
      </c>
      <c r="I1500" t="s">
        <v>137</v>
      </c>
      <c r="J1500" t="s">
        <v>147</v>
      </c>
      <c r="K1500" t="s">
        <v>152</v>
      </c>
      <c r="L1500" t="b">
        <v>1</v>
      </c>
      <c r="M1500">
        <v>1078</v>
      </c>
      <c r="N1500" t="s">
        <v>161</v>
      </c>
      <c r="O1500">
        <v>878</v>
      </c>
    </row>
    <row r="1501" spans="5:15">
      <c r="E1501">
        <v>1287058782281</v>
      </c>
      <c r="F1501">
        <v>466</v>
      </c>
      <c r="G1501" t="s">
        <v>162</v>
      </c>
      <c r="H1501">
        <v>200</v>
      </c>
      <c r="I1501" t="s">
        <v>137</v>
      </c>
      <c r="J1501" t="s">
        <v>147</v>
      </c>
      <c r="K1501" t="s">
        <v>152</v>
      </c>
      <c r="L1501" t="b">
        <v>1</v>
      </c>
      <c r="M1501">
        <v>370</v>
      </c>
      <c r="N1501" t="s">
        <v>163</v>
      </c>
      <c r="O1501">
        <v>466</v>
      </c>
    </row>
    <row r="1502" spans="5:15">
      <c r="E1502">
        <v>1287058783188</v>
      </c>
      <c r="F1502">
        <v>2709</v>
      </c>
      <c r="G1502" t="s">
        <v>169</v>
      </c>
      <c r="H1502">
        <v>200</v>
      </c>
      <c r="I1502" t="s">
        <v>137</v>
      </c>
      <c r="J1502" t="s">
        <v>147</v>
      </c>
      <c r="K1502" t="s">
        <v>139</v>
      </c>
      <c r="L1502" t="b">
        <v>1</v>
      </c>
      <c r="M1502">
        <v>13</v>
      </c>
      <c r="N1502" t="s">
        <v>149</v>
      </c>
      <c r="O1502">
        <v>2709</v>
      </c>
    </row>
    <row r="1503" spans="5:15">
      <c r="E1503">
        <v>1287058777930</v>
      </c>
      <c r="F1503">
        <v>16599</v>
      </c>
      <c r="G1503" t="s">
        <v>166</v>
      </c>
      <c r="H1503">
        <v>200</v>
      </c>
      <c r="I1503" t="s">
        <v>137</v>
      </c>
      <c r="J1503" t="s">
        <v>138</v>
      </c>
      <c r="K1503" t="s">
        <v>139</v>
      </c>
      <c r="L1503" t="b">
        <v>1</v>
      </c>
      <c r="M1503">
        <v>125879</v>
      </c>
      <c r="N1503" t="s">
        <v>149</v>
      </c>
      <c r="O1503">
        <v>7150</v>
      </c>
    </row>
    <row r="1504" spans="5:15">
      <c r="E1504">
        <v>1287058768254</v>
      </c>
      <c r="F1504">
        <v>29775</v>
      </c>
      <c r="G1504" t="s">
        <v>171</v>
      </c>
      <c r="H1504">
        <v>200</v>
      </c>
      <c r="I1504" t="s">
        <v>137</v>
      </c>
      <c r="J1504" t="s">
        <v>143</v>
      </c>
      <c r="K1504" t="s">
        <v>139</v>
      </c>
      <c r="L1504" t="b">
        <v>1</v>
      </c>
      <c r="M1504">
        <v>161700</v>
      </c>
      <c r="N1504" t="s">
        <v>149</v>
      </c>
      <c r="O1504">
        <v>9010</v>
      </c>
    </row>
    <row r="1505" spans="5:15">
      <c r="E1505">
        <v>1287058798350</v>
      </c>
      <c r="F1505">
        <v>345</v>
      </c>
      <c r="G1505" t="s">
        <v>151</v>
      </c>
      <c r="H1505">
        <v>200</v>
      </c>
      <c r="I1505" t="s">
        <v>137</v>
      </c>
      <c r="J1505" t="s">
        <v>143</v>
      </c>
      <c r="K1505" t="s">
        <v>152</v>
      </c>
      <c r="L1505" t="b">
        <v>1</v>
      </c>
      <c r="M1505">
        <v>363</v>
      </c>
      <c r="N1505" t="s">
        <v>153</v>
      </c>
      <c r="O1505">
        <v>345</v>
      </c>
    </row>
    <row r="1506" spans="5:15">
      <c r="E1506">
        <v>1287058798849</v>
      </c>
      <c r="F1506">
        <v>506</v>
      </c>
      <c r="G1506" t="s">
        <v>154</v>
      </c>
      <c r="H1506">
        <v>200</v>
      </c>
      <c r="I1506" t="s">
        <v>137</v>
      </c>
      <c r="J1506" t="s">
        <v>143</v>
      </c>
      <c r="K1506" t="s">
        <v>152</v>
      </c>
      <c r="L1506" t="b">
        <v>1</v>
      </c>
      <c r="M1506">
        <v>365</v>
      </c>
      <c r="N1506" t="s">
        <v>155</v>
      </c>
      <c r="O1506">
        <v>506</v>
      </c>
    </row>
    <row r="1507" spans="5:15">
      <c r="E1507">
        <v>1287058799563</v>
      </c>
      <c r="F1507">
        <v>371</v>
      </c>
      <c r="G1507" t="s">
        <v>156</v>
      </c>
      <c r="H1507">
        <v>200</v>
      </c>
      <c r="I1507" t="s">
        <v>137</v>
      </c>
      <c r="J1507" t="s">
        <v>143</v>
      </c>
      <c r="K1507" t="s">
        <v>152</v>
      </c>
      <c r="L1507" t="b">
        <v>1</v>
      </c>
      <c r="M1507">
        <v>91</v>
      </c>
      <c r="N1507" t="s">
        <v>157</v>
      </c>
      <c r="O1507">
        <v>371</v>
      </c>
    </row>
    <row r="1508" spans="5:15">
      <c r="E1508">
        <v>1287058800141</v>
      </c>
      <c r="F1508">
        <v>474</v>
      </c>
      <c r="G1508" t="s">
        <v>158</v>
      </c>
      <c r="H1508">
        <v>200</v>
      </c>
      <c r="I1508" t="s">
        <v>137</v>
      </c>
      <c r="J1508" t="s">
        <v>143</v>
      </c>
      <c r="K1508" t="s">
        <v>152</v>
      </c>
      <c r="L1508" t="b">
        <v>1</v>
      </c>
      <c r="M1508">
        <v>110</v>
      </c>
      <c r="N1508" t="s">
        <v>159</v>
      </c>
      <c r="O1508">
        <v>474</v>
      </c>
    </row>
    <row r="1509" spans="5:15">
      <c r="E1509">
        <v>1287058780758</v>
      </c>
      <c r="F1509">
        <v>19858</v>
      </c>
      <c r="G1509" t="s">
        <v>166</v>
      </c>
      <c r="H1509">
        <v>200</v>
      </c>
      <c r="I1509" t="s">
        <v>137</v>
      </c>
      <c r="J1509" t="s">
        <v>145</v>
      </c>
      <c r="K1509" t="s">
        <v>139</v>
      </c>
      <c r="L1509" t="b">
        <v>1</v>
      </c>
      <c r="M1509">
        <v>125879</v>
      </c>
      <c r="N1509" t="s">
        <v>149</v>
      </c>
      <c r="O1509">
        <v>10916</v>
      </c>
    </row>
    <row r="1510" spans="5:15">
      <c r="E1510">
        <v>1287058800992</v>
      </c>
      <c r="F1510">
        <v>835</v>
      </c>
      <c r="G1510" t="s">
        <v>160</v>
      </c>
      <c r="H1510">
        <v>200</v>
      </c>
      <c r="I1510" t="s">
        <v>137</v>
      </c>
      <c r="J1510" t="s">
        <v>143</v>
      </c>
      <c r="K1510" t="s">
        <v>152</v>
      </c>
      <c r="L1510" t="b">
        <v>1</v>
      </c>
      <c r="M1510">
        <v>1078</v>
      </c>
      <c r="N1510" t="s">
        <v>161</v>
      </c>
      <c r="O1510">
        <v>835</v>
      </c>
    </row>
    <row r="1511" spans="5:15">
      <c r="E1511">
        <v>1287058802262</v>
      </c>
      <c r="F1511">
        <v>819</v>
      </c>
      <c r="G1511" t="s">
        <v>162</v>
      </c>
      <c r="H1511">
        <v>200</v>
      </c>
      <c r="I1511" t="s">
        <v>137</v>
      </c>
      <c r="J1511" t="s">
        <v>143</v>
      </c>
      <c r="K1511" t="s">
        <v>152</v>
      </c>
      <c r="L1511" t="b">
        <v>1</v>
      </c>
      <c r="M1511">
        <v>370</v>
      </c>
      <c r="N1511" t="s">
        <v>163</v>
      </c>
      <c r="O1511">
        <v>819</v>
      </c>
    </row>
    <row r="1512" spans="5:15">
      <c r="E1512">
        <v>1287058786278</v>
      </c>
      <c r="F1512">
        <v>17297</v>
      </c>
      <c r="G1512" t="s">
        <v>166</v>
      </c>
      <c r="H1512">
        <v>200</v>
      </c>
      <c r="I1512" t="s">
        <v>137</v>
      </c>
      <c r="J1512" t="s">
        <v>147</v>
      </c>
      <c r="K1512" t="s">
        <v>139</v>
      </c>
      <c r="L1512" t="b">
        <v>1</v>
      </c>
      <c r="M1512">
        <v>125879</v>
      </c>
      <c r="N1512" t="s">
        <v>149</v>
      </c>
      <c r="O1512">
        <v>5708</v>
      </c>
    </row>
    <row r="1513" spans="5:15">
      <c r="E1513">
        <v>1287058803473</v>
      </c>
      <c r="F1513">
        <v>6468</v>
      </c>
      <c r="G1513" t="s">
        <v>169</v>
      </c>
      <c r="H1513">
        <v>200</v>
      </c>
      <c r="I1513" t="s">
        <v>137</v>
      </c>
      <c r="J1513" t="s">
        <v>143</v>
      </c>
      <c r="K1513" t="s">
        <v>139</v>
      </c>
      <c r="L1513" t="b">
        <v>1</v>
      </c>
      <c r="M1513">
        <v>13</v>
      </c>
      <c r="N1513" t="s">
        <v>149</v>
      </c>
      <c r="O1513">
        <v>6468</v>
      </c>
    </row>
    <row r="1514" spans="5:15">
      <c r="E1514">
        <v>1287058800894</v>
      </c>
      <c r="F1514">
        <v>27286</v>
      </c>
      <c r="G1514" t="s">
        <v>172</v>
      </c>
      <c r="H1514">
        <v>200</v>
      </c>
      <c r="I1514" t="s">
        <v>137</v>
      </c>
      <c r="J1514" t="s">
        <v>145</v>
      </c>
      <c r="K1514" t="s">
        <v>139</v>
      </c>
      <c r="L1514" t="b">
        <v>1</v>
      </c>
      <c r="M1514">
        <v>229809</v>
      </c>
      <c r="N1514" t="s">
        <v>149</v>
      </c>
      <c r="O1514">
        <v>9242</v>
      </c>
    </row>
    <row r="1515" spans="5:15">
      <c r="E1515">
        <v>1287058828562</v>
      </c>
      <c r="F1515">
        <v>500</v>
      </c>
      <c r="G1515" t="s">
        <v>151</v>
      </c>
      <c r="H1515">
        <v>200</v>
      </c>
      <c r="I1515" t="s">
        <v>137</v>
      </c>
      <c r="J1515" t="s">
        <v>145</v>
      </c>
      <c r="K1515" t="s">
        <v>152</v>
      </c>
      <c r="L1515" t="b">
        <v>1</v>
      </c>
      <c r="M1515">
        <v>363</v>
      </c>
      <c r="N1515" t="s">
        <v>153</v>
      </c>
      <c r="O1515">
        <v>500</v>
      </c>
    </row>
    <row r="1516" spans="5:15">
      <c r="E1516">
        <v>1287058829554</v>
      </c>
      <c r="F1516">
        <v>606</v>
      </c>
      <c r="G1516" t="s">
        <v>154</v>
      </c>
      <c r="H1516">
        <v>200</v>
      </c>
      <c r="I1516" t="s">
        <v>137</v>
      </c>
      <c r="J1516" t="s">
        <v>145</v>
      </c>
      <c r="K1516" t="s">
        <v>152</v>
      </c>
      <c r="L1516" t="b">
        <v>1</v>
      </c>
      <c r="M1516">
        <v>365</v>
      </c>
      <c r="N1516" t="s">
        <v>155</v>
      </c>
      <c r="O1516">
        <v>606</v>
      </c>
    </row>
    <row r="1517" spans="5:15">
      <c r="E1517">
        <v>1287058803897</v>
      </c>
      <c r="F1517">
        <v>27299</v>
      </c>
      <c r="G1517" t="s">
        <v>172</v>
      </c>
      <c r="H1517">
        <v>200</v>
      </c>
      <c r="I1517" t="s">
        <v>137</v>
      </c>
      <c r="J1517" t="s">
        <v>147</v>
      </c>
      <c r="K1517" t="s">
        <v>139</v>
      </c>
      <c r="L1517" t="b">
        <v>1</v>
      </c>
      <c r="M1517">
        <v>229809</v>
      </c>
      <c r="N1517" t="s">
        <v>149</v>
      </c>
      <c r="O1517">
        <v>14724</v>
      </c>
    </row>
    <row r="1518" spans="5:15">
      <c r="E1518">
        <v>1287058830542</v>
      </c>
      <c r="F1518">
        <v>735</v>
      </c>
      <c r="G1518" t="s">
        <v>156</v>
      </c>
      <c r="H1518">
        <v>200</v>
      </c>
      <c r="I1518" t="s">
        <v>137</v>
      </c>
      <c r="J1518" t="s">
        <v>145</v>
      </c>
      <c r="K1518" t="s">
        <v>152</v>
      </c>
      <c r="L1518" t="b">
        <v>1</v>
      </c>
      <c r="M1518">
        <v>91</v>
      </c>
      <c r="N1518" t="s">
        <v>157</v>
      </c>
      <c r="O1518">
        <v>735</v>
      </c>
    </row>
    <row r="1519" spans="5:15">
      <c r="E1519">
        <v>1287058794671</v>
      </c>
      <c r="F1519">
        <v>37175</v>
      </c>
      <c r="G1519" t="s">
        <v>172</v>
      </c>
      <c r="H1519">
        <v>200</v>
      </c>
      <c r="I1519" t="s">
        <v>137</v>
      </c>
      <c r="J1519" t="s">
        <v>138</v>
      </c>
      <c r="K1519" t="s">
        <v>139</v>
      </c>
      <c r="L1519" t="b">
        <v>1</v>
      </c>
      <c r="M1519">
        <v>229809</v>
      </c>
      <c r="N1519" t="s">
        <v>149</v>
      </c>
      <c r="O1519">
        <v>8638</v>
      </c>
    </row>
    <row r="1520" spans="5:15">
      <c r="E1520">
        <v>1287058831399</v>
      </c>
      <c r="F1520">
        <v>618</v>
      </c>
      <c r="G1520" t="s">
        <v>151</v>
      </c>
      <c r="H1520">
        <v>200</v>
      </c>
      <c r="I1520" t="s">
        <v>137</v>
      </c>
      <c r="J1520" t="s">
        <v>147</v>
      </c>
      <c r="K1520" t="s">
        <v>152</v>
      </c>
      <c r="L1520" t="b">
        <v>1</v>
      </c>
      <c r="M1520">
        <v>363</v>
      </c>
      <c r="N1520" t="s">
        <v>153</v>
      </c>
      <c r="O1520">
        <v>618</v>
      </c>
    </row>
    <row r="1521" spans="5:15">
      <c r="E1521">
        <v>1287058831673</v>
      </c>
      <c r="F1521">
        <v>523</v>
      </c>
      <c r="G1521" t="s">
        <v>158</v>
      </c>
      <c r="H1521">
        <v>200</v>
      </c>
      <c r="I1521" t="s">
        <v>137</v>
      </c>
      <c r="J1521" t="s">
        <v>145</v>
      </c>
      <c r="K1521" t="s">
        <v>152</v>
      </c>
      <c r="L1521" t="b">
        <v>1</v>
      </c>
      <c r="M1521">
        <v>110</v>
      </c>
      <c r="N1521" t="s">
        <v>159</v>
      </c>
      <c r="O1521">
        <v>523</v>
      </c>
    </row>
    <row r="1522" spans="5:15">
      <c r="E1522">
        <v>1287058832172</v>
      </c>
      <c r="F1522">
        <v>505</v>
      </c>
      <c r="G1522" t="s">
        <v>151</v>
      </c>
      <c r="H1522">
        <v>200</v>
      </c>
      <c r="I1522" t="s">
        <v>137</v>
      </c>
      <c r="J1522" t="s">
        <v>138</v>
      </c>
      <c r="K1522" t="s">
        <v>152</v>
      </c>
      <c r="L1522" t="b">
        <v>1</v>
      </c>
      <c r="M1522">
        <v>363</v>
      </c>
      <c r="N1522" t="s">
        <v>153</v>
      </c>
      <c r="O1522">
        <v>505</v>
      </c>
    </row>
    <row r="1523" spans="5:15">
      <c r="E1523">
        <v>1287058832392</v>
      </c>
      <c r="F1523">
        <v>507</v>
      </c>
      <c r="G1523" t="s">
        <v>154</v>
      </c>
      <c r="H1523">
        <v>200</v>
      </c>
      <c r="I1523" t="s">
        <v>137</v>
      </c>
      <c r="J1523" t="s">
        <v>147</v>
      </c>
      <c r="K1523" t="s">
        <v>152</v>
      </c>
      <c r="L1523" t="b">
        <v>1</v>
      </c>
      <c r="M1523">
        <v>365</v>
      </c>
      <c r="N1523" t="s">
        <v>155</v>
      </c>
      <c r="O1523">
        <v>507</v>
      </c>
    </row>
    <row r="1524" spans="5:15">
      <c r="E1524">
        <v>1287058832532</v>
      </c>
      <c r="F1524">
        <v>411</v>
      </c>
      <c r="G1524" t="s">
        <v>160</v>
      </c>
      <c r="H1524">
        <v>200</v>
      </c>
      <c r="I1524" t="s">
        <v>137</v>
      </c>
      <c r="J1524" t="s">
        <v>145</v>
      </c>
      <c r="K1524" t="s">
        <v>152</v>
      </c>
      <c r="L1524" t="b">
        <v>1</v>
      </c>
      <c r="M1524">
        <v>1078</v>
      </c>
      <c r="N1524" t="s">
        <v>161</v>
      </c>
      <c r="O1524">
        <v>411</v>
      </c>
    </row>
    <row r="1525" spans="5:15">
      <c r="E1525">
        <v>1287058832899</v>
      </c>
      <c r="F1525">
        <v>379</v>
      </c>
      <c r="G1525" t="s">
        <v>154</v>
      </c>
      <c r="H1525">
        <v>200</v>
      </c>
      <c r="I1525" t="s">
        <v>137</v>
      </c>
      <c r="J1525" t="s">
        <v>138</v>
      </c>
      <c r="K1525" t="s">
        <v>152</v>
      </c>
      <c r="L1525" t="b">
        <v>1</v>
      </c>
      <c r="M1525">
        <v>365</v>
      </c>
      <c r="N1525" t="s">
        <v>155</v>
      </c>
      <c r="O1525">
        <v>379</v>
      </c>
    </row>
    <row r="1526" spans="5:15">
      <c r="E1526">
        <v>1287058833131</v>
      </c>
      <c r="F1526">
        <v>544</v>
      </c>
      <c r="G1526" t="s">
        <v>162</v>
      </c>
      <c r="H1526">
        <v>200</v>
      </c>
      <c r="I1526" t="s">
        <v>137</v>
      </c>
      <c r="J1526" t="s">
        <v>145</v>
      </c>
      <c r="K1526" t="s">
        <v>152</v>
      </c>
      <c r="L1526" t="b">
        <v>1</v>
      </c>
      <c r="M1526">
        <v>370</v>
      </c>
      <c r="N1526" t="s">
        <v>163</v>
      </c>
      <c r="O1526">
        <v>544</v>
      </c>
    </row>
    <row r="1527" spans="5:15">
      <c r="E1527">
        <v>1287058833182</v>
      </c>
      <c r="F1527">
        <v>531</v>
      </c>
      <c r="G1527" t="s">
        <v>156</v>
      </c>
      <c r="H1527">
        <v>200</v>
      </c>
      <c r="I1527" t="s">
        <v>137</v>
      </c>
      <c r="J1527" t="s">
        <v>147</v>
      </c>
      <c r="K1527" t="s">
        <v>152</v>
      </c>
      <c r="L1527" t="b">
        <v>1</v>
      </c>
      <c r="M1527">
        <v>91</v>
      </c>
      <c r="N1527" t="s">
        <v>157</v>
      </c>
      <c r="O1527">
        <v>531</v>
      </c>
    </row>
    <row r="1528" spans="5:15">
      <c r="E1528">
        <v>1287058810274</v>
      </c>
      <c r="F1528">
        <v>23984</v>
      </c>
      <c r="G1528" t="s">
        <v>166</v>
      </c>
      <c r="H1528">
        <v>200</v>
      </c>
      <c r="I1528" t="s">
        <v>137</v>
      </c>
      <c r="J1528" t="s">
        <v>143</v>
      </c>
      <c r="K1528" t="s">
        <v>139</v>
      </c>
      <c r="L1528" t="b">
        <v>1</v>
      </c>
      <c r="M1528">
        <v>125879</v>
      </c>
      <c r="N1528" t="s">
        <v>149</v>
      </c>
      <c r="O1528">
        <v>8485</v>
      </c>
    </row>
    <row r="1529" spans="5:15">
      <c r="E1529">
        <v>1287058833817</v>
      </c>
      <c r="F1529">
        <v>484</v>
      </c>
      <c r="G1529" t="s">
        <v>156</v>
      </c>
      <c r="H1529">
        <v>200</v>
      </c>
      <c r="I1529" t="s">
        <v>137</v>
      </c>
      <c r="J1529" t="s">
        <v>138</v>
      </c>
      <c r="K1529" t="s">
        <v>152</v>
      </c>
      <c r="L1529" t="b">
        <v>1</v>
      </c>
      <c r="M1529">
        <v>91</v>
      </c>
      <c r="N1529" t="s">
        <v>157</v>
      </c>
      <c r="O1529">
        <v>484</v>
      </c>
    </row>
    <row r="1530" spans="5:15">
      <c r="E1530">
        <v>1287058833968</v>
      </c>
      <c r="F1530">
        <v>445</v>
      </c>
      <c r="G1530" t="s">
        <v>158</v>
      </c>
      <c r="H1530">
        <v>200</v>
      </c>
      <c r="I1530" t="s">
        <v>137</v>
      </c>
      <c r="J1530" t="s">
        <v>147</v>
      </c>
      <c r="K1530" t="s">
        <v>152</v>
      </c>
      <c r="L1530" t="b">
        <v>1</v>
      </c>
      <c r="M1530">
        <v>110</v>
      </c>
      <c r="N1530" t="s">
        <v>159</v>
      </c>
      <c r="O1530">
        <v>445</v>
      </c>
    </row>
    <row r="1531" spans="5:15">
      <c r="E1531">
        <v>1287058834511</v>
      </c>
      <c r="F1531">
        <v>917</v>
      </c>
      <c r="G1531" t="s">
        <v>158</v>
      </c>
      <c r="H1531">
        <v>200</v>
      </c>
      <c r="I1531" t="s">
        <v>137</v>
      </c>
      <c r="J1531" t="s">
        <v>138</v>
      </c>
      <c r="K1531" t="s">
        <v>152</v>
      </c>
      <c r="L1531" t="b">
        <v>1</v>
      </c>
      <c r="M1531">
        <v>110</v>
      </c>
      <c r="N1531" t="s">
        <v>159</v>
      </c>
      <c r="O1531">
        <v>917</v>
      </c>
    </row>
    <row r="1532" spans="5:15">
      <c r="E1532">
        <v>1287058834713</v>
      </c>
      <c r="F1532">
        <v>924</v>
      </c>
      <c r="G1532" t="s">
        <v>160</v>
      </c>
      <c r="H1532">
        <v>200</v>
      </c>
      <c r="I1532" t="s">
        <v>137</v>
      </c>
      <c r="J1532" t="s">
        <v>147</v>
      </c>
      <c r="K1532" t="s">
        <v>152</v>
      </c>
      <c r="L1532" t="b">
        <v>1</v>
      </c>
      <c r="M1532">
        <v>1078</v>
      </c>
      <c r="N1532" t="s">
        <v>161</v>
      </c>
      <c r="O1532">
        <v>924</v>
      </c>
    </row>
    <row r="1533" spans="5:15">
      <c r="E1533">
        <v>1287058834003</v>
      </c>
      <c r="F1533">
        <v>1859</v>
      </c>
      <c r="G1533" t="s">
        <v>136</v>
      </c>
      <c r="H1533">
        <v>200</v>
      </c>
      <c r="I1533" t="s">
        <v>137</v>
      </c>
      <c r="J1533" t="s">
        <v>145</v>
      </c>
      <c r="K1533" t="s">
        <v>139</v>
      </c>
      <c r="L1533" t="b">
        <v>1</v>
      </c>
      <c r="M1533">
        <v>10365</v>
      </c>
      <c r="N1533" t="s">
        <v>140</v>
      </c>
      <c r="O1533">
        <v>1859</v>
      </c>
    </row>
    <row r="1534" spans="5:15">
      <c r="E1534">
        <v>1287058833679</v>
      </c>
      <c r="F1534">
        <v>2184</v>
      </c>
      <c r="G1534" t="s">
        <v>70</v>
      </c>
      <c r="H1534">
        <v>200</v>
      </c>
      <c r="I1534" t="s">
        <v>141</v>
      </c>
      <c r="J1534" t="s">
        <v>145</v>
      </c>
      <c r="L1534" t="b">
        <v>1</v>
      </c>
      <c r="M1534">
        <v>10365</v>
      </c>
      <c r="N1534" t="s">
        <v>142</v>
      </c>
      <c r="O1534">
        <v>0</v>
      </c>
    </row>
    <row r="1535" spans="5:15">
      <c r="E1535">
        <v>1287058835687</v>
      </c>
      <c r="F1535">
        <v>697</v>
      </c>
      <c r="G1535" t="s">
        <v>160</v>
      </c>
      <c r="H1535">
        <v>200</v>
      </c>
      <c r="I1535" t="s">
        <v>137</v>
      </c>
      <c r="J1535" t="s">
        <v>138</v>
      </c>
      <c r="K1535" t="s">
        <v>152</v>
      </c>
      <c r="L1535" t="b">
        <v>1</v>
      </c>
      <c r="M1535">
        <v>1078</v>
      </c>
      <c r="N1535" t="s">
        <v>161</v>
      </c>
      <c r="O1535">
        <v>697</v>
      </c>
    </row>
    <row r="1536" spans="5:15">
      <c r="E1536">
        <v>1287058836080</v>
      </c>
      <c r="F1536">
        <v>694</v>
      </c>
      <c r="G1536" t="s">
        <v>162</v>
      </c>
      <c r="H1536">
        <v>200</v>
      </c>
      <c r="I1536" t="s">
        <v>137</v>
      </c>
      <c r="J1536" t="s">
        <v>147</v>
      </c>
      <c r="K1536" t="s">
        <v>152</v>
      </c>
      <c r="L1536" t="b">
        <v>1</v>
      </c>
      <c r="M1536">
        <v>370</v>
      </c>
      <c r="N1536" t="s">
        <v>163</v>
      </c>
      <c r="O1536">
        <v>694</v>
      </c>
    </row>
    <row r="1537" spans="5:15">
      <c r="E1537">
        <v>1287058836689</v>
      </c>
      <c r="F1537">
        <v>561</v>
      </c>
      <c r="G1537" t="s">
        <v>162</v>
      </c>
      <c r="H1537">
        <v>200</v>
      </c>
      <c r="I1537" t="s">
        <v>137</v>
      </c>
      <c r="J1537" t="s">
        <v>138</v>
      </c>
      <c r="K1537" t="s">
        <v>152</v>
      </c>
      <c r="L1537" t="b">
        <v>1</v>
      </c>
      <c r="M1537">
        <v>370</v>
      </c>
      <c r="N1537" t="s">
        <v>163</v>
      </c>
      <c r="O1537">
        <v>561</v>
      </c>
    </row>
    <row r="1538" spans="5:15">
      <c r="E1538">
        <v>1287058837135</v>
      </c>
      <c r="F1538">
        <v>1669</v>
      </c>
      <c r="G1538" t="s">
        <v>136</v>
      </c>
      <c r="H1538">
        <v>200</v>
      </c>
      <c r="I1538" t="s">
        <v>137</v>
      </c>
      <c r="J1538" t="s">
        <v>147</v>
      </c>
      <c r="K1538" t="s">
        <v>139</v>
      </c>
      <c r="L1538" t="b">
        <v>1</v>
      </c>
      <c r="M1538">
        <v>10365</v>
      </c>
      <c r="N1538" t="s">
        <v>140</v>
      </c>
      <c r="O1538">
        <v>1669</v>
      </c>
    </row>
    <row r="1539" spans="5:15">
      <c r="E1539">
        <v>1287058836779</v>
      </c>
      <c r="F1539">
        <v>2026</v>
      </c>
      <c r="G1539" t="s">
        <v>70</v>
      </c>
      <c r="H1539">
        <v>200</v>
      </c>
      <c r="I1539" t="s">
        <v>141</v>
      </c>
      <c r="J1539" t="s">
        <v>147</v>
      </c>
      <c r="L1539" t="b">
        <v>1</v>
      </c>
      <c r="M1539">
        <v>10365</v>
      </c>
      <c r="N1539" t="s">
        <v>142</v>
      </c>
      <c r="O1539">
        <v>0</v>
      </c>
    </row>
    <row r="1540" spans="5:15">
      <c r="E1540">
        <v>1287058837512</v>
      </c>
      <c r="F1540">
        <v>1582</v>
      </c>
      <c r="G1540" t="s">
        <v>136</v>
      </c>
      <c r="H1540">
        <v>200</v>
      </c>
      <c r="I1540" t="s">
        <v>137</v>
      </c>
      <c r="J1540" t="s">
        <v>138</v>
      </c>
      <c r="K1540" t="s">
        <v>139</v>
      </c>
      <c r="L1540" t="b">
        <v>1</v>
      </c>
      <c r="M1540">
        <v>10365</v>
      </c>
      <c r="N1540" t="s">
        <v>140</v>
      </c>
      <c r="O1540">
        <v>1582</v>
      </c>
    </row>
    <row r="1541" spans="5:15">
      <c r="E1541">
        <v>1287058837256</v>
      </c>
      <c r="F1541">
        <v>1839</v>
      </c>
      <c r="G1541" t="s">
        <v>70</v>
      </c>
      <c r="H1541">
        <v>200</v>
      </c>
      <c r="I1541" t="s">
        <v>141</v>
      </c>
      <c r="J1541" t="s">
        <v>138</v>
      </c>
      <c r="L1541" t="b">
        <v>1</v>
      </c>
      <c r="M1541">
        <v>10365</v>
      </c>
      <c r="N1541" t="s">
        <v>142</v>
      </c>
      <c r="O1541">
        <v>0</v>
      </c>
    </row>
    <row r="1542" spans="5:15">
      <c r="E1542">
        <v>1287058839069</v>
      </c>
      <c r="F1542">
        <v>6263</v>
      </c>
      <c r="G1542" t="s">
        <v>136</v>
      </c>
      <c r="H1542">
        <v>200</v>
      </c>
      <c r="I1542" t="s">
        <v>137</v>
      </c>
      <c r="J1542" t="s">
        <v>147</v>
      </c>
      <c r="K1542" t="s">
        <v>139</v>
      </c>
      <c r="L1542" t="b">
        <v>1</v>
      </c>
      <c r="M1542">
        <v>73060</v>
      </c>
      <c r="N1542" t="s">
        <v>144</v>
      </c>
      <c r="O1542">
        <v>0</v>
      </c>
    </row>
    <row r="1543" spans="5:15">
      <c r="E1543">
        <v>1287058835968</v>
      </c>
      <c r="F1543">
        <v>9547</v>
      </c>
      <c r="G1543" t="s">
        <v>136</v>
      </c>
      <c r="H1543">
        <v>200</v>
      </c>
      <c r="I1543" t="s">
        <v>137</v>
      </c>
      <c r="J1543" t="s">
        <v>145</v>
      </c>
      <c r="K1543" t="s">
        <v>139</v>
      </c>
      <c r="L1543" t="b">
        <v>1</v>
      </c>
      <c r="M1543">
        <v>73060</v>
      </c>
      <c r="N1543" t="s">
        <v>144</v>
      </c>
      <c r="O1543">
        <v>0</v>
      </c>
    </row>
    <row r="1544" spans="5:15">
      <c r="E1544">
        <v>1287058839370</v>
      </c>
      <c r="F1544">
        <v>7438</v>
      </c>
      <c r="G1544" t="s">
        <v>136</v>
      </c>
      <c r="H1544">
        <v>200</v>
      </c>
      <c r="I1544" t="s">
        <v>137</v>
      </c>
      <c r="J1544" t="s">
        <v>138</v>
      </c>
      <c r="K1544" t="s">
        <v>139</v>
      </c>
      <c r="L1544" t="b">
        <v>1</v>
      </c>
      <c r="M1544">
        <v>73060</v>
      </c>
      <c r="N1544" t="s">
        <v>144</v>
      </c>
      <c r="O1544">
        <v>0</v>
      </c>
    </row>
    <row r="1545" spans="5:15">
      <c r="E1545">
        <v>1287058845554</v>
      </c>
      <c r="F1545">
        <v>3010</v>
      </c>
      <c r="G1545" t="s">
        <v>146</v>
      </c>
      <c r="H1545">
        <v>200</v>
      </c>
      <c r="I1545" t="s">
        <v>137</v>
      </c>
      <c r="J1545" t="s">
        <v>147</v>
      </c>
      <c r="K1545" t="s">
        <v>139</v>
      </c>
      <c r="L1545" t="b">
        <v>1</v>
      </c>
      <c r="M1545">
        <v>72782</v>
      </c>
      <c r="N1545" t="s">
        <v>144</v>
      </c>
      <c r="O1545">
        <v>1777</v>
      </c>
    </row>
    <row r="1546" spans="5:15">
      <c r="E1546">
        <v>1287058845750</v>
      </c>
      <c r="F1546">
        <v>4011</v>
      </c>
      <c r="G1546" t="s">
        <v>146</v>
      </c>
      <c r="H1546">
        <v>200</v>
      </c>
      <c r="I1546" t="s">
        <v>137</v>
      </c>
      <c r="J1546" t="s">
        <v>145</v>
      </c>
      <c r="K1546" t="s">
        <v>139</v>
      </c>
      <c r="L1546" t="b">
        <v>1</v>
      </c>
      <c r="M1546">
        <v>72782</v>
      </c>
      <c r="N1546" t="s">
        <v>144</v>
      </c>
      <c r="O1546">
        <v>1477</v>
      </c>
    </row>
    <row r="1547" spans="5:15">
      <c r="E1547">
        <v>1287058847063</v>
      </c>
      <c r="F1547">
        <v>4170</v>
      </c>
      <c r="G1547" t="s">
        <v>146</v>
      </c>
      <c r="H1547">
        <v>200</v>
      </c>
      <c r="I1547" t="s">
        <v>137</v>
      </c>
      <c r="J1547" t="s">
        <v>138</v>
      </c>
      <c r="K1547" t="s">
        <v>139</v>
      </c>
      <c r="L1547" t="b">
        <v>1</v>
      </c>
      <c r="M1547">
        <v>72782</v>
      </c>
      <c r="N1547" t="s">
        <v>144</v>
      </c>
      <c r="O1547">
        <v>1302</v>
      </c>
    </row>
    <row r="1548" spans="5:15">
      <c r="E1548">
        <v>1287058849025</v>
      </c>
      <c r="F1548">
        <v>3049</v>
      </c>
      <c r="G1548" t="s">
        <v>146</v>
      </c>
      <c r="H1548">
        <v>200</v>
      </c>
      <c r="I1548" t="s">
        <v>137</v>
      </c>
      <c r="J1548" t="s">
        <v>147</v>
      </c>
      <c r="K1548" t="s">
        <v>139</v>
      </c>
      <c r="L1548" t="b">
        <v>1</v>
      </c>
      <c r="M1548">
        <v>72782</v>
      </c>
      <c r="N1548" t="s">
        <v>144</v>
      </c>
      <c r="O1548">
        <v>1811</v>
      </c>
    </row>
    <row r="1549" spans="5:15">
      <c r="E1549">
        <v>1287058851452</v>
      </c>
      <c r="F1549">
        <v>3988</v>
      </c>
      <c r="G1549" t="s">
        <v>146</v>
      </c>
      <c r="H1549">
        <v>200</v>
      </c>
      <c r="I1549" t="s">
        <v>137</v>
      </c>
      <c r="J1549" t="s">
        <v>138</v>
      </c>
      <c r="K1549" t="s">
        <v>139</v>
      </c>
      <c r="L1549" t="b">
        <v>1</v>
      </c>
      <c r="M1549">
        <v>72782</v>
      </c>
      <c r="N1549" t="s">
        <v>144</v>
      </c>
      <c r="O1549">
        <v>1680</v>
      </c>
    </row>
    <row r="1550" spans="5:15">
      <c r="E1550">
        <v>1287058850042</v>
      </c>
      <c r="F1550">
        <v>5991</v>
      </c>
      <c r="G1550" t="s">
        <v>146</v>
      </c>
      <c r="H1550">
        <v>200</v>
      </c>
      <c r="I1550" t="s">
        <v>137</v>
      </c>
      <c r="J1550" t="s">
        <v>145</v>
      </c>
      <c r="K1550" t="s">
        <v>139</v>
      </c>
      <c r="L1550" t="b">
        <v>1</v>
      </c>
      <c r="M1550">
        <v>72782</v>
      </c>
      <c r="N1550" t="s">
        <v>144</v>
      </c>
      <c r="O1550">
        <v>3126</v>
      </c>
    </row>
    <row r="1551" spans="5:15">
      <c r="E1551">
        <v>1287058834730</v>
      </c>
      <c r="F1551">
        <v>31522</v>
      </c>
      <c r="G1551" t="s">
        <v>172</v>
      </c>
      <c r="H1551">
        <v>200</v>
      </c>
      <c r="I1551" t="s">
        <v>137</v>
      </c>
      <c r="J1551" t="s">
        <v>143</v>
      </c>
      <c r="K1551" t="s">
        <v>139</v>
      </c>
      <c r="L1551" t="b">
        <v>1</v>
      </c>
      <c r="M1551">
        <v>229809</v>
      </c>
      <c r="N1551" t="s">
        <v>149</v>
      </c>
      <c r="O1551">
        <v>23655</v>
      </c>
    </row>
    <row r="1552" spans="5:15">
      <c r="E1552">
        <v>1287058866675</v>
      </c>
      <c r="F1552">
        <v>218</v>
      </c>
      <c r="G1552" t="s">
        <v>151</v>
      </c>
      <c r="H1552">
        <v>200</v>
      </c>
      <c r="I1552" t="s">
        <v>137</v>
      </c>
      <c r="J1552" t="s">
        <v>143</v>
      </c>
      <c r="K1552" t="s">
        <v>152</v>
      </c>
      <c r="L1552" t="b">
        <v>1</v>
      </c>
      <c r="M1552">
        <v>363</v>
      </c>
      <c r="N1552" t="s">
        <v>153</v>
      </c>
      <c r="O1552">
        <v>218</v>
      </c>
    </row>
    <row r="1553" spans="5:15">
      <c r="E1553">
        <v>1287058867147</v>
      </c>
      <c r="F1553">
        <v>191</v>
      </c>
      <c r="G1553" t="s">
        <v>154</v>
      </c>
      <c r="H1553">
        <v>200</v>
      </c>
      <c r="I1553" t="s">
        <v>137</v>
      </c>
      <c r="J1553" t="s">
        <v>143</v>
      </c>
      <c r="K1553" t="s">
        <v>152</v>
      </c>
      <c r="L1553" t="b">
        <v>1</v>
      </c>
      <c r="M1553">
        <v>365</v>
      </c>
      <c r="N1553" t="s">
        <v>155</v>
      </c>
      <c r="O1553">
        <v>191</v>
      </c>
    </row>
    <row r="1554" spans="5:15">
      <c r="E1554">
        <v>1287058867638</v>
      </c>
      <c r="F1554">
        <v>189</v>
      </c>
      <c r="G1554" t="s">
        <v>156</v>
      </c>
      <c r="H1554">
        <v>200</v>
      </c>
      <c r="I1554" t="s">
        <v>137</v>
      </c>
      <c r="J1554" t="s">
        <v>143</v>
      </c>
      <c r="K1554" t="s">
        <v>152</v>
      </c>
      <c r="L1554" t="b">
        <v>1</v>
      </c>
      <c r="M1554">
        <v>91</v>
      </c>
      <c r="N1554" t="s">
        <v>157</v>
      </c>
      <c r="O1554">
        <v>189</v>
      </c>
    </row>
    <row r="1555" spans="5:15">
      <c r="E1555">
        <v>1287058868042</v>
      </c>
      <c r="F1555">
        <v>191</v>
      </c>
      <c r="G1555" t="s">
        <v>158</v>
      </c>
      <c r="H1555">
        <v>200</v>
      </c>
      <c r="I1555" t="s">
        <v>137</v>
      </c>
      <c r="J1555" t="s">
        <v>143</v>
      </c>
      <c r="K1555" t="s">
        <v>152</v>
      </c>
      <c r="L1555" t="b">
        <v>1</v>
      </c>
      <c r="M1555">
        <v>110</v>
      </c>
      <c r="N1555" t="s">
        <v>159</v>
      </c>
      <c r="O1555">
        <v>191</v>
      </c>
    </row>
    <row r="1556" spans="5:15">
      <c r="E1556">
        <v>1287058868540</v>
      </c>
      <c r="F1556">
        <v>574</v>
      </c>
      <c r="G1556" t="s">
        <v>160</v>
      </c>
      <c r="H1556">
        <v>200</v>
      </c>
      <c r="I1556" t="s">
        <v>137</v>
      </c>
      <c r="J1556" t="s">
        <v>143</v>
      </c>
      <c r="K1556" t="s">
        <v>152</v>
      </c>
      <c r="L1556" t="b">
        <v>1</v>
      </c>
      <c r="M1556">
        <v>1078</v>
      </c>
      <c r="N1556" t="s">
        <v>161</v>
      </c>
      <c r="O1556">
        <v>574</v>
      </c>
    </row>
    <row r="1557" spans="5:15">
      <c r="E1557">
        <v>1287058869353</v>
      </c>
      <c r="F1557">
        <v>190</v>
      </c>
      <c r="G1557" t="s">
        <v>162</v>
      </c>
      <c r="H1557">
        <v>200</v>
      </c>
      <c r="I1557" t="s">
        <v>137</v>
      </c>
      <c r="J1557" t="s">
        <v>143</v>
      </c>
      <c r="K1557" t="s">
        <v>152</v>
      </c>
      <c r="L1557" t="b">
        <v>1</v>
      </c>
      <c r="M1557">
        <v>370</v>
      </c>
      <c r="N1557" t="s">
        <v>163</v>
      </c>
      <c r="O1557">
        <v>190</v>
      </c>
    </row>
    <row r="1558" spans="5:15">
      <c r="E1558">
        <v>1287058852245</v>
      </c>
      <c r="F1558">
        <v>17303</v>
      </c>
      <c r="G1558" t="s">
        <v>148</v>
      </c>
      <c r="H1558">
        <v>200</v>
      </c>
      <c r="I1558" t="s">
        <v>137</v>
      </c>
      <c r="J1558" t="s">
        <v>147</v>
      </c>
      <c r="K1558" t="s">
        <v>139</v>
      </c>
      <c r="L1558" t="b">
        <v>1</v>
      </c>
      <c r="M1558">
        <v>262452</v>
      </c>
      <c r="N1558" t="s">
        <v>149</v>
      </c>
      <c r="O1558">
        <v>5891</v>
      </c>
    </row>
    <row r="1559" spans="5:15">
      <c r="E1559">
        <v>1287058869783</v>
      </c>
      <c r="F1559">
        <v>798</v>
      </c>
      <c r="G1559" t="s">
        <v>136</v>
      </c>
      <c r="H1559">
        <v>200</v>
      </c>
      <c r="I1559" t="s">
        <v>137</v>
      </c>
      <c r="J1559" t="s">
        <v>143</v>
      </c>
      <c r="K1559" t="s">
        <v>139</v>
      </c>
      <c r="L1559" t="b">
        <v>1</v>
      </c>
      <c r="M1559">
        <v>10365</v>
      </c>
      <c r="N1559" t="s">
        <v>140</v>
      </c>
      <c r="O1559">
        <v>798</v>
      </c>
    </row>
    <row r="1560" spans="5:15">
      <c r="E1560">
        <v>1287058869547</v>
      </c>
      <c r="F1560">
        <v>1037</v>
      </c>
      <c r="G1560" t="s">
        <v>70</v>
      </c>
      <c r="H1560">
        <v>200</v>
      </c>
      <c r="I1560" t="s">
        <v>141</v>
      </c>
      <c r="J1560" t="s">
        <v>143</v>
      </c>
      <c r="L1560" t="b">
        <v>1</v>
      </c>
      <c r="M1560">
        <v>10365</v>
      </c>
      <c r="N1560" t="s">
        <v>142</v>
      </c>
      <c r="O1560">
        <v>0</v>
      </c>
    </row>
    <row r="1561" spans="5:15">
      <c r="E1561">
        <v>1287058856131</v>
      </c>
      <c r="F1561">
        <v>21105</v>
      </c>
      <c r="G1561" t="s">
        <v>148</v>
      </c>
      <c r="H1561">
        <v>200</v>
      </c>
      <c r="I1561" t="s">
        <v>137</v>
      </c>
      <c r="J1561" t="s">
        <v>145</v>
      </c>
      <c r="K1561" t="s">
        <v>139</v>
      </c>
      <c r="L1561" t="b">
        <v>1</v>
      </c>
      <c r="M1561">
        <v>262452</v>
      </c>
      <c r="N1561" t="s">
        <v>149</v>
      </c>
      <c r="O1561">
        <v>16234</v>
      </c>
    </row>
    <row r="1562" spans="5:15">
      <c r="E1562">
        <v>1287058870892</v>
      </c>
      <c r="F1562">
        <v>9036</v>
      </c>
      <c r="G1562" t="s">
        <v>136</v>
      </c>
      <c r="H1562">
        <v>200</v>
      </c>
      <c r="I1562" t="s">
        <v>137</v>
      </c>
      <c r="J1562" t="s">
        <v>143</v>
      </c>
      <c r="K1562" t="s">
        <v>139</v>
      </c>
      <c r="L1562" t="b">
        <v>1</v>
      </c>
      <c r="M1562">
        <v>73060</v>
      </c>
      <c r="N1562" t="s">
        <v>144</v>
      </c>
      <c r="O1562">
        <v>0</v>
      </c>
    </row>
    <row r="1563" spans="5:15">
      <c r="E1563">
        <v>1287058855897</v>
      </c>
      <c r="F1563">
        <v>27327</v>
      </c>
      <c r="G1563" t="s">
        <v>148</v>
      </c>
      <c r="H1563">
        <v>200</v>
      </c>
      <c r="I1563" t="s">
        <v>137</v>
      </c>
      <c r="J1563" t="s">
        <v>138</v>
      </c>
      <c r="K1563" t="s">
        <v>139</v>
      </c>
      <c r="L1563" t="b">
        <v>1</v>
      </c>
      <c r="M1563">
        <v>262452</v>
      </c>
      <c r="N1563" t="s">
        <v>149</v>
      </c>
      <c r="O1563">
        <v>16541</v>
      </c>
    </row>
    <row r="1564" spans="5:15">
      <c r="E1564">
        <v>1287058880438</v>
      </c>
      <c r="F1564">
        <v>12887</v>
      </c>
      <c r="G1564" t="s">
        <v>146</v>
      </c>
      <c r="H1564">
        <v>200</v>
      </c>
      <c r="I1564" t="s">
        <v>137</v>
      </c>
      <c r="J1564" t="s">
        <v>143</v>
      </c>
      <c r="K1564" t="s">
        <v>139</v>
      </c>
      <c r="L1564" t="b">
        <v>1</v>
      </c>
      <c r="M1564">
        <v>72782</v>
      </c>
      <c r="N1564" t="s">
        <v>144</v>
      </c>
      <c r="O1564">
        <v>2642</v>
      </c>
    </row>
    <row r="1565" spans="5:15">
      <c r="E1565">
        <v>1287058870200</v>
      </c>
      <c r="F1565">
        <v>23161</v>
      </c>
      <c r="G1565" t="s">
        <v>150</v>
      </c>
      <c r="H1565">
        <v>200</v>
      </c>
      <c r="I1565" t="s">
        <v>137</v>
      </c>
      <c r="J1565" t="s">
        <v>147</v>
      </c>
      <c r="K1565" t="s">
        <v>139</v>
      </c>
      <c r="L1565" t="b">
        <v>1</v>
      </c>
      <c r="M1565">
        <v>125879</v>
      </c>
      <c r="N1565" t="s">
        <v>149</v>
      </c>
      <c r="O1565">
        <v>15926</v>
      </c>
    </row>
    <row r="1566" spans="5:15">
      <c r="E1566">
        <v>1287058893790</v>
      </c>
      <c r="F1566">
        <v>622</v>
      </c>
      <c r="G1566" t="s">
        <v>151</v>
      </c>
      <c r="H1566">
        <v>200</v>
      </c>
      <c r="I1566" t="s">
        <v>137</v>
      </c>
      <c r="J1566" t="s">
        <v>147</v>
      </c>
      <c r="K1566" t="s">
        <v>152</v>
      </c>
      <c r="L1566" t="b">
        <v>1</v>
      </c>
      <c r="M1566">
        <v>363</v>
      </c>
      <c r="N1566" t="s">
        <v>153</v>
      </c>
      <c r="O1566">
        <v>622</v>
      </c>
    </row>
    <row r="1567" spans="5:15">
      <c r="E1567">
        <v>1287058894743</v>
      </c>
      <c r="F1567">
        <v>286</v>
      </c>
      <c r="G1567" t="s">
        <v>154</v>
      </c>
      <c r="H1567">
        <v>200</v>
      </c>
      <c r="I1567" t="s">
        <v>137</v>
      </c>
      <c r="J1567" t="s">
        <v>147</v>
      </c>
      <c r="K1567" t="s">
        <v>152</v>
      </c>
      <c r="L1567" t="b">
        <v>1</v>
      </c>
      <c r="M1567">
        <v>365</v>
      </c>
      <c r="N1567" t="s">
        <v>155</v>
      </c>
      <c r="O1567">
        <v>286</v>
      </c>
    </row>
    <row r="1568" spans="5:15">
      <c r="E1568">
        <v>1287058895252</v>
      </c>
      <c r="F1568">
        <v>242</v>
      </c>
      <c r="G1568" t="s">
        <v>156</v>
      </c>
      <c r="H1568">
        <v>200</v>
      </c>
      <c r="I1568" t="s">
        <v>137</v>
      </c>
      <c r="J1568" t="s">
        <v>147</v>
      </c>
      <c r="K1568" t="s">
        <v>152</v>
      </c>
      <c r="L1568" t="b">
        <v>1</v>
      </c>
      <c r="M1568">
        <v>91</v>
      </c>
      <c r="N1568" t="s">
        <v>157</v>
      </c>
      <c r="O1568">
        <v>242</v>
      </c>
    </row>
    <row r="1569" spans="5:15">
      <c r="E1569">
        <v>1287058895821</v>
      </c>
      <c r="F1569">
        <v>262</v>
      </c>
      <c r="G1569" t="s">
        <v>158</v>
      </c>
      <c r="H1569">
        <v>200</v>
      </c>
      <c r="I1569" t="s">
        <v>137</v>
      </c>
      <c r="J1569" t="s">
        <v>147</v>
      </c>
      <c r="K1569" t="s">
        <v>152</v>
      </c>
      <c r="L1569" t="b">
        <v>1</v>
      </c>
      <c r="M1569">
        <v>110</v>
      </c>
      <c r="N1569" t="s">
        <v>159</v>
      </c>
      <c r="O1569">
        <v>262</v>
      </c>
    </row>
    <row r="1570" spans="5:15">
      <c r="E1570">
        <v>1287058896303</v>
      </c>
      <c r="F1570">
        <v>1298</v>
      </c>
      <c r="G1570" t="s">
        <v>160</v>
      </c>
      <c r="H1570">
        <v>200</v>
      </c>
      <c r="I1570" t="s">
        <v>137</v>
      </c>
      <c r="J1570" t="s">
        <v>147</v>
      </c>
      <c r="K1570" t="s">
        <v>152</v>
      </c>
      <c r="L1570" t="b">
        <v>1</v>
      </c>
      <c r="M1570">
        <v>1078</v>
      </c>
      <c r="N1570" t="s">
        <v>161</v>
      </c>
      <c r="O1570">
        <v>1298</v>
      </c>
    </row>
    <row r="1571" spans="5:15">
      <c r="E1571">
        <v>1287058897898</v>
      </c>
      <c r="F1571">
        <v>221</v>
      </c>
      <c r="G1571" t="s">
        <v>162</v>
      </c>
      <c r="H1571">
        <v>200</v>
      </c>
      <c r="I1571" t="s">
        <v>137</v>
      </c>
      <c r="J1571" t="s">
        <v>147</v>
      </c>
      <c r="K1571" t="s">
        <v>152</v>
      </c>
      <c r="L1571" t="b">
        <v>1</v>
      </c>
      <c r="M1571">
        <v>370</v>
      </c>
      <c r="N1571" t="s">
        <v>163</v>
      </c>
      <c r="O1571">
        <v>221</v>
      </c>
    </row>
    <row r="1572" spans="5:15">
      <c r="E1572">
        <v>1287058893758</v>
      </c>
      <c r="F1572">
        <v>5973</v>
      </c>
      <c r="G1572" t="s">
        <v>146</v>
      </c>
      <c r="H1572">
        <v>200</v>
      </c>
      <c r="I1572" t="s">
        <v>137</v>
      </c>
      <c r="J1572" t="s">
        <v>143</v>
      </c>
      <c r="K1572" t="s">
        <v>139</v>
      </c>
      <c r="L1572" t="b">
        <v>1</v>
      </c>
      <c r="M1572">
        <v>72782</v>
      </c>
      <c r="N1572" t="s">
        <v>144</v>
      </c>
      <c r="O1572">
        <v>2020</v>
      </c>
    </row>
    <row r="1573" spans="5:15">
      <c r="E1573">
        <v>1287058877729</v>
      </c>
      <c r="F1573">
        <v>24565</v>
      </c>
      <c r="G1573" t="s">
        <v>150</v>
      </c>
      <c r="H1573">
        <v>200</v>
      </c>
      <c r="I1573" t="s">
        <v>137</v>
      </c>
      <c r="J1573" t="s">
        <v>145</v>
      </c>
      <c r="K1573" t="s">
        <v>139</v>
      </c>
      <c r="L1573" t="b">
        <v>1</v>
      </c>
      <c r="M1573">
        <v>125879</v>
      </c>
      <c r="N1573" t="s">
        <v>149</v>
      </c>
      <c r="O1573">
        <v>16868</v>
      </c>
    </row>
    <row r="1574" spans="5:15">
      <c r="E1574">
        <v>1287058883506</v>
      </c>
      <c r="F1574">
        <v>19090</v>
      </c>
      <c r="G1574" t="s">
        <v>150</v>
      </c>
      <c r="H1574">
        <v>200</v>
      </c>
      <c r="I1574" t="s">
        <v>137</v>
      </c>
      <c r="J1574" t="s">
        <v>138</v>
      </c>
      <c r="K1574" t="s">
        <v>139</v>
      </c>
      <c r="L1574" t="b">
        <v>1</v>
      </c>
      <c r="M1574">
        <v>125879</v>
      </c>
      <c r="N1574" t="s">
        <v>149</v>
      </c>
      <c r="O1574">
        <v>12413</v>
      </c>
    </row>
    <row r="1575" spans="5:15">
      <c r="E1575">
        <v>1287058902668</v>
      </c>
      <c r="F1575">
        <v>318</v>
      </c>
      <c r="G1575" t="s">
        <v>151</v>
      </c>
      <c r="H1575">
        <v>200</v>
      </c>
      <c r="I1575" t="s">
        <v>137</v>
      </c>
      <c r="J1575" t="s">
        <v>145</v>
      </c>
      <c r="K1575" t="s">
        <v>152</v>
      </c>
      <c r="L1575" t="b">
        <v>1</v>
      </c>
      <c r="M1575">
        <v>363</v>
      </c>
      <c r="N1575" t="s">
        <v>153</v>
      </c>
      <c r="O1575">
        <v>318</v>
      </c>
    </row>
    <row r="1576" spans="5:15">
      <c r="E1576">
        <v>1287058902781</v>
      </c>
      <c r="F1576">
        <v>304</v>
      </c>
      <c r="G1576" t="s">
        <v>151</v>
      </c>
      <c r="H1576">
        <v>200</v>
      </c>
      <c r="I1576" t="s">
        <v>137</v>
      </c>
      <c r="J1576" t="s">
        <v>138</v>
      </c>
      <c r="K1576" t="s">
        <v>152</v>
      </c>
      <c r="L1576" t="b">
        <v>1</v>
      </c>
      <c r="M1576">
        <v>363</v>
      </c>
      <c r="N1576" t="s">
        <v>153</v>
      </c>
      <c r="O1576">
        <v>304</v>
      </c>
    </row>
    <row r="1577" spans="5:15">
      <c r="E1577">
        <v>1287058903379</v>
      </c>
      <c r="F1577">
        <v>715</v>
      </c>
      <c r="G1577" t="s">
        <v>154</v>
      </c>
      <c r="H1577">
        <v>200</v>
      </c>
      <c r="I1577" t="s">
        <v>137</v>
      </c>
      <c r="J1577" t="s">
        <v>145</v>
      </c>
      <c r="K1577" t="s">
        <v>152</v>
      </c>
      <c r="L1577" t="b">
        <v>1</v>
      </c>
      <c r="M1577">
        <v>365</v>
      </c>
      <c r="N1577" t="s">
        <v>155</v>
      </c>
      <c r="O1577">
        <v>715</v>
      </c>
    </row>
    <row r="1578" spans="5:15">
      <c r="E1578">
        <v>1287058903431</v>
      </c>
      <c r="F1578">
        <v>715</v>
      </c>
      <c r="G1578" t="s">
        <v>154</v>
      </c>
      <c r="H1578">
        <v>200</v>
      </c>
      <c r="I1578" t="s">
        <v>137</v>
      </c>
      <c r="J1578" t="s">
        <v>138</v>
      </c>
      <c r="K1578" t="s">
        <v>152</v>
      </c>
      <c r="L1578" t="b">
        <v>1</v>
      </c>
      <c r="M1578">
        <v>365</v>
      </c>
      <c r="N1578" t="s">
        <v>155</v>
      </c>
      <c r="O1578">
        <v>715</v>
      </c>
    </row>
    <row r="1579" spans="5:15">
      <c r="E1579">
        <v>1287058904374</v>
      </c>
      <c r="F1579">
        <v>847</v>
      </c>
      <c r="G1579" t="s">
        <v>156</v>
      </c>
      <c r="H1579">
        <v>200</v>
      </c>
      <c r="I1579" t="s">
        <v>137</v>
      </c>
      <c r="J1579" t="s">
        <v>138</v>
      </c>
      <c r="K1579" t="s">
        <v>152</v>
      </c>
      <c r="L1579" t="b">
        <v>1</v>
      </c>
      <c r="M1579">
        <v>91</v>
      </c>
      <c r="N1579" t="s">
        <v>157</v>
      </c>
      <c r="O1579">
        <v>846</v>
      </c>
    </row>
    <row r="1580" spans="5:15">
      <c r="E1580">
        <v>1287058904409</v>
      </c>
      <c r="F1580">
        <v>864</v>
      </c>
      <c r="G1580" t="s">
        <v>156</v>
      </c>
      <c r="H1580">
        <v>200</v>
      </c>
      <c r="I1580" t="s">
        <v>137</v>
      </c>
      <c r="J1580" t="s">
        <v>145</v>
      </c>
      <c r="K1580" t="s">
        <v>152</v>
      </c>
      <c r="L1580" t="b">
        <v>1</v>
      </c>
      <c r="M1580">
        <v>91</v>
      </c>
      <c r="N1580" t="s">
        <v>157</v>
      </c>
      <c r="O1580">
        <v>864</v>
      </c>
    </row>
    <row r="1581" spans="5:15">
      <c r="E1581">
        <v>1287058905633</v>
      </c>
      <c r="F1581">
        <v>310</v>
      </c>
      <c r="G1581" t="s">
        <v>158</v>
      </c>
      <c r="H1581">
        <v>200</v>
      </c>
      <c r="I1581" t="s">
        <v>137</v>
      </c>
      <c r="J1581" t="s">
        <v>138</v>
      </c>
      <c r="K1581" t="s">
        <v>152</v>
      </c>
      <c r="L1581" t="b">
        <v>1</v>
      </c>
      <c r="M1581">
        <v>110</v>
      </c>
      <c r="N1581" t="s">
        <v>159</v>
      </c>
      <c r="O1581">
        <v>310</v>
      </c>
    </row>
    <row r="1582" spans="5:15">
      <c r="E1582">
        <v>1287058905685</v>
      </c>
      <c r="F1582">
        <v>302</v>
      </c>
      <c r="G1582" t="s">
        <v>158</v>
      </c>
      <c r="H1582">
        <v>200</v>
      </c>
      <c r="I1582" t="s">
        <v>137</v>
      </c>
      <c r="J1582" t="s">
        <v>145</v>
      </c>
      <c r="K1582" t="s">
        <v>152</v>
      </c>
      <c r="L1582" t="b">
        <v>1</v>
      </c>
      <c r="M1582">
        <v>110</v>
      </c>
      <c r="N1582" t="s">
        <v>159</v>
      </c>
      <c r="O1582">
        <v>302</v>
      </c>
    </row>
    <row r="1583" spans="5:15">
      <c r="E1583">
        <v>1287058906215</v>
      </c>
      <c r="F1583">
        <v>615</v>
      </c>
      <c r="G1583" t="s">
        <v>160</v>
      </c>
      <c r="H1583">
        <v>200</v>
      </c>
      <c r="I1583" t="s">
        <v>137</v>
      </c>
      <c r="J1583" t="s">
        <v>138</v>
      </c>
      <c r="K1583" t="s">
        <v>152</v>
      </c>
      <c r="L1583" t="b">
        <v>1</v>
      </c>
      <c r="M1583">
        <v>1078</v>
      </c>
      <c r="N1583" t="s">
        <v>161</v>
      </c>
      <c r="O1583">
        <v>615</v>
      </c>
    </row>
    <row r="1584" spans="5:15">
      <c r="E1584">
        <v>1287058906333</v>
      </c>
      <c r="F1584">
        <v>614</v>
      </c>
      <c r="G1584" t="s">
        <v>160</v>
      </c>
      <c r="H1584">
        <v>200</v>
      </c>
      <c r="I1584" t="s">
        <v>137</v>
      </c>
      <c r="J1584" t="s">
        <v>145</v>
      </c>
      <c r="K1584" t="s">
        <v>152</v>
      </c>
      <c r="L1584" t="b">
        <v>1</v>
      </c>
      <c r="M1584">
        <v>1078</v>
      </c>
      <c r="N1584" t="s">
        <v>161</v>
      </c>
      <c r="O1584">
        <v>614</v>
      </c>
    </row>
    <row r="1585" spans="5:15">
      <c r="E1585">
        <v>1287058907211</v>
      </c>
      <c r="F1585">
        <v>523</v>
      </c>
      <c r="G1585" t="s">
        <v>162</v>
      </c>
      <c r="H1585">
        <v>200</v>
      </c>
      <c r="I1585" t="s">
        <v>137</v>
      </c>
      <c r="J1585" t="s">
        <v>138</v>
      </c>
      <c r="K1585" t="s">
        <v>152</v>
      </c>
      <c r="L1585" t="b">
        <v>1</v>
      </c>
      <c r="M1585">
        <v>370</v>
      </c>
      <c r="N1585" t="s">
        <v>163</v>
      </c>
      <c r="O1585">
        <v>523</v>
      </c>
    </row>
    <row r="1586" spans="5:15">
      <c r="E1586">
        <v>1287058907223</v>
      </c>
      <c r="F1586">
        <v>526</v>
      </c>
      <c r="G1586" t="s">
        <v>162</v>
      </c>
      <c r="H1586">
        <v>200</v>
      </c>
      <c r="I1586" t="s">
        <v>137</v>
      </c>
      <c r="J1586" t="s">
        <v>145</v>
      </c>
      <c r="K1586" t="s">
        <v>152</v>
      </c>
      <c r="L1586" t="b">
        <v>1</v>
      </c>
      <c r="M1586">
        <v>370</v>
      </c>
      <c r="N1586" t="s">
        <v>163</v>
      </c>
      <c r="O1586">
        <v>526</v>
      </c>
    </row>
    <row r="1587" spans="5:15">
      <c r="E1587">
        <v>1287058898574</v>
      </c>
      <c r="F1587">
        <v>14646</v>
      </c>
      <c r="G1587" t="s">
        <v>164</v>
      </c>
      <c r="H1587">
        <v>200</v>
      </c>
      <c r="I1587" t="s">
        <v>137</v>
      </c>
      <c r="J1587" t="s">
        <v>147</v>
      </c>
      <c r="K1587" t="s">
        <v>139</v>
      </c>
      <c r="L1587" t="b">
        <v>1</v>
      </c>
      <c r="M1587">
        <v>125879</v>
      </c>
      <c r="N1587" t="s">
        <v>149</v>
      </c>
      <c r="O1587">
        <v>6921</v>
      </c>
    </row>
    <row r="1588" spans="5:15">
      <c r="E1588">
        <v>1287058913626</v>
      </c>
      <c r="F1588">
        <v>270</v>
      </c>
      <c r="G1588" t="s">
        <v>151</v>
      </c>
      <c r="H1588">
        <v>200</v>
      </c>
      <c r="I1588" t="s">
        <v>137</v>
      </c>
      <c r="J1588" t="s">
        <v>147</v>
      </c>
      <c r="K1588" t="s">
        <v>152</v>
      </c>
      <c r="L1588" t="b">
        <v>1</v>
      </c>
      <c r="M1588">
        <v>363</v>
      </c>
      <c r="N1588" t="s">
        <v>153</v>
      </c>
      <c r="O1588">
        <v>270</v>
      </c>
    </row>
    <row r="1589" spans="5:15">
      <c r="E1589">
        <v>1287058914179</v>
      </c>
      <c r="F1589">
        <v>297</v>
      </c>
      <c r="G1589" t="s">
        <v>154</v>
      </c>
      <c r="H1589">
        <v>200</v>
      </c>
      <c r="I1589" t="s">
        <v>137</v>
      </c>
      <c r="J1589" t="s">
        <v>147</v>
      </c>
      <c r="K1589" t="s">
        <v>152</v>
      </c>
      <c r="L1589" t="b">
        <v>1</v>
      </c>
      <c r="M1589">
        <v>365</v>
      </c>
      <c r="N1589" t="s">
        <v>155</v>
      </c>
      <c r="O1589">
        <v>297</v>
      </c>
    </row>
    <row r="1590" spans="5:15">
      <c r="E1590">
        <v>1287058914753</v>
      </c>
      <c r="F1590">
        <v>599</v>
      </c>
      <c r="G1590" t="s">
        <v>156</v>
      </c>
      <c r="H1590">
        <v>200</v>
      </c>
      <c r="I1590" t="s">
        <v>137</v>
      </c>
      <c r="J1590" t="s">
        <v>147</v>
      </c>
      <c r="K1590" t="s">
        <v>152</v>
      </c>
      <c r="L1590" t="b">
        <v>1</v>
      </c>
      <c r="M1590">
        <v>91</v>
      </c>
      <c r="N1590" t="s">
        <v>157</v>
      </c>
      <c r="O1590">
        <v>599</v>
      </c>
    </row>
    <row r="1591" spans="5:15">
      <c r="E1591">
        <v>1287058915583</v>
      </c>
      <c r="F1591">
        <v>627</v>
      </c>
      <c r="G1591" t="s">
        <v>158</v>
      </c>
      <c r="H1591">
        <v>200</v>
      </c>
      <c r="I1591" t="s">
        <v>137</v>
      </c>
      <c r="J1591" t="s">
        <v>147</v>
      </c>
      <c r="K1591" t="s">
        <v>152</v>
      </c>
      <c r="L1591" t="b">
        <v>1</v>
      </c>
      <c r="M1591">
        <v>110</v>
      </c>
      <c r="N1591" t="s">
        <v>159</v>
      </c>
      <c r="O1591">
        <v>627</v>
      </c>
    </row>
    <row r="1592" spans="5:15">
      <c r="E1592">
        <v>1287058916551</v>
      </c>
      <c r="F1592">
        <v>346</v>
      </c>
      <c r="G1592" t="s">
        <v>160</v>
      </c>
      <c r="H1592">
        <v>200</v>
      </c>
      <c r="I1592" t="s">
        <v>137</v>
      </c>
      <c r="J1592" t="s">
        <v>147</v>
      </c>
      <c r="K1592" t="s">
        <v>152</v>
      </c>
      <c r="L1592" t="b">
        <v>1</v>
      </c>
      <c r="M1592">
        <v>1078</v>
      </c>
      <c r="N1592" t="s">
        <v>161</v>
      </c>
      <c r="O1592">
        <v>346</v>
      </c>
    </row>
    <row r="1593" spans="5:15">
      <c r="E1593">
        <v>1287058917215</v>
      </c>
      <c r="F1593">
        <v>416</v>
      </c>
      <c r="G1593" t="s">
        <v>162</v>
      </c>
      <c r="H1593">
        <v>200</v>
      </c>
      <c r="I1593" t="s">
        <v>137</v>
      </c>
      <c r="J1593" t="s">
        <v>147</v>
      </c>
      <c r="K1593" t="s">
        <v>152</v>
      </c>
      <c r="L1593" t="b">
        <v>1</v>
      </c>
      <c r="M1593">
        <v>370</v>
      </c>
      <c r="N1593" t="s">
        <v>163</v>
      </c>
      <c r="O1593">
        <v>416</v>
      </c>
    </row>
    <row r="1594" spans="5:15">
      <c r="E1594">
        <v>1287058918015</v>
      </c>
      <c r="F1594">
        <v>3314</v>
      </c>
      <c r="G1594" t="s">
        <v>165</v>
      </c>
      <c r="H1594">
        <v>200</v>
      </c>
      <c r="I1594" t="s">
        <v>137</v>
      </c>
      <c r="J1594" t="s">
        <v>147</v>
      </c>
      <c r="K1594" t="s">
        <v>139</v>
      </c>
      <c r="L1594" t="b">
        <v>1</v>
      </c>
      <c r="M1594">
        <v>13</v>
      </c>
      <c r="N1594" t="s">
        <v>149</v>
      </c>
      <c r="O1594">
        <v>3314</v>
      </c>
    </row>
    <row r="1595" spans="5:15">
      <c r="E1595">
        <v>1287058899996</v>
      </c>
      <c r="F1595">
        <v>23224</v>
      </c>
      <c r="G1595" t="s">
        <v>148</v>
      </c>
      <c r="H1595">
        <v>200</v>
      </c>
      <c r="I1595" t="s">
        <v>137</v>
      </c>
      <c r="J1595" t="s">
        <v>143</v>
      </c>
      <c r="K1595" t="s">
        <v>139</v>
      </c>
      <c r="L1595" t="b">
        <v>1</v>
      </c>
      <c r="M1595">
        <v>262452</v>
      </c>
      <c r="N1595" t="s">
        <v>149</v>
      </c>
      <c r="O1595">
        <v>3288</v>
      </c>
    </row>
    <row r="1596" spans="5:15">
      <c r="E1596">
        <v>1287058908249</v>
      </c>
      <c r="F1596">
        <v>22974</v>
      </c>
      <c r="G1596" t="s">
        <v>164</v>
      </c>
      <c r="H1596">
        <v>200</v>
      </c>
      <c r="I1596" t="s">
        <v>137</v>
      </c>
      <c r="J1596" t="s">
        <v>145</v>
      </c>
      <c r="K1596" t="s">
        <v>139</v>
      </c>
      <c r="L1596" t="b">
        <v>1</v>
      </c>
      <c r="M1596">
        <v>125879</v>
      </c>
      <c r="N1596" t="s">
        <v>149</v>
      </c>
      <c r="O1596">
        <v>18600</v>
      </c>
    </row>
    <row r="1597" spans="5:15">
      <c r="E1597">
        <v>1287058931559</v>
      </c>
      <c r="F1597">
        <v>436</v>
      </c>
      <c r="G1597" t="s">
        <v>151</v>
      </c>
      <c r="H1597">
        <v>200</v>
      </c>
      <c r="I1597" t="s">
        <v>137</v>
      </c>
      <c r="J1597" t="s">
        <v>145</v>
      </c>
      <c r="K1597" t="s">
        <v>152</v>
      </c>
      <c r="L1597" t="b">
        <v>1</v>
      </c>
      <c r="M1597">
        <v>363</v>
      </c>
      <c r="N1597" t="s">
        <v>153</v>
      </c>
      <c r="O1597">
        <v>436</v>
      </c>
    </row>
    <row r="1598" spans="5:15">
      <c r="E1598">
        <v>1287058932307</v>
      </c>
      <c r="F1598">
        <v>269</v>
      </c>
      <c r="G1598" t="s">
        <v>154</v>
      </c>
      <c r="H1598">
        <v>200</v>
      </c>
      <c r="I1598" t="s">
        <v>137</v>
      </c>
      <c r="J1598" t="s">
        <v>145</v>
      </c>
      <c r="K1598" t="s">
        <v>152</v>
      </c>
      <c r="L1598" t="b">
        <v>1</v>
      </c>
      <c r="M1598">
        <v>365</v>
      </c>
      <c r="N1598" t="s">
        <v>155</v>
      </c>
      <c r="O1598">
        <v>269</v>
      </c>
    </row>
    <row r="1599" spans="5:15">
      <c r="E1599">
        <v>1287058932822</v>
      </c>
      <c r="F1599">
        <v>497</v>
      </c>
      <c r="G1599" t="s">
        <v>156</v>
      </c>
      <c r="H1599">
        <v>200</v>
      </c>
      <c r="I1599" t="s">
        <v>137</v>
      </c>
      <c r="J1599" t="s">
        <v>145</v>
      </c>
      <c r="K1599" t="s">
        <v>152</v>
      </c>
      <c r="L1599" t="b">
        <v>1</v>
      </c>
      <c r="M1599">
        <v>91</v>
      </c>
      <c r="N1599" t="s">
        <v>157</v>
      </c>
      <c r="O1599">
        <v>497</v>
      </c>
    </row>
    <row r="1600" spans="5:15">
      <c r="E1600">
        <v>1287058908036</v>
      </c>
      <c r="F1600">
        <v>25991</v>
      </c>
      <c r="G1600" t="s">
        <v>164</v>
      </c>
      <c r="H1600">
        <v>200</v>
      </c>
      <c r="I1600" t="s">
        <v>137</v>
      </c>
      <c r="J1600" t="s">
        <v>138</v>
      </c>
      <c r="K1600" t="s">
        <v>139</v>
      </c>
      <c r="L1600" t="b">
        <v>1</v>
      </c>
      <c r="M1600">
        <v>125879</v>
      </c>
      <c r="N1600" t="s">
        <v>149</v>
      </c>
      <c r="O1600">
        <v>21778</v>
      </c>
    </row>
    <row r="1601" spans="5:15">
      <c r="E1601">
        <v>1287058933679</v>
      </c>
      <c r="F1601">
        <v>572</v>
      </c>
      <c r="G1601" t="s">
        <v>158</v>
      </c>
      <c r="H1601">
        <v>200</v>
      </c>
      <c r="I1601" t="s">
        <v>137</v>
      </c>
      <c r="J1601" t="s">
        <v>145</v>
      </c>
      <c r="K1601" t="s">
        <v>152</v>
      </c>
      <c r="L1601" t="b">
        <v>1</v>
      </c>
      <c r="M1601">
        <v>110</v>
      </c>
      <c r="N1601" t="s">
        <v>159</v>
      </c>
      <c r="O1601">
        <v>572</v>
      </c>
    </row>
    <row r="1602" spans="5:15">
      <c r="E1602">
        <v>1287058934268</v>
      </c>
      <c r="F1602">
        <v>196</v>
      </c>
      <c r="G1602" t="s">
        <v>151</v>
      </c>
      <c r="H1602">
        <v>200</v>
      </c>
      <c r="I1602" t="s">
        <v>137</v>
      </c>
      <c r="J1602" t="s">
        <v>138</v>
      </c>
      <c r="K1602" t="s">
        <v>152</v>
      </c>
      <c r="L1602" t="b">
        <v>1</v>
      </c>
      <c r="M1602">
        <v>363</v>
      </c>
      <c r="N1602" t="s">
        <v>153</v>
      </c>
      <c r="O1602">
        <v>196</v>
      </c>
    </row>
    <row r="1603" spans="5:15">
      <c r="E1603">
        <v>1287058934626</v>
      </c>
      <c r="F1603">
        <v>194</v>
      </c>
      <c r="G1603" t="s">
        <v>160</v>
      </c>
      <c r="H1603">
        <v>200</v>
      </c>
      <c r="I1603" t="s">
        <v>137</v>
      </c>
      <c r="J1603" t="s">
        <v>145</v>
      </c>
      <c r="K1603" t="s">
        <v>152</v>
      </c>
      <c r="L1603" t="b">
        <v>1</v>
      </c>
      <c r="M1603">
        <v>1078</v>
      </c>
      <c r="N1603" t="s">
        <v>161</v>
      </c>
      <c r="O1603">
        <v>194</v>
      </c>
    </row>
    <row r="1604" spans="5:15">
      <c r="E1604">
        <v>1287058934663</v>
      </c>
      <c r="F1604">
        <v>190</v>
      </c>
      <c r="G1604" t="s">
        <v>154</v>
      </c>
      <c r="H1604">
        <v>200</v>
      </c>
      <c r="I1604" t="s">
        <v>137</v>
      </c>
      <c r="J1604" t="s">
        <v>138</v>
      </c>
      <c r="K1604" t="s">
        <v>152</v>
      </c>
      <c r="L1604" t="b">
        <v>1</v>
      </c>
      <c r="M1604">
        <v>365</v>
      </c>
      <c r="N1604" t="s">
        <v>155</v>
      </c>
      <c r="O1604">
        <v>190</v>
      </c>
    </row>
    <row r="1605" spans="5:15">
      <c r="E1605">
        <v>1287058935151</v>
      </c>
      <c r="F1605">
        <v>197</v>
      </c>
      <c r="G1605" t="s">
        <v>156</v>
      </c>
      <c r="H1605">
        <v>200</v>
      </c>
      <c r="I1605" t="s">
        <v>137</v>
      </c>
      <c r="J1605" t="s">
        <v>138</v>
      </c>
      <c r="K1605" t="s">
        <v>152</v>
      </c>
      <c r="L1605" t="b">
        <v>1</v>
      </c>
      <c r="M1605">
        <v>91</v>
      </c>
      <c r="N1605" t="s">
        <v>157</v>
      </c>
      <c r="O1605">
        <v>197</v>
      </c>
    </row>
    <row r="1606" spans="5:15">
      <c r="E1606">
        <v>1287058935170</v>
      </c>
      <c r="F1606">
        <v>191</v>
      </c>
      <c r="G1606" t="s">
        <v>162</v>
      </c>
      <c r="H1606">
        <v>200</v>
      </c>
      <c r="I1606" t="s">
        <v>137</v>
      </c>
      <c r="J1606" t="s">
        <v>145</v>
      </c>
      <c r="K1606" t="s">
        <v>152</v>
      </c>
      <c r="L1606" t="b">
        <v>1</v>
      </c>
      <c r="M1606">
        <v>370</v>
      </c>
      <c r="N1606" t="s">
        <v>163</v>
      </c>
      <c r="O1606">
        <v>191</v>
      </c>
    </row>
    <row r="1607" spans="5:15">
      <c r="E1607">
        <v>1287058935622</v>
      </c>
      <c r="F1607">
        <v>190</v>
      </c>
      <c r="G1607" t="s">
        <v>158</v>
      </c>
      <c r="H1607">
        <v>200</v>
      </c>
      <c r="I1607" t="s">
        <v>137</v>
      </c>
      <c r="J1607" t="s">
        <v>138</v>
      </c>
      <c r="K1607" t="s">
        <v>152</v>
      </c>
      <c r="L1607" t="b">
        <v>1</v>
      </c>
      <c r="M1607">
        <v>110</v>
      </c>
      <c r="N1607" t="s">
        <v>159</v>
      </c>
      <c r="O1607">
        <v>190</v>
      </c>
    </row>
    <row r="1608" spans="5:15">
      <c r="E1608">
        <v>1287058935970</v>
      </c>
      <c r="F1608">
        <v>1410</v>
      </c>
      <c r="G1608" t="s">
        <v>160</v>
      </c>
      <c r="H1608">
        <v>200</v>
      </c>
      <c r="I1608" t="s">
        <v>137</v>
      </c>
      <c r="J1608" t="s">
        <v>138</v>
      </c>
      <c r="K1608" t="s">
        <v>152</v>
      </c>
      <c r="L1608" t="b">
        <v>1</v>
      </c>
      <c r="M1608">
        <v>1078</v>
      </c>
      <c r="N1608" t="s">
        <v>161</v>
      </c>
      <c r="O1608">
        <v>1410</v>
      </c>
    </row>
    <row r="1609" spans="5:15">
      <c r="E1609">
        <v>1287058935769</v>
      </c>
      <c r="F1609">
        <v>2216</v>
      </c>
      <c r="G1609" t="s">
        <v>165</v>
      </c>
      <c r="H1609">
        <v>200</v>
      </c>
      <c r="I1609" t="s">
        <v>137</v>
      </c>
      <c r="J1609" t="s">
        <v>145</v>
      </c>
      <c r="K1609" t="s">
        <v>139</v>
      </c>
      <c r="L1609" t="b">
        <v>1</v>
      </c>
      <c r="M1609">
        <v>13</v>
      </c>
      <c r="N1609" t="s">
        <v>149</v>
      </c>
      <c r="O1609">
        <v>2216</v>
      </c>
    </row>
    <row r="1610" spans="5:15">
      <c r="E1610">
        <v>1287058937782</v>
      </c>
      <c r="F1610">
        <v>296</v>
      </c>
      <c r="G1610" t="s">
        <v>162</v>
      </c>
      <c r="H1610">
        <v>200</v>
      </c>
      <c r="I1610" t="s">
        <v>137</v>
      </c>
      <c r="J1610" t="s">
        <v>138</v>
      </c>
      <c r="K1610" t="s">
        <v>152</v>
      </c>
      <c r="L1610" t="b">
        <v>1</v>
      </c>
      <c r="M1610">
        <v>370</v>
      </c>
      <c r="N1610" t="s">
        <v>163</v>
      </c>
      <c r="O1610">
        <v>296</v>
      </c>
    </row>
    <row r="1611" spans="5:15">
      <c r="E1611">
        <v>1287058921591</v>
      </c>
      <c r="F1611">
        <v>19224</v>
      </c>
      <c r="G1611" t="s">
        <v>166</v>
      </c>
      <c r="H1611">
        <v>200</v>
      </c>
      <c r="I1611" t="s">
        <v>137</v>
      </c>
      <c r="J1611" t="s">
        <v>147</v>
      </c>
      <c r="K1611" t="s">
        <v>139</v>
      </c>
      <c r="L1611" t="b">
        <v>1</v>
      </c>
      <c r="M1611">
        <v>125879</v>
      </c>
      <c r="N1611" t="s">
        <v>149</v>
      </c>
      <c r="O1611">
        <v>15717</v>
      </c>
    </row>
    <row r="1612" spans="5:15">
      <c r="E1612">
        <v>1287058938437</v>
      </c>
      <c r="F1612">
        <v>3241</v>
      </c>
      <c r="G1612" t="s">
        <v>165</v>
      </c>
      <c r="H1612">
        <v>200</v>
      </c>
      <c r="I1612" t="s">
        <v>137</v>
      </c>
      <c r="J1612" t="s">
        <v>138</v>
      </c>
      <c r="K1612" t="s">
        <v>139</v>
      </c>
      <c r="L1612" t="b">
        <v>1</v>
      </c>
      <c r="M1612">
        <v>13</v>
      </c>
      <c r="N1612" t="s">
        <v>149</v>
      </c>
      <c r="O1612">
        <v>3241</v>
      </c>
    </row>
    <row r="1613" spans="5:15">
      <c r="E1613">
        <v>1287058923512</v>
      </c>
      <c r="F1613">
        <v>18691</v>
      </c>
      <c r="G1613" t="s">
        <v>150</v>
      </c>
      <c r="H1613">
        <v>200</v>
      </c>
      <c r="I1613" t="s">
        <v>137</v>
      </c>
      <c r="J1613" t="s">
        <v>143</v>
      </c>
      <c r="K1613" t="s">
        <v>139</v>
      </c>
      <c r="L1613" t="b">
        <v>1</v>
      </c>
      <c r="M1613">
        <v>125879</v>
      </c>
      <c r="N1613" t="s">
        <v>149</v>
      </c>
      <c r="O1613">
        <v>12995</v>
      </c>
    </row>
    <row r="1614" spans="5:15">
      <c r="E1614">
        <v>1287058942500</v>
      </c>
      <c r="F1614">
        <v>843</v>
      </c>
      <c r="G1614" t="s">
        <v>151</v>
      </c>
      <c r="H1614">
        <v>200</v>
      </c>
      <c r="I1614" t="s">
        <v>137</v>
      </c>
      <c r="J1614" t="s">
        <v>143</v>
      </c>
      <c r="K1614" t="s">
        <v>152</v>
      </c>
      <c r="L1614" t="b">
        <v>1</v>
      </c>
      <c r="M1614">
        <v>363</v>
      </c>
      <c r="N1614" t="s">
        <v>153</v>
      </c>
      <c r="O1614">
        <v>843</v>
      </c>
    </row>
    <row r="1615" spans="5:15">
      <c r="E1615">
        <v>1287058943614</v>
      </c>
      <c r="F1615">
        <v>2806</v>
      </c>
      <c r="G1615" t="s">
        <v>154</v>
      </c>
      <c r="H1615">
        <v>200</v>
      </c>
      <c r="I1615" t="s">
        <v>137</v>
      </c>
      <c r="J1615" t="s">
        <v>143</v>
      </c>
      <c r="K1615" t="s">
        <v>152</v>
      </c>
      <c r="L1615" t="b">
        <v>1</v>
      </c>
      <c r="M1615">
        <v>365</v>
      </c>
      <c r="N1615" t="s">
        <v>155</v>
      </c>
      <c r="O1615">
        <v>2806</v>
      </c>
    </row>
    <row r="1616" spans="5:15">
      <c r="E1616">
        <v>1287058946894</v>
      </c>
      <c r="F1616">
        <v>393</v>
      </c>
      <c r="G1616" t="s">
        <v>156</v>
      </c>
      <c r="H1616">
        <v>200</v>
      </c>
      <c r="I1616" t="s">
        <v>137</v>
      </c>
      <c r="J1616" t="s">
        <v>143</v>
      </c>
      <c r="K1616" t="s">
        <v>152</v>
      </c>
      <c r="L1616" t="b">
        <v>1</v>
      </c>
      <c r="M1616">
        <v>91</v>
      </c>
      <c r="N1616" t="s">
        <v>157</v>
      </c>
      <c r="O1616">
        <v>393</v>
      </c>
    </row>
    <row r="1617" spans="5:15">
      <c r="E1617">
        <v>1287058947601</v>
      </c>
      <c r="F1617">
        <v>192</v>
      </c>
      <c r="G1617" t="s">
        <v>158</v>
      </c>
      <c r="H1617">
        <v>200</v>
      </c>
      <c r="I1617" t="s">
        <v>137</v>
      </c>
      <c r="J1617" t="s">
        <v>143</v>
      </c>
      <c r="K1617" t="s">
        <v>152</v>
      </c>
      <c r="L1617" t="b">
        <v>1</v>
      </c>
      <c r="M1617">
        <v>110</v>
      </c>
      <c r="N1617" t="s">
        <v>159</v>
      </c>
      <c r="O1617">
        <v>192</v>
      </c>
    </row>
    <row r="1618" spans="5:15">
      <c r="E1618">
        <v>1287058948232</v>
      </c>
      <c r="F1618">
        <v>352</v>
      </c>
      <c r="G1618" t="s">
        <v>160</v>
      </c>
      <c r="H1618">
        <v>200</v>
      </c>
      <c r="I1618" t="s">
        <v>137</v>
      </c>
      <c r="J1618" t="s">
        <v>143</v>
      </c>
      <c r="K1618" t="s">
        <v>152</v>
      </c>
      <c r="L1618" t="b">
        <v>1</v>
      </c>
      <c r="M1618">
        <v>1078</v>
      </c>
      <c r="N1618" t="s">
        <v>161</v>
      </c>
      <c r="O1618">
        <v>352</v>
      </c>
    </row>
    <row r="1619" spans="5:15">
      <c r="E1619">
        <v>1287058948828</v>
      </c>
      <c r="F1619">
        <v>261</v>
      </c>
      <c r="G1619" t="s">
        <v>162</v>
      </c>
      <c r="H1619">
        <v>200</v>
      </c>
      <c r="I1619" t="s">
        <v>137</v>
      </c>
      <c r="J1619" t="s">
        <v>143</v>
      </c>
      <c r="K1619" t="s">
        <v>152</v>
      </c>
      <c r="L1619" t="b">
        <v>1</v>
      </c>
      <c r="M1619">
        <v>370</v>
      </c>
      <c r="N1619" t="s">
        <v>163</v>
      </c>
      <c r="O1619">
        <v>261</v>
      </c>
    </row>
    <row r="1620" spans="5:15">
      <c r="E1620">
        <v>1287058941209</v>
      </c>
      <c r="F1620">
        <v>12033</v>
      </c>
      <c r="G1620" t="s">
        <v>167</v>
      </c>
      <c r="H1620">
        <v>200</v>
      </c>
      <c r="I1620" t="s">
        <v>137</v>
      </c>
      <c r="J1620" t="s">
        <v>147</v>
      </c>
      <c r="K1620" t="s">
        <v>139</v>
      </c>
      <c r="L1620" t="b">
        <v>1</v>
      </c>
      <c r="M1620">
        <v>13</v>
      </c>
      <c r="N1620" t="s">
        <v>149</v>
      </c>
      <c r="O1620">
        <v>12033</v>
      </c>
    </row>
    <row r="1621" spans="5:15">
      <c r="E1621">
        <v>1287058941959</v>
      </c>
      <c r="F1621">
        <v>14259</v>
      </c>
      <c r="G1621" t="s">
        <v>166</v>
      </c>
      <c r="H1621">
        <v>200</v>
      </c>
      <c r="I1621" t="s">
        <v>137</v>
      </c>
      <c r="J1621" t="s">
        <v>138</v>
      </c>
      <c r="K1621" t="s">
        <v>139</v>
      </c>
      <c r="L1621" t="b">
        <v>1</v>
      </c>
      <c r="M1621">
        <v>125879</v>
      </c>
      <c r="N1621" t="s">
        <v>149</v>
      </c>
      <c r="O1621">
        <v>7163</v>
      </c>
    </row>
    <row r="1622" spans="5:15">
      <c r="E1622">
        <v>1287058953685</v>
      </c>
      <c r="F1622">
        <v>4474</v>
      </c>
      <c r="G1622" t="s">
        <v>168</v>
      </c>
      <c r="H1622">
        <v>200</v>
      </c>
      <c r="I1622" t="s">
        <v>137</v>
      </c>
      <c r="J1622" t="s">
        <v>147</v>
      </c>
      <c r="K1622" t="s">
        <v>139</v>
      </c>
      <c r="L1622" t="b">
        <v>1</v>
      </c>
      <c r="M1622">
        <v>13</v>
      </c>
      <c r="N1622" t="s">
        <v>149</v>
      </c>
      <c r="O1622">
        <v>4474</v>
      </c>
    </row>
    <row r="1623" spans="5:15">
      <c r="E1623">
        <v>1287058938325</v>
      </c>
      <c r="F1623">
        <v>21063</v>
      </c>
      <c r="G1623" t="s">
        <v>166</v>
      </c>
      <c r="H1623">
        <v>200</v>
      </c>
      <c r="I1623" t="s">
        <v>137</v>
      </c>
      <c r="J1623" t="s">
        <v>145</v>
      </c>
      <c r="K1623" t="s">
        <v>139</v>
      </c>
      <c r="L1623" t="b">
        <v>1</v>
      </c>
      <c r="M1623">
        <v>125879</v>
      </c>
      <c r="N1623" t="s">
        <v>149</v>
      </c>
      <c r="O1623">
        <v>14272</v>
      </c>
    </row>
    <row r="1624" spans="5:15">
      <c r="E1624">
        <v>1287058958545</v>
      </c>
      <c r="F1624">
        <v>894</v>
      </c>
      <c r="G1624" t="s">
        <v>151</v>
      </c>
      <c r="H1624">
        <v>200</v>
      </c>
      <c r="I1624" t="s">
        <v>137</v>
      </c>
      <c r="J1624" t="s">
        <v>147</v>
      </c>
      <c r="K1624" t="s">
        <v>152</v>
      </c>
      <c r="L1624" t="b">
        <v>1</v>
      </c>
      <c r="M1624">
        <v>363</v>
      </c>
      <c r="N1624" t="s">
        <v>153</v>
      </c>
      <c r="O1624">
        <v>894</v>
      </c>
    </row>
    <row r="1625" spans="5:15">
      <c r="E1625">
        <v>1287058959929</v>
      </c>
      <c r="F1625">
        <v>913</v>
      </c>
      <c r="G1625" t="s">
        <v>154</v>
      </c>
      <c r="H1625">
        <v>200</v>
      </c>
      <c r="I1625" t="s">
        <v>137</v>
      </c>
      <c r="J1625" t="s">
        <v>147</v>
      </c>
      <c r="K1625" t="s">
        <v>152</v>
      </c>
      <c r="L1625" t="b">
        <v>1</v>
      </c>
      <c r="M1625">
        <v>365</v>
      </c>
      <c r="N1625" t="s">
        <v>155</v>
      </c>
      <c r="O1625">
        <v>913</v>
      </c>
    </row>
    <row r="1626" spans="5:15">
      <c r="E1626">
        <v>1287058961106</v>
      </c>
      <c r="F1626">
        <v>831</v>
      </c>
      <c r="G1626" t="s">
        <v>156</v>
      </c>
      <c r="H1626">
        <v>200</v>
      </c>
      <c r="I1626" t="s">
        <v>137</v>
      </c>
      <c r="J1626" t="s">
        <v>147</v>
      </c>
      <c r="K1626" t="s">
        <v>152</v>
      </c>
      <c r="L1626" t="b">
        <v>1</v>
      </c>
      <c r="M1626">
        <v>91</v>
      </c>
      <c r="N1626" t="s">
        <v>157</v>
      </c>
      <c r="O1626">
        <v>831</v>
      </c>
    </row>
    <row r="1627" spans="5:15">
      <c r="E1627">
        <v>1287058962175</v>
      </c>
      <c r="F1627">
        <v>553</v>
      </c>
      <c r="G1627" t="s">
        <v>158</v>
      </c>
      <c r="H1627">
        <v>200</v>
      </c>
      <c r="I1627" t="s">
        <v>137</v>
      </c>
      <c r="J1627" t="s">
        <v>147</v>
      </c>
      <c r="K1627" t="s">
        <v>152</v>
      </c>
      <c r="L1627" t="b">
        <v>1</v>
      </c>
      <c r="M1627">
        <v>110</v>
      </c>
      <c r="N1627" t="s">
        <v>159</v>
      </c>
      <c r="O1627">
        <v>553</v>
      </c>
    </row>
    <row r="1628" spans="5:15">
      <c r="E1628">
        <v>1287058962993</v>
      </c>
      <c r="F1628">
        <v>765</v>
      </c>
      <c r="G1628" t="s">
        <v>160</v>
      </c>
      <c r="H1628">
        <v>200</v>
      </c>
      <c r="I1628" t="s">
        <v>137</v>
      </c>
      <c r="J1628" t="s">
        <v>147</v>
      </c>
      <c r="K1628" t="s">
        <v>152</v>
      </c>
      <c r="L1628" t="b">
        <v>1</v>
      </c>
      <c r="M1628">
        <v>1078</v>
      </c>
      <c r="N1628" t="s">
        <v>161</v>
      </c>
      <c r="O1628">
        <v>765</v>
      </c>
    </row>
    <row r="1629" spans="5:15">
      <c r="E1629">
        <v>1287058956670</v>
      </c>
      <c r="F1629">
        <v>7750</v>
      </c>
      <c r="G1629" t="s">
        <v>167</v>
      </c>
      <c r="H1629">
        <v>200</v>
      </c>
      <c r="I1629" t="s">
        <v>137</v>
      </c>
      <c r="J1629" t="s">
        <v>138</v>
      </c>
      <c r="K1629" t="s">
        <v>139</v>
      </c>
      <c r="L1629" t="b">
        <v>1</v>
      </c>
      <c r="M1629">
        <v>13</v>
      </c>
      <c r="N1629" t="s">
        <v>149</v>
      </c>
      <c r="O1629">
        <v>7750</v>
      </c>
    </row>
    <row r="1630" spans="5:15">
      <c r="E1630">
        <v>1287058964390</v>
      </c>
      <c r="F1630">
        <v>215</v>
      </c>
      <c r="G1630" t="s">
        <v>162</v>
      </c>
      <c r="H1630">
        <v>200</v>
      </c>
      <c r="I1630" t="s">
        <v>137</v>
      </c>
      <c r="J1630" t="s">
        <v>147</v>
      </c>
      <c r="K1630" t="s">
        <v>152</v>
      </c>
      <c r="L1630" t="b">
        <v>1</v>
      </c>
      <c r="M1630">
        <v>370</v>
      </c>
      <c r="N1630" t="s">
        <v>163</v>
      </c>
      <c r="O1630">
        <v>215</v>
      </c>
    </row>
    <row r="1631" spans="5:15">
      <c r="E1631">
        <v>1287058964767</v>
      </c>
      <c r="F1631">
        <v>4154</v>
      </c>
      <c r="G1631" t="s">
        <v>169</v>
      </c>
      <c r="H1631">
        <v>200</v>
      </c>
      <c r="I1631" t="s">
        <v>137</v>
      </c>
      <c r="J1631" t="s">
        <v>147</v>
      </c>
      <c r="K1631" t="s">
        <v>139</v>
      </c>
      <c r="L1631" t="b">
        <v>1</v>
      </c>
      <c r="M1631">
        <v>13</v>
      </c>
      <c r="N1631" t="s">
        <v>149</v>
      </c>
      <c r="O1631">
        <v>4154</v>
      </c>
    </row>
    <row r="1632" spans="5:15">
      <c r="E1632">
        <v>1287058964773</v>
      </c>
      <c r="F1632">
        <v>5286</v>
      </c>
      <c r="G1632" t="s">
        <v>168</v>
      </c>
      <c r="H1632">
        <v>200</v>
      </c>
      <c r="I1632" t="s">
        <v>137</v>
      </c>
      <c r="J1632" t="s">
        <v>138</v>
      </c>
      <c r="K1632" t="s">
        <v>139</v>
      </c>
      <c r="L1632" t="b">
        <v>1</v>
      </c>
      <c r="M1632">
        <v>13</v>
      </c>
      <c r="N1632" t="s">
        <v>149</v>
      </c>
      <c r="O1632">
        <v>5286</v>
      </c>
    </row>
    <row r="1633" spans="5:15">
      <c r="E1633">
        <v>1287058970331</v>
      </c>
      <c r="F1633">
        <v>471</v>
      </c>
      <c r="G1633" t="s">
        <v>151</v>
      </c>
      <c r="H1633">
        <v>200</v>
      </c>
      <c r="I1633" t="s">
        <v>137</v>
      </c>
      <c r="J1633" t="s">
        <v>138</v>
      </c>
      <c r="K1633" t="s">
        <v>152</v>
      </c>
      <c r="L1633" t="b">
        <v>1</v>
      </c>
      <c r="M1633">
        <v>363</v>
      </c>
      <c r="N1633" t="s">
        <v>153</v>
      </c>
      <c r="O1633">
        <v>471</v>
      </c>
    </row>
    <row r="1634" spans="5:15">
      <c r="E1634">
        <v>1287058971183</v>
      </c>
      <c r="F1634">
        <v>362</v>
      </c>
      <c r="G1634" t="s">
        <v>154</v>
      </c>
      <c r="H1634">
        <v>200</v>
      </c>
      <c r="I1634" t="s">
        <v>137</v>
      </c>
      <c r="J1634" t="s">
        <v>138</v>
      </c>
      <c r="K1634" t="s">
        <v>152</v>
      </c>
      <c r="L1634" t="b">
        <v>1</v>
      </c>
      <c r="M1634">
        <v>365</v>
      </c>
      <c r="N1634" t="s">
        <v>155</v>
      </c>
      <c r="O1634">
        <v>362</v>
      </c>
    </row>
    <row r="1635" spans="5:15">
      <c r="E1635">
        <v>1287058971869</v>
      </c>
      <c r="F1635">
        <v>554</v>
      </c>
      <c r="G1635" t="s">
        <v>156</v>
      </c>
      <c r="H1635">
        <v>200</v>
      </c>
      <c r="I1635" t="s">
        <v>137</v>
      </c>
      <c r="J1635" t="s">
        <v>138</v>
      </c>
      <c r="K1635" t="s">
        <v>152</v>
      </c>
      <c r="L1635" t="b">
        <v>1</v>
      </c>
      <c r="M1635">
        <v>91</v>
      </c>
      <c r="N1635" t="s">
        <v>157</v>
      </c>
      <c r="O1635">
        <v>554</v>
      </c>
    </row>
    <row r="1636" spans="5:15">
      <c r="E1636">
        <v>1287058972609</v>
      </c>
      <c r="F1636">
        <v>618</v>
      </c>
      <c r="G1636" t="s">
        <v>158</v>
      </c>
      <c r="H1636">
        <v>200</v>
      </c>
      <c r="I1636" t="s">
        <v>137</v>
      </c>
      <c r="J1636" t="s">
        <v>138</v>
      </c>
      <c r="K1636" t="s">
        <v>152</v>
      </c>
      <c r="L1636" t="b">
        <v>1</v>
      </c>
      <c r="M1636">
        <v>110</v>
      </c>
      <c r="N1636" t="s">
        <v>159</v>
      </c>
      <c r="O1636">
        <v>618</v>
      </c>
    </row>
    <row r="1637" spans="5:15">
      <c r="E1637">
        <v>1287058949291</v>
      </c>
      <c r="F1637">
        <v>24670</v>
      </c>
      <c r="G1637" t="s">
        <v>164</v>
      </c>
      <c r="H1637">
        <v>200</v>
      </c>
      <c r="I1637" t="s">
        <v>137</v>
      </c>
      <c r="J1637" t="s">
        <v>143</v>
      </c>
      <c r="K1637" t="s">
        <v>139</v>
      </c>
      <c r="L1637" t="b">
        <v>1</v>
      </c>
      <c r="M1637">
        <v>125879</v>
      </c>
      <c r="N1637" t="s">
        <v>149</v>
      </c>
      <c r="O1637">
        <v>13436</v>
      </c>
    </row>
    <row r="1638" spans="5:15">
      <c r="E1638">
        <v>1287058973390</v>
      </c>
      <c r="F1638">
        <v>586</v>
      </c>
      <c r="G1638" t="s">
        <v>160</v>
      </c>
      <c r="H1638">
        <v>200</v>
      </c>
      <c r="I1638" t="s">
        <v>137</v>
      </c>
      <c r="J1638" t="s">
        <v>138</v>
      </c>
      <c r="K1638" t="s">
        <v>152</v>
      </c>
      <c r="L1638" t="b">
        <v>1</v>
      </c>
      <c r="M1638">
        <v>1078</v>
      </c>
      <c r="N1638" t="s">
        <v>161</v>
      </c>
      <c r="O1638">
        <v>586</v>
      </c>
    </row>
    <row r="1639" spans="5:15">
      <c r="E1639">
        <v>1287058974287</v>
      </c>
      <c r="F1639">
        <v>462</v>
      </c>
      <c r="G1639" t="s">
        <v>162</v>
      </c>
      <c r="H1639">
        <v>200</v>
      </c>
      <c r="I1639" t="s">
        <v>137</v>
      </c>
      <c r="J1639" t="s">
        <v>138</v>
      </c>
      <c r="K1639" t="s">
        <v>152</v>
      </c>
      <c r="L1639" t="b">
        <v>1</v>
      </c>
      <c r="M1639">
        <v>370</v>
      </c>
      <c r="N1639" t="s">
        <v>163</v>
      </c>
      <c r="O1639">
        <v>462</v>
      </c>
    </row>
    <row r="1640" spans="5:15">
      <c r="E1640">
        <v>1287058974323</v>
      </c>
      <c r="F1640">
        <v>438</v>
      </c>
      <c r="G1640" t="s">
        <v>151</v>
      </c>
      <c r="H1640">
        <v>200</v>
      </c>
      <c r="I1640" t="s">
        <v>137</v>
      </c>
      <c r="J1640" t="s">
        <v>143</v>
      </c>
      <c r="K1640" t="s">
        <v>152</v>
      </c>
      <c r="L1640" t="b">
        <v>1</v>
      </c>
      <c r="M1640">
        <v>363</v>
      </c>
      <c r="N1640" t="s">
        <v>153</v>
      </c>
      <c r="O1640">
        <v>438</v>
      </c>
    </row>
    <row r="1641" spans="5:15">
      <c r="E1641">
        <v>1287058975140</v>
      </c>
      <c r="F1641">
        <v>334</v>
      </c>
      <c r="G1641" t="s">
        <v>154</v>
      </c>
      <c r="H1641">
        <v>200</v>
      </c>
      <c r="I1641" t="s">
        <v>137</v>
      </c>
      <c r="J1641" t="s">
        <v>143</v>
      </c>
      <c r="K1641" t="s">
        <v>152</v>
      </c>
      <c r="L1641" t="b">
        <v>1</v>
      </c>
      <c r="M1641">
        <v>365</v>
      </c>
      <c r="N1641" t="s">
        <v>155</v>
      </c>
      <c r="O1641">
        <v>334</v>
      </c>
    </row>
    <row r="1642" spans="5:15">
      <c r="E1642">
        <v>1287058976041</v>
      </c>
      <c r="F1642">
        <v>580</v>
      </c>
      <c r="G1642" t="s">
        <v>156</v>
      </c>
      <c r="H1642">
        <v>200</v>
      </c>
      <c r="I1642" t="s">
        <v>137</v>
      </c>
      <c r="J1642" t="s">
        <v>143</v>
      </c>
      <c r="K1642" t="s">
        <v>152</v>
      </c>
      <c r="L1642" t="b">
        <v>1</v>
      </c>
      <c r="M1642">
        <v>91</v>
      </c>
      <c r="N1642" t="s">
        <v>157</v>
      </c>
      <c r="O1642">
        <v>580</v>
      </c>
    </row>
    <row r="1643" spans="5:15">
      <c r="E1643">
        <v>1287058976976</v>
      </c>
      <c r="F1643">
        <v>884</v>
      </c>
      <c r="G1643" t="s">
        <v>158</v>
      </c>
      <c r="H1643">
        <v>200</v>
      </c>
      <c r="I1643" t="s">
        <v>137</v>
      </c>
      <c r="J1643" t="s">
        <v>143</v>
      </c>
      <c r="K1643" t="s">
        <v>152</v>
      </c>
      <c r="L1643" t="b">
        <v>1</v>
      </c>
      <c r="M1643">
        <v>110</v>
      </c>
      <c r="N1643" t="s">
        <v>159</v>
      </c>
      <c r="O1643">
        <v>884</v>
      </c>
    </row>
    <row r="1644" spans="5:15">
      <c r="E1644">
        <v>1287058978155</v>
      </c>
      <c r="F1644">
        <v>721</v>
      </c>
      <c r="G1644" t="s">
        <v>160</v>
      </c>
      <c r="H1644">
        <v>200</v>
      </c>
      <c r="I1644" t="s">
        <v>137</v>
      </c>
      <c r="J1644" t="s">
        <v>143</v>
      </c>
      <c r="K1644" t="s">
        <v>152</v>
      </c>
      <c r="L1644" t="b">
        <v>1</v>
      </c>
      <c r="M1644">
        <v>1078</v>
      </c>
      <c r="N1644" t="s">
        <v>161</v>
      </c>
      <c r="O1644">
        <v>721</v>
      </c>
    </row>
    <row r="1645" spans="5:15">
      <c r="E1645">
        <v>1287058979284</v>
      </c>
      <c r="F1645">
        <v>294</v>
      </c>
      <c r="G1645" t="s">
        <v>162</v>
      </c>
      <c r="H1645">
        <v>200</v>
      </c>
      <c r="I1645" t="s">
        <v>137</v>
      </c>
      <c r="J1645" t="s">
        <v>143</v>
      </c>
      <c r="K1645" t="s">
        <v>152</v>
      </c>
      <c r="L1645" t="b">
        <v>1</v>
      </c>
      <c r="M1645">
        <v>370</v>
      </c>
      <c r="N1645" t="s">
        <v>163</v>
      </c>
      <c r="O1645">
        <v>294</v>
      </c>
    </row>
    <row r="1646" spans="5:15">
      <c r="E1646">
        <v>1287058974963</v>
      </c>
      <c r="F1646">
        <v>6846</v>
      </c>
      <c r="G1646" t="s">
        <v>169</v>
      </c>
      <c r="H1646">
        <v>200</v>
      </c>
      <c r="I1646" t="s">
        <v>137</v>
      </c>
      <c r="J1646" t="s">
        <v>138</v>
      </c>
      <c r="K1646" t="s">
        <v>139</v>
      </c>
      <c r="L1646" t="b">
        <v>1</v>
      </c>
      <c r="M1646">
        <v>13</v>
      </c>
      <c r="N1646" t="s">
        <v>149</v>
      </c>
      <c r="O1646">
        <v>6846</v>
      </c>
    </row>
    <row r="1647" spans="5:15">
      <c r="E1647">
        <v>1287058979807</v>
      </c>
      <c r="F1647">
        <v>2629</v>
      </c>
      <c r="G1647" t="s">
        <v>165</v>
      </c>
      <c r="H1647">
        <v>200</v>
      </c>
      <c r="I1647" t="s">
        <v>137</v>
      </c>
      <c r="J1647" t="s">
        <v>143</v>
      </c>
      <c r="K1647" t="s">
        <v>139</v>
      </c>
      <c r="L1647" t="b">
        <v>1</v>
      </c>
      <c r="M1647">
        <v>13</v>
      </c>
      <c r="N1647" t="s">
        <v>149</v>
      </c>
      <c r="O1647">
        <v>2629</v>
      </c>
    </row>
    <row r="1648" spans="5:15">
      <c r="E1648">
        <v>1287058959809</v>
      </c>
      <c r="F1648">
        <v>29968</v>
      </c>
      <c r="G1648" t="s">
        <v>167</v>
      </c>
      <c r="H1648">
        <v>200</v>
      </c>
      <c r="I1648" t="s">
        <v>137</v>
      </c>
      <c r="J1648" t="s">
        <v>145</v>
      </c>
      <c r="K1648" t="s">
        <v>139</v>
      </c>
      <c r="L1648" t="b">
        <v>1</v>
      </c>
      <c r="M1648">
        <v>13</v>
      </c>
      <c r="N1648" t="s">
        <v>149</v>
      </c>
      <c r="O1648">
        <v>29968</v>
      </c>
    </row>
    <row r="1649" spans="5:15">
      <c r="E1649">
        <v>1287058990148</v>
      </c>
      <c r="F1649">
        <v>2450</v>
      </c>
      <c r="G1649" t="s">
        <v>168</v>
      </c>
      <c r="H1649">
        <v>200</v>
      </c>
      <c r="I1649" t="s">
        <v>137</v>
      </c>
      <c r="J1649" t="s">
        <v>145</v>
      </c>
      <c r="K1649" t="s">
        <v>139</v>
      </c>
      <c r="L1649" t="b">
        <v>1</v>
      </c>
      <c r="M1649">
        <v>13</v>
      </c>
      <c r="N1649" t="s">
        <v>149</v>
      </c>
      <c r="O1649">
        <v>2450</v>
      </c>
    </row>
    <row r="1650" spans="5:15">
      <c r="E1650">
        <v>1287058992747</v>
      </c>
      <c r="F1650">
        <v>258</v>
      </c>
      <c r="G1650" t="s">
        <v>151</v>
      </c>
      <c r="H1650">
        <v>200</v>
      </c>
      <c r="I1650" t="s">
        <v>137</v>
      </c>
      <c r="J1650" t="s">
        <v>145</v>
      </c>
      <c r="K1650" t="s">
        <v>152</v>
      </c>
      <c r="L1650" t="b">
        <v>1</v>
      </c>
      <c r="M1650">
        <v>363</v>
      </c>
      <c r="N1650" t="s">
        <v>153</v>
      </c>
      <c r="O1650">
        <v>258</v>
      </c>
    </row>
    <row r="1651" spans="5:15">
      <c r="E1651">
        <v>1287058993243</v>
      </c>
      <c r="F1651">
        <v>332</v>
      </c>
      <c r="G1651" t="s">
        <v>154</v>
      </c>
      <c r="H1651">
        <v>200</v>
      </c>
      <c r="I1651" t="s">
        <v>137</v>
      </c>
      <c r="J1651" t="s">
        <v>145</v>
      </c>
      <c r="K1651" t="s">
        <v>152</v>
      </c>
      <c r="L1651" t="b">
        <v>1</v>
      </c>
      <c r="M1651">
        <v>365</v>
      </c>
      <c r="N1651" t="s">
        <v>155</v>
      </c>
      <c r="O1651">
        <v>332</v>
      </c>
    </row>
    <row r="1652" spans="5:15">
      <c r="E1652">
        <v>1287058993683</v>
      </c>
      <c r="F1652">
        <v>190</v>
      </c>
      <c r="G1652" t="s">
        <v>156</v>
      </c>
      <c r="H1652">
        <v>200</v>
      </c>
      <c r="I1652" t="s">
        <v>137</v>
      </c>
      <c r="J1652" t="s">
        <v>145</v>
      </c>
      <c r="K1652" t="s">
        <v>152</v>
      </c>
      <c r="L1652" t="b">
        <v>1</v>
      </c>
      <c r="M1652">
        <v>91</v>
      </c>
      <c r="N1652" t="s">
        <v>157</v>
      </c>
      <c r="O1652">
        <v>190</v>
      </c>
    </row>
    <row r="1653" spans="5:15">
      <c r="E1653">
        <v>1287058994056</v>
      </c>
      <c r="F1653">
        <v>503</v>
      </c>
      <c r="G1653" t="s">
        <v>158</v>
      </c>
      <c r="H1653">
        <v>200</v>
      </c>
      <c r="I1653" t="s">
        <v>137</v>
      </c>
      <c r="J1653" t="s">
        <v>145</v>
      </c>
      <c r="K1653" t="s">
        <v>152</v>
      </c>
      <c r="L1653" t="b">
        <v>1</v>
      </c>
      <c r="M1653">
        <v>110</v>
      </c>
      <c r="N1653" t="s">
        <v>159</v>
      </c>
      <c r="O1653">
        <v>503</v>
      </c>
    </row>
    <row r="1654" spans="5:15">
      <c r="E1654">
        <v>1287058994943</v>
      </c>
      <c r="F1654">
        <v>195</v>
      </c>
      <c r="G1654" t="s">
        <v>160</v>
      </c>
      <c r="H1654">
        <v>200</v>
      </c>
      <c r="I1654" t="s">
        <v>137</v>
      </c>
      <c r="J1654" t="s">
        <v>145</v>
      </c>
      <c r="K1654" t="s">
        <v>152</v>
      </c>
      <c r="L1654" t="b">
        <v>1</v>
      </c>
      <c r="M1654">
        <v>1078</v>
      </c>
      <c r="N1654" t="s">
        <v>161</v>
      </c>
      <c r="O1654">
        <v>195</v>
      </c>
    </row>
    <row r="1655" spans="5:15">
      <c r="E1655">
        <v>1287058969160</v>
      </c>
      <c r="F1655">
        <v>26193</v>
      </c>
      <c r="G1655" t="s">
        <v>166</v>
      </c>
      <c r="H1655">
        <v>200</v>
      </c>
      <c r="I1655" t="s">
        <v>137</v>
      </c>
      <c r="J1655" t="s">
        <v>147</v>
      </c>
      <c r="K1655" t="s">
        <v>139</v>
      </c>
      <c r="L1655" t="b">
        <v>1</v>
      </c>
      <c r="M1655">
        <v>125879</v>
      </c>
      <c r="N1655" t="s">
        <v>149</v>
      </c>
      <c r="O1655">
        <v>21508</v>
      </c>
    </row>
    <row r="1656" spans="5:15">
      <c r="E1656">
        <v>1287058995617</v>
      </c>
      <c r="F1656">
        <v>206</v>
      </c>
      <c r="G1656" t="s">
        <v>162</v>
      </c>
      <c r="H1656">
        <v>200</v>
      </c>
      <c r="I1656" t="s">
        <v>137</v>
      </c>
      <c r="J1656" t="s">
        <v>145</v>
      </c>
      <c r="K1656" t="s">
        <v>152</v>
      </c>
      <c r="L1656" t="b">
        <v>1</v>
      </c>
      <c r="M1656">
        <v>370</v>
      </c>
      <c r="N1656" t="s">
        <v>163</v>
      </c>
      <c r="O1656">
        <v>206</v>
      </c>
    </row>
    <row r="1657" spans="5:15">
      <c r="E1657">
        <v>1287058982595</v>
      </c>
      <c r="F1657">
        <v>18703</v>
      </c>
      <c r="G1657" t="s">
        <v>166</v>
      </c>
      <c r="H1657">
        <v>200</v>
      </c>
      <c r="I1657" t="s">
        <v>137</v>
      </c>
      <c r="J1657" t="s">
        <v>143</v>
      </c>
      <c r="K1657" t="s">
        <v>139</v>
      </c>
      <c r="L1657" t="b">
        <v>1</v>
      </c>
      <c r="M1657">
        <v>125879</v>
      </c>
      <c r="N1657" t="s">
        <v>149</v>
      </c>
      <c r="O1657">
        <v>11421</v>
      </c>
    </row>
    <row r="1658" spans="5:15">
      <c r="E1658">
        <v>1287058996134</v>
      </c>
      <c r="F1658">
        <v>6647</v>
      </c>
      <c r="G1658" t="s">
        <v>169</v>
      </c>
      <c r="H1658">
        <v>200</v>
      </c>
      <c r="I1658" t="s">
        <v>137</v>
      </c>
      <c r="J1658" t="s">
        <v>145</v>
      </c>
      <c r="K1658" t="s">
        <v>139</v>
      </c>
      <c r="L1658" t="b">
        <v>1</v>
      </c>
      <c r="M1658">
        <v>13</v>
      </c>
      <c r="N1658" t="s">
        <v>149</v>
      </c>
      <c r="O1658">
        <v>6647</v>
      </c>
    </row>
    <row r="1659" spans="5:15">
      <c r="E1659">
        <v>1287058981992</v>
      </c>
      <c r="F1659">
        <v>24131</v>
      </c>
      <c r="G1659" t="s">
        <v>166</v>
      </c>
      <c r="H1659">
        <v>200</v>
      </c>
      <c r="I1659" t="s">
        <v>137</v>
      </c>
      <c r="J1659" t="s">
        <v>138</v>
      </c>
      <c r="K1659" t="s">
        <v>139</v>
      </c>
      <c r="L1659" t="b">
        <v>1</v>
      </c>
      <c r="M1659">
        <v>125879</v>
      </c>
      <c r="N1659" t="s">
        <v>149</v>
      </c>
      <c r="O1659">
        <v>13711</v>
      </c>
    </row>
    <row r="1660" spans="5:15">
      <c r="E1660">
        <v>1287058995636</v>
      </c>
      <c r="F1660">
        <v>31665</v>
      </c>
      <c r="G1660" t="s">
        <v>167</v>
      </c>
      <c r="H1660">
        <v>200</v>
      </c>
      <c r="I1660" t="s">
        <v>137</v>
      </c>
      <c r="J1660" t="s">
        <v>147</v>
      </c>
      <c r="K1660" t="s">
        <v>139</v>
      </c>
      <c r="L1660" t="b">
        <v>1</v>
      </c>
      <c r="M1660">
        <v>190799</v>
      </c>
      <c r="N1660" t="s">
        <v>149</v>
      </c>
      <c r="O1660">
        <v>16221</v>
      </c>
    </row>
    <row r="1661" spans="5:15">
      <c r="E1661">
        <v>1287059027652</v>
      </c>
      <c r="F1661">
        <v>2872</v>
      </c>
      <c r="G1661" t="s">
        <v>168</v>
      </c>
      <c r="H1661">
        <v>200</v>
      </c>
      <c r="I1661" t="s">
        <v>137</v>
      </c>
      <c r="J1661" t="s">
        <v>147</v>
      </c>
      <c r="K1661" t="s">
        <v>139</v>
      </c>
      <c r="L1661" t="b">
        <v>1</v>
      </c>
      <c r="M1661">
        <v>13</v>
      </c>
      <c r="N1661" t="s">
        <v>149</v>
      </c>
      <c r="O1661">
        <v>2872</v>
      </c>
    </row>
    <row r="1662" spans="5:15">
      <c r="E1662">
        <v>1287059030821</v>
      </c>
      <c r="F1662">
        <v>192</v>
      </c>
      <c r="G1662" t="s">
        <v>151</v>
      </c>
      <c r="H1662">
        <v>200</v>
      </c>
      <c r="I1662" t="s">
        <v>137</v>
      </c>
      <c r="J1662" t="s">
        <v>147</v>
      </c>
      <c r="K1662" t="s">
        <v>152</v>
      </c>
      <c r="L1662" t="b">
        <v>1</v>
      </c>
      <c r="M1662">
        <v>363</v>
      </c>
      <c r="N1662" t="s">
        <v>153</v>
      </c>
      <c r="O1662">
        <v>192</v>
      </c>
    </row>
    <row r="1663" spans="5:15">
      <c r="E1663">
        <v>1287059001630</v>
      </c>
      <c r="F1663">
        <v>29493</v>
      </c>
      <c r="G1663" t="s">
        <v>167</v>
      </c>
      <c r="H1663">
        <v>200</v>
      </c>
      <c r="I1663" t="s">
        <v>137</v>
      </c>
      <c r="J1663" t="s">
        <v>143</v>
      </c>
      <c r="K1663" t="s">
        <v>139</v>
      </c>
      <c r="L1663" t="b">
        <v>1</v>
      </c>
      <c r="M1663">
        <v>13</v>
      </c>
      <c r="N1663" t="s">
        <v>149</v>
      </c>
      <c r="O1663">
        <v>29493</v>
      </c>
    </row>
    <row r="1664" spans="5:15">
      <c r="E1664">
        <v>1287059031251</v>
      </c>
      <c r="F1664">
        <v>453</v>
      </c>
      <c r="G1664" t="s">
        <v>154</v>
      </c>
      <c r="H1664">
        <v>200</v>
      </c>
      <c r="I1664" t="s">
        <v>137</v>
      </c>
      <c r="J1664" t="s">
        <v>147</v>
      </c>
      <c r="K1664" t="s">
        <v>152</v>
      </c>
      <c r="L1664" t="b">
        <v>1</v>
      </c>
      <c r="M1664">
        <v>365</v>
      </c>
      <c r="N1664" t="s">
        <v>155</v>
      </c>
      <c r="O1664">
        <v>453</v>
      </c>
    </row>
    <row r="1665" spans="5:15">
      <c r="E1665">
        <v>1287059031936</v>
      </c>
      <c r="F1665">
        <v>542</v>
      </c>
      <c r="G1665" t="s">
        <v>156</v>
      </c>
      <c r="H1665">
        <v>200</v>
      </c>
      <c r="I1665" t="s">
        <v>137</v>
      </c>
      <c r="J1665" t="s">
        <v>147</v>
      </c>
      <c r="K1665" t="s">
        <v>152</v>
      </c>
      <c r="L1665" t="b">
        <v>1</v>
      </c>
      <c r="M1665">
        <v>91</v>
      </c>
      <c r="N1665" t="s">
        <v>157</v>
      </c>
      <c r="O1665">
        <v>542</v>
      </c>
    </row>
    <row r="1666" spans="5:15">
      <c r="E1666">
        <v>1287059032984</v>
      </c>
      <c r="F1666">
        <v>406</v>
      </c>
      <c r="G1666" t="s">
        <v>158</v>
      </c>
      <c r="H1666">
        <v>200</v>
      </c>
      <c r="I1666" t="s">
        <v>137</v>
      </c>
      <c r="J1666" t="s">
        <v>147</v>
      </c>
      <c r="K1666" t="s">
        <v>152</v>
      </c>
      <c r="L1666" t="b">
        <v>1</v>
      </c>
      <c r="M1666">
        <v>110</v>
      </c>
      <c r="N1666" t="s">
        <v>159</v>
      </c>
      <c r="O1666">
        <v>406</v>
      </c>
    </row>
    <row r="1667" spans="5:15">
      <c r="E1667">
        <v>1287059033732</v>
      </c>
      <c r="F1667">
        <v>381</v>
      </c>
      <c r="G1667" t="s">
        <v>160</v>
      </c>
      <c r="H1667">
        <v>200</v>
      </c>
      <c r="I1667" t="s">
        <v>137</v>
      </c>
      <c r="J1667" t="s">
        <v>147</v>
      </c>
      <c r="K1667" t="s">
        <v>152</v>
      </c>
      <c r="L1667" t="b">
        <v>1</v>
      </c>
      <c r="M1667">
        <v>1078</v>
      </c>
      <c r="N1667" t="s">
        <v>161</v>
      </c>
      <c r="O1667">
        <v>381</v>
      </c>
    </row>
    <row r="1668" spans="5:15">
      <c r="E1668">
        <v>1287059031502</v>
      </c>
      <c r="F1668">
        <v>2631</v>
      </c>
      <c r="G1668" t="s">
        <v>168</v>
      </c>
      <c r="H1668">
        <v>200</v>
      </c>
      <c r="I1668" t="s">
        <v>137</v>
      </c>
      <c r="J1668" t="s">
        <v>143</v>
      </c>
      <c r="K1668" t="s">
        <v>139</v>
      </c>
      <c r="L1668" t="b">
        <v>1</v>
      </c>
      <c r="M1668">
        <v>13</v>
      </c>
      <c r="N1668" t="s">
        <v>149</v>
      </c>
      <c r="O1668">
        <v>2631</v>
      </c>
    </row>
    <row r="1669" spans="5:15">
      <c r="E1669">
        <v>1287059034271</v>
      </c>
      <c r="F1669">
        <v>191</v>
      </c>
      <c r="G1669" t="s">
        <v>151</v>
      </c>
      <c r="H1669">
        <v>200</v>
      </c>
      <c r="I1669" t="s">
        <v>137</v>
      </c>
      <c r="J1669" t="s">
        <v>143</v>
      </c>
      <c r="K1669" t="s">
        <v>152</v>
      </c>
      <c r="L1669" t="b">
        <v>1</v>
      </c>
      <c r="M1669">
        <v>363</v>
      </c>
      <c r="N1669" t="s">
        <v>153</v>
      </c>
      <c r="O1669">
        <v>191</v>
      </c>
    </row>
    <row r="1670" spans="5:15">
      <c r="E1670">
        <v>1287059034363</v>
      </c>
      <c r="F1670">
        <v>278</v>
      </c>
      <c r="G1670" t="s">
        <v>162</v>
      </c>
      <c r="H1670">
        <v>200</v>
      </c>
      <c r="I1670" t="s">
        <v>137</v>
      </c>
      <c r="J1670" t="s">
        <v>147</v>
      </c>
      <c r="K1670" t="s">
        <v>152</v>
      </c>
      <c r="L1670" t="b">
        <v>1</v>
      </c>
      <c r="M1670">
        <v>370</v>
      </c>
      <c r="N1670" t="s">
        <v>163</v>
      </c>
      <c r="O1670">
        <v>278</v>
      </c>
    </row>
    <row r="1671" spans="5:15">
      <c r="E1671">
        <v>1287059034704</v>
      </c>
      <c r="F1671">
        <v>352</v>
      </c>
      <c r="G1671" t="s">
        <v>154</v>
      </c>
      <c r="H1671">
        <v>200</v>
      </c>
      <c r="I1671" t="s">
        <v>137</v>
      </c>
      <c r="J1671" t="s">
        <v>143</v>
      </c>
      <c r="K1671" t="s">
        <v>152</v>
      </c>
      <c r="L1671" t="b">
        <v>1</v>
      </c>
      <c r="M1671">
        <v>365</v>
      </c>
      <c r="N1671" t="s">
        <v>155</v>
      </c>
      <c r="O1671">
        <v>352</v>
      </c>
    </row>
    <row r="1672" spans="5:15">
      <c r="E1672">
        <v>1287059035379</v>
      </c>
      <c r="F1672">
        <v>253</v>
      </c>
      <c r="G1672" t="s">
        <v>156</v>
      </c>
      <c r="H1672">
        <v>200</v>
      </c>
      <c r="I1672" t="s">
        <v>137</v>
      </c>
      <c r="J1672" t="s">
        <v>143</v>
      </c>
      <c r="K1672" t="s">
        <v>152</v>
      </c>
      <c r="L1672" t="b">
        <v>1</v>
      </c>
      <c r="M1672">
        <v>91</v>
      </c>
      <c r="N1672" t="s">
        <v>157</v>
      </c>
      <c r="O1672">
        <v>253</v>
      </c>
    </row>
    <row r="1673" spans="5:15">
      <c r="E1673">
        <v>1287059035984</v>
      </c>
      <c r="F1673">
        <v>544</v>
      </c>
      <c r="G1673" t="s">
        <v>158</v>
      </c>
      <c r="H1673">
        <v>200</v>
      </c>
      <c r="I1673" t="s">
        <v>137</v>
      </c>
      <c r="J1673" t="s">
        <v>143</v>
      </c>
      <c r="K1673" t="s">
        <v>152</v>
      </c>
      <c r="L1673" t="b">
        <v>1</v>
      </c>
      <c r="M1673">
        <v>110</v>
      </c>
      <c r="N1673" t="s">
        <v>159</v>
      </c>
      <c r="O1673">
        <v>544</v>
      </c>
    </row>
    <row r="1674" spans="5:15">
      <c r="E1674">
        <v>1287059036935</v>
      </c>
      <c r="F1674">
        <v>419</v>
      </c>
      <c r="G1674" t="s">
        <v>160</v>
      </c>
      <c r="H1674">
        <v>200</v>
      </c>
      <c r="I1674" t="s">
        <v>137</v>
      </c>
      <c r="J1674" t="s">
        <v>143</v>
      </c>
      <c r="K1674" t="s">
        <v>152</v>
      </c>
      <c r="L1674" t="b">
        <v>1</v>
      </c>
      <c r="M1674">
        <v>1078</v>
      </c>
      <c r="N1674" t="s">
        <v>161</v>
      </c>
      <c r="O1674">
        <v>419</v>
      </c>
    </row>
    <row r="1675" spans="5:15">
      <c r="E1675">
        <v>1287059037571</v>
      </c>
      <c r="F1675">
        <v>257</v>
      </c>
      <c r="G1675" t="s">
        <v>162</v>
      </c>
      <c r="H1675">
        <v>200</v>
      </c>
      <c r="I1675" t="s">
        <v>137</v>
      </c>
      <c r="J1675" t="s">
        <v>143</v>
      </c>
      <c r="K1675" t="s">
        <v>152</v>
      </c>
      <c r="L1675" t="b">
        <v>1</v>
      </c>
      <c r="M1675">
        <v>370</v>
      </c>
      <c r="N1675" t="s">
        <v>163</v>
      </c>
      <c r="O1675">
        <v>257</v>
      </c>
    </row>
    <row r="1676" spans="5:15">
      <c r="E1676">
        <v>1287059006211</v>
      </c>
      <c r="F1676">
        <v>31653</v>
      </c>
      <c r="G1676" t="s">
        <v>167</v>
      </c>
      <c r="H1676">
        <v>200</v>
      </c>
      <c r="I1676" t="s">
        <v>137</v>
      </c>
      <c r="J1676" t="s">
        <v>138</v>
      </c>
      <c r="K1676" t="s">
        <v>139</v>
      </c>
      <c r="L1676" t="b">
        <v>1</v>
      </c>
      <c r="M1676">
        <v>190799</v>
      </c>
      <c r="N1676" t="s">
        <v>149</v>
      </c>
      <c r="O1676">
        <v>21406</v>
      </c>
    </row>
    <row r="1677" spans="5:15">
      <c r="E1677">
        <v>1287059034999</v>
      </c>
      <c r="F1677">
        <v>3986</v>
      </c>
      <c r="G1677" t="s">
        <v>169</v>
      </c>
      <c r="H1677">
        <v>200</v>
      </c>
      <c r="I1677" t="s">
        <v>137</v>
      </c>
      <c r="J1677" t="s">
        <v>147</v>
      </c>
      <c r="K1677" t="s">
        <v>139</v>
      </c>
      <c r="L1677" t="b">
        <v>1</v>
      </c>
      <c r="M1677">
        <v>13</v>
      </c>
      <c r="N1677" t="s">
        <v>149</v>
      </c>
      <c r="O1677">
        <v>3986</v>
      </c>
    </row>
    <row r="1678" spans="5:15">
      <c r="E1678">
        <v>1287059002974</v>
      </c>
      <c r="F1678">
        <v>38048</v>
      </c>
      <c r="G1678" t="s">
        <v>166</v>
      </c>
      <c r="H1678">
        <v>200</v>
      </c>
      <c r="I1678" t="s">
        <v>137</v>
      </c>
      <c r="J1678" t="s">
        <v>145</v>
      </c>
      <c r="K1678" t="s">
        <v>139</v>
      </c>
      <c r="L1678" t="b">
        <v>1</v>
      </c>
      <c r="M1678">
        <v>125879</v>
      </c>
      <c r="N1678" t="s">
        <v>149</v>
      </c>
      <c r="O1678">
        <v>27876</v>
      </c>
    </row>
    <row r="1679" spans="5:15">
      <c r="E1679">
        <v>1287059038164</v>
      </c>
      <c r="F1679">
        <v>7891</v>
      </c>
      <c r="G1679" t="s">
        <v>168</v>
      </c>
      <c r="H1679">
        <v>200</v>
      </c>
      <c r="I1679" t="s">
        <v>137</v>
      </c>
      <c r="J1679" t="s">
        <v>138</v>
      </c>
      <c r="K1679" t="s">
        <v>139</v>
      </c>
      <c r="L1679" t="b">
        <v>1</v>
      </c>
      <c r="M1679">
        <v>13</v>
      </c>
      <c r="N1679" t="s">
        <v>149</v>
      </c>
      <c r="O1679">
        <v>7891</v>
      </c>
    </row>
    <row r="1680" spans="5:15">
      <c r="E1680">
        <v>1287059046435</v>
      </c>
      <c r="F1680">
        <v>762</v>
      </c>
      <c r="G1680" t="s">
        <v>151</v>
      </c>
      <c r="H1680">
        <v>200</v>
      </c>
      <c r="I1680" t="s">
        <v>137</v>
      </c>
      <c r="J1680" t="s">
        <v>138</v>
      </c>
      <c r="K1680" t="s">
        <v>152</v>
      </c>
      <c r="L1680" t="b">
        <v>1</v>
      </c>
      <c r="M1680">
        <v>363</v>
      </c>
      <c r="N1680" t="s">
        <v>153</v>
      </c>
      <c r="O1680">
        <v>762</v>
      </c>
    </row>
    <row r="1681" spans="5:15">
      <c r="E1681">
        <v>1287059047362</v>
      </c>
      <c r="F1681">
        <v>601</v>
      </c>
      <c r="G1681" t="s">
        <v>154</v>
      </c>
      <c r="H1681">
        <v>200</v>
      </c>
      <c r="I1681" t="s">
        <v>137</v>
      </c>
      <c r="J1681" t="s">
        <v>138</v>
      </c>
      <c r="K1681" t="s">
        <v>152</v>
      </c>
      <c r="L1681" t="b">
        <v>1</v>
      </c>
      <c r="M1681">
        <v>365</v>
      </c>
      <c r="N1681" t="s">
        <v>155</v>
      </c>
      <c r="O1681">
        <v>601</v>
      </c>
    </row>
    <row r="1682" spans="5:15">
      <c r="E1682">
        <v>1287059048192</v>
      </c>
      <c r="F1682">
        <v>804</v>
      </c>
      <c r="G1682" t="s">
        <v>156</v>
      </c>
      <c r="H1682">
        <v>200</v>
      </c>
      <c r="I1682" t="s">
        <v>137</v>
      </c>
      <c r="J1682" t="s">
        <v>138</v>
      </c>
      <c r="K1682" t="s">
        <v>152</v>
      </c>
      <c r="L1682" t="b">
        <v>1</v>
      </c>
      <c r="M1682">
        <v>91</v>
      </c>
      <c r="N1682" t="s">
        <v>157</v>
      </c>
      <c r="O1682">
        <v>804</v>
      </c>
    </row>
    <row r="1683" spans="5:15">
      <c r="E1683">
        <v>1287059049294</v>
      </c>
      <c r="F1683">
        <v>1028</v>
      </c>
      <c r="G1683" t="s">
        <v>158</v>
      </c>
      <c r="H1683">
        <v>200</v>
      </c>
      <c r="I1683" t="s">
        <v>137</v>
      </c>
      <c r="J1683" t="s">
        <v>138</v>
      </c>
      <c r="K1683" t="s">
        <v>152</v>
      </c>
      <c r="L1683" t="b">
        <v>1</v>
      </c>
      <c r="M1683">
        <v>110</v>
      </c>
      <c r="N1683" t="s">
        <v>159</v>
      </c>
      <c r="O1683">
        <v>1028</v>
      </c>
    </row>
    <row r="1684" spans="5:15">
      <c r="E1684">
        <v>1287059050547</v>
      </c>
      <c r="F1684">
        <v>850</v>
      </c>
      <c r="G1684" t="s">
        <v>160</v>
      </c>
      <c r="H1684">
        <v>200</v>
      </c>
      <c r="I1684" t="s">
        <v>137</v>
      </c>
      <c r="J1684" t="s">
        <v>138</v>
      </c>
      <c r="K1684" t="s">
        <v>152</v>
      </c>
      <c r="L1684" t="b">
        <v>1</v>
      </c>
      <c r="M1684">
        <v>1078</v>
      </c>
      <c r="N1684" t="s">
        <v>161</v>
      </c>
      <c r="O1684">
        <v>850</v>
      </c>
    </row>
    <row r="1685" spans="5:15">
      <c r="E1685">
        <v>1287059051612</v>
      </c>
      <c r="F1685">
        <v>655</v>
      </c>
      <c r="G1685" t="s">
        <v>162</v>
      </c>
      <c r="H1685">
        <v>200</v>
      </c>
      <c r="I1685" t="s">
        <v>137</v>
      </c>
      <c r="J1685" t="s">
        <v>138</v>
      </c>
      <c r="K1685" t="s">
        <v>152</v>
      </c>
      <c r="L1685" t="b">
        <v>1</v>
      </c>
      <c r="M1685">
        <v>370</v>
      </c>
      <c r="N1685" t="s">
        <v>163</v>
      </c>
      <c r="O1685">
        <v>655</v>
      </c>
    </row>
    <row r="1686" spans="5:15">
      <c r="E1686">
        <v>1287059038051</v>
      </c>
      <c r="F1686">
        <v>15242</v>
      </c>
      <c r="G1686" t="s">
        <v>169</v>
      </c>
      <c r="H1686">
        <v>200</v>
      </c>
      <c r="I1686" t="s">
        <v>137</v>
      </c>
      <c r="J1686" t="s">
        <v>143</v>
      </c>
      <c r="K1686" t="s">
        <v>139</v>
      </c>
      <c r="L1686" t="b">
        <v>1</v>
      </c>
      <c r="M1686">
        <v>13</v>
      </c>
      <c r="N1686" t="s">
        <v>149</v>
      </c>
      <c r="O1686">
        <v>15242</v>
      </c>
    </row>
    <row r="1687" spans="5:15">
      <c r="E1687">
        <v>1287059052353</v>
      </c>
      <c r="F1687">
        <v>4711</v>
      </c>
      <c r="G1687" t="s">
        <v>169</v>
      </c>
      <c r="H1687">
        <v>200</v>
      </c>
      <c r="I1687" t="s">
        <v>137</v>
      </c>
      <c r="J1687" t="s">
        <v>138</v>
      </c>
      <c r="K1687" t="s">
        <v>139</v>
      </c>
      <c r="L1687" t="b">
        <v>1</v>
      </c>
      <c r="M1687">
        <v>13</v>
      </c>
      <c r="N1687" t="s">
        <v>149</v>
      </c>
      <c r="O1687">
        <v>4711</v>
      </c>
    </row>
    <row r="1688" spans="5:15">
      <c r="E1688">
        <v>1287059053682</v>
      </c>
      <c r="F1688">
        <v>13960</v>
      </c>
      <c r="G1688" t="s">
        <v>166</v>
      </c>
      <c r="H1688">
        <v>200</v>
      </c>
      <c r="I1688" t="s">
        <v>137</v>
      </c>
      <c r="J1688" t="s">
        <v>143</v>
      </c>
      <c r="K1688" t="s">
        <v>139</v>
      </c>
      <c r="L1688" t="b">
        <v>1</v>
      </c>
      <c r="M1688">
        <v>125879</v>
      </c>
      <c r="N1688" t="s">
        <v>149</v>
      </c>
      <c r="O1688">
        <v>10933</v>
      </c>
    </row>
    <row r="1689" spans="5:15">
      <c r="E1689">
        <v>1287059057159</v>
      </c>
      <c r="F1689">
        <v>13262</v>
      </c>
      <c r="G1689" t="s">
        <v>166</v>
      </c>
      <c r="H1689">
        <v>200</v>
      </c>
      <c r="I1689" t="s">
        <v>137</v>
      </c>
      <c r="J1689" t="s">
        <v>138</v>
      </c>
      <c r="K1689" t="s">
        <v>139</v>
      </c>
      <c r="L1689" t="b">
        <v>1</v>
      </c>
      <c r="M1689">
        <v>125879</v>
      </c>
      <c r="N1689" t="s">
        <v>149</v>
      </c>
      <c r="O1689">
        <v>7982</v>
      </c>
    </row>
    <row r="1690" spans="5:15">
      <c r="E1690">
        <v>1287059041454</v>
      </c>
      <c r="F1690">
        <v>30535</v>
      </c>
      <c r="G1690" t="s">
        <v>167</v>
      </c>
      <c r="H1690">
        <v>200</v>
      </c>
      <c r="I1690" t="s">
        <v>137</v>
      </c>
      <c r="J1690" t="s">
        <v>145</v>
      </c>
      <c r="K1690" t="s">
        <v>139</v>
      </c>
      <c r="L1690" t="b">
        <v>1</v>
      </c>
      <c r="M1690">
        <v>190799</v>
      </c>
      <c r="N1690" t="s">
        <v>149</v>
      </c>
      <c r="O1690">
        <v>21234</v>
      </c>
    </row>
    <row r="1691" spans="5:15">
      <c r="E1691">
        <v>1287059072129</v>
      </c>
      <c r="F1691">
        <v>3161</v>
      </c>
      <c r="G1691" t="s">
        <v>168</v>
      </c>
      <c r="H1691">
        <v>200</v>
      </c>
      <c r="I1691" t="s">
        <v>137</v>
      </c>
      <c r="J1691" t="s">
        <v>145</v>
      </c>
      <c r="K1691" t="s">
        <v>139</v>
      </c>
      <c r="L1691" t="b">
        <v>1</v>
      </c>
      <c r="M1691">
        <v>13</v>
      </c>
      <c r="N1691" t="s">
        <v>149</v>
      </c>
      <c r="O1691">
        <v>3161</v>
      </c>
    </row>
    <row r="1692" spans="5:15">
      <c r="E1692">
        <v>1287059075735</v>
      </c>
      <c r="F1692">
        <v>483</v>
      </c>
      <c r="G1692" t="s">
        <v>151</v>
      </c>
      <c r="H1692">
        <v>200</v>
      </c>
      <c r="I1692" t="s">
        <v>137</v>
      </c>
      <c r="J1692" t="s">
        <v>145</v>
      </c>
      <c r="K1692" t="s">
        <v>152</v>
      </c>
      <c r="L1692" t="b">
        <v>1</v>
      </c>
      <c r="M1692">
        <v>363</v>
      </c>
      <c r="N1692" t="s">
        <v>153</v>
      </c>
      <c r="O1692">
        <v>483</v>
      </c>
    </row>
    <row r="1693" spans="5:15">
      <c r="E1693">
        <v>1287059039147</v>
      </c>
      <c r="F1693">
        <v>37355</v>
      </c>
      <c r="G1693" t="s">
        <v>166</v>
      </c>
      <c r="H1693">
        <v>200</v>
      </c>
      <c r="I1693" t="s">
        <v>137</v>
      </c>
      <c r="J1693" t="s">
        <v>147</v>
      </c>
      <c r="K1693" t="s">
        <v>139</v>
      </c>
      <c r="L1693" t="b">
        <v>1</v>
      </c>
      <c r="M1693">
        <v>125879</v>
      </c>
      <c r="N1693" t="s">
        <v>149</v>
      </c>
      <c r="O1693">
        <v>24810</v>
      </c>
    </row>
    <row r="1694" spans="5:15">
      <c r="E1694">
        <v>1287059076472</v>
      </c>
      <c r="F1694">
        <v>191</v>
      </c>
      <c r="G1694" t="s">
        <v>154</v>
      </c>
      <c r="H1694">
        <v>200</v>
      </c>
      <c r="I1694" t="s">
        <v>137</v>
      </c>
      <c r="J1694" t="s">
        <v>145</v>
      </c>
      <c r="K1694" t="s">
        <v>152</v>
      </c>
      <c r="L1694" t="b">
        <v>1</v>
      </c>
      <c r="M1694">
        <v>365</v>
      </c>
      <c r="N1694" t="s">
        <v>155</v>
      </c>
      <c r="O1694">
        <v>191</v>
      </c>
    </row>
    <row r="1695" spans="5:15">
      <c r="E1695">
        <v>1287059076715</v>
      </c>
      <c r="F1695">
        <v>225</v>
      </c>
      <c r="G1695" t="s">
        <v>156</v>
      </c>
      <c r="H1695">
        <v>200</v>
      </c>
      <c r="I1695" t="s">
        <v>137</v>
      </c>
      <c r="J1695" t="s">
        <v>145</v>
      </c>
      <c r="K1695" t="s">
        <v>152</v>
      </c>
      <c r="L1695" t="b">
        <v>1</v>
      </c>
      <c r="M1695">
        <v>91</v>
      </c>
      <c r="N1695" t="s">
        <v>157</v>
      </c>
      <c r="O1695">
        <v>225</v>
      </c>
    </row>
    <row r="1696" spans="5:15">
      <c r="E1696">
        <v>1287059077411</v>
      </c>
      <c r="F1696">
        <v>333</v>
      </c>
      <c r="G1696" t="s">
        <v>158</v>
      </c>
      <c r="H1696">
        <v>200</v>
      </c>
      <c r="I1696" t="s">
        <v>137</v>
      </c>
      <c r="J1696" t="s">
        <v>145</v>
      </c>
      <c r="K1696" t="s">
        <v>152</v>
      </c>
      <c r="L1696" t="b">
        <v>1</v>
      </c>
      <c r="M1696">
        <v>110</v>
      </c>
      <c r="N1696" t="s">
        <v>159</v>
      </c>
      <c r="O1696">
        <v>333</v>
      </c>
    </row>
    <row r="1697" spans="5:15">
      <c r="E1697">
        <v>1287059077896</v>
      </c>
      <c r="F1697">
        <v>511</v>
      </c>
      <c r="G1697" t="s">
        <v>160</v>
      </c>
      <c r="H1697">
        <v>200</v>
      </c>
      <c r="I1697" t="s">
        <v>137</v>
      </c>
      <c r="J1697" t="s">
        <v>145</v>
      </c>
      <c r="K1697" t="s">
        <v>152</v>
      </c>
      <c r="L1697" t="b">
        <v>1</v>
      </c>
      <c r="M1697">
        <v>1078</v>
      </c>
      <c r="N1697" t="s">
        <v>161</v>
      </c>
      <c r="O1697">
        <v>511</v>
      </c>
    </row>
    <row r="1698" spans="5:15">
      <c r="E1698">
        <v>1287059078645</v>
      </c>
      <c r="F1698">
        <v>609</v>
      </c>
      <c r="G1698" t="s">
        <v>162</v>
      </c>
      <c r="H1698">
        <v>200</v>
      </c>
      <c r="I1698" t="s">
        <v>137</v>
      </c>
      <c r="J1698" t="s">
        <v>145</v>
      </c>
      <c r="K1698" t="s">
        <v>152</v>
      </c>
      <c r="L1698" t="b">
        <v>1</v>
      </c>
      <c r="M1698">
        <v>370</v>
      </c>
      <c r="N1698" t="s">
        <v>163</v>
      </c>
      <c r="O1698">
        <v>609</v>
      </c>
    </row>
    <row r="1699" spans="5:15">
      <c r="E1699">
        <v>1287059079571</v>
      </c>
      <c r="F1699">
        <v>3343</v>
      </c>
      <c r="G1699" t="s">
        <v>169</v>
      </c>
      <c r="H1699">
        <v>200</v>
      </c>
      <c r="I1699" t="s">
        <v>137</v>
      </c>
      <c r="J1699" t="s">
        <v>145</v>
      </c>
      <c r="K1699" t="s">
        <v>139</v>
      </c>
      <c r="L1699" t="b">
        <v>1</v>
      </c>
      <c r="M1699">
        <v>13</v>
      </c>
      <c r="N1699" t="s">
        <v>149</v>
      </c>
      <c r="O1699">
        <v>3343</v>
      </c>
    </row>
    <row r="1700" spans="5:15">
      <c r="E1700">
        <v>1287059067825</v>
      </c>
      <c r="F1700">
        <v>15427</v>
      </c>
      <c r="G1700" t="s">
        <v>167</v>
      </c>
      <c r="H1700">
        <v>200</v>
      </c>
      <c r="I1700" t="s">
        <v>137</v>
      </c>
      <c r="J1700" t="s">
        <v>143</v>
      </c>
      <c r="K1700" t="s">
        <v>139</v>
      </c>
      <c r="L1700" t="b">
        <v>1</v>
      </c>
      <c r="M1700">
        <v>190799</v>
      </c>
      <c r="N1700" t="s">
        <v>149</v>
      </c>
      <c r="O1700">
        <v>5765</v>
      </c>
    </row>
    <row r="1701" spans="5:15">
      <c r="E1701">
        <v>1287059083650</v>
      </c>
      <c r="F1701">
        <v>4249</v>
      </c>
      <c r="G1701" t="s">
        <v>168</v>
      </c>
      <c r="H1701">
        <v>200</v>
      </c>
      <c r="I1701" t="s">
        <v>137</v>
      </c>
      <c r="J1701" t="s">
        <v>143</v>
      </c>
      <c r="K1701" t="s">
        <v>139</v>
      </c>
      <c r="L1701" t="b">
        <v>1</v>
      </c>
      <c r="M1701">
        <v>13</v>
      </c>
      <c r="N1701" t="s">
        <v>149</v>
      </c>
      <c r="O1701">
        <v>4249</v>
      </c>
    </row>
    <row r="1702" spans="5:15">
      <c r="E1702">
        <v>1287059088331</v>
      </c>
      <c r="F1702">
        <v>488</v>
      </c>
      <c r="G1702" t="s">
        <v>151</v>
      </c>
      <c r="H1702">
        <v>200</v>
      </c>
      <c r="I1702" t="s">
        <v>137</v>
      </c>
      <c r="J1702" t="s">
        <v>143</v>
      </c>
      <c r="K1702" t="s">
        <v>152</v>
      </c>
      <c r="L1702" t="b">
        <v>1</v>
      </c>
      <c r="M1702">
        <v>363</v>
      </c>
      <c r="N1702" t="s">
        <v>153</v>
      </c>
      <c r="O1702">
        <v>488</v>
      </c>
    </row>
    <row r="1703" spans="5:15">
      <c r="E1703">
        <v>1287059089043</v>
      </c>
      <c r="F1703">
        <v>367</v>
      </c>
      <c r="G1703" t="s">
        <v>154</v>
      </c>
      <c r="H1703">
        <v>200</v>
      </c>
      <c r="I1703" t="s">
        <v>137</v>
      </c>
      <c r="J1703" t="s">
        <v>143</v>
      </c>
      <c r="K1703" t="s">
        <v>152</v>
      </c>
      <c r="L1703" t="b">
        <v>1</v>
      </c>
      <c r="M1703">
        <v>365</v>
      </c>
      <c r="N1703" t="s">
        <v>155</v>
      </c>
      <c r="O1703">
        <v>367</v>
      </c>
    </row>
    <row r="1704" spans="5:15">
      <c r="E1704">
        <v>1287059089757</v>
      </c>
      <c r="F1704">
        <v>420</v>
      </c>
      <c r="G1704" t="s">
        <v>156</v>
      </c>
      <c r="H1704">
        <v>200</v>
      </c>
      <c r="I1704" t="s">
        <v>137</v>
      </c>
      <c r="J1704" t="s">
        <v>143</v>
      </c>
      <c r="K1704" t="s">
        <v>152</v>
      </c>
      <c r="L1704" t="b">
        <v>1</v>
      </c>
      <c r="M1704">
        <v>91</v>
      </c>
      <c r="N1704" t="s">
        <v>157</v>
      </c>
      <c r="O1704">
        <v>420</v>
      </c>
    </row>
    <row r="1705" spans="5:15">
      <c r="E1705">
        <v>1287059090690</v>
      </c>
      <c r="F1705">
        <v>627</v>
      </c>
      <c r="G1705" t="s">
        <v>158</v>
      </c>
      <c r="H1705">
        <v>200</v>
      </c>
      <c r="I1705" t="s">
        <v>137</v>
      </c>
      <c r="J1705" t="s">
        <v>143</v>
      </c>
      <c r="K1705" t="s">
        <v>152</v>
      </c>
      <c r="L1705" t="b">
        <v>1</v>
      </c>
      <c r="M1705">
        <v>110</v>
      </c>
      <c r="N1705" t="s">
        <v>159</v>
      </c>
      <c r="O1705">
        <v>627</v>
      </c>
    </row>
    <row r="1706" spans="5:15">
      <c r="E1706">
        <v>1287059091671</v>
      </c>
      <c r="F1706">
        <v>457</v>
      </c>
      <c r="G1706" t="s">
        <v>160</v>
      </c>
      <c r="H1706">
        <v>200</v>
      </c>
      <c r="I1706" t="s">
        <v>137</v>
      </c>
      <c r="J1706" t="s">
        <v>143</v>
      </c>
      <c r="K1706" t="s">
        <v>152</v>
      </c>
      <c r="L1706" t="b">
        <v>1</v>
      </c>
      <c r="M1706">
        <v>1078</v>
      </c>
      <c r="N1706" t="s">
        <v>161</v>
      </c>
      <c r="O1706">
        <v>457</v>
      </c>
    </row>
    <row r="1707" spans="5:15">
      <c r="E1707">
        <v>1287059092365</v>
      </c>
      <c r="F1707">
        <v>1099</v>
      </c>
      <c r="G1707" t="s">
        <v>162</v>
      </c>
      <c r="H1707">
        <v>200</v>
      </c>
      <c r="I1707" t="s">
        <v>137</v>
      </c>
      <c r="J1707" t="s">
        <v>143</v>
      </c>
      <c r="K1707" t="s">
        <v>152</v>
      </c>
      <c r="L1707" t="b">
        <v>1</v>
      </c>
      <c r="M1707">
        <v>370</v>
      </c>
      <c r="N1707" t="s">
        <v>163</v>
      </c>
      <c r="O1707">
        <v>1099</v>
      </c>
    </row>
    <row r="1708" spans="5:15">
      <c r="E1708">
        <v>1287059093892</v>
      </c>
      <c r="F1708">
        <v>4062</v>
      </c>
      <c r="G1708" t="s">
        <v>169</v>
      </c>
      <c r="H1708">
        <v>200</v>
      </c>
      <c r="I1708" t="s">
        <v>137</v>
      </c>
      <c r="J1708" t="s">
        <v>143</v>
      </c>
      <c r="K1708" t="s">
        <v>139</v>
      </c>
      <c r="L1708" t="b">
        <v>1</v>
      </c>
      <c r="M1708">
        <v>13</v>
      </c>
      <c r="N1708" t="s">
        <v>149</v>
      </c>
      <c r="O1708">
        <v>4062</v>
      </c>
    </row>
    <row r="1709" spans="5:15">
      <c r="E1709">
        <v>1287059070743</v>
      </c>
      <c r="F1709">
        <v>30024</v>
      </c>
      <c r="G1709" t="s">
        <v>167</v>
      </c>
      <c r="H1709">
        <v>200</v>
      </c>
      <c r="I1709" t="s">
        <v>137</v>
      </c>
      <c r="J1709" t="s">
        <v>138</v>
      </c>
      <c r="K1709" t="s">
        <v>139</v>
      </c>
      <c r="L1709" t="b">
        <v>1</v>
      </c>
      <c r="M1709">
        <v>190799</v>
      </c>
      <c r="N1709" t="s">
        <v>149</v>
      </c>
      <c r="O1709">
        <v>11853</v>
      </c>
    </row>
    <row r="1710" spans="5:15">
      <c r="E1710">
        <v>1287059076757</v>
      </c>
      <c r="F1710">
        <v>31120</v>
      </c>
      <c r="G1710" t="s">
        <v>167</v>
      </c>
      <c r="H1710">
        <v>200</v>
      </c>
      <c r="I1710" t="s">
        <v>137</v>
      </c>
      <c r="J1710" t="s">
        <v>147</v>
      </c>
      <c r="K1710" t="s">
        <v>139</v>
      </c>
      <c r="L1710" t="b">
        <v>1</v>
      </c>
      <c r="M1710">
        <v>190799</v>
      </c>
      <c r="N1710" t="s">
        <v>149</v>
      </c>
      <c r="O1710">
        <v>8304</v>
      </c>
    </row>
    <row r="1711" spans="5:15">
      <c r="E1711">
        <v>1287059100993</v>
      </c>
      <c r="F1711">
        <v>6957</v>
      </c>
      <c r="G1711" t="s">
        <v>168</v>
      </c>
      <c r="H1711">
        <v>200</v>
      </c>
      <c r="I1711" t="s">
        <v>137</v>
      </c>
      <c r="J1711" t="s">
        <v>138</v>
      </c>
      <c r="K1711" t="s">
        <v>139</v>
      </c>
      <c r="L1711" t="b">
        <v>1</v>
      </c>
      <c r="M1711">
        <v>13</v>
      </c>
      <c r="N1711" t="s">
        <v>149</v>
      </c>
      <c r="O1711">
        <v>6957</v>
      </c>
    </row>
    <row r="1712" spans="5:15">
      <c r="E1712">
        <v>1287059083343</v>
      </c>
      <c r="F1712">
        <v>25789</v>
      </c>
      <c r="G1712" t="s">
        <v>166</v>
      </c>
      <c r="H1712">
        <v>200</v>
      </c>
      <c r="I1712" t="s">
        <v>137</v>
      </c>
      <c r="J1712" t="s">
        <v>145</v>
      </c>
      <c r="K1712" t="s">
        <v>139</v>
      </c>
      <c r="L1712" t="b">
        <v>1</v>
      </c>
      <c r="M1712">
        <v>125879</v>
      </c>
      <c r="N1712" t="s">
        <v>149</v>
      </c>
      <c r="O1712">
        <v>9748</v>
      </c>
    </row>
    <row r="1713" spans="5:15">
      <c r="E1713">
        <v>1287059108344</v>
      </c>
      <c r="F1713">
        <v>3897</v>
      </c>
      <c r="G1713" t="s">
        <v>168</v>
      </c>
      <c r="H1713">
        <v>200</v>
      </c>
      <c r="I1713" t="s">
        <v>137</v>
      </c>
      <c r="J1713" t="s">
        <v>147</v>
      </c>
      <c r="K1713" t="s">
        <v>139</v>
      </c>
      <c r="L1713" t="b">
        <v>1</v>
      </c>
      <c r="M1713">
        <v>13</v>
      </c>
      <c r="N1713" t="s">
        <v>149</v>
      </c>
      <c r="O1713">
        <v>3897</v>
      </c>
    </row>
    <row r="1714" spans="5:15">
      <c r="E1714">
        <v>1287059108106</v>
      </c>
      <c r="F1714">
        <v>9181</v>
      </c>
      <c r="G1714" t="s">
        <v>170</v>
      </c>
      <c r="H1714">
        <v>200</v>
      </c>
      <c r="I1714" t="s">
        <v>137</v>
      </c>
      <c r="J1714" t="s">
        <v>138</v>
      </c>
      <c r="K1714" t="s">
        <v>139</v>
      </c>
      <c r="L1714" t="b">
        <v>1</v>
      </c>
      <c r="M1714">
        <v>13</v>
      </c>
      <c r="N1714" t="s">
        <v>149</v>
      </c>
      <c r="O1714">
        <v>9181</v>
      </c>
    </row>
    <row r="1715" spans="5:15">
      <c r="E1715">
        <v>1287059117662</v>
      </c>
      <c r="F1715">
        <v>828</v>
      </c>
      <c r="G1715" t="s">
        <v>151</v>
      </c>
      <c r="H1715">
        <v>200</v>
      </c>
      <c r="I1715" t="s">
        <v>137</v>
      </c>
      <c r="J1715" t="s">
        <v>138</v>
      </c>
      <c r="K1715" t="s">
        <v>152</v>
      </c>
      <c r="L1715" t="b">
        <v>1</v>
      </c>
      <c r="M1715">
        <v>363</v>
      </c>
      <c r="N1715" t="s">
        <v>153</v>
      </c>
      <c r="O1715">
        <v>828</v>
      </c>
    </row>
    <row r="1716" spans="5:15">
      <c r="E1716">
        <v>1287059118812</v>
      </c>
      <c r="F1716">
        <v>723</v>
      </c>
      <c r="G1716" t="s">
        <v>154</v>
      </c>
      <c r="H1716">
        <v>200</v>
      </c>
      <c r="I1716" t="s">
        <v>137</v>
      </c>
      <c r="J1716" t="s">
        <v>138</v>
      </c>
      <c r="K1716" t="s">
        <v>152</v>
      </c>
      <c r="L1716" t="b">
        <v>1</v>
      </c>
      <c r="M1716">
        <v>365</v>
      </c>
      <c r="N1716" t="s">
        <v>155</v>
      </c>
      <c r="O1716">
        <v>723</v>
      </c>
    </row>
    <row r="1717" spans="5:15">
      <c r="E1717">
        <v>1287059112607</v>
      </c>
      <c r="F1717">
        <v>8157</v>
      </c>
      <c r="G1717" t="s">
        <v>170</v>
      </c>
      <c r="H1717">
        <v>200</v>
      </c>
      <c r="I1717" t="s">
        <v>137</v>
      </c>
      <c r="J1717" t="s">
        <v>147</v>
      </c>
      <c r="K1717" t="s">
        <v>139</v>
      </c>
      <c r="L1717" t="b">
        <v>1</v>
      </c>
      <c r="M1717">
        <v>13</v>
      </c>
      <c r="N1717" t="s">
        <v>149</v>
      </c>
      <c r="O1717">
        <v>8157</v>
      </c>
    </row>
    <row r="1718" spans="5:15">
      <c r="E1718">
        <v>1287059119954</v>
      </c>
      <c r="F1718">
        <v>1115</v>
      </c>
      <c r="G1718" t="s">
        <v>156</v>
      </c>
      <c r="H1718">
        <v>200</v>
      </c>
      <c r="I1718" t="s">
        <v>137</v>
      </c>
      <c r="J1718" t="s">
        <v>138</v>
      </c>
      <c r="K1718" t="s">
        <v>152</v>
      </c>
      <c r="L1718" t="b">
        <v>1</v>
      </c>
      <c r="M1718">
        <v>91</v>
      </c>
      <c r="N1718" t="s">
        <v>157</v>
      </c>
      <c r="O1718">
        <v>1115</v>
      </c>
    </row>
    <row r="1719" spans="5:15">
      <c r="E1719">
        <v>1287059121115</v>
      </c>
      <c r="F1719">
        <v>871</v>
      </c>
      <c r="G1719" t="s">
        <v>151</v>
      </c>
      <c r="H1719">
        <v>200</v>
      </c>
      <c r="I1719" t="s">
        <v>137</v>
      </c>
      <c r="J1719" t="s">
        <v>147</v>
      </c>
      <c r="K1719" t="s">
        <v>152</v>
      </c>
      <c r="L1719" t="b">
        <v>1</v>
      </c>
      <c r="M1719">
        <v>363</v>
      </c>
      <c r="N1719" t="s">
        <v>153</v>
      </c>
      <c r="O1719">
        <v>871</v>
      </c>
    </row>
    <row r="1720" spans="5:15">
      <c r="E1720">
        <v>1287059122229</v>
      </c>
      <c r="F1720">
        <v>485</v>
      </c>
      <c r="G1720" t="s">
        <v>154</v>
      </c>
      <c r="H1720">
        <v>200</v>
      </c>
      <c r="I1720" t="s">
        <v>137</v>
      </c>
      <c r="J1720" t="s">
        <v>147</v>
      </c>
      <c r="K1720" t="s">
        <v>152</v>
      </c>
      <c r="L1720" t="b">
        <v>1</v>
      </c>
      <c r="M1720">
        <v>365</v>
      </c>
      <c r="N1720" t="s">
        <v>155</v>
      </c>
      <c r="O1720">
        <v>485</v>
      </c>
    </row>
    <row r="1721" spans="5:15">
      <c r="E1721">
        <v>1287059121387</v>
      </c>
      <c r="F1721">
        <v>1602</v>
      </c>
      <c r="G1721" t="s">
        <v>158</v>
      </c>
      <c r="H1721">
        <v>200</v>
      </c>
      <c r="I1721" t="s">
        <v>137</v>
      </c>
      <c r="J1721" t="s">
        <v>138</v>
      </c>
      <c r="K1721" t="s">
        <v>152</v>
      </c>
      <c r="L1721" t="b">
        <v>1</v>
      </c>
      <c r="M1721">
        <v>110</v>
      </c>
      <c r="N1721" t="s">
        <v>159</v>
      </c>
      <c r="O1721">
        <v>1602</v>
      </c>
    </row>
    <row r="1722" spans="5:15">
      <c r="E1722">
        <v>1287059122994</v>
      </c>
      <c r="F1722">
        <v>340</v>
      </c>
      <c r="G1722" t="s">
        <v>156</v>
      </c>
      <c r="H1722">
        <v>200</v>
      </c>
      <c r="I1722" t="s">
        <v>137</v>
      </c>
      <c r="J1722" t="s">
        <v>147</v>
      </c>
      <c r="K1722" t="s">
        <v>152</v>
      </c>
      <c r="L1722" t="b">
        <v>1</v>
      </c>
      <c r="M1722">
        <v>91</v>
      </c>
      <c r="N1722" t="s">
        <v>157</v>
      </c>
      <c r="O1722">
        <v>340</v>
      </c>
    </row>
    <row r="1723" spans="5:15">
      <c r="E1723">
        <v>1287059123105</v>
      </c>
      <c r="F1723">
        <v>319</v>
      </c>
      <c r="G1723" t="s">
        <v>160</v>
      </c>
      <c r="H1723">
        <v>200</v>
      </c>
      <c r="I1723" t="s">
        <v>137</v>
      </c>
      <c r="J1723" t="s">
        <v>138</v>
      </c>
      <c r="K1723" t="s">
        <v>152</v>
      </c>
      <c r="L1723" t="b">
        <v>1</v>
      </c>
      <c r="M1723">
        <v>1078</v>
      </c>
      <c r="N1723" t="s">
        <v>161</v>
      </c>
      <c r="O1723">
        <v>319</v>
      </c>
    </row>
    <row r="1724" spans="5:15">
      <c r="E1724">
        <v>1287059123702</v>
      </c>
      <c r="F1724">
        <v>314</v>
      </c>
      <c r="G1724" t="s">
        <v>158</v>
      </c>
      <c r="H1724">
        <v>200</v>
      </c>
      <c r="I1724" t="s">
        <v>137</v>
      </c>
      <c r="J1724" t="s">
        <v>147</v>
      </c>
      <c r="K1724" t="s">
        <v>152</v>
      </c>
      <c r="L1724" t="b">
        <v>1</v>
      </c>
      <c r="M1724">
        <v>110</v>
      </c>
      <c r="N1724" t="s">
        <v>159</v>
      </c>
      <c r="O1724">
        <v>314</v>
      </c>
    </row>
    <row r="1725" spans="5:15">
      <c r="E1725">
        <v>1287059123829</v>
      </c>
      <c r="F1725">
        <v>363</v>
      </c>
      <c r="G1725" t="s">
        <v>162</v>
      </c>
      <c r="H1725">
        <v>200</v>
      </c>
      <c r="I1725" t="s">
        <v>137</v>
      </c>
      <c r="J1725" t="s">
        <v>138</v>
      </c>
      <c r="K1725" t="s">
        <v>152</v>
      </c>
      <c r="L1725" t="b">
        <v>1</v>
      </c>
      <c r="M1725">
        <v>370</v>
      </c>
      <c r="N1725" t="s">
        <v>163</v>
      </c>
      <c r="O1725">
        <v>363</v>
      </c>
    </row>
    <row r="1726" spans="5:15">
      <c r="E1726">
        <v>1287059124370</v>
      </c>
      <c r="F1726">
        <v>460</v>
      </c>
      <c r="G1726" t="s">
        <v>160</v>
      </c>
      <c r="H1726">
        <v>200</v>
      </c>
      <c r="I1726" t="s">
        <v>137</v>
      </c>
      <c r="J1726" t="s">
        <v>147</v>
      </c>
      <c r="K1726" t="s">
        <v>152</v>
      </c>
      <c r="L1726" t="b">
        <v>1</v>
      </c>
      <c r="M1726">
        <v>1078</v>
      </c>
      <c r="N1726" t="s">
        <v>161</v>
      </c>
      <c r="O1726">
        <v>460</v>
      </c>
    </row>
    <row r="1727" spans="5:15">
      <c r="E1727">
        <v>1287059125399</v>
      </c>
      <c r="F1727">
        <v>2152</v>
      </c>
      <c r="G1727" t="s">
        <v>162</v>
      </c>
      <c r="H1727">
        <v>200</v>
      </c>
      <c r="I1727" t="s">
        <v>137</v>
      </c>
      <c r="J1727" t="s">
        <v>147</v>
      </c>
      <c r="K1727" t="s">
        <v>152</v>
      </c>
      <c r="L1727" t="b">
        <v>1</v>
      </c>
      <c r="M1727">
        <v>370</v>
      </c>
      <c r="N1727" t="s">
        <v>163</v>
      </c>
      <c r="O1727">
        <v>2152</v>
      </c>
    </row>
    <row r="1728" spans="5:15">
      <c r="E1728">
        <v>1287059124590</v>
      </c>
      <c r="F1728">
        <v>3916</v>
      </c>
      <c r="G1728" t="s">
        <v>169</v>
      </c>
      <c r="H1728">
        <v>200</v>
      </c>
      <c r="I1728" t="s">
        <v>137</v>
      </c>
      <c r="J1728" t="s">
        <v>138</v>
      </c>
      <c r="K1728" t="s">
        <v>139</v>
      </c>
      <c r="L1728" t="b">
        <v>1</v>
      </c>
      <c r="M1728">
        <v>13</v>
      </c>
      <c r="N1728" t="s">
        <v>149</v>
      </c>
      <c r="O1728">
        <v>3916</v>
      </c>
    </row>
    <row r="1729" spans="5:15">
      <c r="E1729">
        <v>1287059127814</v>
      </c>
      <c r="F1729">
        <v>9369</v>
      </c>
      <c r="G1729" t="s">
        <v>169</v>
      </c>
      <c r="H1729">
        <v>200</v>
      </c>
      <c r="I1729" t="s">
        <v>137</v>
      </c>
      <c r="J1729" t="s">
        <v>147</v>
      </c>
      <c r="K1729" t="s">
        <v>139</v>
      </c>
      <c r="L1729" t="b">
        <v>1</v>
      </c>
      <c r="M1729">
        <v>13</v>
      </c>
      <c r="N1729" t="s">
        <v>149</v>
      </c>
      <c r="O1729">
        <v>9369</v>
      </c>
    </row>
    <row r="1730" spans="5:15">
      <c r="E1730">
        <v>1287059098320</v>
      </c>
      <c r="F1730">
        <v>42214</v>
      </c>
      <c r="G1730" t="s">
        <v>166</v>
      </c>
      <c r="H1730">
        <v>200</v>
      </c>
      <c r="I1730" t="s">
        <v>137</v>
      </c>
      <c r="J1730" t="s">
        <v>143</v>
      </c>
      <c r="K1730" t="s">
        <v>139</v>
      </c>
      <c r="L1730" t="b">
        <v>1</v>
      </c>
      <c r="M1730">
        <v>125879</v>
      </c>
      <c r="N1730" t="s">
        <v>149</v>
      </c>
      <c r="O1730">
        <v>35204</v>
      </c>
    </row>
    <row r="1731" spans="5:15">
      <c r="E1731">
        <v>1287059109414</v>
      </c>
      <c r="F1731">
        <v>38258</v>
      </c>
      <c r="G1731" t="s">
        <v>167</v>
      </c>
      <c r="H1731">
        <v>200</v>
      </c>
      <c r="I1731" t="s">
        <v>137</v>
      </c>
      <c r="J1731" t="s">
        <v>145</v>
      </c>
      <c r="K1731" t="s">
        <v>139</v>
      </c>
      <c r="L1731" t="b">
        <v>1</v>
      </c>
      <c r="M1731">
        <v>190799</v>
      </c>
      <c r="N1731" t="s">
        <v>149</v>
      </c>
      <c r="O1731">
        <v>18137</v>
      </c>
    </row>
    <row r="1732" spans="5:15">
      <c r="E1732">
        <v>1287059147753</v>
      </c>
      <c r="F1732">
        <v>4062</v>
      </c>
      <c r="G1732" t="s">
        <v>168</v>
      </c>
      <c r="H1732">
        <v>200</v>
      </c>
      <c r="I1732" t="s">
        <v>137</v>
      </c>
      <c r="J1732" t="s">
        <v>145</v>
      </c>
      <c r="K1732" t="s">
        <v>139</v>
      </c>
      <c r="L1732" t="b">
        <v>1</v>
      </c>
      <c r="M1732">
        <v>13</v>
      </c>
      <c r="N1732" t="s">
        <v>149</v>
      </c>
      <c r="O1732">
        <v>4062</v>
      </c>
    </row>
    <row r="1733" spans="5:15">
      <c r="E1733">
        <v>1287059128878</v>
      </c>
      <c r="F1733">
        <v>26162</v>
      </c>
      <c r="G1733" t="s">
        <v>166</v>
      </c>
      <c r="H1733">
        <v>200</v>
      </c>
      <c r="I1733" t="s">
        <v>137</v>
      </c>
      <c r="J1733" t="s">
        <v>138</v>
      </c>
      <c r="K1733" t="s">
        <v>139</v>
      </c>
      <c r="L1733" t="b">
        <v>1</v>
      </c>
      <c r="M1733">
        <v>125879</v>
      </c>
      <c r="N1733" t="s">
        <v>149</v>
      </c>
      <c r="O1733">
        <v>15873</v>
      </c>
    </row>
    <row r="1734" spans="5:15">
      <c r="E1734">
        <v>1287059152064</v>
      </c>
      <c r="F1734">
        <v>3098</v>
      </c>
      <c r="G1734" t="s">
        <v>170</v>
      </c>
      <c r="H1734">
        <v>200</v>
      </c>
      <c r="I1734" t="s">
        <v>137</v>
      </c>
      <c r="J1734" t="s">
        <v>145</v>
      </c>
      <c r="K1734" t="s">
        <v>139</v>
      </c>
      <c r="L1734" t="b">
        <v>1</v>
      </c>
      <c r="M1734">
        <v>13</v>
      </c>
      <c r="N1734" t="s">
        <v>149</v>
      </c>
      <c r="O1734">
        <v>3098</v>
      </c>
    </row>
    <row r="1735" spans="5:15">
      <c r="E1735">
        <v>1287059137520</v>
      </c>
      <c r="F1735">
        <v>21477</v>
      </c>
      <c r="G1735" t="s">
        <v>166</v>
      </c>
      <c r="H1735">
        <v>200</v>
      </c>
      <c r="I1735" t="s">
        <v>137</v>
      </c>
      <c r="J1735" t="s">
        <v>147</v>
      </c>
      <c r="K1735" t="s">
        <v>139</v>
      </c>
      <c r="L1735" t="b">
        <v>1</v>
      </c>
      <c r="M1735">
        <v>125879</v>
      </c>
      <c r="N1735" t="s">
        <v>149</v>
      </c>
      <c r="O1735">
        <v>10832</v>
      </c>
    </row>
    <row r="1736" spans="5:15">
      <c r="E1736">
        <v>1287059155356</v>
      </c>
      <c r="F1736">
        <v>3743</v>
      </c>
      <c r="G1736" t="s">
        <v>151</v>
      </c>
      <c r="H1736">
        <v>200</v>
      </c>
      <c r="I1736" t="s">
        <v>137</v>
      </c>
      <c r="J1736" t="s">
        <v>145</v>
      </c>
      <c r="K1736" t="s">
        <v>152</v>
      </c>
      <c r="L1736" t="b">
        <v>1</v>
      </c>
      <c r="M1736">
        <v>363</v>
      </c>
      <c r="N1736" t="s">
        <v>153</v>
      </c>
      <c r="O1736">
        <v>3743</v>
      </c>
    </row>
    <row r="1737" spans="5:15">
      <c r="E1737">
        <v>1287059159274</v>
      </c>
      <c r="F1737">
        <v>334</v>
      </c>
      <c r="G1737" t="s">
        <v>154</v>
      </c>
      <c r="H1737">
        <v>200</v>
      </c>
      <c r="I1737" t="s">
        <v>137</v>
      </c>
      <c r="J1737" t="s">
        <v>145</v>
      </c>
      <c r="K1737" t="s">
        <v>152</v>
      </c>
      <c r="L1737" t="b">
        <v>1</v>
      </c>
      <c r="M1737">
        <v>365</v>
      </c>
      <c r="N1737" t="s">
        <v>155</v>
      </c>
      <c r="O1737">
        <v>334</v>
      </c>
    </row>
    <row r="1738" spans="5:15">
      <c r="E1738">
        <v>1287059159889</v>
      </c>
      <c r="F1738">
        <v>577</v>
      </c>
      <c r="G1738" t="s">
        <v>156</v>
      </c>
      <c r="H1738">
        <v>200</v>
      </c>
      <c r="I1738" t="s">
        <v>137</v>
      </c>
      <c r="J1738" t="s">
        <v>145</v>
      </c>
      <c r="K1738" t="s">
        <v>152</v>
      </c>
      <c r="L1738" t="b">
        <v>1</v>
      </c>
      <c r="M1738">
        <v>91</v>
      </c>
      <c r="N1738" t="s">
        <v>157</v>
      </c>
      <c r="O1738">
        <v>577</v>
      </c>
    </row>
    <row r="1739" spans="5:15">
      <c r="E1739">
        <v>1287059160735</v>
      </c>
      <c r="F1739">
        <v>629</v>
      </c>
      <c r="G1739" t="s">
        <v>158</v>
      </c>
      <c r="H1739">
        <v>200</v>
      </c>
      <c r="I1739" t="s">
        <v>137</v>
      </c>
      <c r="J1739" t="s">
        <v>145</v>
      </c>
      <c r="K1739" t="s">
        <v>152</v>
      </c>
      <c r="L1739" t="b">
        <v>1</v>
      </c>
      <c r="M1739">
        <v>110</v>
      </c>
      <c r="N1739" t="s">
        <v>159</v>
      </c>
      <c r="O1739">
        <v>629</v>
      </c>
    </row>
    <row r="1740" spans="5:15">
      <c r="E1740">
        <v>1287059161724</v>
      </c>
      <c r="F1740">
        <v>674</v>
      </c>
      <c r="G1740" t="s">
        <v>160</v>
      </c>
      <c r="H1740">
        <v>200</v>
      </c>
      <c r="I1740" t="s">
        <v>137</v>
      </c>
      <c r="J1740" t="s">
        <v>145</v>
      </c>
      <c r="K1740" t="s">
        <v>152</v>
      </c>
      <c r="L1740" t="b">
        <v>1</v>
      </c>
      <c r="M1740">
        <v>1078</v>
      </c>
      <c r="N1740" t="s">
        <v>161</v>
      </c>
      <c r="O1740">
        <v>674</v>
      </c>
    </row>
    <row r="1741" spans="5:15">
      <c r="E1741">
        <v>1287059162659</v>
      </c>
      <c r="F1741">
        <v>439</v>
      </c>
      <c r="G1741" t="s">
        <v>162</v>
      </c>
      <c r="H1741">
        <v>200</v>
      </c>
      <c r="I1741" t="s">
        <v>137</v>
      </c>
      <c r="J1741" t="s">
        <v>145</v>
      </c>
      <c r="K1741" t="s">
        <v>152</v>
      </c>
      <c r="L1741" t="b">
        <v>1</v>
      </c>
      <c r="M1741">
        <v>370</v>
      </c>
      <c r="N1741" t="s">
        <v>163</v>
      </c>
      <c r="O1741">
        <v>439</v>
      </c>
    </row>
    <row r="1742" spans="5:15">
      <c r="E1742">
        <v>1287059140796</v>
      </c>
      <c r="F1742">
        <v>23888</v>
      </c>
      <c r="G1742" t="s">
        <v>167</v>
      </c>
      <c r="H1742">
        <v>200</v>
      </c>
      <c r="I1742" t="s">
        <v>137</v>
      </c>
      <c r="J1742" t="s">
        <v>143</v>
      </c>
      <c r="K1742" t="s">
        <v>139</v>
      </c>
      <c r="L1742" t="b">
        <v>1</v>
      </c>
      <c r="M1742">
        <v>190799</v>
      </c>
      <c r="N1742" t="s">
        <v>149</v>
      </c>
      <c r="O1742">
        <v>5909</v>
      </c>
    </row>
    <row r="1743" spans="5:15">
      <c r="E1743">
        <v>1287059163471</v>
      </c>
      <c r="F1743">
        <v>2756</v>
      </c>
      <c r="G1743" t="s">
        <v>169</v>
      </c>
      <c r="H1743">
        <v>200</v>
      </c>
      <c r="I1743" t="s">
        <v>137</v>
      </c>
      <c r="J1743" t="s">
        <v>145</v>
      </c>
      <c r="K1743" t="s">
        <v>139</v>
      </c>
      <c r="L1743" t="b">
        <v>1</v>
      </c>
      <c r="M1743">
        <v>13</v>
      </c>
      <c r="N1743" t="s">
        <v>149</v>
      </c>
      <c r="O1743">
        <v>2756</v>
      </c>
    </row>
    <row r="1744" spans="5:15">
      <c r="E1744">
        <v>1287059165144</v>
      </c>
      <c r="F1744">
        <v>3915</v>
      </c>
      <c r="G1744" t="s">
        <v>168</v>
      </c>
      <c r="H1744">
        <v>200</v>
      </c>
      <c r="I1744" t="s">
        <v>137</v>
      </c>
      <c r="J1744" t="s">
        <v>143</v>
      </c>
      <c r="K1744" t="s">
        <v>139</v>
      </c>
      <c r="L1744" t="b">
        <v>1</v>
      </c>
      <c r="M1744">
        <v>13</v>
      </c>
      <c r="N1744" t="s">
        <v>149</v>
      </c>
      <c r="O1744">
        <v>3915</v>
      </c>
    </row>
    <row r="1745" spans="5:15">
      <c r="E1745">
        <v>1287059169400</v>
      </c>
      <c r="F1745">
        <v>4223</v>
      </c>
      <c r="G1745" t="s">
        <v>170</v>
      </c>
      <c r="H1745">
        <v>200</v>
      </c>
      <c r="I1745" t="s">
        <v>137</v>
      </c>
      <c r="J1745" t="s">
        <v>143</v>
      </c>
      <c r="K1745" t="s">
        <v>139</v>
      </c>
      <c r="L1745" t="b">
        <v>1</v>
      </c>
      <c r="M1745">
        <v>13</v>
      </c>
      <c r="N1745" t="s">
        <v>149</v>
      </c>
      <c r="O1745">
        <v>4223</v>
      </c>
    </row>
    <row r="1746" spans="5:15">
      <c r="E1746">
        <v>1287059173927</v>
      </c>
      <c r="F1746">
        <v>339</v>
      </c>
      <c r="G1746" t="s">
        <v>151</v>
      </c>
      <c r="H1746">
        <v>200</v>
      </c>
      <c r="I1746" t="s">
        <v>137</v>
      </c>
      <c r="J1746" t="s">
        <v>143</v>
      </c>
      <c r="K1746" t="s">
        <v>152</v>
      </c>
      <c r="L1746" t="b">
        <v>1</v>
      </c>
      <c r="M1746">
        <v>363</v>
      </c>
      <c r="N1746" t="s">
        <v>153</v>
      </c>
      <c r="O1746">
        <v>339</v>
      </c>
    </row>
    <row r="1747" spans="5:15">
      <c r="E1747">
        <v>1287059174626</v>
      </c>
      <c r="F1747">
        <v>394</v>
      </c>
      <c r="G1747" t="s">
        <v>154</v>
      </c>
      <c r="H1747">
        <v>200</v>
      </c>
      <c r="I1747" t="s">
        <v>137</v>
      </c>
      <c r="J1747" t="s">
        <v>143</v>
      </c>
      <c r="K1747" t="s">
        <v>152</v>
      </c>
      <c r="L1747" t="b">
        <v>1</v>
      </c>
      <c r="M1747">
        <v>365</v>
      </c>
      <c r="N1747" t="s">
        <v>155</v>
      </c>
      <c r="O1747">
        <v>394</v>
      </c>
    </row>
    <row r="1748" spans="5:15">
      <c r="E1748">
        <v>1287059175280</v>
      </c>
      <c r="F1748">
        <v>536</v>
      </c>
      <c r="G1748" t="s">
        <v>156</v>
      </c>
      <c r="H1748">
        <v>200</v>
      </c>
      <c r="I1748" t="s">
        <v>137</v>
      </c>
      <c r="J1748" t="s">
        <v>143</v>
      </c>
      <c r="K1748" t="s">
        <v>152</v>
      </c>
      <c r="L1748" t="b">
        <v>1</v>
      </c>
      <c r="M1748">
        <v>91</v>
      </c>
      <c r="N1748" t="s">
        <v>157</v>
      </c>
      <c r="O1748">
        <v>536</v>
      </c>
    </row>
    <row r="1749" spans="5:15">
      <c r="E1749">
        <v>1287059175919</v>
      </c>
      <c r="F1749">
        <v>661</v>
      </c>
      <c r="G1749" t="s">
        <v>158</v>
      </c>
      <c r="H1749">
        <v>200</v>
      </c>
      <c r="I1749" t="s">
        <v>137</v>
      </c>
      <c r="J1749" t="s">
        <v>143</v>
      </c>
      <c r="K1749" t="s">
        <v>152</v>
      </c>
      <c r="L1749" t="b">
        <v>1</v>
      </c>
      <c r="M1749">
        <v>110</v>
      </c>
      <c r="N1749" t="s">
        <v>159</v>
      </c>
      <c r="O1749">
        <v>661</v>
      </c>
    </row>
    <row r="1750" spans="5:15">
      <c r="E1750">
        <v>1287059176861</v>
      </c>
      <c r="F1750">
        <v>419</v>
      </c>
      <c r="G1750" t="s">
        <v>160</v>
      </c>
      <c r="H1750">
        <v>200</v>
      </c>
      <c r="I1750" t="s">
        <v>137</v>
      </c>
      <c r="J1750" t="s">
        <v>143</v>
      </c>
      <c r="K1750" t="s">
        <v>152</v>
      </c>
      <c r="L1750" t="b">
        <v>1</v>
      </c>
      <c r="M1750">
        <v>1078</v>
      </c>
      <c r="N1750" t="s">
        <v>161</v>
      </c>
      <c r="O1750">
        <v>419</v>
      </c>
    </row>
    <row r="1751" spans="5:15">
      <c r="E1751">
        <v>1287059177567</v>
      </c>
      <c r="F1751">
        <v>345</v>
      </c>
      <c r="G1751" t="s">
        <v>162</v>
      </c>
      <c r="H1751">
        <v>200</v>
      </c>
      <c r="I1751" t="s">
        <v>137</v>
      </c>
      <c r="J1751" t="s">
        <v>143</v>
      </c>
      <c r="K1751" t="s">
        <v>152</v>
      </c>
      <c r="L1751" t="b">
        <v>1</v>
      </c>
      <c r="M1751">
        <v>370</v>
      </c>
      <c r="N1751" t="s">
        <v>163</v>
      </c>
      <c r="O1751">
        <v>345</v>
      </c>
    </row>
    <row r="1752" spans="5:15">
      <c r="E1752">
        <v>1287059178240</v>
      </c>
      <c r="F1752">
        <v>3387</v>
      </c>
      <c r="G1752" t="s">
        <v>169</v>
      </c>
      <c r="H1752">
        <v>200</v>
      </c>
      <c r="I1752" t="s">
        <v>137</v>
      </c>
      <c r="J1752" t="s">
        <v>143</v>
      </c>
      <c r="K1752" t="s">
        <v>139</v>
      </c>
      <c r="L1752" t="b">
        <v>1</v>
      </c>
      <c r="M1752">
        <v>13</v>
      </c>
      <c r="N1752" t="s">
        <v>149</v>
      </c>
      <c r="O1752">
        <v>3387</v>
      </c>
    </row>
    <row r="1753" spans="5:15">
      <c r="E1753">
        <v>1287059155366</v>
      </c>
      <c r="F1753">
        <v>29183</v>
      </c>
      <c r="G1753" t="s">
        <v>171</v>
      </c>
      <c r="H1753">
        <v>200</v>
      </c>
      <c r="I1753" t="s">
        <v>137</v>
      </c>
      <c r="J1753" t="s">
        <v>138</v>
      </c>
      <c r="K1753" t="s">
        <v>139</v>
      </c>
      <c r="L1753" t="b">
        <v>1</v>
      </c>
      <c r="M1753">
        <v>161700</v>
      </c>
      <c r="N1753" t="s">
        <v>149</v>
      </c>
      <c r="O1753">
        <v>16061</v>
      </c>
    </row>
    <row r="1754" spans="5:15">
      <c r="E1754">
        <v>1287059185148</v>
      </c>
      <c r="F1754">
        <v>720</v>
      </c>
      <c r="G1754" t="s">
        <v>151</v>
      </c>
      <c r="H1754">
        <v>200</v>
      </c>
      <c r="I1754" t="s">
        <v>137</v>
      </c>
      <c r="J1754" t="s">
        <v>138</v>
      </c>
      <c r="K1754" t="s">
        <v>152</v>
      </c>
      <c r="L1754" t="b">
        <v>1</v>
      </c>
      <c r="M1754">
        <v>363</v>
      </c>
      <c r="N1754" t="s">
        <v>153</v>
      </c>
      <c r="O1754">
        <v>720</v>
      </c>
    </row>
    <row r="1755" spans="5:15">
      <c r="E1755">
        <v>1287059186250</v>
      </c>
      <c r="F1755">
        <v>633</v>
      </c>
      <c r="G1755" t="s">
        <v>154</v>
      </c>
      <c r="H1755">
        <v>200</v>
      </c>
      <c r="I1755" t="s">
        <v>137</v>
      </c>
      <c r="J1755" t="s">
        <v>138</v>
      </c>
      <c r="K1755" t="s">
        <v>152</v>
      </c>
      <c r="L1755" t="b">
        <v>1</v>
      </c>
      <c r="M1755">
        <v>365</v>
      </c>
      <c r="N1755" t="s">
        <v>155</v>
      </c>
      <c r="O1755">
        <v>633</v>
      </c>
    </row>
    <row r="1756" spans="5:15">
      <c r="E1756">
        <v>1287059187247</v>
      </c>
      <c r="F1756">
        <v>445</v>
      </c>
      <c r="G1756" t="s">
        <v>156</v>
      </c>
      <c r="H1756">
        <v>200</v>
      </c>
      <c r="I1756" t="s">
        <v>137</v>
      </c>
      <c r="J1756" t="s">
        <v>138</v>
      </c>
      <c r="K1756" t="s">
        <v>152</v>
      </c>
      <c r="L1756" t="b">
        <v>1</v>
      </c>
      <c r="M1756">
        <v>91</v>
      </c>
      <c r="N1756" t="s">
        <v>157</v>
      </c>
      <c r="O1756">
        <v>445</v>
      </c>
    </row>
    <row r="1757" spans="5:15">
      <c r="E1757">
        <v>1287059188174</v>
      </c>
      <c r="F1757">
        <v>467</v>
      </c>
      <c r="G1757" t="s">
        <v>158</v>
      </c>
      <c r="H1757">
        <v>200</v>
      </c>
      <c r="I1757" t="s">
        <v>137</v>
      </c>
      <c r="J1757" t="s">
        <v>138</v>
      </c>
      <c r="K1757" t="s">
        <v>152</v>
      </c>
      <c r="L1757" t="b">
        <v>1</v>
      </c>
      <c r="M1757">
        <v>110</v>
      </c>
      <c r="N1757" t="s">
        <v>159</v>
      </c>
      <c r="O1757">
        <v>467</v>
      </c>
    </row>
    <row r="1758" spans="5:15">
      <c r="E1758">
        <v>1287059159337</v>
      </c>
      <c r="F1758">
        <v>29492</v>
      </c>
      <c r="G1758" t="s">
        <v>171</v>
      </c>
      <c r="H1758">
        <v>200</v>
      </c>
      <c r="I1758" t="s">
        <v>137</v>
      </c>
      <c r="J1758" t="s">
        <v>147</v>
      </c>
      <c r="K1758" t="s">
        <v>139</v>
      </c>
      <c r="L1758" t="b">
        <v>1</v>
      </c>
      <c r="M1758">
        <v>161700</v>
      </c>
      <c r="N1758" t="s">
        <v>149</v>
      </c>
      <c r="O1758">
        <v>10742</v>
      </c>
    </row>
    <row r="1759" spans="5:15">
      <c r="E1759">
        <v>1287059189089</v>
      </c>
      <c r="F1759">
        <v>450</v>
      </c>
      <c r="G1759" t="s">
        <v>160</v>
      </c>
      <c r="H1759">
        <v>200</v>
      </c>
      <c r="I1759" t="s">
        <v>137</v>
      </c>
      <c r="J1759" t="s">
        <v>138</v>
      </c>
      <c r="K1759" t="s">
        <v>152</v>
      </c>
      <c r="L1759" t="b">
        <v>1</v>
      </c>
      <c r="M1759">
        <v>1078</v>
      </c>
      <c r="N1759" t="s">
        <v>161</v>
      </c>
      <c r="O1759">
        <v>450</v>
      </c>
    </row>
    <row r="1760" spans="5:15">
      <c r="E1760">
        <v>1287059189189</v>
      </c>
      <c r="F1760">
        <v>452</v>
      </c>
      <c r="G1760" t="s">
        <v>151</v>
      </c>
      <c r="H1760">
        <v>200</v>
      </c>
      <c r="I1760" t="s">
        <v>137</v>
      </c>
      <c r="J1760" t="s">
        <v>147</v>
      </c>
      <c r="K1760" t="s">
        <v>152</v>
      </c>
      <c r="L1760" t="b">
        <v>1</v>
      </c>
      <c r="M1760">
        <v>363</v>
      </c>
      <c r="N1760" t="s">
        <v>153</v>
      </c>
      <c r="O1760">
        <v>452</v>
      </c>
    </row>
    <row r="1761" spans="5:15">
      <c r="E1761">
        <v>1287059166629</v>
      </c>
      <c r="F1761">
        <v>23371</v>
      </c>
      <c r="G1761" t="s">
        <v>166</v>
      </c>
      <c r="H1761">
        <v>200</v>
      </c>
      <c r="I1761" t="s">
        <v>137</v>
      </c>
      <c r="J1761" t="s">
        <v>145</v>
      </c>
      <c r="K1761" t="s">
        <v>139</v>
      </c>
      <c r="L1761" t="b">
        <v>1</v>
      </c>
      <c r="M1761">
        <v>125879</v>
      </c>
      <c r="N1761" t="s">
        <v>149</v>
      </c>
      <c r="O1761">
        <v>13089</v>
      </c>
    </row>
    <row r="1762" spans="5:15">
      <c r="E1762">
        <v>1287059189837</v>
      </c>
      <c r="F1762">
        <v>372</v>
      </c>
      <c r="G1762" t="s">
        <v>162</v>
      </c>
      <c r="H1762">
        <v>200</v>
      </c>
      <c r="I1762" t="s">
        <v>137</v>
      </c>
      <c r="J1762" t="s">
        <v>138</v>
      </c>
      <c r="K1762" t="s">
        <v>152</v>
      </c>
      <c r="L1762" t="b">
        <v>1</v>
      </c>
      <c r="M1762">
        <v>370</v>
      </c>
      <c r="N1762" t="s">
        <v>163</v>
      </c>
      <c r="O1762">
        <v>372</v>
      </c>
    </row>
    <row r="1763" spans="5:15">
      <c r="E1763">
        <v>1287059189852</v>
      </c>
      <c r="F1763">
        <v>384</v>
      </c>
      <c r="G1763" t="s">
        <v>154</v>
      </c>
      <c r="H1763">
        <v>200</v>
      </c>
      <c r="I1763" t="s">
        <v>137</v>
      </c>
      <c r="J1763" t="s">
        <v>147</v>
      </c>
      <c r="K1763" t="s">
        <v>152</v>
      </c>
      <c r="L1763" t="b">
        <v>1</v>
      </c>
      <c r="M1763">
        <v>365</v>
      </c>
      <c r="N1763" t="s">
        <v>155</v>
      </c>
      <c r="O1763">
        <v>384</v>
      </c>
    </row>
    <row r="1764" spans="5:15">
      <c r="E1764">
        <v>1287059190514</v>
      </c>
      <c r="F1764">
        <v>906</v>
      </c>
      <c r="G1764" t="s">
        <v>156</v>
      </c>
      <c r="H1764">
        <v>200</v>
      </c>
      <c r="I1764" t="s">
        <v>137</v>
      </c>
      <c r="J1764" t="s">
        <v>147</v>
      </c>
      <c r="K1764" t="s">
        <v>152</v>
      </c>
      <c r="L1764" t="b">
        <v>1</v>
      </c>
      <c r="M1764">
        <v>91</v>
      </c>
      <c r="N1764" t="s">
        <v>157</v>
      </c>
      <c r="O1764">
        <v>906</v>
      </c>
    </row>
    <row r="1765" spans="5:15">
      <c r="E1765">
        <v>1287059191752</v>
      </c>
      <c r="F1765">
        <v>1048</v>
      </c>
      <c r="G1765" t="s">
        <v>158</v>
      </c>
      <c r="H1765">
        <v>200</v>
      </c>
      <c r="I1765" t="s">
        <v>137</v>
      </c>
      <c r="J1765" t="s">
        <v>147</v>
      </c>
      <c r="K1765" t="s">
        <v>152</v>
      </c>
      <c r="L1765" t="b">
        <v>1</v>
      </c>
      <c r="M1765">
        <v>110</v>
      </c>
      <c r="N1765" t="s">
        <v>159</v>
      </c>
      <c r="O1765">
        <v>1048</v>
      </c>
    </row>
    <row r="1766" spans="5:15">
      <c r="E1766">
        <v>1287059193261</v>
      </c>
      <c r="F1766">
        <v>931</v>
      </c>
      <c r="G1766" t="s">
        <v>160</v>
      </c>
      <c r="H1766">
        <v>200</v>
      </c>
      <c r="I1766" t="s">
        <v>137</v>
      </c>
      <c r="J1766" t="s">
        <v>147</v>
      </c>
      <c r="K1766" t="s">
        <v>152</v>
      </c>
      <c r="L1766" t="b">
        <v>1</v>
      </c>
      <c r="M1766">
        <v>1078</v>
      </c>
      <c r="N1766" t="s">
        <v>161</v>
      </c>
      <c r="O1766">
        <v>930</v>
      </c>
    </row>
    <row r="1767" spans="5:15">
      <c r="E1767">
        <v>1287059194499</v>
      </c>
      <c r="F1767">
        <v>929</v>
      </c>
      <c r="G1767" t="s">
        <v>162</v>
      </c>
      <c r="H1767">
        <v>200</v>
      </c>
      <c r="I1767" t="s">
        <v>137</v>
      </c>
      <c r="J1767" t="s">
        <v>147</v>
      </c>
      <c r="K1767" t="s">
        <v>152</v>
      </c>
      <c r="L1767" t="b">
        <v>1</v>
      </c>
      <c r="M1767">
        <v>370</v>
      </c>
      <c r="N1767" t="s">
        <v>163</v>
      </c>
      <c r="O1767">
        <v>929</v>
      </c>
    </row>
    <row r="1768" spans="5:15">
      <c r="E1768">
        <v>1287059190548</v>
      </c>
      <c r="F1768">
        <v>5556</v>
      </c>
      <c r="G1768" t="s">
        <v>169</v>
      </c>
      <c r="H1768">
        <v>200</v>
      </c>
      <c r="I1768" t="s">
        <v>137</v>
      </c>
      <c r="J1768" t="s">
        <v>138</v>
      </c>
      <c r="K1768" t="s">
        <v>139</v>
      </c>
      <c r="L1768" t="b">
        <v>1</v>
      </c>
      <c r="M1768">
        <v>13</v>
      </c>
      <c r="N1768" t="s">
        <v>149</v>
      </c>
      <c r="O1768">
        <v>5556</v>
      </c>
    </row>
    <row r="1769" spans="5:15">
      <c r="E1769">
        <v>1287059195706</v>
      </c>
      <c r="F1769">
        <v>9229</v>
      </c>
      <c r="G1769" t="s">
        <v>169</v>
      </c>
      <c r="H1769">
        <v>200</v>
      </c>
      <c r="I1769" t="s">
        <v>137</v>
      </c>
      <c r="J1769" t="s">
        <v>147</v>
      </c>
      <c r="K1769" t="s">
        <v>139</v>
      </c>
      <c r="L1769" t="b">
        <v>1</v>
      </c>
      <c r="M1769">
        <v>13</v>
      </c>
      <c r="N1769" t="s">
        <v>149</v>
      </c>
      <c r="O1769">
        <v>9229</v>
      </c>
    </row>
    <row r="1770" spans="5:15">
      <c r="E1770">
        <v>1287059181998</v>
      </c>
      <c r="F1770">
        <v>26780</v>
      </c>
      <c r="G1770" t="s">
        <v>166</v>
      </c>
      <c r="H1770">
        <v>200</v>
      </c>
      <c r="I1770" t="s">
        <v>137</v>
      </c>
      <c r="J1770" t="s">
        <v>143</v>
      </c>
      <c r="K1770" t="s">
        <v>139</v>
      </c>
      <c r="L1770" t="b">
        <v>1</v>
      </c>
      <c r="M1770">
        <v>125879</v>
      </c>
      <c r="N1770" t="s">
        <v>149</v>
      </c>
      <c r="O1770">
        <v>14918</v>
      </c>
    </row>
    <row r="1771" spans="5:15">
      <c r="E1771">
        <v>1287059196126</v>
      </c>
      <c r="F1771">
        <v>14227</v>
      </c>
      <c r="G1771" t="s">
        <v>166</v>
      </c>
      <c r="H1771">
        <v>200</v>
      </c>
      <c r="I1771" t="s">
        <v>137</v>
      </c>
      <c r="J1771" t="s">
        <v>138</v>
      </c>
      <c r="K1771" t="s">
        <v>139</v>
      </c>
      <c r="L1771" t="b">
        <v>1</v>
      </c>
      <c r="M1771">
        <v>125879</v>
      </c>
      <c r="N1771" t="s">
        <v>149</v>
      </c>
      <c r="O1771">
        <v>8348</v>
      </c>
    </row>
    <row r="1772" spans="5:15">
      <c r="E1772">
        <v>1287059190252</v>
      </c>
      <c r="F1772">
        <v>21974</v>
      </c>
      <c r="G1772" t="s">
        <v>171</v>
      </c>
      <c r="H1772">
        <v>200</v>
      </c>
      <c r="I1772" t="s">
        <v>137</v>
      </c>
      <c r="J1772" t="s">
        <v>145</v>
      </c>
      <c r="K1772" t="s">
        <v>139</v>
      </c>
      <c r="L1772" t="b">
        <v>1</v>
      </c>
      <c r="M1772">
        <v>161700</v>
      </c>
      <c r="N1772" t="s">
        <v>149</v>
      </c>
      <c r="O1772">
        <v>12355</v>
      </c>
    </row>
    <row r="1773" spans="5:15">
      <c r="E1773">
        <v>1287059212501</v>
      </c>
      <c r="F1773">
        <v>694</v>
      </c>
      <c r="G1773" t="s">
        <v>151</v>
      </c>
      <c r="H1773">
        <v>200</v>
      </c>
      <c r="I1773" t="s">
        <v>137</v>
      </c>
      <c r="J1773" t="s">
        <v>145</v>
      </c>
      <c r="K1773" t="s">
        <v>152</v>
      </c>
      <c r="L1773" t="b">
        <v>1</v>
      </c>
      <c r="M1773">
        <v>363</v>
      </c>
      <c r="N1773" t="s">
        <v>153</v>
      </c>
      <c r="O1773">
        <v>694</v>
      </c>
    </row>
    <row r="1774" spans="5:15">
      <c r="E1774">
        <v>1287059213362</v>
      </c>
      <c r="F1774">
        <v>965</v>
      </c>
      <c r="G1774" t="s">
        <v>154</v>
      </c>
      <c r="H1774">
        <v>200</v>
      </c>
      <c r="I1774" t="s">
        <v>137</v>
      </c>
      <c r="J1774" t="s">
        <v>145</v>
      </c>
      <c r="K1774" t="s">
        <v>152</v>
      </c>
      <c r="L1774" t="b">
        <v>1</v>
      </c>
      <c r="M1774">
        <v>365</v>
      </c>
      <c r="N1774" t="s">
        <v>155</v>
      </c>
      <c r="O1774">
        <v>965</v>
      </c>
    </row>
    <row r="1775" spans="5:15">
      <c r="E1775">
        <v>1287059214624</v>
      </c>
      <c r="F1775">
        <v>936</v>
      </c>
      <c r="G1775" t="s">
        <v>156</v>
      </c>
      <c r="H1775">
        <v>200</v>
      </c>
      <c r="I1775" t="s">
        <v>137</v>
      </c>
      <c r="J1775" t="s">
        <v>145</v>
      </c>
      <c r="K1775" t="s">
        <v>152</v>
      </c>
      <c r="L1775" t="b">
        <v>1</v>
      </c>
      <c r="M1775">
        <v>91</v>
      </c>
      <c r="N1775" t="s">
        <v>157</v>
      </c>
      <c r="O1775">
        <v>936</v>
      </c>
    </row>
    <row r="1776" spans="5:15">
      <c r="E1776">
        <v>1287059215908</v>
      </c>
      <c r="F1776">
        <v>746</v>
      </c>
      <c r="G1776" t="s">
        <v>158</v>
      </c>
      <c r="H1776">
        <v>200</v>
      </c>
      <c r="I1776" t="s">
        <v>137</v>
      </c>
      <c r="J1776" t="s">
        <v>145</v>
      </c>
      <c r="K1776" t="s">
        <v>152</v>
      </c>
      <c r="L1776" t="b">
        <v>1</v>
      </c>
      <c r="M1776">
        <v>110</v>
      </c>
      <c r="N1776" t="s">
        <v>159</v>
      </c>
      <c r="O1776">
        <v>746</v>
      </c>
    </row>
    <row r="1777" spans="5:15">
      <c r="E1777">
        <v>1287059216910</v>
      </c>
      <c r="F1777">
        <v>629</v>
      </c>
      <c r="G1777" t="s">
        <v>160</v>
      </c>
      <c r="H1777">
        <v>200</v>
      </c>
      <c r="I1777" t="s">
        <v>137</v>
      </c>
      <c r="J1777" t="s">
        <v>145</v>
      </c>
      <c r="K1777" t="s">
        <v>152</v>
      </c>
      <c r="L1777" t="b">
        <v>1</v>
      </c>
      <c r="M1777">
        <v>1078</v>
      </c>
      <c r="N1777" t="s">
        <v>161</v>
      </c>
      <c r="O1777">
        <v>629</v>
      </c>
    </row>
    <row r="1778" spans="5:15">
      <c r="E1778">
        <v>1287059217950</v>
      </c>
      <c r="F1778">
        <v>354</v>
      </c>
      <c r="G1778" t="s">
        <v>162</v>
      </c>
      <c r="H1778">
        <v>200</v>
      </c>
      <c r="I1778" t="s">
        <v>137</v>
      </c>
      <c r="J1778" t="s">
        <v>145</v>
      </c>
      <c r="K1778" t="s">
        <v>152</v>
      </c>
      <c r="L1778" t="b">
        <v>1</v>
      </c>
      <c r="M1778">
        <v>370</v>
      </c>
      <c r="N1778" t="s">
        <v>163</v>
      </c>
      <c r="O1778">
        <v>354</v>
      </c>
    </row>
    <row r="1779" spans="5:15">
      <c r="E1779">
        <v>1287059218674</v>
      </c>
      <c r="F1779">
        <v>3849</v>
      </c>
      <c r="G1779" t="s">
        <v>169</v>
      </c>
      <c r="H1779">
        <v>200</v>
      </c>
      <c r="I1779" t="s">
        <v>137</v>
      </c>
      <c r="J1779" t="s">
        <v>145</v>
      </c>
      <c r="K1779" t="s">
        <v>139</v>
      </c>
      <c r="L1779" t="b">
        <v>1</v>
      </c>
      <c r="M1779">
        <v>13</v>
      </c>
      <c r="N1779" t="s">
        <v>149</v>
      </c>
      <c r="O1779">
        <v>3849</v>
      </c>
    </row>
    <row r="1780" spans="5:15">
      <c r="E1780">
        <v>1287059205122</v>
      </c>
      <c r="F1780">
        <v>29537</v>
      </c>
      <c r="G1780" t="s">
        <v>166</v>
      </c>
      <c r="H1780">
        <v>200</v>
      </c>
      <c r="I1780" t="s">
        <v>137</v>
      </c>
      <c r="J1780" t="s">
        <v>147</v>
      </c>
      <c r="K1780" t="s">
        <v>139</v>
      </c>
      <c r="L1780" t="b">
        <v>1</v>
      </c>
      <c r="M1780">
        <v>125879</v>
      </c>
      <c r="N1780" t="s">
        <v>149</v>
      </c>
      <c r="O1780">
        <v>21977</v>
      </c>
    </row>
    <row r="1781" spans="5:15">
      <c r="E1781">
        <v>1287059209084</v>
      </c>
      <c r="F1781">
        <v>25584</v>
      </c>
      <c r="G1781" t="s">
        <v>171</v>
      </c>
      <c r="H1781">
        <v>200</v>
      </c>
      <c r="I1781" t="s">
        <v>137</v>
      </c>
      <c r="J1781" t="s">
        <v>143</v>
      </c>
      <c r="K1781" t="s">
        <v>139</v>
      </c>
      <c r="L1781" t="b">
        <v>1</v>
      </c>
      <c r="M1781">
        <v>161700</v>
      </c>
      <c r="N1781" t="s">
        <v>149</v>
      </c>
      <c r="O1781">
        <v>14990</v>
      </c>
    </row>
    <row r="1782" spans="5:15">
      <c r="E1782">
        <v>1287059234850</v>
      </c>
      <c r="F1782">
        <v>219</v>
      </c>
      <c r="G1782" t="s">
        <v>151</v>
      </c>
      <c r="H1782">
        <v>200</v>
      </c>
      <c r="I1782" t="s">
        <v>137</v>
      </c>
      <c r="J1782" t="s">
        <v>143</v>
      </c>
      <c r="K1782" t="s">
        <v>152</v>
      </c>
      <c r="L1782" t="b">
        <v>1</v>
      </c>
      <c r="M1782">
        <v>363</v>
      </c>
      <c r="N1782" t="s">
        <v>153</v>
      </c>
      <c r="O1782">
        <v>219</v>
      </c>
    </row>
    <row r="1783" spans="5:15">
      <c r="E1783">
        <v>1287059235322</v>
      </c>
      <c r="F1783">
        <v>368</v>
      </c>
      <c r="G1783" t="s">
        <v>154</v>
      </c>
      <c r="H1783">
        <v>200</v>
      </c>
      <c r="I1783" t="s">
        <v>137</v>
      </c>
      <c r="J1783" t="s">
        <v>143</v>
      </c>
      <c r="K1783" t="s">
        <v>152</v>
      </c>
      <c r="L1783" t="b">
        <v>1</v>
      </c>
      <c r="M1783">
        <v>365</v>
      </c>
      <c r="N1783" t="s">
        <v>155</v>
      </c>
      <c r="O1783">
        <v>368</v>
      </c>
    </row>
    <row r="1784" spans="5:15">
      <c r="E1784">
        <v>1287059235870</v>
      </c>
      <c r="F1784">
        <v>439</v>
      </c>
      <c r="G1784" t="s">
        <v>156</v>
      </c>
      <c r="H1784">
        <v>200</v>
      </c>
      <c r="I1784" t="s">
        <v>137</v>
      </c>
      <c r="J1784" t="s">
        <v>143</v>
      </c>
      <c r="K1784" t="s">
        <v>152</v>
      </c>
      <c r="L1784" t="b">
        <v>1</v>
      </c>
      <c r="M1784">
        <v>91</v>
      </c>
      <c r="N1784" t="s">
        <v>157</v>
      </c>
      <c r="O1784">
        <v>439</v>
      </c>
    </row>
    <row r="1785" spans="5:15">
      <c r="E1785">
        <v>1287059236544</v>
      </c>
      <c r="F1785">
        <v>474</v>
      </c>
      <c r="G1785" t="s">
        <v>158</v>
      </c>
      <c r="H1785">
        <v>200</v>
      </c>
      <c r="I1785" t="s">
        <v>137</v>
      </c>
      <c r="J1785" t="s">
        <v>143</v>
      </c>
      <c r="K1785" t="s">
        <v>152</v>
      </c>
      <c r="L1785" t="b">
        <v>1</v>
      </c>
      <c r="M1785">
        <v>110</v>
      </c>
      <c r="N1785" t="s">
        <v>159</v>
      </c>
      <c r="O1785">
        <v>474</v>
      </c>
    </row>
    <row r="1786" spans="5:15">
      <c r="E1786">
        <v>1287059237279</v>
      </c>
      <c r="F1786">
        <v>241</v>
      </c>
      <c r="G1786" t="s">
        <v>160</v>
      </c>
      <c r="H1786">
        <v>200</v>
      </c>
      <c r="I1786" t="s">
        <v>137</v>
      </c>
      <c r="J1786" t="s">
        <v>143</v>
      </c>
      <c r="K1786" t="s">
        <v>152</v>
      </c>
      <c r="L1786" t="b">
        <v>1</v>
      </c>
      <c r="M1786">
        <v>1078</v>
      </c>
      <c r="N1786" t="s">
        <v>161</v>
      </c>
      <c r="O1786">
        <v>241</v>
      </c>
    </row>
    <row r="1787" spans="5:15">
      <c r="E1787">
        <v>1287059237948</v>
      </c>
      <c r="F1787">
        <v>216</v>
      </c>
      <c r="G1787" t="s">
        <v>162</v>
      </c>
      <c r="H1787">
        <v>200</v>
      </c>
      <c r="I1787" t="s">
        <v>137</v>
      </c>
      <c r="J1787" t="s">
        <v>143</v>
      </c>
      <c r="K1787" t="s">
        <v>152</v>
      </c>
      <c r="L1787" t="b">
        <v>1</v>
      </c>
      <c r="M1787">
        <v>370</v>
      </c>
      <c r="N1787" t="s">
        <v>163</v>
      </c>
      <c r="O1787">
        <v>216</v>
      </c>
    </row>
    <row r="1788" spans="5:15">
      <c r="E1788">
        <v>1287059210754</v>
      </c>
      <c r="F1788">
        <v>29429</v>
      </c>
      <c r="G1788" t="s">
        <v>172</v>
      </c>
      <c r="H1788">
        <v>200</v>
      </c>
      <c r="I1788" t="s">
        <v>137</v>
      </c>
      <c r="J1788" t="s">
        <v>138</v>
      </c>
      <c r="K1788" t="s">
        <v>139</v>
      </c>
      <c r="L1788" t="b">
        <v>1</v>
      </c>
      <c r="M1788">
        <v>229809</v>
      </c>
      <c r="N1788" t="s">
        <v>149</v>
      </c>
      <c r="O1788">
        <v>16206</v>
      </c>
    </row>
    <row r="1789" spans="5:15">
      <c r="E1789">
        <v>1287059240529</v>
      </c>
      <c r="F1789">
        <v>826</v>
      </c>
      <c r="G1789" t="s">
        <v>151</v>
      </c>
      <c r="H1789">
        <v>200</v>
      </c>
      <c r="I1789" t="s">
        <v>137</v>
      </c>
      <c r="J1789" t="s">
        <v>138</v>
      </c>
      <c r="K1789" t="s">
        <v>152</v>
      </c>
      <c r="L1789" t="b">
        <v>1</v>
      </c>
      <c r="M1789">
        <v>363</v>
      </c>
      <c r="N1789" t="s">
        <v>153</v>
      </c>
      <c r="O1789">
        <v>826</v>
      </c>
    </row>
    <row r="1790" spans="5:15">
      <c r="E1790">
        <v>1287059241648</v>
      </c>
      <c r="F1790">
        <v>720</v>
      </c>
      <c r="G1790" t="s">
        <v>154</v>
      </c>
      <c r="H1790">
        <v>200</v>
      </c>
      <c r="I1790" t="s">
        <v>137</v>
      </c>
      <c r="J1790" t="s">
        <v>138</v>
      </c>
      <c r="K1790" t="s">
        <v>152</v>
      </c>
      <c r="L1790" t="b">
        <v>1</v>
      </c>
      <c r="M1790">
        <v>365</v>
      </c>
      <c r="N1790" t="s">
        <v>155</v>
      </c>
      <c r="O1790">
        <v>720</v>
      </c>
    </row>
    <row r="1791" spans="5:15">
      <c r="E1791">
        <v>1287059238468</v>
      </c>
      <c r="F1791">
        <v>4155</v>
      </c>
      <c r="G1791" t="s">
        <v>169</v>
      </c>
      <c r="H1791">
        <v>200</v>
      </c>
      <c r="I1791" t="s">
        <v>137</v>
      </c>
      <c r="J1791" t="s">
        <v>143</v>
      </c>
      <c r="K1791" t="s">
        <v>139</v>
      </c>
      <c r="L1791" t="b">
        <v>1</v>
      </c>
      <c r="M1791">
        <v>13</v>
      </c>
      <c r="N1791" t="s">
        <v>149</v>
      </c>
      <c r="O1791">
        <v>4155</v>
      </c>
    </row>
    <row r="1792" spans="5:15">
      <c r="E1792">
        <v>1287059242591</v>
      </c>
      <c r="F1792">
        <v>768</v>
      </c>
      <c r="G1792" t="s">
        <v>156</v>
      </c>
      <c r="H1792">
        <v>200</v>
      </c>
      <c r="I1792" t="s">
        <v>137</v>
      </c>
      <c r="J1792" t="s">
        <v>138</v>
      </c>
      <c r="K1792" t="s">
        <v>152</v>
      </c>
      <c r="L1792" t="b">
        <v>1</v>
      </c>
      <c r="M1792">
        <v>91</v>
      </c>
      <c r="N1792" t="s">
        <v>157</v>
      </c>
      <c r="O1792">
        <v>768</v>
      </c>
    </row>
    <row r="1793" spans="5:15">
      <c r="E1793">
        <v>1287059243602</v>
      </c>
      <c r="F1793">
        <v>758</v>
      </c>
      <c r="G1793" t="s">
        <v>158</v>
      </c>
      <c r="H1793">
        <v>200</v>
      </c>
      <c r="I1793" t="s">
        <v>137</v>
      </c>
      <c r="J1793" t="s">
        <v>138</v>
      </c>
      <c r="K1793" t="s">
        <v>152</v>
      </c>
      <c r="L1793" t="b">
        <v>1</v>
      </c>
      <c r="M1793">
        <v>110</v>
      </c>
      <c r="N1793" t="s">
        <v>159</v>
      </c>
      <c r="O1793">
        <v>758</v>
      </c>
    </row>
    <row r="1794" spans="5:15">
      <c r="E1794">
        <v>1287059244636</v>
      </c>
      <c r="F1794">
        <v>676</v>
      </c>
      <c r="G1794" t="s">
        <v>160</v>
      </c>
      <c r="H1794">
        <v>200</v>
      </c>
      <c r="I1794" t="s">
        <v>137</v>
      </c>
      <c r="J1794" t="s">
        <v>138</v>
      </c>
      <c r="K1794" t="s">
        <v>152</v>
      </c>
      <c r="L1794" t="b">
        <v>1</v>
      </c>
      <c r="M1794">
        <v>1078</v>
      </c>
      <c r="N1794" t="s">
        <v>161</v>
      </c>
      <c r="O1794">
        <v>676</v>
      </c>
    </row>
    <row r="1795" spans="5:15">
      <c r="E1795">
        <v>1287059245625</v>
      </c>
      <c r="F1795">
        <v>650</v>
      </c>
      <c r="G1795" t="s">
        <v>162</v>
      </c>
      <c r="H1795">
        <v>200</v>
      </c>
      <c r="I1795" t="s">
        <v>137</v>
      </c>
      <c r="J1795" t="s">
        <v>138</v>
      </c>
      <c r="K1795" t="s">
        <v>152</v>
      </c>
      <c r="L1795" t="b">
        <v>1</v>
      </c>
      <c r="M1795">
        <v>370</v>
      </c>
      <c r="N1795" t="s">
        <v>163</v>
      </c>
      <c r="O1795">
        <v>650</v>
      </c>
    </row>
    <row r="1796" spans="5:15">
      <c r="E1796">
        <v>1287059246547</v>
      </c>
      <c r="F1796">
        <v>742</v>
      </c>
      <c r="G1796" t="s">
        <v>136</v>
      </c>
      <c r="H1796">
        <v>200</v>
      </c>
      <c r="I1796" t="s">
        <v>137</v>
      </c>
      <c r="J1796" t="s">
        <v>138</v>
      </c>
      <c r="K1796" t="s">
        <v>139</v>
      </c>
      <c r="L1796" t="b">
        <v>1</v>
      </c>
      <c r="M1796">
        <v>10365</v>
      </c>
      <c r="N1796" t="s">
        <v>140</v>
      </c>
      <c r="O1796">
        <v>742</v>
      </c>
    </row>
    <row r="1797" spans="5:15">
      <c r="E1797">
        <v>1287059246280</v>
      </c>
      <c r="F1797">
        <v>1010</v>
      </c>
      <c r="G1797" t="s">
        <v>70</v>
      </c>
      <c r="H1797">
        <v>200</v>
      </c>
      <c r="I1797" t="s">
        <v>141</v>
      </c>
      <c r="J1797" t="s">
        <v>138</v>
      </c>
      <c r="L1797" t="b">
        <v>1</v>
      </c>
      <c r="M1797">
        <v>10365</v>
      </c>
      <c r="N1797" t="s">
        <v>142</v>
      </c>
      <c r="O1797">
        <v>0</v>
      </c>
    </row>
    <row r="1798" spans="5:15">
      <c r="E1798">
        <v>1287059222880</v>
      </c>
      <c r="F1798">
        <v>29875</v>
      </c>
      <c r="G1798" t="s">
        <v>166</v>
      </c>
      <c r="H1798">
        <v>200</v>
      </c>
      <c r="I1798" t="s">
        <v>137</v>
      </c>
      <c r="J1798" t="s">
        <v>145</v>
      </c>
      <c r="K1798" t="s">
        <v>139</v>
      </c>
      <c r="L1798" t="b">
        <v>1</v>
      </c>
      <c r="M1798">
        <v>125879</v>
      </c>
      <c r="N1798" t="s">
        <v>149</v>
      </c>
      <c r="O1798">
        <v>24053</v>
      </c>
    </row>
    <row r="1799" spans="5:15">
      <c r="E1799">
        <v>1287059247598</v>
      </c>
      <c r="F1799">
        <v>9924</v>
      </c>
      <c r="G1799" t="s">
        <v>136</v>
      </c>
      <c r="H1799">
        <v>200</v>
      </c>
      <c r="I1799" t="s">
        <v>137</v>
      </c>
      <c r="J1799" t="s">
        <v>138</v>
      </c>
      <c r="K1799" t="s">
        <v>139</v>
      </c>
      <c r="L1799" t="b">
        <v>1</v>
      </c>
      <c r="M1799">
        <v>73060</v>
      </c>
      <c r="N1799" t="s">
        <v>144</v>
      </c>
      <c r="O1799">
        <v>0</v>
      </c>
    </row>
    <row r="1800" spans="5:15">
      <c r="E1800">
        <v>1287059243065</v>
      </c>
      <c r="F1800">
        <v>15130</v>
      </c>
      <c r="G1800" t="s">
        <v>166</v>
      </c>
      <c r="H1800">
        <v>200</v>
      </c>
      <c r="I1800" t="s">
        <v>137</v>
      </c>
      <c r="J1800" t="s">
        <v>143</v>
      </c>
      <c r="K1800" t="s">
        <v>139</v>
      </c>
      <c r="L1800" t="b">
        <v>1</v>
      </c>
      <c r="M1800">
        <v>125879</v>
      </c>
      <c r="N1800" t="s">
        <v>149</v>
      </c>
      <c r="O1800">
        <v>8363</v>
      </c>
    </row>
    <row r="1801" spans="5:15">
      <c r="E1801">
        <v>1287059234910</v>
      </c>
      <c r="F1801">
        <v>27646</v>
      </c>
      <c r="G1801" t="s">
        <v>172</v>
      </c>
      <c r="H1801">
        <v>200</v>
      </c>
      <c r="I1801" t="s">
        <v>137</v>
      </c>
      <c r="J1801" t="s">
        <v>147</v>
      </c>
      <c r="K1801" t="s">
        <v>139</v>
      </c>
      <c r="L1801" t="b">
        <v>1</v>
      </c>
      <c r="M1801">
        <v>229809</v>
      </c>
      <c r="N1801" t="s">
        <v>149</v>
      </c>
      <c r="O1801">
        <v>11940</v>
      </c>
    </row>
    <row r="1802" spans="5:15">
      <c r="E1802">
        <v>1287059262926</v>
      </c>
      <c r="F1802">
        <v>683</v>
      </c>
      <c r="G1802" t="s">
        <v>151</v>
      </c>
      <c r="H1802">
        <v>200</v>
      </c>
      <c r="I1802" t="s">
        <v>137</v>
      </c>
      <c r="J1802" t="s">
        <v>147</v>
      </c>
      <c r="K1802" t="s">
        <v>152</v>
      </c>
      <c r="L1802" t="b">
        <v>1</v>
      </c>
      <c r="M1802">
        <v>363</v>
      </c>
      <c r="N1802" t="s">
        <v>153</v>
      </c>
      <c r="O1802">
        <v>683</v>
      </c>
    </row>
    <row r="1803" spans="5:15">
      <c r="E1803">
        <v>1287059263980</v>
      </c>
      <c r="F1803">
        <v>634</v>
      </c>
      <c r="G1803" t="s">
        <v>154</v>
      </c>
      <c r="H1803">
        <v>200</v>
      </c>
      <c r="I1803" t="s">
        <v>137</v>
      </c>
      <c r="J1803" t="s">
        <v>147</v>
      </c>
      <c r="K1803" t="s">
        <v>152</v>
      </c>
      <c r="L1803" t="b">
        <v>1</v>
      </c>
      <c r="M1803">
        <v>365</v>
      </c>
      <c r="N1803" t="s">
        <v>155</v>
      </c>
      <c r="O1803">
        <v>634</v>
      </c>
    </row>
    <row r="1804" spans="5:15">
      <c r="E1804">
        <v>1287059264948</v>
      </c>
      <c r="F1804">
        <v>463</v>
      </c>
      <c r="G1804" t="s">
        <v>156</v>
      </c>
      <c r="H1804">
        <v>200</v>
      </c>
      <c r="I1804" t="s">
        <v>137</v>
      </c>
      <c r="J1804" t="s">
        <v>147</v>
      </c>
      <c r="K1804" t="s">
        <v>152</v>
      </c>
      <c r="L1804" t="b">
        <v>1</v>
      </c>
      <c r="M1804">
        <v>91</v>
      </c>
      <c r="N1804" t="s">
        <v>157</v>
      </c>
      <c r="O1804">
        <v>463</v>
      </c>
    </row>
    <row r="1805" spans="5:15">
      <c r="E1805">
        <v>1287059265554</v>
      </c>
      <c r="F1805">
        <v>454</v>
      </c>
      <c r="G1805" t="s">
        <v>158</v>
      </c>
      <c r="H1805">
        <v>200</v>
      </c>
      <c r="I1805" t="s">
        <v>137</v>
      </c>
      <c r="J1805" t="s">
        <v>147</v>
      </c>
      <c r="K1805" t="s">
        <v>152</v>
      </c>
      <c r="L1805" t="b">
        <v>1</v>
      </c>
      <c r="M1805">
        <v>110</v>
      </c>
      <c r="N1805" t="s">
        <v>159</v>
      </c>
      <c r="O1805">
        <v>454</v>
      </c>
    </row>
    <row r="1806" spans="5:15">
      <c r="E1806">
        <v>1287059266080</v>
      </c>
      <c r="F1806">
        <v>650</v>
      </c>
      <c r="G1806" t="s">
        <v>160</v>
      </c>
      <c r="H1806">
        <v>200</v>
      </c>
      <c r="I1806" t="s">
        <v>137</v>
      </c>
      <c r="J1806" t="s">
        <v>147</v>
      </c>
      <c r="K1806" t="s">
        <v>152</v>
      </c>
      <c r="L1806" t="b">
        <v>1</v>
      </c>
      <c r="M1806">
        <v>1078</v>
      </c>
      <c r="N1806" t="s">
        <v>161</v>
      </c>
      <c r="O1806">
        <v>650</v>
      </c>
    </row>
    <row r="1807" spans="5:15">
      <c r="E1807">
        <v>1287059267068</v>
      </c>
      <c r="F1807">
        <v>733</v>
      </c>
      <c r="G1807" t="s">
        <v>162</v>
      </c>
      <c r="H1807">
        <v>200</v>
      </c>
      <c r="I1807" t="s">
        <v>137</v>
      </c>
      <c r="J1807" t="s">
        <v>147</v>
      </c>
      <c r="K1807" t="s">
        <v>152</v>
      </c>
      <c r="L1807" t="b">
        <v>1</v>
      </c>
      <c r="M1807">
        <v>370</v>
      </c>
      <c r="N1807" t="s">
        <v>163</v>
      </c>
      <c r="O1807">
        <v>733</v>
      </c>
    </row>
    <row r="1808" spans="5:15">
      <c r="E1808">
        <v>1287059257858</v>
      </c>
      <c r="F1808">
        <v>12650</v>
      </c>
      <c r="G1808" t="s">
        <v>146</v>
      </c>
      <c r="H1808">
        <v>200</v>
      </c>
      <c r="I1808" t="s">
        <v>137</v>
      </c>
      <c r="J1808" t="s">
        <v>138</v>
      </c>
      <c r="K1808" t="s">
        <v>139</v>
      </c>
      <c r="L1808" t="b">
        <v>1</v>
      </c>
      <c r="M1808">
        <v>72782</v>
      </c>
      <c r="N1808" t="s">
        <v>144</v>
      </c>
      <c r="O1808">
        <v>4543</v>
      </c>
    </row>
    <row r="1809" spans="5:15">
      <c r="E1809">
        <v>1287059268154</v>
      </c>
      <c r="F1809">
        <v>3622</v>
      </c>
      <c r="G1809" t="s">
        <v>136</v>
      </c>
      <c r="H1809">
        <v>200</v>
      </c>
      <c r="I1809" t="s">
        <v>137</v>
      </c>
      <c r="J1809" t="s">
        <v>147</v>
      </c>
      <c r="K1809" t="s">
        <v>139</v>
      </c>
      <c r="L1809" t="b">
        <v>1</v>
      </c>
      <c r="M1809">
        <v>10365</v>
      </c>
      <c r="N1809" t="s">
        <v>140</v>
      </c>
      <c r="O1809">
        <v>3622</v>
      </c>
    </row>
    <row r="1810" spans="5:15">
      <c r="E1810">
        <v>1287059267806</v>
      </c>
      <c r="F1810">
        <v>3971</v>
      </c>
      <c r="G1810" t="s">
        <v>70</v>
      </c>
      <c r="H1810">
        <v>200</v>
      </c>
      <c r="I1810" t="s">
        <v>141</v>
      </c>
      <c r="J1810" t="s">
        <v>147</v>
      </c>
      <c r="L1810" t="b">
        <v>1</v>
      </c>
      <c r="M1810">
        <v>10365</v>
      </c>
      <c r="N1810" t="s">
        <v>142</v>
      </c>
      <c r="O1810">
        <v>0</v>
      </c>
    </row>
    <row r="1811" spans="5:15">
      <c r="E1811">
        <v>1287059270859</v>
      </c>
      <c r="F1811">
        <v>6654</v>
      </c>
      <c r="G1811" t="s">
        <v>146</v>
      </c>
      <c r="H1811">
        <v>200</v>
      </c>
      <c r="I1811" t="s">
        <v>137</v>
      </c>
      <c r="J1811" t="s">
        <v>138</v>
      </c>
      <c r="K1811" t="s">
        <v>139</v>
      </c>
      <c r="L1811" t="b">
        <v>1</v>
      </c>
      <c r="M1811">
        <v>72782</v>
      </c>
      <c r="N1811" t="s">
        <v>144</v>
      </c>
      <c r="O1811">
        <v>2125</v>
      </c>
    </row>
    <row r="1812" spans="5:15">
      <c r="E1812">
        <v>1287059272068</v>
      </c>
      <c r="F1812">
        <v>6295</v>
      </c>
      <c r="G1812" t="s">
        <v>136</v>
      </c>
      <c r="H1812">
        <v>200</v>
      </c>
      <c r="I1812" t="s">
        <v>137</v>
      </c>
      <c r="J1812" t="s">
        <v>147</v>
      </c>
      <c r="K1812" t="s">
        <v>139</v>
      </c>
      <c r="L1812" t="b">
        <v>1</v>
      </c>
      <c r="M1812">
        <v>73060</v>
      </c>
      <c r="N1812" t="s">
        <v>144</v>
      </c>
      <c r="O1812">
        <v>0</v>
      </c>
    </row>
    <row r="1813" spans="5:15">
      <c r="E1813">
        <v>1287059258413</v>
      </c>
      <c r="F1813">
        <v>26141</v>
      </c>
      <c r="G1813" t="s">
        <v>172</v>
      </c>
      <c r="H1813">
        <v>200</v>
      </c>
      <c r="I1813" t="s">
        <v>137</v>
      </c>
      <c r="J1813" t="s">
        <v>143</v>
      </c>
      <c r="K1813" t="s">
        <v>139</v>
      </c>
      <c r="L1813" t="b">
        <v>1</v>
      </c>
      <c r="M1813">
        <v>229809</v>
      </c>
      <c r="N1813" t="s">
        <v>149</v>
      </c>
      <c r="O1813">
        <v>16021</v>
      </c>
    </row>
    <row r="1814" spans="5:15">
      <c r="E1814">
        <v>1287059284834</v>
      </c>
      <c r="F1814">
        <v>484</v>
      </c>
      <c r="G1814" t="s">
        <v>151</v>
      </c>
      <c r="H1814">
        <v>200</v>
      </c>
      <c r="I1814" t="s">
        <v>137</v>
      </c>
      <c r="J1814" t="s">
        <v>143</v>
      </c>
      <c r="K1814" t="s">
        <v>152</v>
      </c>
      <c r="L1814" t="b">
        <v>1</v>
      </c>
      <c r="M1814">
        <v>363</v>
      </c>
      <c r="N1814" t="s">
        <v>153</v>
      </c>
      <c r="O1814">
        <v>484</v>
      </c>
    </row>
    <row r="1815" spans="5:15">
      <c r="E1815">
        <v>1287059252981</v>
      </c>
      <c r="F1815">
        <v>32697</v>
      </c>
      <c r="G1815" t="s">
        <v>172</v>
      </c>
      <c r="H1815">
        <v>200</v>
      </c>
      <c r="I1815" t="s">
        <v>137</v>
      </c>
      <c r="J1815" t="s">
        <v>145</v>
      </c>
      <c r="K1815" t="s">
        <v>139</v>
      </c>
      <c r="L1815" t="b">
        <v>1</v>
      </c>
      <c r="M1815">
        <v>229809</v>
      </c>
      <c r="N1815" t="s">
        <v>149</v>
      </c>
      <c r="O1815">
        <v>13164</v>
      </c>
    </row>
    <row r="1816" spans="5:15">
      <c r="E1816">
        <v>1287059285541</v>
      </c>
      <c r="F1816">
        <v>448</v>
      </c>
      <c r="G1816" t="s">
        <v>154</v>
      </c>
      <c r="H1816">
        <v>200</v>
      </c>
      <c r="I1816" t="s">
        <v>137</v>
      </c>
      <c r="J1816" t="s">
        <v>143</v>
      </c>
      <c r="K1816" t="s">
        <v>152</v>
      </c>
      <c r="L1816" t="b">
        <v>1</v>
      </c>
      <c r="M1816">
        <v>365</v>
      </c>
      <c r="N1816" t="s">
        <v>155</v>
      </c>
      <c r="O1816">
        <v>448</v>
      </c>
    </row>
    <row r="1817" spans="5:15">
      <c r="E1817">
        <v>1287059285901</v>
      </c>
      <c r="F1817">
        <v>426</v>
      </c>
      <c r="G1817" t="s">
        <v>151</v>
      </c>
      <c r="H1817">
        <v>200</v>
      </c>
      <c r="I1817" t="s">
        <v>137</v>
      </c>
      <c r="J1817" t="s">
        <v>145</v>
      </c>
      <c r="K1817" t="s">
        <v>152</v>
      </c>
      <c r="L1817" t="b">
        <v>1</v>
      </c>
      <c r="M1817">
        <v>363</v>
      </c>
      <c r="N1817" t="s">
        <v>153</v>
      </c>
      <c r="O1817">
        <v>426</v>
      </c>
    </row>
    <row r="1818" spans="5:15">
      <c r="E1818">
        <v>1287059286070</v>
      </c>
      <c r="F1818">
        <v>429</v>
      </c>
      <c r="G1818" t="s">
        <v>156</v>
      </c>
      <c r="H1818">
        <v>200</v>
      </c>
      <c r="I1818" t="s">
        <v>137</v>
      </c>
      <c r="J1818" t="s">
        <v>143</v>
      </c>
      <c r="K1818" t="s">
        <v>152</v>
      </c>
      <c r="L1818" t="b">
        <v>1</v>
      </c>
      <c r="M1818">
        <v>91</v>
      </c>
      <c r="N1818" t="s">
        <v>157</v>
      </c>
      <c r="O1818">
        <v>429</v>
      </c>
    </row>
    <row r="1819" spans="5:15">
      <c r="E1819">
        <v>1287059286577</v>
      </c>
      <c r="F1819">
        <v>472</v>
      </c>
      <c r="G1819" t="s">
        <v>154</v>
      </c>
      <c r="H1819">
        <v>200</v>
      </c>
      <c r="I1819" t="s">
        <v>137</v>
      </c>
      <c r="J1819" t="s">
        <v>145</v>
      </c>
      <c r="K1819" t="s">
        <v>152</v>
      </c>
      <c r="L1819" t="b">
        <v>1</v>
      </c>
      <c r="M1819">
        <v>365</v>
      </c>
      <c r="N1819" t="s">
        <v>155</v>
      </c>
      <c r="O1819">
        <v>471</v>
      </c>
    </row>
    <row r="1820" spans="5:15">
      <c r="E1820">
        <v>1287059286825</v>
      </c>
      <c r="F1820">
        <v>475</v>
      </c>
      <c r="G1820" t="s">
        <v>158</v>
      </c>
      <c r="H1820">
        <v>200</v>
      </c>
      <c r="I1820" t="s">
        <v>137</v>
      </c>
      <c r="J1820" t="s">
        <v>143</v>
      </c>
      <c r="K1820" t="s">
        <v>152</v>
      </c>
      <c r="L1820" t="b">
        <v>1</v>
      </c>
      <c r="M1820">
        <v>110</v>
      </c>
      <c r="N1820" t="s">
        <v>159</v>
      </c>
      <c r="O1820">
        <v>475</v>
      </c>
    </row>
    <row r="1821" spans="5:15">
      <c r="E1821">
        <v>1287059287467</v>
      </c>
      <c r="F1821">
        <v>717</v>
      </c>
      <c r="G1821" t="s">
        <v>160</v>
      </c>
      <c r="H1821">
        <v>200</v>
      </c>
      <c r="I1821" t="s">
        <v>137</v>
      </c>
      <c r="J1821" t="s">
        <v>143</v>
      </c>
      <c r="K1821" t="s">
        <v>152</v>
      </c>
      <c r="L1821" t="b">
        <v>1</v>
      </c>
      <c r="M1821">
        <v>1078</v>
      </c>
      <c r="N1821" t="s">
        <v>161</v>
      </c>
      <c r="O1821">
        <v>717</v>
      </c>
    </row>
    <row r="1822" spans="5:15">
      <c r="E1822">
        <v>1287059288548</v>
      </c>
      <c r="F1822">
        <v>641</v>
      </c>
      <c r="G1822" t="s">
        <v>162</v>
      </c>
      <c r="H1822">
        <v>200</v>
      </c>
      <c r="I1822" t="s">
        <v>137</v>
      </c>
      <c r="J1822" t="s">
        <v>143</v>
      </c>
      <c r="K1822" t="s">
        <v>152</v>
      </c>
      <c r="L1822" t="b">
        <v>1</v>
      </c>
      <c r="M1822">
        <v>370</v>
      </c>
      <c r="N1822" t="s">
        <v>163</v>
      </c>
      <c r="O1822">
        <v>641</v>
      </c>
    </row>
    <row r="1823" spans="5:15">
      <c r="E1823">
        <v>1287059287331</v>
      </c>
      <c r="F1823">
        <v>2300</v>
      </c>
      <c r="G1823" t="s">
        <v>156</v>
      </c>
      <c r="H1823">
        <v>200</v>
      </c>
      <c r="I1823" t="s">
        <v>137</v>
      </c>
      <c r="J1823" t="s">
        <v>145</v>
      </c>
      <c r="K1823" t="s">
        <v>152</v>
      </c>
      <c r="L1823" t="b">
        <v>1</v>
      </c>
      <c r="M1823">
        <v>91</v>
      </c>
      <c r="N1823" t="s">
        <v>157</v>
      </c>
      <c r="O1823">
        <v>2300</v>
      </c>
    </row>
    <row r="1824" spans="5:15">
      <c r="E1824">
        <v>1287059278550</v>
      </c>
      <c r="F1824">
        <v>11556</v>
      </c>
      <c r="G1824" t="s">
        <v>146</v>
      </c>
      <c r="H1824">
        <v>200</v>
      </c>
      <c r="I1824" t="s">
        <v>137</v>
      </c>
      <c r="J1824" t="s">
        <v>147</v>
      </c>
      <c r="K1824" t="s">
        <v>139</v>
      </c>
      <c r="L1824" t="b">
        <v>1</v>
      </c>
      <c r="M1824">
        <v>72782</v>
      </c>
      <c r="N1824" t="s">
        <v>144</v>
      </c>
      <c r="O1824">
        <v>6782</v>
      </c>
    </row>
    <row r="1825" spans="5:15">
      <c r="E1825">
        <v>1287059289391</v>
      </c>
      <c r="F1825">
        <v>945</v>
      </c>
      <c r="G1825" t="s">
        <v>136</v>
      </c>
      <c r="H1825">
        <v>200</v>
      </c>
      <c r="I1825" t="s">
        <v>137</v>
      </c>
      <c r="J1825" t="s">
        <v>143</v>
      </c>
      <c r="K1825" t="s">
        <v>139</v>
      </c>
      <c r="L1825" t="b">
        <v>1</v>
      </c>
      <c r="M1825">
        <v>10365</v>
      </c>
      <c r="N1825" t="s">
        <v>140</v>
      </c>
      <c r="O1825">
        <v>945</v>
      </c>
    </row>
    <row r="1826" spans="5:15">
      <c r="E1826">
        <v>1287059289194</v>
      </c>
      <c r="F1826">
        <v>1143</v>
      </c>
      <c r="G1826" t="s">
        <v>70</v>
      </c>
      <c r="H1826">
        <v>200</v>
      </c>
      <c r="I1826" t="s">
        <v>141</v>
      </c>
      <c r="J1826" t="s">
        <v>143</v>
      </c>
      <c r="L1826" t="b">
        <v>1</v>
      </c>
      <c r="M1826">
        <v>10365</v>
      </c>
      <c r="N1826" t="s">
        <v>142</v>
      </c>
      <c r="O1826">
        <v>0</v>
      </c>
    </row>
    <row r="1827" spans="5:15">
      <c r="E1827">
        <v>1287059290018</v>
      </c>
      <c r="F1827">
        <v>399</v>
      </c>
      <c r="G1827" t="s">
        <v>158</v>
      </c>
      <c r="H1827">
        <v>200</v>
      </c>
      <c r="I1827" t="s">
        <v>137</v>
      </c>
      <c r="J1827" t="s">
        <v>145</v>
      </c>
      <c r="K1827" t="s">
        <v>152</v>
      </c>
      <c r="L1827" t="b">
        <v>1</v>
      </c>
      <c r="M1827">
        <v>110</v>
      </c>
      <c r="N1827" t="s">
        <v>159</v>
      </c>
      <c r="O1827">
        <v>399</v>
      </c>
    </row>
    <row r="1828" spans="5:15">
      <c r="E1828">
        <v>1287059290739</v>
      </c>
      <c r="F1828">
        <v>379</v>
      </c>
      <c r="G1828" t="s">
        <v>160</v>
      </c>
      <c r="H1828">
        <v>200</v>
      </c>
      <c r="I1828" t="s">
        <v>137</v>
      </c>
      <c r="J1828" t="s">
        <v>145</v>
      </c>
      <c r="K1828" t="s">
        <v>152</v>
      </c>
      <c r="L1828" t="b">
        <v>1</v>
      </c>
      <c r="M1828">
        <v>1078</v>
      </c>
      <c r="N1828" t="s">
        <v>161</v>
      </c>
      <c r="O1828">
        <v>379</v>
      </c>
    </row>
    <row r="1829" spans="5:15">
      <c r="E1829">
        <v>1287059291459</v>
      </c>
      <c r="F1829">
        <v>338</v>
      </c>
      <c r="G1829" t="s">
        <v>162</v>
      </c>
      <c r="H1829">
        <v>200</v>
      </c>
      <c r="I1829" t="s">
        <v>137</v>
      </c>
      <c r="J1829" t="s">
        <v>145</v>
      </c>
      <c r="K1829" t="s">
        <v>152</v>
      </c>
      <c r="L1829" t="b">
        <v>1</v>
      </c>
      <c r="M1829">
        <v>370</v>
      </c>
      <c r="N1829" t="s">
        <v>163</v>
      </c>
      <c r="O1829">
        <v>338</v>
      </c>
    </row>
    <row r="1830" spans="5:15">
      <c r="E1830">
        <v>1287059292030</v>
      </c>
      <c r="F1830">
        <v>762</v>
      </c>
      <c r="G1830" t="s">
        <v>136</v>
      </c>
      <c r="H1830">
        <v>200</v>
      </c>
      <c r="I1830" t="s">
        <v>137</v>
      </c>
      <c r="J1830" t="s">
        <v>145</v>
      </c>
      <c r="K1830" t="s">
        <v>139</v>
      </c>
      <c r="L1830" t="b">
        <v>1</v>
      </c>
      <c r="M1830">
        <v>10365</v>
      </c>
      <c r="N1830" t="s">
        <v>140</v>
      </c>
      <c r="O1830">
        <v>762</v>
      </c>
    </row>
    <row r="1831" spans="5:15">
      <c r="E1831">
        <v>1287059291802</v>
      </c>
      <c r="F1831">
        <v>992</v>
      </c>
      <c r="G1831" t="s">
        <v>70</v>
      </c>
      <c r="H1831">
        <v>200</v>
      </c>
      <c r="I1831" t="s">
        <v>141</v>
      </c>
      <c r="J1831" t="s">
        <v>145</v>
      </c>
      <c r="L1831" t="b">
        <v>1</v>
      </c>
      <c r="M1831">
        <v>10365</v>
      </c>
      <c r="N1831" t="s">
        <v>142</v>
      </c>
      <c r="O1831">
        <v>0</v>
      </c>
    </row>
    <row r="1832" spans="5:15">
      <c r="E1832">
        <v>1287059290593</v>
      </c>
      <c r="F1832">
        <v>6384</v>
      </c>
      <c r="G1832" t="s">
        <v>146</v>
      </c>
      <c r="H1832">
        <v>200</v>
      </c>
      <c r="I1832" t="s">
        <v>137</v>
      </c>
      <c r="J1832" t="s">
        <v>147</v>
      </c>
      <c r="K1832" t="s">
        <v>139</v>
      </c>
      <c r="L1832" t="b">
        <v>1</v>
      </c>
      <c r="M1832">
        <v>72782</v>
      </c>
      <c r="N1832" t="s">
        <v>144</v>
      </c>
      <c r="O1832">
        <v>2579</v>
      </c>
    </row>
    <row r="1833" spans="5:15">
      <c r="E1833">
        <v>1287059290482</v>
      </c>
      <c r="F1833">
        <v>7404</v>
      </c>
      <c r="G1833" t="s">
        <v>136</v>
      </c>
      <c r="H1833">
        <v>200</v>
      </c>
      <c r="I1833" t="s">
        <v>137</v>
      </c>
      <c r="J1833" t="s">
        <v>143</v>
      </c>
      <c r="K1833" t="s">
        <v>139</v>
      </c>
      <c r="L1833" t="b">
        <v>1</v>
      </c>
      <c r="M1833">
        <v>73060</v>
      </c>
      <c r="N1833" t="s">
        <v>144</v>
      </c>
      <c r="O1833">
        <v>0</v>
      </c>
    </row>
    <row r="1834" spans="5:15">
      <c r="E1834">
        <v>1287059293162</v>
      </c>
      <c r="F1834">
        <v>8634</v>
      </c>
      <c r="G1834" t="s">
        <v>136</v>
      </c>
      <c r="H1834">
        <v>200</v>
      </c>
      <c r="I1834" t="s">
        <v>137</v>
      </c>
      <c r="J1834" t="s">
        <v>145</v>
      </c>
      <c r="K1834" t="s">
        <v>139</v>
      </c>
      <c r="L1834" t="b">
        <v>1</v>
      </c>
      <c r="M1834">
        <v>73060</v>
      </c>
      <c r="N1834" t="s">
        <v>144</v>
      </c>
      <c r="O1834">
        <v>0</v>
      </c>
    </row>
    <row r="1835" spans="5:15">
      <c r="E1835">
        <v>1287059298185</v>
      </c>
      <c r="F1835">
        <v>5643</v>
      </c>
      <c r="G1835" t="s">
        <v>146</v>
      </c>
      <c r="H1835">
        <v>200</v>
      </c>
      <c r="I1835" t="s">
        <v>137</v>
      </c>
      <c r="J1835" t="s">
        <v>143</v>
      </c>
      <c r="K1835" t="s">
        <v>139</v>
      </c>
      <c r="L1835" t="b">
        <v>1</v>
      </c>
      <c r="M1835">
        <v>72782</v>
      </c>
      <c r="N1835" t="s">
        <v>144</v>
      </c>
      <c r="O1835">
        <v>2270</v>
      </c>
    </row>
    <row r="1836" spans="5:15">
      <c r="E1836">
        <v>1287059302109</v>
      </c>
      <c r="F1836">
        <v>4998</v>
      </c>
      <c r="G1836" t="s">
        <v>146</v>
      </c>
      <c r="H1836">
        <v>200</v>
      </c>
      <c r="I1836" t="s">
        <v>137</v>
      </c>
      <c r="J1836" t="s">
        <v>145</v>
      </c>
      <c r="K1836" t="s">
        <v>139</v>
      </c>
      <c r="L1836" t="b">
        <v>1</v>
      </c>
      <c r="M1836">
        <v>72782</v>
      </c>
      <c r="N1836" t="s">
        <v>144</v>
      </c>
      <c r="O1836">
        <v>2589</v>
      </c>
    </row>
    <row r="1837" spans="5:15">
      <c r="E1837">
        <v>1287059277817</v>
      </c>
      <c r="F1837">
        <v>30255</v>
      </c>
      <c r="G1837" t="s">
        <v>148</v>
      </c>
      <c r="H1837">
        <v>200</v>
      </c>
      <c r="I1837" t="s">
        <v>137</v>
      </c>
      <c r="J1837" t="s">
        <v>138</v>
      </c>
      <c r="K1837" t="s">
        <v>139</v>
      </c>
      <c r="L1837" t="b">
        <v>1</v>
      </c>
      <c r="M1837">
        <v>262452</v>
      </c>
      <c r="N1837" t="s">
        <v>149</v>
      </c>
      <c r="O1837">
        <v>7635</v>
      </c>
    </row>
    <row r="1838" spans="5:15">
      <c r="E1838">
        <v>1287059304117</v>
      </c>
      <c r="F1838">
        <v>7647</v>
      </c>
      <c r="G1838" t="s">
        <v>146</v>
      </c>
      <c r="H1838">
        <v>200</v>
      </c>
      <c r="I1838" t="s">
        <v>137</v>
      </c>
      <c r="J1838" t="s">
        <v>143</v>
      </c>
      <c r="K1838" t="s">
        <v>139</v>
      </c>
      <c r="L1838" t="b">
        <v>1</v>
      </c>
      <c r="M1838">
        <v>72782</v>
      </c>
      <c r="N1838" t="s">
        <v>144</v>
      </c>
      <c r="O1838">
        <v>2091</v>
      </c>
    </row>
    <row r="1839" spans="5:15">
      <c r="E1839">
        <v>1287059307382</v>
      </c>
      <c r="F1839">
        <v>5167</v>
      </c>
      <c r="G1839" t="s">
        <v>146</v>
      </c>
      <c r="H1839">
        <v>200</v>
      </c>
      <c r="I1839" t="s">
        <v>137</v>
      </c>
      <c r="J1839" t="s">
        <v>145</v>
      </c>
      <c r="K1839" t="s">
        <v>139</v>
      </c>
      <c r="L1839" t="b">
        <v>1</v>
      </c>
      <c r="M1839">
        <v>72782</v>
      </c>
      <c r="N1839" t="s">
        <v>144</v>
      </c>
      <c r="O1839">
        <v>2476</v>
      </c>
    </row>
    <row r="1840" spans="5:15">
      <c r="E1840">
        <v>1287059297345</v>
      </c>
      <c r="F1840">
        <v>21060</v>
      </c>
      <c r="G1840" t="s">
        <v>148</v>
      </c>
      <c r="H1840">
        <v>200</v>
      </c>
      <c r="I1840" t="s">
        <v>137</v>
      </c>
      <c r="J1840" t="s">
        <v>147</v>
      </c>
      <c r="K1840" t="s">
        <v>139</v>
      </c>
      <c r="L1840" t="b">
        <v>1</v>
      </c>
      <c r="M1840">
        <v>262452</v>
      </c>
      <c r="N1840" t="s">
        <v>149</v>
      </c>
      <c r="O1840">
        <v>6238</v>
      </c>
    </row>
    <row r="1841" spans="5:15">
      <c r="E1841">
        <v>1287059312826</v>
      </c>
      <c r="F1841">
        <v>25819</v>
      </c>
      <c r="G1841" t="s">
        <v>148</v>
      </c>
      <c r="H1841">
        <v>200</v>
      </c>
      <c r="I1841" t="s">
        <v>137</v>
      </c>
      <c r="J1841" t="s">
        <v>145</v>
      </c>
      <c r="K1841" t="s">
        <v>139</v>
      </c>
      <c r="L1841" t="b">
        <v>1</v>
      </c>
      <c r="M1841">
        <v>262452</v>
      </c>
      <c r="N1841" t="s">
        <v>149</v>
      </c>
      <c r="O1841">
        <v>15851</v>
      </c>
    </row>
    <row r="1842" spans="5:15">
      <c r="E1842">
        <v>1287059308328</v>
      </c>
      <c r="F1842">
        <v>35740</v>
      </c>
      <c r="G1842" t="s">
        <v>150</v>
      </c>
      <c r="H1842">
        <v>200</v>
      </c>
      <c r="I1842" t="s">
        <v>137</v>
      </c>
      <c r="J1842" t="s">
        <v>138</v>
      </c>
      <c r="K1842" t="s">
        <v>139</v>
      </c>
      <c r="L1842" t="b">
        <v>1</v>
      </c>
      <c r="M1842">
        <v>125879</v>
      </c>
      <c r="N1842" t="s">
        <v>149</v>
      </c>
      <c r="O1842">
        <v>28444</v>
      </c>
    </row>
    <row r="1843" spans="5:15">
      <c r="E1843">
        <v>1287059344518</v>
      </c>
      <c r="F1843">
        <v>454</v>
      </c>
      <c r="G1843" t="s">
        <v>151</v>
      </c>
      <c r="H1843">
        <v>200</v>
      </c>
      <c r="I1843" t="s">
        <v>137</v>
      </c>
      <c r="J1843" t="s">
        <v>138</v>
      </c>
      <c r="K1843" t="s">
        <v>152</v>
      </c>
      <c r="L1843" t="b">
        <v>1</v>
      </c>
      <c r="M1843">
        <v>363</v>
      </c>
      <c r="N1843" t="s">
        <v>153</v>
      </c>
      <c r="O1843">
        <v>454</v>
      </c>
    </row>
    <row r="1844" spans="5:15">
      <c r="E1844">
        <v>1287059345434</v>
      </c>
      <c r="F1844">
        <v>271</v>
      </c>
      <c r="G1844" t="s">
        <v>154</v>
      </c>
      <c r="H1844">
        <v>200</v>
      </c>
      <c r="I1844" t="s">
        <v>137</v>
      </c>
      <c r="J1844" t="s">
        <v>138</v>
      </c>
      <c r="K1844" t="s">
        <v>152</v>
      </c>
      <c r="L1844" t="b">
        <v>1</v>
      </c>
      <c r="M1844">
        <v>365</v>
      </c>
      <c r="N1844" t="s">
        <v>155</v>
      </c>
      <c r="O1844">
        <v>271</v>
      </c>
    </row>
    <row r="1845" spans="5:15">
      <c r="E1845">
        <v>1287059312117</v>
      </c>
      <c r="F1845">
        <v>33674</v>
      </c>
      <c r="G1845" t="s">
        <v>148</v>
      </c>
      <c r="H1845">
        <v>200</v>
      </c>
      <c r="I1845" t="s">
        <v>137</v>
      </c>
      <c r="J1845" t="s">
        <v>143</v>
      </c>
      <c r="K1845" t="s">
        <v>139</v>
      </c>
      <c r="L1845" t="b">
        <v>1</v>
      </c>
      <c r="M1845">
        <v>262452</v>
      </c>
      <c r="N1845" t="s">
        <v>149</v>
      </c>
      <c r="O1845">
        <v>17251</v>
      </c>
    </row>
    <row r="1846" spans="5:15">
      <c r="E1846">
        <v>1287059346068</v>
      </c>
      <c r="F1846">
        <v>665</v>
      </c>
      <c r="G1846" t="s">
        <v>156</v>
      </c>
      <c r="H1846">
        <v>200</v>
      </c>
      <c r="I1846" t="s">
        <v>137</v>
      </c>
      <c r="J1846" t="s">
        <v>138</v>
      </c>
      <c r="K1846" t="s">
        <v>152</v>
      </c>
      <c r="L1846" t="b">
        <v>1</v>
      </c>
      <c r="M1846">
        <v>91</v>
      </c>
      <c r="N1846" t="s">
        <v>157</v>
      </c>
      <c r="O1846">
        <v>665</v>
      </c>
    </row>
    <row r="1847" spans="5:15">
      <c r="E1847">
        <v>1287059318626</v>
      </c>
      <c r="F1847">
        <v>28199</v>
      </c>
      <c r="G1847" t="s">
        <v>150</v>
      </c>
      <c r="H1847">
        <v>200</v>
      </c>
      <c r="I1847" t="s">
        <v>137</v>
      </c>
      <c r="J1847" t="s">
        <v>147</v>
      </c>
      <c r="K1847" t="s">
        <v>139</v>
      </c>
      <c r="L1847" t="b">
        <v>1</v>
      </c>
      <c r="M1847">
        <v>125879</v>
      </c>
      <c r="N1847" t="s">
        <v>149</v>
      </c>
      <c r="O1847">
        <v>18682</v>
      </c>
    </row>
    <row r="1848" spans="5:15">
      <c r="E1848">
        <v>1287059346950</v>
      </c>
      <c r="F1848">
        <v>773</v>
      </c>
      <c r="G1848" t="s">
        <v>151</v>
      </c>
      <c r="H1848">
        <v>200</v>
      </c>
      <c r="I1848" t="s">
        <v>137</v>
      </c>
      <c r="J1848" t="s">
        <v>147</v>
      </c>
      <c r="K1848" t="s">
        <v>152</v>
      </c>
      <c r="L1848" t="b">
        <v>1</v>
      </c>
      <c r="M1848">
        <v>363</v>
      </c>
      <c r="N1848" t="s">
        <v>153</v>
      </c>
      <c r="O1848">
        <v>773</v>
      </c>
    </row>
    <row r="1849" spans="5:15">
      <c r="E1849">
        <v>1287059346980</v>
      </c>
      <c r="F1849">
        <v>754</v>
      </c>
      <c r="G1849" t="s">
        <v>158</v>
      </c>
      <c r="H1849">
        <v>200</v>
      </c>
      <c r="I1849" t="s">
        <v>137</v>
      </c>
      <c r="J1849" t="s">
        <v>138</v>
      </c>
      <c r="K1849" t="s">
        <v>152</v>
      </c>
      <c r="L1849" t="b">
        <v>1</v>
      </c>
      <c r="M1849">
        <v>110</v>
      </c>
      <c r="N1849" t="s">
        <v>159</v>
      </c>
      <c r="O1849">
        <v>754</v>
      </c>
    </row>
    <row r="1850" spans="5:15">
      <c r="E1850">
        <v>1287059347970</v>
      </c>
      <c r="F1850">
        <v>666</v>
      </c>
      <c r="G1850" t="s">
        <v>160</v>
      </c>
      <c r="H1850">
        <v>200</v>
      </c>
      <c r="I1850" t="s">
        <v>137</v>
      </c>
      <c r="J1850" t="s">
        <v>138</v>
      </c>
      <c r="K1850" t="s">
        <v>152</v>
      </c>
      <c r="L1850" t="b">
        <v>1</v>
      </c>
      <c r="M1850">
        <v>1078</v>
      </c>
      <c r="N1850" t="s">
        <v>161</v>
      </c>
      <c r="O1850">
        <v>666</v>
      </c>
    </row>
    <row r="1851" spans="5:15">
      <c r="E1851">
        <v>1287059348092</v>
      </c>
      <c r="F1851">
        <v>593</v>
      </c>
      <c r="G1851" t="s">
        <v>154</v>
      </c>
      <c r="H1851">
        <v>200</v>
      </c>
      <c r="I1851" t="s">
        <v>137</v>
      </c>
      <c r="J1851" t="s">
        <v>147</v>
      </c>
      <c r="K1851" t="s">
        <v>152</v>
      </c>
      <c r="L1851" t="b">
        <v>1</v>
      </c>
      <c r="M1851">
        <v>365</v>
      </c>
      <c r="N1851" t="s">
        <v>155</v>
      </c>
      <c r="O1851">
        <v>593</v>
      </c>
    </row>
    <row r="1852" spans="5:15">
      <c r="E1852">
        <v>1287059348980</v>
      </c>
      <c r="F1852">
        <v>531</v>
      </c>
      <c r="G1852" t="s">
        <v>162</v>
      </c>
      <c r="H1852">
        <v>200</v>
      </c>
      <c r="I1852" t="s">
        <v>137</v>
      </c>
      <c r="J1852" t="s">
        <v>138</v>
      </c>
      <c r="K1852" t="s">
        <v>152</v>
      </c>
      <c r="L1852" t="b">
        <v>1</v>
      </c>
      <c r="M1852">
        <v>370</v>
      </c>
      <c r="N1852" t="s">
        <v>163</v>
      </c>
      <c r="O1852">
        <v>531</v>
      </c>
    </row>
    <row r="1853" spans="5:15">
      <c r="E1853">
        <v>1287059349058</v>
      </c>
      <c r="F1853">
        <v>477</v>
      </c>
      <c r="G1853" t="s">
        <v>156</v>
      </c>
      <c r="H1853">
        <v>200</v>
      </c>
      <c r="I1853" t="s">
        <v>137</v>
      </c>
      <c r="J1853" t="s">
        <v>147</v>
      </c>
      <c r="K1853" t="s">
        <v>152</v>
      </c>
      <c r="L1853" t="b">
        <v>1</v>
      </c>
      <c r="M1853">
        <v>91</v>
      </c>
      <c r="N1853" t="s">
        <v>157</v>
      </c>
      <c r="O1853">
        <v>477</v>
      </c>
    </row>
    <row r="1854" spans="5:15">
      <c r="E1854">
        <v>1287059349954</v>
      </c>
      <c r="F1854">
        <v>311</v>
      </c>
      <c r="G1854" t="s">
        <v>158</v>
      </c>
      <c r="H1854">
        <v>200</v>
      </c>
      <c r="I1854" t="s">
        <v>137</v>
      </c>
      <c r="J1854" t="s">
        <v>147</v>
      </c>
      <c r="K1854" t="s">
        <v>152</v>
      </c>
      <c r="L1854" t="b">
        <v>1</v>
      </c>
      <c r="M1854">
        <v>110</v>
      </c>
      <c r="N1854" t="s">
        <v>159</v>
      </c>
      <c r="O1854">
        <v>311</v>
      </c>
    </row>
    <row r="1855" spans="5:15">
      <c r="E1855">
        <v>1287059350430</v>
      </c>
      <c r="F1855">
        <v>489</v>
      </c>
      <c r="G1855" t="s">
        <v>160</v>
      </c>
      <c r="H1855">
        <v>200</v>
      </c>
      <c r="I1855" t="s">
        <v>137</v>
      </c>
      <c r="J1855" t="s">
        <v>147</v>
      </c>
      <c r="K1855" t="s">
        <v>152</v>
      </c>
      <c r="L1855" t="b">
        <v>1</v>
      </c>
      <c r="M1855">
        <v>1078</v>
      </c>
      <c r="N1855" t="s">
        <v>161</v>
      </c>
      <c r="O1855">
        <v>489</v>
      </c>
    </row>
    <row r="1856" spans="5:15">
      <c r="E1856">
        <v>1287059351404</v>
      </c>
      <c r="F1856">
        <v>508</v>
      </c>
      <c r="G1856" t="s">
        <v>162</v>
      </c>
      <c r="H1856">
        <v>200</v>
      </c>
      <c r="I1856" t="s">
        <v>137</v>
      </c>
      <c r="J1856" t="s">
        <v>147</v>
      </c>
      <c r="K1856" t="s">
        <v>152</v>
      </c>
      <c r="L1856" t="b">
        <v>1</v>
      </c>
      <c r="M1856">
        <v>370</v>
      </c>
      <c r="N1856" t="s">
        <v>163</v>
      </c>
      <c r="O1856">
        <v>508</v>
      </c>
    </row>
    <row r="1857" spans="5:15">
      <c r="E1857">
        <v>1287059338984</v>
      </c>
      <c r="F1857">
        <v>14078</v>
      </c>
      <c r="G1857" t="s">
        <v>150</v>
      </c>
      <c r="H1857">
        <v>200</v>
      </c>
      <c r="I1857" t="s">
        <v>137</v>
      </c>
      <c r="J1857" t="s">
        <v>145</v>
      </c>
      <c r="K1857" t="s">
        <v>139</v>
      </c>
      <c r="L1857" t="b">
        <v>1</v>
      </c>
      <c r="M1857">
        <v>125879</v>
      </c>
      <c r="N1857" t="s">
        <v>149</v>
      </c>
      <c r="O1857">
        <v>10371</v>
      </c>
    </row>
    <row r="1858" spans="5:15">
      <c r="E1858">
        <v>1287059353645</v>
      </c>
      <c r="F1858">
        <v>926</v>
      </c>
      <c r="G1858" t="s">
        <v>151</v>
      </c>
      <c r="H1858">
        <v>200</v>
      </c>
      <c r="I1858" t="s">
        <v>137</v>
      </c>
      <c r="J1858" t="s">
        <v>145</v>
      </c>
      <c r="K1858" t="s">
        <v>152</v>
      </c>
      <c r="L1858" t="b">
        <v>1</v>
      </c>
      <c r="M1858">
        <v>363</v>
      </c>
      <c r="N1858" t="s">
        <v>153</v>
      </c>
      <c r="O1858">
        <v>926</v>
      </c>
    </row>
    <row r="1859" spans="5:15">
      <c r="E1859">
        <v>1287059354824</v>
      </c>
      <c r="F1859">
        <v>1097</v>
      </c>
      <c r="G1859" t="s">
        <v>154</v>
      </c>
      <c r="H1859">
        <v>200</v>
      </c>
      <c r="I1859" t="s">
        <v>137</v>
      </c>
      <c r="J1859" t="s">
        <v>145</v>
      </c>
      <c r="K1859" t="s">
        <v>152</v>
      </c>
      <c r="L1859" t="b">
        <v>1</v>
      </c>
      <c r="M1859">
        <v>365</v>
      </c>
      <c r="N1859" t="s">
        <v>155</v>
      </c>
      <c r="O1859">
        <v>1097</v>
      </c>
    </row>
    <row r="1860" spans="5:15">
      <c r="E1860">
        <v>1287059356154</v>
      </c>
      <c r="F1860">
        <v>369</v>
      </c>
      <c r="G1860" t="s">
        <v>156</v>
      </c>
      <c r="H1860">
        <v>200</v>
      </c>
      <c r="I1860" t="s">
        <v>137</v>
      </c>
      <c r="J1860" t="s">
        <v>145</v>
      </c>
      <c r="K1860" t="s">
        <v>152</v>
      </c>
      <c r="L1860" t="b">
        <v>1</v>
      </c>
      <c r="M1860">
        <v>91</v>
      </c>
      <c r="N1860" t="s">
        <v>157</v>
      </c>
      <c r="O1860">
        <v>369</v>
      </c>
    </row>
    <row r="1861" spans="5:15">
      <c r="E1861">
        <v>1287059356912</v>
      </c>
      <c r="F1861">
        <v>190</v>
      </c>
      <c r="G1861" t="s">
        <v>158</v>
      </c>
      <c r="H1861">
        <v>200</v>
      </c>
      <c r="I1861" t="s">
        <v>137</v>
      </c>
      <c r="J1861" t="s">
        <v>145</v>
      </c>
      <c r="K1861" t="s">
        <v>152</v>
      </c>
      <c r="L1861" t="b">
        <v>1</v>
      </c>
      <c r="M1861">
        <v>110</v>
      </c>
      <c r="N1861" t="s">
        <v>159</v>
      </c>
      <c r="O1861">
        <v>190</v>
      </c>
    </row>
    <row r="1862" spans="5:15">
      <c r="E1862">
        <v>1287059357588</v>
      </c>
      <c r="F1862">
        <v>439</v>
      </c>
      <c r="G1862" t="s">
        <v>160</v>
      </c>
      <c r="H1862">
        <v>200</v>
      </c>
      <c r="I1862" t="s">
        <v>137</v>
      </c>
      <c r="J1862" t="s">
        <v>145</v>
      </c>
      <c r="K1862" t="s">
        <v>152</v>
      </c>
      <c r="L1862" t="b">
        <v>1</v>
      </c>
      <c r="M1862">
        <v>1078</v>
      </c>
      <c r="N1862" t="s">
        <v>161</v>
      </c>
      <c r="O1862">
        <v>439</v>
      </c>
    </row>
    <row r="1863" spans="5:15">
      <c r="E1863">
        <v>1287059358586</v>
      </c>
      <c r="F1863">
        <v>738</v>
      </c>
      <c r="G1863" t="s">
        <v>162</v>
      </c>
      <c r="H1863">
        <v>200</v>
      </c>
      <c r="I1863" t="s">
        <v>137</v>
      </c>
      <c r="J1863" t="s">
        <v>145</v>
      </c>
      <c r="K1863" t="s">
        <v>152</v>
      </c>
      <c r="L1863" t="b">
        <v>1</v>
      </c>
      <c r="M1863">
        <v>370</v>
      </c>
      <c r="N1863" t="s">
        <v>163</v>
      </c>
      <c r="O1863">
        <v>738</v>
      </c>
    </row>
    <row r="1864" spans="5:15">
      <c r="E1864">
        <v>1287059359760</v>
      </c>
      <c r="F1864">
        <v>16815</v>
      </c>
      <c r="G1864" t="s">
        <v>164</v>
      </c>
      <c r="H1864">
        <v>200</v>
      </c>
      <c r="I1864" t="s">
        <v>137</v>
      </c>
      <c r="J1864" t="s">
        <v>145</v>
      </c>
      <c r="K1864" t="s">
        <v>139</v>
      </c>
      <c r="L1864" t="b">
        <v>1</v>
      </c>
      <c r="M1864">
        <v>125879</v>
      </c>
      <c r="N1864" t="s">
        <v>149</v>
      </c>
      <c r="O1864">
        <v>12032</v>
      </c>
    </row>
    <row r="1865" spans="5:15">
      <c r="E1865">
        <v>1287059349925</v>
      </c>
      <c r="F1865">
        <v>26710</v>
      </c>
      <c r="G1865" t="s">
        <v>164</v>
      </c>
      <c r="H1865">
        <v>200</v>
      </c>
      <c r="I1865" t="s">
        <v>137</v>
      </c>
      <c r="J1865" t="s">
        <v>138</v>
      </c>
      <c r="K1865" t="s">
        <v>139</v>
      </c>
      <c r="L1865" t="b">
        <v>1</v>
      </c>
      <c r="M1865">
        <v>125879</v>
      </c>
      <c r="N1865" t="s">
        <v>149</v>
      </c>
      <c r="O1865">
        <v>22074</v>
      </c>
    </row>
    <row r="1866" spans="5:15">
      <c r="E1866">
        <v>1287059346006</v>
      </c>
      <c r="F1866">
        <v>30787</v>
      </c>
      <c r="G1866" t="s">
        <v>150</v>
      </c>
      <c r="H1866">
        <v>200</v>
      </c>
      <c r="I1866" t="s">
        <v>137</v>
      </c>
      <c r="J1866" t="s">
        <v>143</v>
      </c>
      <c r="K1866" t="s">
        <v>139</v>
      </c>
      <c r="L1866" t="b">
        <v>1</v>
      </c>
      <c r="M1866">
        <v>125879</v>
      </c>
      <c r="N1866" t="s">
        <v>149</v>
      </c>
      <c r="O1866">
        <v>25650</v>
      </c>
    </row>
    <row r="1867" spans="5:15">
      <c r="E1867">
        <v>1287059376770</v>
      </c>
      <c r="F1867">
        <v>195</v>
      </c>
      <c r="G1867" t="s">
        <v>151</v>
      </c>
      <c r="H1867">
        <v>200</v>
      </c>
      <c r="I1867" t="s">
        <v>137</v>
      </c>
      <c r="J1867" t="s">
        <v>138</v>
      </c>
      <c r="K1867" t="s">
        <v>152</v>
      </c>
      <c r="L1867" t="b">
        <v>1</v>
      </c>
      <c r="M1867">
        <v>363</v>
      </c>
      <c r="N1867" t="s">
        <v>153</v>
      </c>
      <c r="O1867">
        <v>195</v>
      </c>
    </row>
    <row r="1868" spans="5:15">
      <c r="E1868">
        <v>1287059376805</v>
      </c>
      <c r="F1868">
        <v>192</v>
      </c>
      <c r="G1868" t="s">
        <v>151</v>
      </c>
      <c r="H1868">
        <v>200</v>
      </c>
      <c r="I1868" t="s">
        <v>137</v>
      </c>
      <c r="J1868" t="s">
        <v>145</v>
      </c>
      <c r="K1868" t="s">
        <v>152</v>
      </c>
      <c r="L1868" t="b">
        <v>1</v>
      </c>
      <c r="M1868">
        <v>363</v>
      </c>
      <c r="N1868" t="s">
        <v>153</v>
      </c>
      <c r="O1868">
        <v>192</v>
      </c>
    </row>
    <row r="1869" spans="5:15">
      <c r="E1869">
        <v>1287059377223</v>
      </c>
      <c r="F1869">
        <v>214</v>
      </c>
      <c r="G1869" t="s">
        <v>151</v>
      </c>
      <c r="H1869">
        <v>200</v>
      </c>
      <c r="I1869" t="s">
        <v>137</v>
      </c>
      <c r="J1869" t="s">
        <v>143</v>
      </c>
      <c r="K1869" t="s">
        <v>152</v>
      </c>
      <c r="L1869" t="b">
        <v>1</v>
      </c>
      <c r="M1869">
        <v>363</v>
      </c>
      <c r="N1869" t="s">
        <v>153</v>
      </c>
      <c r="O1869">
        <v>214</v>
      </c>
    </row>
    <row r="1870" spans="5:15">
      <c r="E1870">
        <v>1287059377239</v>
      </c>
      <c r="F1870">
        <v>214</v>
      </c>
      <c r="G1870" t="s">
        <v>154</v>
      </c>
      <c r="H1870">
        <v>200</v>
      </c>
      <c r="I1870" t="s">
        <v>137</v>
      </c>
      <c r="J1870" t="s">
        <v>145</v>
      </c>
      <c r="K1870" t="s">
        <v>152</v>
      </c>
      <c r="L1870" t="b">
        <v>1</v>
      </c>
      <c r="M1870">
        <v>365</v>
      </c>
      <c r="N1870" t="s">
        <v>155</v>
      </c>
      <c r="O1870">
        <v>214</v>
      </c>
    </row>
    <row r="1871" spans="5:15">
      <c r="E1871">
        <v>1287059377312</v>
      </c>
      <c r="F1871">
        <v>191</v>
      </c>
      <c r="G1871" t="s">
        <v>154</v>
      </c>
      <c r="H1871">
        <v>200</v>
      </c>
      <c r="I1871" t="s">
        <v>137</v>
      </c>
      <c r="J1871" t="s">
        <v>138</v>
      </c>
      <c r="K1871" t="s">
        <v>152</v>
      </c>
      <c r="L1871" t="b">
        <v>1</v>
      </c>
      <c r="M1871">
        <v>365</v>
      </c>
      <c r="N1871" t="s">
        <v>155</v>
      </c>
      <c r="O1871">
        <v>191</v>
      </c>
    </row>
    <row r="1872" spans="5:15">
      <c r="E1872">
        <v>1287059352152</v>
      </c>
      <c r="F1872">
        <v>25485</v>
      </c>
      <c r="G1872" t="s">
        <v>164</v>
      </c>
      <c r="H1872">
        <v>200</v>
      </c>
      <c r="I1872" t="s">
        <v>137</v>
      </c>
      <c r="J1872" t="s">
        <v>147</v>
      </c>
      <c r="K1872" t="s">
        <v>139</v>
      </c>
      <c r="L1872" t="b">
        <v>1</v>
      </c>
      <c r="M1872">
        <v>125879</v>
      </c>
      <c r="N1872" t="s">
        <v>149</v>
      </c>
      <c r="O1872">
        <v>19475</v>
      </c>
    </row>
    <row r="1873" spans="5:15">
      <c r="E1873">
        <v>1287059377752</v>
      </c>
      <c r="F1873">
        <v>198</v>
      </c>
      <c r="G1873" t="s">
        <v>156</v>
      </c>
      <c r="H1873">
        <v>200</v>
      </c>
      <c r="I1873" t="s">
        <v>137</v>
      </c>
      <c r="J1873" t="s">
        <v>145</v>
      </c>
      <c r="K1873" t="s">
        <v>152</v>
      </c>
      <c r="L1873" t="b">
        <v>1</v>
      </c>
      <c r="M1873">
        <v>91</v>
      </c>
      <c r="N1873" t="s">
        <v>157</v>
      </c>
      <c r="O1873">
        <v>198</v>
      </c>
    </row>
    <row r="1874" spans="5:15">
      <c r="E1874">
        <v>1287059377797</v>
      </c>
      <c r="F1874">
        <v>191</v>
      </c>
      <c r="G1874" t="s">
        <v>154</v>
      </c>
      <c r="H1874">
        <v>200</v>
      </c>
      <c r="I1874" t="s">
        <v>137</v>
      </c>
      <c r="J1874" t="s">
        <v>143</v>
      </c>
      <c r="K1874" t="s">
        <v>152</v>
      </c>
      <c r="L1874" t="b">
        <v>1</v>
      </c>
      <c r="M1874">
        <v>365</v>
      </c>
      <c r="N1874" t="s">
        <v>155</v>
      </c>
      <c r="O1874">
        <v>191</v>
      </c>
    </row>
    <row r="1875" spans="5:15">
      <c r="E1875">
        <v>1287059377799</v>
      </c>
      <c r="F1875">
        <v>223</v>
      </c>
      <c r="G1875" t="s">
        <v>156</v>
      </c>
      <c r="H1875">
        <v>200</v>
      </c>
      <c r="I1875" t="s">
        <v>137</v>
      </c>
      <c r="J1875" t="s">
        <v>138</v>
      </c>
      <c r="K1875" t="s">
        <v>152</v>
      </c>
      <c r="L1875" t="b">
        <v>1</v>
      </c>
      <c r="M1875">
        <v>91</v>
      </c>
      <c r="N1875" t="s">
        <v>157</v>
      </c>
      <c r="O1875">
        <v>223</v>
      </c>
    </row>
    <row r="1876" spans="5:15">
      <c r="E1876">
        <v>1287059378015</v>
      </c>
      <c r="F1876">
        <v>526</v>
      </c>
      <c r="G1876" t="s">
        <v>151</v>
      </c>
      <c r="H1876">
        <v>200</v>
      </c>
      <c r="I1876" t="s">
        <v>137</v>
      </c>
      <c r="J1876" t="s">
        <v>147</v>
      </c>
      <c r="K1876" t="s">
        <v>152</v>
      </c>
      <c r="L1876" t="b">
        <v>1</v>
      </c>
      <c r="M1876">
        <v>363</v>
      </c>
      <c r="N1876" t="s">
        <v>153</v>
      </c>
      <c r="O1876">
        <v>526</v>
      </c>
    </row>
    <row r="1877" spans="5:15">
      <c r="E1877">
        <v>1287059378225</v>
      </c>
      <c r="F1877">
        <v>343</v>
      </c>
      <c r="G1877" t="s">
        <v>158</v>
      </c>
      <c r="H1877">
        <v>200</v>
      </c>
      <c r="I1877" t="s">
        <v>137</v>
      </c>
      <c r="J1877" t="s">
        <v>145</v>
      </c>
      <c r="K1877" t="s">
        <v>152</v>
      </c>
      <c r="L1877" t="b">
        <v>1</v>
      </c>
      <c r="M1877">
        <v>110</v>
      </c>
      <c r="N1877" t="s">
        <v>159</v>
      </c>
      <c r="O1877">
        <v>343</v>
      </c>
    </row>
    <row r="1878" spans="5:15">
      <c r="E1878">
        <v>1287059378324</v>
      </c>
      <c r="F1878">
        <v>246</v>
      </c>
      <c r="G1878" t="s">
        <v>158</v>
      </c>
      <c r="H1878">
        <v>200</v>
      </c>
      <c r="I1878" t="s">
        <v>137</v>
      </c>
      <c r="J1878" t="s">
        <v>138</v>
      </c>
      <c r="K1878" t="s">
        <v>152</v>
      </c>
      <c r="L1878" t="b">
        <v>1</v>
      </c>
      <c r="M1878">
        <v>110</v>
      </c>
      <c r="N1878" t="s">
        <v>159</v>
      </c>
      <c r="O1878">
        <v>246</v>
      </c>
    </row>
    <row r="1879" spans="5:15">
      <c r="E1879">
        <v>1287059378360</v>
      </c>
      <c r="F1879">
        <v>211</v>
      </c>
      <c r="G1879" t="s">
        <v>156</v>
      </c>
      <c r="H1879">
        <v>200</v>
      </c>
      <c r="I1879" t="s">
        <v>137</v>
      </c>
      <c r="J1879" t="s">
        <v>143</v>
      </c>
      <c r="K1879" t="s">
        <v>152</v>
      </c>
      <c r="L1879" t="b">
        <v>1</v>
      </c>
      <c r="M1879">
        <v>91</v>
      </c>
      <c r="N1879" t="s">
        <v>157</v>
      </c>
      <c r="O1879">
        <v>211</v>
      </c>
    </row>
    <row r="1880" spans="5:15">
      <c r="E1880">
        <v>1287059378738</v>
      </c>
      <c r="F1880">
        <v>191</v>
      </c>
      <c r="G1880" t="s">
        <v>154</v>
      </c>
      <c r="H1880">
        <v>200</v>
      </c>
      <c r="I1880" t="s">
        <v>137</v>
      </c>
      <c r="J1880" t="s">
        <v>147</v>
      </c>
      <c r="K1880" t="s">
        <v>152</v>
      </c>
      <c r="L1880" t="b">
        <v>1</v>
      </c>
      <c r="M1880">
        <v>365</v>
      </c>
      <c r="N1880" t="s">
        <v>155</v>
      </c>
      <c r="O1880">
        <v>191</v>
      </c>
    </row>
    <row r="1881" spans="5:15">
      <c r="E1881">
        <v>1287059378806</v>
      </c>
      <c r="F1881">
        <v>194</v>
      </c>
      <c r="G1881" t="s">
        <v>160</v>
      </c>
      <c r="H1881">
        <v>200</v>
      </c>
      <c r="I1881" t="s">
        <v>137</v>
      </c>
      <c r="J1881" t="s">
        <v>145</v>
      </c>
      <c r="K1881" t="s">
        <v>152</v>
      </c>
      <c r="L1881" t="b">
        <v>1</v>
      </c>
      <c r="M1881">
        <v>1078</v>
      </c>
      <c r="N1881" t="s">
        <v>161</v>
      </c>
      <c r="O1881">
        <v>194</v>
      </c>
    </row>
    <row r="1882" spans="5:15">
      <c r="E1882">
        <v>1287059378810</v>
      </c>
      <c r="F1882">
        <v>196</v>
      </c>
      <c r="G1882" t="s">
        <v>158</v>
      </c>
      <c r="H1882">
        <v>200</v>
      </c>
      <c r="I1882" t="s">
        <v>137</v>
      </c>
      <c r="J1882" t="s">
        <v>143</v>
      </c>
      <c r="K1882" t="s">
        <v>152</v>
      </c>
      <c r="L1882" t="b">
        <v>1</v>
      </c>
      <c r="M1882">
        <v>110</v>
      </c>
      <c r="N1882" t="s">
        <v>159</v>
      </c>
      <c r="O1882">
        <v>196</v>
      </c>
    </row>
    <row r="1883" spans="5:15">
      <c r="E1883">
        <v>1287059378936</v>
      </c>
      <c r="F1883">
        <v>195</v>
      </c>
      <c r="G1883" t="s">
        <v>160</v>
      </c>
      <c r="H1883">
        <v>200</v>
      </c>
      <c r="I1883" t="s">
        <v>137</v>
      </c>
      <c r="J1883" t="s">
        <v>138</v>
      </c>
      <c r="K1883" t="s">
        <v>152</v>
      </c>
      <c r="L1883" t="b">
        <v>1</v>
      </c>
      <c r="M1883">
        <v>1078</v>
      </c>
      <c r="N1883" t="s">
        <v>161</v>
      </c>
      <c r="O1883">
        <v>195</v>
      </c>
    </row>
    <row r="1884" spans="5:15">
      <c r="E1884">
        <v>1287059379226</v>
      </c>
      <c r="F1884">
        <v>191</v>
      </c>
      <c r="G1884" t="s">
        <v>156</v>
      </c>
      <c r="H1884">
        <v>200</v>
      </c>
      <c r="I1884" t="s">
        <v>137</v>
      </c>
      <c r="J1884" t="s">
        <v>147</v>
      </c>
      <c r="K1884" t="s">
        <v>152</v>
      </c>
      <c r="L1884" t="b">
        <v>1</v>
      </c>
      <c r="M1884">
        <v>91</v>
      </c>
      <c r="N1884" t="s">
        <v>157</v>
      </c>
      <c r="O1884">
        <v>191</v>
      </c>
    </row>
    <row r="1885" spans="5:15">
      <c r="E1885">
        <v>1287059379379</v>
      </c>
      <c r="F1885">
        <v>192</v>
      </c>
      <c r="G1885" t="s">
        <v>162</v>
      </c>
      <c r="H1885">
        <v>200</v>
      </c>
      <c r="I1885" t="s">
        <v>137</v>
      </c>
      <c r="J1885" t="s">
        <v>145</v>
      </c>
      <c r="K1885" t="s">
        <v>152</v>
      </c>
      <c r="L1885" t="b">
        <v>1</v>
      </c>
      <c r="M1885">
        <v>370</v>
      </c>
      <c r="N1885" t="s">
        <v>163</v>
      </c>
      <c r="O1885">
        <v>192</v>
      </c>
    </row>
    <row r="1886" spans="5:15">
      <c r="E1886">
        <v>1287059379461</v>
      </c>
      <c r="F1886">
        <v>205</v>
      </c>
      <c r="G1886" t="s">
        <v>162</v>
      </c>
      <c r="H1886">
        <v>200</v>
      </c>
      <c r="I1886" t="s">
        <v>137</v>
      </c>
      <c r="J1886" t="s">
        <v>138</v>
      </c>
      <c r="K1886" t="s">
        <v>152</v>
      </c>
      <c r="L1886" t="b">
        <v>1</v>
      </c>
      <c r="M1886">
        <v>370</v>
      </c>
      <c r="N1886" t="s">
        <v>163</v>
      </c>
      <c r="O1886">
        <v>205</v>
      </c>
    </row>
    <row r="1887" spans="5:15">
      <c r="E1887">
        <v>1287059379484</v>
      </c>
      <c r="F1887">
        <v>207</v>
      </c>
      <c r="G1887" t="s">
        <v>160</v>
      </c>
      <c r="H1887">
        <v>200</v>
      </c>
      <c r="I1887" t="s">
        <v>137</v>
      </c>
      <c r="J1887" t="s">
        <v>143</v>
      </c>
      <c r="K1887" t="s">
        <v>152</v>
      </c>
      <c r="L1887" t="b">
        <v>1</v>
      </c>
      <c r="M1887">
        <v>1078</v>
      </c>
      <c r="N1887" t="s">
        <v>161</v>
      </c>
      <c r="O1887">
        <v>207</v>
      </c>
    </row>
    <row r="1888" spans="5:15">
      <c r="E1888">
        <v>1287059379878</v>
      </c>
      <c r="F1888">
        <v>190</v>
      </c>
      <c r="G1888" t="s">
        <v>158</v>
      </c>
      <c r="H1888">
        <v>200</v>
      </c>
      <c r="I1888" t="s">
        <v>137</v>
      </c>
      <c r="J1888" t="s">
        <v>147</v>
      </c>
      <c r="K1888" t="s">
        <v>152</v>
      </c>
      <c r="L1888" t="b">
        <v>1</v>
      </c>
      <c r="M1888">
        <v>110</v>
      </c>
      <c r="N1888" t="s">
        <v>159</v>
      </c>
      <c r="O1888">
        <v>190</v>
      </c>
    </row>
    <row r="1889" spans="5:15">
      <c r="E1889">
        <v>1287059380141</v>
      </c>
      <c r="F1889">
        <v>569</v>
      </c>
      <c r="G1889" t="s">
        <v>162</v>
      </c>
      <c r="H1889">
        <v>200</v>
      </c>
      <c r="I1889" t="s">
        <v>137</v>
      </c>
      <c r="J1889" t="s">
        <v>143</v>
      </c>
      <c r="K1889" t="s">
        <v>152</v>
      </c>
      <c r="L1889" t="b">
        <v>1</v>
      </c>
      <c r="M1889">
        <v>370</v>
      </c>
      <c r="N1889" t="s">
        <v>163</v>
      </c>
      <c r="O1889">
        <v>569</v>
      </c>
    </row>
    <row r="1890" spans="5:15">
      <c r="E1890">
        <v>1287059380569</v>
      </c>
      <c r="F1890">
        <v>544</v>
      </c>
      <c r="G1890" t="s">
        <v>160</v>
      </c>
      <c r="H1890">
        <v>200</v>
      </c>
      <c r="I1890" t="s">
        <v>137</v>
      </c>
      <c r="J1890" t="s">
        <v>147</v>
      </c>
      <c r="K1890" t="s">
        <v>152</v>
      </c>
      <c r="L1890" t="b">
        <v>1</v>
      </c>
      <c r="M1890">
        <v>1078</v>
      </c>
      <c r="N1890" t="s">
        <v>161</v>
      </c>
      <c r="O1890">
        <v>543</v>
      </c>
    </row>
    <row r="1891" spans="5:15">
      <c r="E1891">
        <v>1287059381548</v>
      </c>
      <c r="F1891">
        <v>1004</v>
      </c>
      <c r="G1891" t="s">
        <v>162</v>
      </c>
      <c r="H1891">
        <v>200</v>
      </c>
      <c r="I1891" t="s">
        <v>137</v>
      </c>
      <c r="J1891" t="s">
        <v>147</v>
      </c>
      <c r="K1891" t="s">
        <v>152</v>
      </c>
      <c r="L1891" t="b">
        <v>1</v>
      </c>
      <c r="M1891">
        <v>370</v>
      </c>
      <c r="N1891" t="s">
        <v>163</v>
      </c>
      <c r="O1891">
        <v>1004</v>
      </c>
    </row>
    <row r="1892" spans="5:15">
      <c r="E1892">
        <v>1287059379992</v>
      </c>
      <c r="F1892">
        <v>5199</v>
      </c>
      <c r="G1892" t="s">
        <v>165</v>
      </c>
      <c r="H1892">
        <v>200</v>
      </c>
      <c r="I1892" t="s">
        <v>137</v>
      </c>
      <c r="J1892" t="s">
        <v>145</v>
      </c>
      <c r="K1892" t="s">
        <v>139</v>
      </c>
      <c r="L1892" t="b">
        <v>1</v>
      </c>
      <c r="M1892">
        <v>13</v>
      </c>
      <c r="N1892" t="s">
        <v>149</v>
      </c>
      <c r="O1892">
        <v>5199</v>
      </c>
    </row>
    <row r="1893" spans="5:15">
      <c r="E1893">
        <v>1287059380124</v>
      </c>
      <c r="F1893">
        <v>9953</v>
      </c>
      <c r="G1893" t="s">
        <v>165</v>
      </c>
      <c r="H1893">
        <v>200</v>
      </c>
      <c r="I1893" t="s">
        <v>137</v>
      </c>
      <c r="J1893" t="s">
        <v>138</v>
      </c>
      <c r="K1893" t="s">
        <v>139</v>
      </c>
      <c r="L1893" t="b">
        <v>1</v>
      </c>
      <c r="M1893">
        <v>13</v>
      </c>
      <c r="N1893" t="s">
        <v>149</v>
      </c>
      <c r="O1893">
        <v>9953</v>
      </c>
    </row>
    <row r="1894" spans="5:15">
      <c r="E1894">
        <v>1287059382815</v>
      </c>
      <c r="F1894">
        <v>8368</v>
      </c>
      <c r="G1894" t="s">
        <v>165</v>
      </c>
      <c r="H1894">
        <v>200</v>
      </c>
      <c r="I1894" t="s">
        <v>137</v>
      </c>
      <c r="J1894" t="s">
        <v>147</v>
      </c>
      <c r="K1894" t="s">
        <v>139</v>
      </c>
      <c r="L1894" t="b">
        <v>1</v>
      </c>
      <c r="M1894">
        <v>13</v>
      </c>
      <c r="N1894" t="s">
        <v>149</v>
      </c>
      <c r="O1894">
        <v>8368</v>
      </c>
    </row>
    <row r="1895" spans="5:15">
      <c r="E1895">
        <v>1287059380823</v>
      </c>
      <c r="F1895">
        <v>20103</v>
      </c>
      <c r="G1895" t="s">
        <v>164</v>
      </c>
      <c r="H1895">
        <v>200</v>
      </c>
      <c r="I1895" t="s">
        <v>137</v>
      </c>
      <c r="J1895" t="s">
        <v>143</v>
      </c>
      <c r="K1895" t="s">
        <v>139</v>
      </c>
      <c r="L1895" t="b">
        <v>1</v>
      </c>
      <c r="M1895">
        <v>125879</v>
      </c>
      <c r="N1895" t="s">
        <v>149</v>
      </c>
      <c r="O1895">
        <v>15173</v>
      </c>
    </row>
    <row r="1896" spans="5:15">
      <c r="E1896">
        <v>1287059401153</v>
      </c>
      <c r="F1896">
        <v>207</v>
      </c>
      <c r="G1896" t="s">
        <v>151</v>
      </c>
      <c r="H1896">
        <v>200</v>
      </c>
      <c r="I1896" t="s">
        <v>137</v>
      </c>
      <c r="J1896" t="s">
        <v>143</v>
      </c>
      <c r="K1896" t="s">
        <v>152</v>
      </c>
      <c r="L1896" t="b">
        <v>1</v>
      </c>
      <c r="M1896">
        <v>363</v>
      </c>
      <c r="N1896" t="s">
        <v>153</v>
      </c>
      <c r="O1896">
        <v>207</v>
      </c>
    </row>
    <row r="1897" spans="5:15">
      <c r="E1897">
        <v>1287059401825</v>
      </c>
      <c r="F1897">
        <v>222</v>
      </c>
      <c r="G1897" t="s">
        <v>154</v>
      </c>
      <c r="H1897">
        <v>200</v>
      </c>
      <c r="I1897" t="s">
        <v>137</v>
      </c>
      <c r="J1897" t="s">
        <v>143</v>
      </c>
      <c r="K1897" t="s">
        <v>152</v>
      </c>
      <c r="L1897" t="b">
        <v>1</v>
      </c>
      <c r="M1897">
        <v>365</v>
      </c>
      <c r="N1897" t="s">
        <v>155</v>
      </c>
      <c r="O1897">
        <v>222</v>
      </c>
    </row>
    <row r="1898" spans="5:15">
      <c r="E1898">
        <v>1287059402413</v>
      </c>
      <c r="F1898">
        <v>276</v>
      </c>
      <c r="G1898" t="s">
        <v>156</v>
      </c>
      <c r="H1898">
        <v>200</v>
      </c>
      <c r="I1898" t="s">
        <v>137</v>
      </c>
      <c r="J1898" t="s">
        <v>143</v>
      </c>
      <c r="K1898" t="s">
        <v>152</v>
      </c>
      <c r="L1898" t="b">
        <v>1</v>
      </c>
      <c r="M1898">
        <v>91</v>
      </c>
      <c r="N1898" t="s">
        <v>157</v>
      </c>
      <c r="O1898">
        <v>276</v>
      </c>
    </row>
    <row r="1899" spans="5:15">
      <c r="E1899">
        <v>1287059403117</v>
      </c>
      <c r="F1899">
        <v>519</v>
      </c>
      <c r="G1899" t="s">
        <v>158</v>
      </c>
      <c r="H1899">
        <v>200</v>
      </c>
      <c r="I1899" t="s">
        <v>137</v>
      </c>
      <c r="J1899" t="s">
        <v>143</v>
      </c>
      <c r="K1899" t="s">
        <v>152</v>
      </c>
      <c r="L1899" t="b">
        <v>1</v>
      </c>
      <c r="M1899">
        <v>110</v>
      </c>
      <c r="N1899" t="s">
        <v>159</v>
      </c>
      <c r="O1899">
        <v>519</v>
      </c>
    </row>
    <row r="1900" spans="5:15">
      <c r="E1900">
        <v>1287059403856</v>
      </c>
      <c r="F1900">
        <v>430</v>
      </c>
      <c r="G1900" t="s">
        <v>160</v>
      </c>
      <c r="H1900">
        <v>200</v>
      </c>
      <c r="I1900" t="s">
        <v>137</v>
      </c>
      <c r="J1900" t="s">
        <v>143</v>
      </c>
      <c r="K1900" t="s">
        <v>152</v>
      </c>
      <c r="L1900" t="b">
        <v>1</v>
      </c>
      <c r="M1900">
        <v>1078</v>
      </c>
      <c r="N1900" t="s">
        <v>161</v>
      </c>
      <c r="O1900">
        <v>430</v>
      </c>
    </row>
    <row r="1901" spans="5:15">
      <c r="E1901">
        <v>1287059404476</v>
      </c>
      <c r="F1901">
        <v>760</v>
      </c>
      <c r="G1901" t="s">
        <v>162</v>
      </c>
      <c r="H1901">
        <v>200</v>
      </c>
      <c r="I1901" t="s">
        <v>137</v>
      </c>
      <c r="J1901" t="s">
        <v>143</v>
      </c>
      <c r="K1901" t="s">
        <v>152</v>
      </c>
      <c r="L1901" t="b">
        <v>1</v>
      </c>
      <c r="M1901">
        <v>370</v>
      </c>
      <c r="N1901" t="s">
        <v>163</v>
      </c>
      <c r="O1901">
        <v>760</v>
      </c>
    </row>
    <row r="1902" spans="5:15">
      <c r="E1902">
        <v>1287059405623</v>
      </c>
      <c r="F1902">
        <v>3904</v>
      </c>
      <c r="G1902" t="s">
        <v>165</v>
      </c>
      <c r="H1902">
        <v>200</v>
      </c>
      <c r="I1902" t="s">
        <v>137</v>
      </c>
      <c r="J1902" t="s">
        <v>143</v>
      </c>
      <c r="K1902" t="s">
        <v>139</v>
      </c>
      <c r="L1902" t="b">
        <v>1</v>
      </c>
      <c r="M1902">
        <v>13</v>
      </c>
      <c r="N1902" t="s">
        <v>149</v>
      </c>
      <c r="O1902">
        <v>3904</v>
      </c>
    </row>
    <row r="1903" spans="5:15">
      <c r="E1903">
        <v>1287059385320</v>
      </c>
      <c r="F1903">
        <v>35887</v>
      </c>
      <c r="G1903" t="s">
        <v>166</v>
      </c>
      <c r="H1903">
        <v>200</v>
      </c>
      <c r="I1903" t="s">
        <v>137</v>
      </c>
      <c r="J1903" t="s">
        <v>145</v>
      </c>
      <c r="K1903" t="s">
        <v>139</v>
      </c>
      <c r="L1903" t="b">
        <v>1</v>
      </c>
      <c r="M1903">
        <v>125879</v>
      </c>
      <c r="N1903" t="s">
        <v>149</v>
      </c>
      <c r="O1903">
        <v>28378</v>
      </c>
    </row>
    <row r="1904" spans="5:15">
      <c r="E1904">
        <v>1287059409720</v>
      </c>
      <c r="F1904">
        <v>14542</v>
      </c>
      <c r="G1904" t="s">
        <v>166</v>
      </c>
      <c r="H1904">
        <v>200</v>
      </c>
      <c r="I1904" t="s">
        <v>137</v>
      </c>
      <c r="J1904" t="s">
        <v>143</v>
      </c>
      <c r="K1904" t="s">
        <v>139</v>
      </c>
      <c r="L1904" t="b">
        <v>1</v>
      </c>
      <c r="M1904">
        <v>125879</v>
      </c>
      <c r="N1904" t="s">
        <v>149</v>
      </c>
      <c r="O1904">
        <v>10618</v>
      </c>
    </row>
    <row r="1905" spans="5:15">
      <c r="E1905">
        <v>1287059390557</v>
      </c>
      <c r="F1905">
        <v>35457</v>
      </c>
      <c r="G1905" t="s">
        <v>166</v>
      </c>
      <c r="H1905">
        <v>200</v>
      </c>
      <c r="I1905" t="s">
        <v>137</v>
      </c>
      <c r="J1905" t="s">
        <v>138</v>
      </c>
      <c r="K1905" t="s">
        <v>139</v>
      </c>
      <c r="L1905" t="b">
        <v>1</v>
      </c>
      <c r="M1905">
        <v>125879</v>
      </c>
      <c r="N1905" t="s">
        <v>149</v>
      </c>
      <c r="O1905">
        <v>27815</v>
      </c>
    </row>
    <row r="1906" spans="5:15">
      <c r="E1906">
        <v>1287059391510</v>
      </c>
      <c r="F1906">
        <v>39045</v>
      </c>
      <c r="G1906" t="s">
        <v>166</v>
      </c>
      <c r="H1906">
        <v>200</v>
      </c>
      <c r="I1906" t="s">
        <v>137</v>
      </c>
      <c r="J1906" t="s">
        <v>147</v>
      </c>
      <c r="K1906" t="s">
        <v>139</v>
      </c>
      <c r="L1906" t="b">
        <v>1</v>
      </c>
      <c r="M1906">
        <v>125879</v>
      </c>
      <c r="N1906" t="s">
        <v>149</v>
      </c>
      <c r="O1906">
        <v>27586</v>
      </c>
    </row>
    <row r="1907" spans="5:15">
      <c r="E1907">
        <v>1287059426362</v>
      </c>
      <c r="F1907">
        <v>28003</v>
      </c>
      <c r="G1907" t="s">
        <v>167</v>
      </c>
      <c r="H1907">
        <v>200</v>
      </c>
      <c r="I1907" t="s">
        <v>137</v>
      </c>
      <c r="J1907" t="s">
        <v>138</v>
      </c>
      <c r="K1907" t="s">
        <v>139</v>
      </c>
      <c r="L1907" t="b">
        <v>1</v>
      </c>
      <c r="M1907">
        <v>13</v>
      </c>
      <c r="N1907" t="s">
        <v>149</v>
      </c>
      <c r="O1907">
        <v>28003</v>
      </c>
    </row>
    <row r="1908" spans="5:15">
      <c r="E1908">
        <v>1287059431018</v>
      </c>
      <c r="F1908">
        <v>23829</v>
      </c>
      <c r="G1908" t="s">
        <v>167</v>
      </c>
      <c r="H1908">
        <v>200</v>
      </c>
      <c r="I1908" t="s">
        <v>137</v>
      </c>
      <c r="J1908" t="s">
        <v>147</v>
      </c>
      <c r="K1908" t="s">
        <v>139</v>
      </c>
      <c r="L1908" t="b">
        <v>1</v>
      </c>
      <c r="M1908">
        <v>13</v>
      </c>
      <c r="N1908" t="s">
        <v>149</v>
      </c>
      <c r="O1908">
        <v>23829</v>
      </c>
    </row>
    <row r="1909" spans="5:15">
      <c r="E1909">
        <v>1287059424634</v>
      </c>
      <c r="F1909">
        <v>30421</v>
      </c>
      <c r="G1909" t="s">
        <v>167</v>
      </c>
      <c r="H1909">
        <v>200</v>
      </c>
      <c r="I1909" t="s">
        <v>137</v>
      </c>
      <c r="J1909" t="s">
        <v>143</v>
      </c>
      <c r="K1909" t="s">
        <v>139</v>
      </c>
      <c r="L1909" t="b">
        <v>1</v>
      </c>
      <c r="M1909">
        <v>13</v>
      </c>
      <c r="N1909" t="s">
        <v>149</v>
      </c>
      <c r="O1909">
        <v>30421</v>
      </c>
    </row>
    <row r="1910" spans="5:15">
      <c r="E1910">
        <v>1287059421684</v>
      </c>
      <c r="F1910">
        <v>35254</v>
      </c>
      <c r="G1910" t="s">
        <v>167</v>
      </c>
      <c r="H1910">
        <v>200</v>
      </c>
      <c r="I1910" t="s">
        <v>137</v>
      </c>
      <c r="J1910" t="s">
        <v>145</v>
      </c>
      <c r="K1910" t="s">
        <v>139</v>
      </c>
      <c r="L1910" t="b">
        <v>1</v>
      </c>
      <c r="M1910">
        <v>13</v>
      </c>
      <c r="N1910" t="s">
        <v>149</v>
      </c>
      <c r="O1910">
        <v>35254</v>
      </c>
    </row>
    <row r="1911" spans="5:15">
      <c r="E1911">
        <v>1287059454700</v>
      </c>
      <c r="F1911">
        <v>4629</v>
      </c>
      <c r="G1911" t="s">
        <v>168</v>
      </c>
      <c r="H1911">
        <v>200</v>
      </c>
      <c r="I1911" t="s">
        <v>137</v>
      </c>
      <c r="J1911" t="s">
        <v>138</v>
      </c>
      <c r="K1911" t="s">
        <v>139</v>
      </c>
      <c r="L1911" t="b">
        <v>1</v>
      </c>
      <c r="M1911">
        <v>13</v>
      </c>
      <c r="N1911" t="s">
        <v>149</v>
      </c>
      <c r="O1911">
        <v>4629</v>
      </c>
    </row>
    <row r="1912" spans="5:15">
      <c r="E1912">
        <v>1287059459727</v>
      </c>
      <c r="F1912">
        <v>783</v>
      </c>
      <c r="G1912" t="s">
        <v>151</v>
      </c>
      <c r="H1912">
        <v>200</v>
      </c>
      <c r="I1912" t="s">
        <v>137</v>
      </c>
      <c r="J1912" t="s">
        <v>138</v>
      </c>
      <c r="K1912" t="s">
        <v>152</v>
      </c>
      <c r="L1912" t="b">
        <v>1</v>
      </c>
      <c r="M1912">
        <v>363</v>
      </c>
      <c r="N1912" t="s">
        <v>153</v>
      </c>
      <c r="O1912">
        <v>783</v>
      </c>
    </row>
    <row r="1913" spans="5:15">
      <c r="E1913">
        <v>1287059455091</v>
      </c>
      <c r="F1913">
        <v>5421</v>
      </c>
      <c r="G1913" t="s">
        <v>168</v>
      </c>
      <c r="H1913">
        <v>200</v>
      </c>
      <c r="I1913" t="s">
        <v>137</v>
      </c>
      <c r="J1913" t="s">
        <v>147</v>
      </c>
      <c r="K1913" t="s">
        <v>139</v>
      </c>
      <c r="L1913" t="b">
        <v>1</v>
      </c>
      <c r="M1913">
        <v>13</v>
      </c>
      <c r="N1913" t="s">
        <v>149</v>
      </c>
      <c r="O1913">
        <v>5421</v>
      </c>
    </row>
    <row r="1914" spans="5:15">
      <c r="E1914">
        <v>1287059460917</v>
      </c>
      <c r="F1914">
        <v>386</v>
      </c>
      <c r="G1914" t="s">
        <v>151</v>
      </c>
      <c r="H1914">
        <v>200</v>
      </c>
      <c r="I1914" t="s">
        <v>137</v>
      </c>
      <c r="J1914" t="s">
        <v>147</v>
      </c>
      <c r="K1914" t="s">
        <v>152</v>
      </c>
      <c r="L1914" t="b">
        <v>1</v>
      </c>
      <c r="M1914">
        <v>363</v>
      </c>
      <c r="N1914" t="s">
        <v>153</v>
      </c>
      <c r="O1914">
        <v>386</v>
      </c>
    </row>
    <row r="1915" spans="5:15">
      <c r="E1915">
        <v>1287059460947</v>
      </c>
      <c r="F1915">
        <v>378</v>
      </c>
      <c r="G1915" t="s">
        <v>154</v>
      </c>
      <c r="H1915">
        <v>200</v>
      </c>
      <c r="I1915" t="s">
        <v>137</v>
      </c>
      <c r="J1915" t="s">
        <v>138</v>
      </c>
      <c r="K1915" t="s">
        <v>152</v>
      </c>
      <c r="L1915" t="b">
        <v>1</v>
      </c>
      <c r="M1915">
        <v>365</v>
      </c>
      <c r="N1915" t="s">
        <v>155</v>
      </c>
      <c r="O1915">
        <v>377</v>
      </c>
    </row>
    <row r="1916" spans="5:15">
      <c r="E1916">
        <v>1287059461497</v>
      </c>
      <c r="F1916">
        <v>190</v>
      </c>
      <c r="G1916" t="s">
        <v>156</v>
      </c>
      <c r="H1916">
        <v>200</v>
      </c>
      <c r="I1916" t="s">
        <v>137</v>
      </c>
      <c r="J1916" t="s">
        <v>138</v>
      </c>
      <c r="K1916" t="s">
        <v>152</v>
      </c>
      <c r="L1916" t="b">
        <v>1</v>
      </c>
      <c r="M1916">
        <v>91</v>
      </c>
      <c r="N1916" t="s">
        <v>157</v>
      </c>
      <c r="O1916">
        <v>190</v>
      </c>
    </row>
    <row r="1917" spans="5:15">
      <c r="E1917">
        <v>1287059461856</v>
      </c>
      <c r="F1917">
        <v>279</v>
      </c>
      <c r="G1917" t="s">
        <v>158</v>
      </c>
      <c r="H1917">
        <v>200</v>
      </c>
      <c r="I1917" t="s">
        <v>137</v>
      </c>
      <c r="J1917" t="s">
        <v>138</v>
      </c>
      <c r="K1917" t="s">
        <v>152</v>
      </c>
      <c r="L1917" t="b">
        <v>1</v>
      </c>
      <c r="M1917">
        <v>110</v>
      </c>
      <c r="N1917" t="s">
        <v>159</v>
      </c>
      <c r="O1917">
        <v>279</v>
      </c>
    </row>
    <row r="1918" spans="5:15">
      <c r="E1918">
        <v>1287059461878</v>
      </c>
      <c r="F1918">
        <v>317</v>
      </c>
      <c r="G1918" t="s">
        <v>154</v>
      </c>
      <c r="H1918">
        <v>200</v>
      </c>
      <c r="I1918" t="s">
        <v>137</v>
      </c>
      <c r="J1918" t="s">
        <v>147</v>
      </c>
      <c r="K1918" t="s">
        <v>152</v>
      </c>
      <c r="L1918" t="b">
        <v>1</v>
      </c>
      <c r="M1918">
        <v>365</v>
      </c>
      <c r="N1918" t="s">
        <v>155</v>
      </c>
      <c r="O1918">
        <v>317</v>
      </c>
    </row>
    <row r="1919" spans="5:15">
      <c r="E1919">
        <v>1287059455540</v>
      </c>
      <c r="F1919">
        <v>7262</v>
      </c>
      <c r="G1919" t="s">
        <v>168</v>
      </c>
      <c r="H1919">
        <v>200</v>
      </c>
      <c r="I1919" t="s">
        <v>137</v>
      </c>
      <c r="J1919" t="s">
        <v>143</v>
      </c>
      <c r="K1919" t="s">
        <v>139</v>
      </c>
      <c r="L1919" t="b">
        <v>1</v>
      </c>
      <c r="M1919">
        <v>13</v>
      </c>
      <c r="N1919" t="s">
        <v>149</v>
      </c>
      <c r="O1919">
        <v>7262</v>
      </c>
    </row>
    <row r="1920" spans="5:15">
      <c r="E1920">
        <v>1287059462351</v>
      </c>
      <c r="F1920">
        <v>486</v>
      </c>
      <c r="G1920" t="s">
        <v>156</v>
      </c>
      <c r="H1920">
        <v>200</v>
      </c>
      <c r="I1920" t="s">
        <v>137</v>
      </c>
      <c r="J1920" t="s">
        <v>147</v>
      </c>
      <c r="K1920" t="s">
        <v>152</v>
      </c>
      <c r="L1920" t="b">
        <v>1</v>
      </c>
      <c r="M1920">
        <v>91</v>
      </c>
      <c r="N1920" t="s">
        <v>157</v>
      </c>
      <c r="O1920">
        <v>486</v>
      </c>
    </row>
    <row r="1921" spans="5:15">
      <c r="E1921">
        <v>1287059462393</v>
      </c>
      <c r="F1921">
        <v>451</v>
      </c>
      <c r="G1921" t="s">
        <v>160</v>
      </c>
      <c r="H1921">
        <v>200</v>
      </c>
      <c r="I1921" t="s">
        <v>137</v>
      </c>
      <c r="J1921" t="s">
        <v>138</v>
      </c>
      <c r="K1921" t="s">
        <v>152</v>
      </c>
      <c r="L1921" t="b">
        <v>1</v>
      </c>
      <c r="M1921">
        <v>1078</v>
      </c>
      <c r="N1921" t="s">
        <v>161</v>
      </c>
      <c r="O1921">
        <v>451</v>
      </c>
    </row>
    <row r="1922" spans="5:15">
      <c r="E1922">
        <v>1287059462866</v>
      </c>
      <c r="F1922">
        <v>365</v>
      </c>
      <c r="G1922" t="s">
        <v>151</v>
      </c>
      <c r="H1922">
        <v>200</v>
      </c>
      <c r="I1922" t="s">
        <v>137</v>
      </c>
      <c r="J1922" t="s">
        <v>143</v>
      </c>
      <c r="K1922" t="s">
        <v>152</v>
      </c>
      <c r="L1922" t="b">
        <v>1</v>
      </c>
      <c r="M1922">
        <v>363</v>
      </c>
      <c r="N1922" t="s">
        <v>153</v>
      </c>
      <c r="O1922">
        <v>365</v>
      </c>
    </row>
    <row r="1923" spans="5:15">
      <c r="E1923">
        <v>1287059462963</v>
      </c>
      <c r="F1923">
        <v>398</v>
      </c>
      <c r="G1923" t="s">
        <v>158</v>
      </c>
      <c r="H1923">
        <v>200</v>
      </c>
      <c r="I1923" t="s">
        <v>137</v>
      </c>
      <c r="J1923" t="s">
        <v>147</v>
      </c>
      <c r="K1923" t="s">
        <v>152</v>
      </c>
      <c r="L1923" t="b">
        <v>1</v>
      </c>
      <c r="M1923">
        <v>110</v>
      </c>
      <c r="N1923" t="s">
        <v>159</v>
      </c>
      <c r="O1923">
        <v>398</v>
      </c>
    </row>
    <row r="1924" spans="5:15">
      <c r="E1924">
        <v>1287059463194</v>
      </c>
      <c r="F1924">
        <v>258</v>
      </c>
      <c r="G1924" t="s">
        <v>162</v>
      </c>
      <c r="H1924">
        <v>200</v>
      </c>
      <c r="I1924" t="s">
        <v>137</v>
      </c>
      <c r="J1924" t="s">
        <v>138</v>
      </c>
      <c r="K1924" t="s">
        <v>152</v>
      </c>
      <c r="L1924" t="b">
        <v>1</v>
      </c>
      <c r="M1924">
        <v>370</v>
      </c>
      <c r="N1924" t="s">
        <v>163</v>
      </c>
      <c r="O1924">
        <v>258</v>
      </c>
    </row>
    <row r="1925" spans="5:15">
      <c r="E1925">
        <v>1287059463489</v>
      </c>
      <c r="F1925">
        <v>195</v>
      </c>
      <c r="G1925" t="s">
        <v>154</v>
      </c>
      <c r="H1925">
        <v>200</v>
      </c>
      <c r="I1925" t="s">
        <v>137</v>
      </c>
      <c r="J1925" t="s">
        <v>143</v>
      </c>
      <c r="K1925" t="s">
        <v>152</v>
      </c>
      <c r="L1925" t="b">
        <v>1</v>
      </c>
      <c r="M1925">
        <v>365</v>
      </c>
      <c r="N1925" t="s">
        <v>155</v>
      </c>
      <c r="O1925">
        <v>195</v>
      </c>
    </row>
    <row r="1926" spans="5:15">
      <c r="E1926">
        <v>1287059463665</v>
      </c>
      <c r="F1926">
        <v>237</v>
      </c>
      <c r="G1926" t="s">
        <v>160</v>
      </c>
      <c r="H1926">
        <v>200</v>
      </c>
      <c r="I1926" t="s">
        <v>137</v>
      </c>
      <c r="J1926" t="s">
        <v>147</v>
      </c>
      <c r="K1926" t="s">
        <v>152</v>
      </c>
      <c r="L1926" t="b">
        <v>1</v>
      </c>
      <c r="M1926">
        <v>1078</v>
      </c>
      <c r="N1926" t="s">
        <v>161</v>
      </c>
      <c r="O1926">
        <v>237</v>
      </c>
    </row>
    <row r="1927" spans="5:15">
      <c r="E1927">
        <v>1287059463981</v>
      </c>
      <c r="F1927">
        <v>603</v>
      </c>
      <c r="G1927" t="s">
        <v>156</v>
      </c>
      <c r="H1927">
        <v>200</v>
      </c>
      <c r="I1927" t="s">
        <v>137</v>
      </c>
      <c r="J1927" t="s">
        <v>143</v>
      </c>
      <c r="K1927" t="s">
        <v>152</v>
      </c>
      <c r="L1927" t="b">
        <v>1</v>
      </c>
      <c r="M1927">
        <v>91</v>
      </c>
      <c r="N1927" t="s">
        <v>157</v>
      </c>
      <c r="O1927">
        <v>603</v>
      </c>
    </row>
    <row r="1928" spans="5:15">
      <c r="E1928">
        <v>1287059464299</v>
      </c>
      <c r="F1928">
        <v>570</v>
      </c>
      <c r="G1928" t="s">
        <v>162</v>
      </c>
      <c r="H1928">
        <v>200</v>
      </c>
      <c r="I1928" t="s">
        <v>137</v>
      </c>
      <c r="J1928" t="s">
        <v>147</v>
      </c>
      <c r="K1928" t="s">
        <v>152</v>
      </c>
      <c r="L1928" t="b">
        <v>1</v>
      </c>
      <c r="M1928">
        <v>370</v>
      </c>
      <c r="N1928" t="s">
        <v>163</v>
      </c>
      <c r="O1928">
        <v>570</v>
      </c>
    </row>
    <row r="1929" spans="5:15">
      <c r="E1929">
        <v>1287059464962</v>
      </c>
      <c r="F1929">
        <v>601</v>
      </c>
      <c r="G1929" t="s">
        <v>158</v>
      </c>
      <c r="H1929">
        <v>200</v>
      </c>
      <c r="I1929" t="s">
        <v>137</v>
      </c>
      <c r="J1929" t="s">
        <v>143</v>
      </c>
      <c r="K1929" t="s">
        <v>152</v>
      </c>
      <c r="L1929" t="b">
        <v>1</v>
      </c>
      <c r="M1929">
        <v>110</v>
      </c>
      <c r="N1929" t="s">
        <v>159</v>
      </c>
      <c r="O1929">
        <v>601</v>
      </c>
    </row>
    <row r="1930" spans="5:15">
      <c r="E1930">
        <v>1287059457369</v>
      </c>
      <c r="F1930">
        <v>9731</v>
      </c>
      <c r="G1930" t="s">
        <v>168</v>
      </c>
      <c r="H1930">
        <v>200</v>
      </c>
      <c r="I1930" t="s">
        <v>137</v>
      </c>
      <c r="J1930" t="s">
        <v>145</v>
      </c>
      <c r="K1930" t="s">
        <v>139</v>
      </c>
      <c r="L1930" t="b">
        <v>1</v>
      </c>
      <c r="M1930">
        <v>13</v>
      </c>
      <c r="N1930" t="s">
        <v>149</v>
      </c>
      <c r="O1930">
        <v>9731</v>
      </c>
    </row>
    <row r="1931" spans="5:15">
      <c r="E1931">
        <v>1287059463863</v>
      </c>
      <c r="F1931">
        <v>4446</v>
      </c>
      <c r="G1931" t="s">
        <v>169</v>
      </c>
      <c r="H1931">
        <v>200</v>
      </c>
      <c r="I1931" t="s">
        <v>137</v>
      </c>
      <c r="J1931" t="s">
        <v>138</v>
      </c>
      <c r="K1931" t="s">
        <v>139</v>
      </c>
      <c r="L1931" t="b">
        <v>1</v>
      </c>
      <c r="M1931">
        <v>13</v>
      </c>
      <c r="N1931" t="s">
        <v>149</v>
      </c>
      <c r="O1931">
        <v>4446</v>
      </c>
    </row>
    <row r="1932" spans="5:15">
      <c r="E1932">
        <v>1287059467454</v>
      </c>
      <c r="F1932">
        <v>865</v>
      </c>
      <c r="G1932" t="s">
        <v>151</v>
      </c>
      <c r="H1932">
        <v>200</v>
      </c>
      <c r="I1932" t="s">
        <v>137</v>
      </c>
      <c r="J1932" t="s">
        <v>145</v>
      </c>
      <c r="K1932" t="s">
        <v>152</v>
      </c>
      <c r="L1932" t="b">
        <v>1</v>
      </c>
      <c r="M1932">
        <v>363</v>
      </c>
      <c r="N1932" t="s">
        <v>153</v>
      </c>
      <c r="O1932">
        <v>865</v>
      </c>
    </row>
    <row r="1933" spans="5:15">
      <c r="E1933">
        <v>1287059465773</v>
      </c>
      <c r="F1933">
        <v>4018</v>
      </c>
      <c r="G1933" t="s">
        <v>160</v>
      </c>
      <c r="H1933">
        <v>200</v>
      </c>
      <c r="I1933" t="s">
        <v>137</v>
      </c>
      <c r="J1933" t="s">
        <v>143</v>
      </c>
      <c r="K1933" t="s">
        <v>152</v>
      </c>
      <c r="L1933" t="b">
        <v>1</v>
      </c>
      <c r="M1933">
        <v>1078</v>
      </c>
      <c r="N1933" t="s">
        <v>161</v>
      </c>
      <c r="O1933">
        <v>4018</v>
      </c>
    </row>
    <row r="1934" spans="5:15">
      <c r="E1934">
        <v>1287059468606</v>
      </c>
      <c r="F1934">
        <v>1420</v>
      </c>
      <c r="G1934" t="s">
        <v>154</v>
      </c>
      <c r="H1934">
        <v>200</v>
      </c>
      <c r="I1934" t="s">
        <v>137</v>
      </c>
      <c r="J1934" t="s">
        <v>145</v>
      </c>
      <c r="K1934" t="s">
        <v>152</v>
      </c>
      <c r="L1934" t="b">
        <v>1</v>
      </c>
      <c r="M1934">
        <v>365</v>
      </c>
      <c r="N1934" t="s">
        <v>155</v>
      </c>
      <c r="O1934">
        <v>1420</v>
      </c>
    </row>
    <row r="1935" spans="5:15">
      <c r="E1935">
        <v>1287059470022</v>
      </c>
      <c r="F1935">
        <v>1110</v>
      </c>
      <c r="G1935" t="s">
        <v>162</v>
      </c>
      <c r="H1935">
        <v>200</v>
      </c>
      <c r="I1935" t="s">
        <v>137</v>
      </c>
      <c r="J1935" t="s">
        <v>143</v>
      </c>
      <c r="K1935" t="s">
        <v>152</v>
      </c>
      <c r="L1935" t="b">
        <v>1</v>
      </c>
      <c r="M1935">
        <v>370</v>
      </c>
      <c r="N1935" t="s">
        <v>163</v>
      </c>
      <c r="O1935">
        <v>1110</v>
      </c>
    </row>
    <row r="1936" spans="5:15">
      <c r="E1936">
        <v>1287059470342</v>
      </c>
      <c r="F1936">
        <v>915</v>
      </c>
      <c r="G1936" t="s">
        <v>156</v>
      </c>
      <c r="H1936">
        <v>200</v>
      </c>
      <c r="I1936" t="s">
        <v>137</v>
      </c>
      <c r="J1936" t="s">
        <v>145</v>
      </c>
      <c r="K1936" t="s">
        <v>152</v>
      </c>
      <c r="L1936" t="b">
        <v>1</v>
      </c>
      <c r="M1936">
        <v>91</v>
      </c>
      <c r="N1936" t="s">
        <v>157</v>
      </c>
      <c r="O1936">
        <v>915</v>
      </c>
    </row>
    <row r="1937" spans="5:15">
      <c r="E1937">
        <v>1287059465169</v>
      </c>
      <c r="F1937">
        <v>7278</v>
      </c>
      <c r="G1937" t="s">
        <v>169</v>
      </c>
      <c r="H1937">
        <v>200</v>
      </c>
      <c r="I1937" t="s">
        <v>137</v>
      </c>
      <c r="J1937" t="s">
        <v>147</v>
      </c>
      <c r="K1937" t="s">
        <v>139</v>
      </c>
      <c r="L1937" t="b">
        <v>1</v>
      </c>
      <c r="M1937">
        <v>13</v>
      </c>
      <c r="N1937" t="s">
        <v>149</v>
      </c>
      <c r="O1937">
        <v>7278</v>
      </c>
    </row>
    <row r="1938" spans="5:15">
      <c r="E1938">
        <v>1287059471538</v>
      </c>
      <c r="F1938">
        <v>924</v>
      </c>
      <c r="G1938" t="s">
        <v>158</v>
      </c>
      <c r="H1938">
        <v>200</v>
      </c>
      <c r="I1938" t="s">
        <v>137</v>
      </c>
      <c r="J1938" t="s">
        <v>145</v>
      </c>
      <c r="K1938" t="s">
        <v>152</v>
      </c>
      <c r="L1938" t="b">
        <v>1</v>
      </c>
      <c r="M1938">
        <v>110</v>
      </c>
      <c r="N1938" t="s">
        <v>159</v>
      </c>
      <c r="O1938">
        <v>924</v>
      </c>
    </row>
    <row r="1939" spans="5:15">
      <c r="E1939">
        <v>1287059472502</v>
      </c>
      <c r="F1939">
        <v>801</v>
      </c>
      <c r="G1939" t="s">
        <v>160</v>
      </c>
      <c r="H1939">
        <v>200</v>
      </c>
      <c r="I1939" t="s">
        <v>137</v>
      </c>
      <c r="J1939" t="s">
        <v>145</v>
      </c>
      <c r="K1939" t="s">
        <v>152</v>
      </c>
      <c r="L1939" t="b">
        <v>1</v>
      </c>
      <c r="M1939">
        <v>1078</v>
      </c>
      <c r="N1939" t="s">
        <v>161</v>
      </c>
      <c r="O1939">
        <v>801</v>
      </c>
    </row>
    <row r="1940" spans="5:15">
      <c r="E1940">
        <v>1287059473646</v>
      </c>
      <c r="F1940">
        <v>408</v>
      </c>
      <c r="G1940" t="s">
        <v>162</v>
      </c>
      <c r="H1940">
        <v>200</v>
      </c>
      <c r="I1940" t="s">
        <v>137</v>
      </c>
      <c r="J1940" t="s">
        <v>145</v>
      </c>
      <c r="K1940" t="s">
        <v>152</v>
      </c>
      <c r="L1940" t="b">
        <v>1</v>
      </c>
      <c r="M1940">
        <v>370</v>
      </c>
      <c r="N1940" t="s">
        <v>163</v>
      </c>
      <c r="O1940">
        <v>408</v>
      </c>
    </row>
    <row r="1941" spans="5:15">
      <c r="E1941">
        <v>1287059471352</v>
      </c>
      <c r="F1941">
        <v>5567</v>
      </c>
      <c r="G1941" t="s">
        <v>169</v>
      </c>
      <c r="H1941">
        <v>200</v>
      </c>
      <c r="I1941" t="s">
        <v>137</v>
      </c>
      <c r="J1941" t="s">
        <v>143</v>
      </c>
      <c r="K1941" t="s">
        <v>139</v>
      </c>
      <c r="L1941" t="b">
        <v>1</v>
      </c>
      <c r="M1941">
        <v>13</v>
      </c>
      <c r="N1941" t="s">
        <v>149</v>
      </c>
      <c r="O1941">
        <v>5567</v>
      </c>
    </row>
    <row r="1942" spans="5:15">
      <c r="E1942">
        <v>1287059474432</v>
      </c>
      <c r="F1942">
        <v>3923</v>
      </c>
      <c r="G1942" t="s">
        <v>169</v>
      </c>
      <c r="H1942">
        <v>200</v>
      </c>
      <c r="I1942" t="s">
        <v>137</v>
      </c>
      <c r="J1942" t="s">
        <v>145</v>
      </c>
      <c r="K1942" t="s">
        <v>139</v>
      </c>
      <c r="L1942" t="b">
        <v>1</v>
      </c>
      <c r="M1942">
        <v>13</v>
      </c>
      <c r="N1942" t="s">
        <v>149</v>
      </c>
      <c r="O1942">
        <v>3923</v>
      </c>
    </row>
    <row r="1943" spans="5:15">
      <c r="E1943">
        <v>1287059468492</v>
      </c>
      <c r="F1943">
        <v>25728</v>
      </c>
      <c r="G1943" t="s">
        <v>166</v>
      </c>
      <c r="H1943">
        <v>200</v>
      </c>
      <c r="I1943" t="s">
        <v>137</v>
      </c>
      <c r="J1943" t="s">
        <v>138</v>
      </c>
      <c r="K1943" t="s">
        <v>139</v>
      </c>
      <c r="L1943" t="b">
        <v>1</v>
      </c>
      <c r="M1943">
        <v>125879</v>
      </c>
      <c r="N1943" t="s">
        <v>149</v>
      </c>
      <c r="O1943">
        <v>10993</v>
      </c>
    </row>
    <row r="1944" spans="5:15">
      <c r="E1944">
        <v>1287059472685</v>
      </c>
      <c r="F1944">
        <v>26773</v>
      </c>
      <c r="G1944" t="s">
        <v>166</v>
      </c>
      <c r="H1944">
        <v>200</v>
      </c>
      <c r="I1944" t="s">
        <v>137</v>
      </c>
      <c r="J1944" t="s">
        <v>147</v>
      </c>
      <c r="K1944" t="s">
        <v>139</v>
      </c>
      <c r="L1944" t="b">
        <v>1</v>
      </c>
      <c r="M1944">
        <v>125879</v>
      </c>
      <c r="N1944" t="s">
        <v>149</v>
      </c>
      <c r="O1944">
        <v>23227</v>
      </c>
    </row>
    <row r="1945" spans="5:15">
      <c r="E1945">
        <v>1287059478745</v>
      </c>
      <c r="F1945">
        <v>29254</v>
      </c>
      <c r="G1945" t="s">
        <v>166</v>
      </c>
      <c r="H1945">
        <v>200</v>
      </c>
      <c r="I1945" t="s">
        <v>137</v>
      </c>
      <c r="J1945" t="s">
        <v>145</v>
      </c>
      <c r="K1945" t="s">
        <v>139</v>
      </c>
      <c r="L1945" t="b">
        <v>1</v>
      </c>
      <c r="M1945">
        <v>125879</v>
      </c>
      <c r="N1945" t="s">
        <v>149</v>
      </c>
      <c r="O1945">
        <v>18469</v>
      </c>
    </row>
    <row r="1946" spans="5:15">
      <c r="E1946">
        <v>1287059477325</v>
      </c>
      <c r="F1946">
        <v>33703</v>
      </c>
      <c r="G1946" t="s">
        <v>166</v>
      </c>
      <c r="H1946">
        <v>200</v>
      </c>
      <c r="I1946" t="s">
        <v>137</v>
      </c>
      <c r="J1946" t="s">
        <v>143</v>
      </c>
      <c r="K1946" t="s">
        <v>139</v>
      </c>
      <c r="L1946" t="b">
        <v>1</v>
      </c>
      <c r="M1946">
        <v>125879</v>
      </c>
      <c r="N1946" t="s">
        <v>149</v>
      </c>
      <c r="O1946">
        <v>19817</v>
      </c>
    </row>
    <row r="1947" spans="5:15">
      <c r="E1947">
        <v>1287059499701</v>
      </c>
      <c r="F1947">
        <v>16974</v>
      </c>
      <c r="G1947" t="s">
        <v>167</v>
      </c>
      <c r="H1947">
        <v>200</v>
      </c>
      <c r="I1947" t="s">
        <v>137</v>
      </c>
      <c r="J1947" t="s">
        <v>147</v>
      </c>
      <c r="K1947" t="s">
        <v>139</v>
      </c>
      <c r="L1947" t="b">
        <v>1</v>
      </c>
      <c r="M1947">
        <v>190799</v>
      </c>
      <c r="N1947" t="s">
        <v>149</v>
      </c>
      <c r="O1947">
        <v>10189</v>
      </c>
    </row>
    <row r="1948" spans="5:15">
      <c r="E1948">
        <v>1287059517024</v>
      </c>
      <c r="F1948">
        <v>5035</v>
      </c>
      <c r="G1948" t="s">
        <v>168</v>
      </c>
      <c r="H1948">
        <v>200</v>
      </c>
      <c r="I1948" t="s">
        <v>137</v>
      </c>
      <c r="J1948" t="s">
        <v>147</v>
      </c>
      <c r="K1948" t="s">
        <v>139</v>
      </c>
      <c r="L1948" t="b">
        <v>1</v>
      </c>
      <c r="M1948">
        <v>13</v>
      </c>
      <c r="N1948" t="s">
        <v>149</v>
      </c>
      <c r="O1948">
        <v>5035</v>
      </c>
    </row>
    <row r="1949" spans="5:15">
      <c r="E1949">
        <v>1287059522288</v>
      </c>
      <c r="F1949">
        <v>408</v>
      </c>
      <c r="G1949" t="s">
        <v>151</v>
      </c>
      <c r="H1949">
        <v>200</v>
      </c>
      <c r="I1949" t="s">
        <v>137</v>
      </c>
      <c r="J1949" t="s">
        <v>147</v>
      </c>
      <c r="K1949" t="s">
        <v>152</v>
      </c>
      <c r="L1949" t="b">
        <v>1</v>
      </c>
      <c r="M1949">
        <v>363</v>
      </c>
      <c r="N1949" t="s">
        <v>153</v>
      </c>
      <c r="O1949">
        <v>408</v>
      </c>
    </row>
    <row r="1950" spans="5:15">
      <c r="E1950">
        <v>1287059522853</v>
      </c>
      <c r="F1950">
        <v>220</v>
      </c>
      <c r="G1950" t="s">
        <v>154</v>
      </c>
      <c r="H1950">
        <v>200</v>
      </c>
      <c r="I1950" t="s">
        <v>137</v>
      </c>
      <c r="J1950" t="s">
        <v>147</v>
      </c>
      <c r="K1950" t="s">
        <v>152</v>
      </c>
      <c r="L1950" t="b">
        <v>1</v>
      </c>
      <c r="M1950">
        <v>365</v>
      </c>
      <c r="N1950" t="s">
        <v>155</v>
      </c>
      <c r="O1950">
        <v>220</v>
      </c>
    </row>
    <row r="1951" spans="5:15">
      <c r="E1951">
        <v>1287059523317</v>
      </c>
      <c r="F1951">
        <v>281</v>
      </c>
      <c r="G1951" t="s">
        <v>156</v>
      </c>
      <c r="H1951">
        <v>200</v>
      </c>
      <c r="I1951" t="s">
        <v>137</v>
      </c>
      <c r="J1951" t="s">
        <v>147</v>
      </c>
      <c r="K1951" t="s">
        <v>152</v>
      </c>
      <c r="L1951" t="b">
        <v>1</v>
      </c>
      <c r="M1951">
        <v>91</v>
      </c>
      <c r="N1951" t="s">
        <v>157</v>
      </c>
      <c r="O1951">
        <v>281</v>
      </c>
    </row>
    <row r="1952" spans="5:15">
      <c r="E1952">
        <v>1287059523961</v>
      </c>
      <c r="F1952">
        <v>207</v>
      </c>
      <c r="G1952" t="s">
        <v>158</v>
      </c>
      <c r="H1952">
        <v>200</v>
      </c>
      <c r="I1952" t="s">
        <v>137</v>
      </c>
      <c r="J1952" t="s">
        <v>147</v>
      </c>
      <c r="K1952" t="s">
        <v>152</v>
      </c>
      <c r="L1952" t="b">
        <v>1</v>
      </c>
      <c r="M1952">
        <v>110</v>
      </c>
      <c r="N1952" t="s">
        <v>159</v>
      </c>
      <c r="O1952">
        <v>207</v>
      </c>
    </row>
    <row r="1953" spans="5:15">
      <c r="E1953">
        <v>1287059524614</v>
      </c>
      <c r="F1953">
        <v>695</v>
      </c>
      <c r="G1953" t="s">
        <v>160</v>
      </c>
      <c r="H1953">
        <v>200</v>
      </c>
      <c r="I1953" t="s">
        <v>137</v>
      </c>
      <c r="J1953" t="s">
        <v>147</v>
      </c>
      <c r="K1953" t="s">
        <v>152</v>
      </c>
      <c r="L1953" t="b">
        <v>1</v>
      </c>
      <c r="M1953">
        <v>1078</v>
      </c>
      <c r="N1953" t="s">
        <v>161</v>
      </c>
      <c r="O1953">
        <v>695</v>
      </c>
    </row>
    <row r="1954" spans="5:15">
      <c r="E1954">
        <v>1287059525559</v>
      </c>
      <c r="F1954">
        <v>545</v>
      </c>
      <c r="G1954" t="s">
        <v>162</v>
      </c>
      <c r="H1954">
        <v>200</v>
      </c>
      <c r="I1954" t="s">
        <v>137</v>
      </c>
      <c r="J1954" t="s">
        <v>147</v>
      </c>
      <c r="K1954" t="s">
        <v>152</v>
      </c>
      <c r="L1954" t="b">
        <v>1</v>
      </c>
      <c r="M1954">
        <v>370</v>
      </c>
      <c r="N1954" t="s">
        <v>163</v>
      </c>
      <c r="O1954">
        <v>545</v>
      </c>
    </row>
    <row r="1955" spans="5:15">
      <c r="E1955">
        <v>1287059494526</v>
      </c>
      <c r="F1955">
        <v>31680</v>
      </c>
      <c r="G1955" t="s">
        <v>167</v>
      </c>
      <c r="H1955">
        <v>200</v>
      </c>
      <c r="I1955" t="s">
        <v>137</v>
      </c>
      <c r="J1955" t="s">
        <v>138</v>
      </c>
      <c r="K1955" t="s">
        <v>139</v>
      </c>
      <c r="L1955" t="b">
        <v>1</v>
      </c>
      <c r="M1955">
        <v>190799</v>
      </c>
      <c r="N1955" t="s">
        <v>149</v>
      </c>
      <c r="O1955">
        <v>9933</v>
      </c>
    </row>
    <row r="1956" spans="5:15">
      <c r="E1956">
        <v>1287059526423</v>
      </c>
      <c r="F1956">
        <v>3729</v>
      </c>
      <c r="G1956" t="s">
        <v>169</v>
      </c>
      <c r="H1956">
        <v>200</v>
      </c>
      <c r="I1956" t="s">
        <v>137</v>
      </c>
      <c r="J1956" t="s">
        <v>147</v>
      </c>
      <c r="K1956" t="s">
        <v>139</v>
      </c>
      <c r="L1956" t="b">
        <v>1</v>
      </c>
      <c r="M1956">
        <v>13</v>
      </c>
      <c r="N1956" t="s">
        <v>149</v>
      </c>
      <c r="O1956">
        <v>3729</v>
      </c>
    </row>
    <row r="1957" spans="5:15">
      <c r="E1957">
        <v>1287059526563</v>
      </c>
      <c r="F1957">
        <v>5465</v>
      </c>
      <c r="G1957" t="s">
        <v>168</v>
      </c>
      <c r="H1957">
        <v>200</v>
      </c>
      <c r="I1957" t="s">
        <v>137</v>
      </c>
      <c r="J1957" t="s">
        <v>138</v>
      </c>
      <c r="K1957" t="s">
        <v>139</v>
      </c>
      <c r="L1957" t="b">
        <v>1</v>
      </c>
      <c r="M1957">
        <v>13</v>
      </c>
      <c r="N1957" t="s">
        <v>149</v>
      </c>
      <c r="O1957">
        <v>5465</v>
      </c>
    </row>
    <row r="1958" spans="5:15">
      <c r="E1958">
        <v>1287059532273</v>
      </c>
      <c r="F1958">
        <v>633</v>
      </c>
      <c r="G1958" t="s">
        <v>151</v>
      </c>
      <c r="H1958">
        <v>200</v>
      </c>
      <c r="I1958" t="s">
        <v>137</v>
      </c>
      <c r="J1958" t="s">
        <v>138</v>
      </c>
      <c r="K1958" t="s">
        <v>152</v>
      </c>
      <c r="L1958" t="b">
        <v>1</v>
      </c>
      <c r="M1958">
        <v>363</v>
      </c>
      <c r="N1958" t="s">
        <v>153</v>
      </c>
      <c r="O1958">
        <v>633</v>
      </c>
    </row>
    <row r="1959" spans="5:15">
      <c r="E1959">
        <v>1287059511349</v>
      </c>
      <c r="F1959">
        <v>22031</v>
      </c>
      <c r="G1959" t="s">
        <v>167</v>
      </c>
      <c r="H1959">
        <v>200</v>
      </c>
      <c r="I1959" t="s">
        <v>137</v>
      </c>
      <c r="J1959" t="s">
        <v>143</v>
      </c>
      <c r="K1959" t="s">
        <v>139</v>
      </c>
      <c r="L1959" t="b">
        <v>1</v>
      </c>
      <c r="M1959">
        <v>190799</v>
      </c>
      <c r="N1959" t="s">
        <v>149</v>
      </c>
      <c r="O1959">
        <v>7692</v>
      </c>
    </row>
    <row r="1960" spans="5:15">
      <c r="E1960">
        <v>1287059533167</v>
      </c>
      <c r="F1960">
        <v>425</v>
      </c>
      <c r="G1960" t="s">
        <v>154</v>
      </c>
      <c r="H1960">
        <v>200</v>
      </c>
      <c r="I1960" t="s">
        <v>137</v>
      </c>
      <c r="J1960" t="s">
        <v>138</v>
      </c>
      <c r="K1960" t="s">
        <v>152</v>
      </c>
      <c r="L1960" t="b">
        <v>1</v>
      </c>
      <c r="M1960">
        <v>365</v>
      </c>
      <c r="N1960" t="s">
        <v>155</v>
      </c>
      <c r="O1960">
        <v>425</v>
      </c>
    </row>
    <row r="1961" spans="5:15">
      <c r="E1961">
        <v>1287059533928</v>
      </c>
      <c r="F1961">
        <v>927</v>
      </c>
      <c r="G1961" t="s">
        <v>156</v>
      </c>
      <c r="H1961">
        <v>200</v>
      </c>
      <c r="I1961" t="s">
        <v>137</v>
      </c>
      <c r="J1961" t="s">
        <v>138</v>
      </c>
      <c r="K1961" t="s">
        <v>152</v>
      </c>
      <c r="L1961" t="b">
        <v>1</v>
      </c>
      <c r="M1961">
        <v>91</v>
      </c>
      <c r="N1961" t="s">
        <v>157</v>
      </c>
      <c r="O1961">
        <v>927</v>
      </c>
    </row>
    <row r="1962" spans="5:15">
      <c r="E1962">
        <v>1287059535209</v>
      </c>
      <c r="F1962">
        <v>779</v>
      </c>
      <c r="G1962" t="s">
        <v>158</v>
      </c>
      <c r="H1962">
        <v>200</v>
      </c>
      <c r="I1962" t="s">
        <v>137</v>
      </c>
      <c r="J1962" t="s">
        <v>138</v>
      </c>
      <c r="K1962" t="s">
        <v>152</v>
      </c>
      <c r="L1962" t="b">
        <v>1</v>
      </c>
      <c r="M1962">
        <v>110</v>
      </c>
      <c r="N1962" t="s">
        <v>159</v>
      </c>
      <c r="O1962">
        <v>779</v>
      </c>
    </row>
    <row r="1963" spans="5:15">
      <c r="E1963">
        <v>1287059536147</v>
      </c>
      <c r="F1963">
        <v>489</v>
      </c>
      <c r="G1963" t="s">
        <v>160</v>
      </c>
      <c r="H1963">
        <v>200</v>
      </c>
      <c r="I1963" t="s">
        <v>137</v>
      </c>
      <c r="J1963" t="s">
        <v>138</v>
      </c>
      <c r="K1963" t="s">
        <v>152</v>
      </c>
      <c r="L1963" t="b">
        <v>1</v>
      </c>
      <c r="M1963">
        <v>1078</v>
      </c>
      <c r="N1963" t="s">
        <v>161</v>
      </c>
      <c r="O1963">
        <v>489</v>
      </c>
    </row>
    <row r="1964" spans="5:15">
      <c r="E1964">
        <v>1287059533664</v>
      </c>
      <c r="F1964">
        <v>3035</v>
      </c>
      <c r="G1964" t="s">
        <v>168</v>
      </c>
      <c r="H1964">
        <v>200</v>
      </c>
      <c r="I1964" t="s">
        <v>137</v>
      </c>
      <c r="J1964" t="s">
        <v>143</v>
      </c>
      <c r="K1964" t="s">
        <v>139</v>
      </c>
      <c r="L1964" t="b">
        <v>1</v>
      </c>
      <c r="M1964">
        <v>13</v>
      </c>
      <c r="N1964" t="s">
        <v>149</v>
      </c>
      <c r="O1964">
        <v>3035</v>
      </c>
    </row>
    <row r="1965" spans="5:15">
      <c r="E1965">
        <v>1287059536814</v>
      </c>
      <c r="F1965">
        <v>204</v>
      </c>
      <c r="G1965" t="s">
        <v>162</v>
      </c>
      <c r="H1965">
        <v>200</v>
      </c>
      <c r="I1965" t="s">
        <v>137</v>
      </c>
      <c r="J1965" t="s">
        <v>138</v>
      </c>
      <c r="K1965" t="s">
        <v>152</v>
      </c>
      <c r="L1965" t="b">
        <v>1</v>
      </c>
      <c r="M1965">
        <v>370</v>
      </c>
      <c r="N1965" t="s">
        <v>163</v>
      </c>
      <c r="O1965">
        <v>204</v>
      </c>
    </row>
    <row r="1966" spans="5:15">
      <c r="E1966">
        <v>1287059536959</v>
      </c>
      <c r="F1966">
        <v>212</v>
      </c>
      <c r="G1966" t="s">
        <v>151</v>
      </c>
      <c r="H1966">
        <v>200</v>
      </c>
      <c r="I1966" t="s">
        <v>137</v>
      </c>
      <c r="J1966" t="s">
        <v>143</v>
      </c>
      <c r="K1966" t="s">
        <v>152</v>
      </c>
      <c r="L1966" t="b">
        <v>1</v>
      </c>
      <c r="M1966">
        <v>363</v>
      </c>
      <c r="N1966" t="s">
        <v>153</v>
      </c>
      <c r="O1966">
        <v>212</v>
      </c>
    </row>
    <row r="1967" spans="5:15">
      <c r="E1967">
        <v>1287059508294</v>
      </c>
      <c r="F1967">
        <v>29377</v>
      </c>
      <c r="G1967" t="s">
        <v>167</v>
      </c>
      <c r="H1967">
        <v>200</v>
      </c>
      <c r="I1967" t="s">
        <v>137</v>
      </c>
      <c r="J1967" t="s">
        <v>145</v>
      </c>
      <c r="K1967" t="s">
        <v>139</v>
      </c>
      <c r="L1967" t="b">
        <v>1</v>
      </c>
      <c r="M1967">
        <v>190799</v>
      </c>
      <c r="N1967" t="s">
        <v>149</v>
      </c>
      <c r="O1967">
        <v>11775</v>
      </c>
    </row>
    <row r="1968" spans="5:15">
      <c r="E1968">
        <v>1287059537560</v>
      </c>
      <c r="F1968">
        <v>702</v>
      </c>
      <c r="G1968" t="s">
        <v>154</v>
      </c>
      <c r="H1968">
        <v>200</v>
      </c>
      <c r="I1968" t="s">
        <v>137</v>
      </c>
      <c r="J1968" t="s">
        <v>143</v>
      </c>
      <c r="K1968" t="s">
        <v>152</v>
      </c>
      <c r="L1968" t="b">
        <v>1</v>
      </c>
      <c r="M1968">
        <v>365</v>
      </c>
      <c r="N1968" t="s">
        <v>155</v>
      </c>
      <c r="O1968">
        <v>702</v>
      </c>
    </row>
    <row r="1969" spans="5:15">
      <c r="E1969">
        <v>1287059538610</v>
      </c>
      <c r="F1969">
        <v>2459</v>
      </c>
      <c r="G1969" t="s">
        <v>156</v>
      </c>
      <c r="H1969">
        <v>200</v>
      </c>
      <c r="I1969" t="s">
        <v>137</v>
      </c>
      <c r="J1969" t="s">
        <v>143</v>
      </c>
      <c r="K1969" t="s">
        <v>152</v>
      </c>
      <c r="L1969" t="b">
        <v>1</v>
      </c>
      <c r="M1969">
        <v>91</v>
      </c>
      <c r="N1969" t="s">
        <v>157</v>
      </c>
      <c r="O1969">
        <v>2458</v>
      </c>
    </row>
    <row r="1970" spans="5:15">
      <c r="E1970">
        <v>1287059537382</v>
      </c>
      <c r="F1970">
        <v>4352</v>
      </c>
      <c r="G1970" t="s">
        <v>169</v>
      </c>
      <c r="H1970">
        <v>200</v>
      </c>
      <c r="I1970" t="s">
        <v>137</v>
      </c>
      <c r="J1970" t="s">
        <v>138</v>
      </c>
      <c r="K1970" t="s">
        <v>139</v>
      </c>
      <c r="L1970" t="b">
        <v>1</v>
      </c>
      <c r="M1970">
        <v>13</v>
      </c>
      <c r="N1970" t="s">
        <v>149</v>
      </c>
      <c r="O1970">
        <v>4352</v>
      </c>
    </row>
    <row r="1971" spans="5:15">
      <c r="E1971">
        <v>1287059541341</v>
      </c>
      <c r="F1971">
        <v>495</v>
      </c>
      <c r="G1971" t="s">
        <v>158</v>
      </c>
      <c r="H1971">
        <v>200</v>
      </c>
      <c r="I1971" t="s">
        <v>137</v>
      </c>
      <c r="J1971" t="s">
        <v>143</v>
      </c>
      <c r="K1971" t="s">
        <v>152</v>
      </c>
      <c r="L1971" t="b">
        <v>1</v>
      </c>
      <c r="M1971">
        <v>110</v>
      </c>
      <c r="N1971" t="s">
        <v>159</v>
      </c>
      <c r="O1971">
        <v>495</v>
      </c>
    </row>
    <row r="1972" spans="5:15">
      <c r="E1972">
        <v>1287059542149</v>
      </c>
      <c r="F1972">
        <v>656</v>
      </c>
      <c r="G1972" t="s">
        <v>160</v>
      </c>
      <c r="H1972">
        <v>200</v>
      </c>
      <c r="I1972" t="s">
        <v>137</v>
      </c>
      <c r="J1972" t="s">
        <v>143</v>
      </c>
      <c r="K1972" t="s">
        <v>152</v>
      </c>
      <c r="L1972" t="b">
        <v>1</v>
      </c>
      <c r="M1972">
        <v>1078</v>
      </c>
      <c r="N1972" t="s">
        <v>161</v>
      </c>
      <c r="O1972">
        <v>656</v>
      </c>
    </row>
    <row r="1973" spans="5:15">
      <c r="E1973">
        <v>1287059543153</v>
      </c>
      <c r="F1973">
        <v>775</v>
      </c>
      <c r="G1973" t="s">
        <v>162</v>
      </c>
      <c r="H1973">
        <v>200</v>
      </c>
      <c r="I1973" t="s">
        <v>137</v>
      </c>
      <c r="J1973" t="s">
        <v>143</v>
      </c>
      <c r="K1973" t="s">
        <v>152</v>
      </c>
      <c r="L1973" t="b">
        <v>1</v>
      </c>
      <c r="M1973">
        <v>370</v>
      </c>
      <c r="N1973" t="s">
        <v>163</v>
      </c>
      <c r="O1973">
        <v>775</v>
      </c>
    </row>
    <row r="1974" spans="5:15">
      <c r="E1974">
        <v>1287059537908</v>
      </c>
      <c r="F1974">
        <v>8219</v>
      </c>
      <c r="G1974" t="s">
        <v>168</v>
      </c>
      <c r="H1974">
        <v>200</v>
      </c>
      <c r="I1974" t="s">
        <v>137</v>
      </c>
      <c r="J1974" t="s">
        <v>145</v>
      </c>
      <c r="K1974" t="s">
        <v>139</v>
      </c>
      <c r="L1974" t="b">
        <v>1</v>
      </c>
      <c r="M1974">
        <v>13</v>
      </c>
      <c r="N1974" t="s">
        <v>149</v>
      </c>
      <c r="O1974">
        <v>8219</v>
      </c>
    </row>
    <row r="1975" spans="5:15">
      <c r="E1975">
        <v>1287059546379</v>
      </c>
      <c r="F1975">
        <v>678</v>
      </c>
      <c r="G1975" t="s">
        <v>151</v>
      </c>
      <c r="H1975">
        <v>200</v>
      </c>
      <c r="I1975" t="s">
        <v>137</v>
      </c>
      <c r="J1975" t="s">
        <v>145</v>
      </c>
      <c r="K1975" t="s">
        <v>152</v>
      </c>
      <c r="L1975" t="b">
        <v>1</v>
      </c>
      <c r="M1975">
        <v>363</v>
      </c>
      <c r="N1975" t="s">
        <v>153</v>
      </c>
      <c r="O1975">
        <v>678</v>
      </c>
    </row>
    <row r="1976" spans="5:15">
      <c r="E1976">
        <v>1287059547357</v>
      </c>
      <c r="F1976">
        <v>429</v>
      </c>
      <c r="G1976" t="s">
        <v>154</v>
      </c>
      <c r="H1976">
        <v>200</v>
      </c>
      <c r="I1976" t="s">
        <v>137</v>
      </c>
      <c r="J1976" t="s">
        <v>145</v>
      </c>
      <c r="K1976" t="s">
        <v>152</v>
      </c>
      <c r="L1976" t="b">
        <v>1</v>
      </c>
      <c r="M1976">
        <v>365</v>
      </c>
      <c r="N1976" t="s">
        <v>155</v>
      </c>
      <c r="O1976">
        <v>429</v>
      </c>
    </row>
    <row r="1977" spans="5:15">
      <c r="E1977">
        <v>1287059548236</v>
      </c>
      <c r="F1977">
        <v>579</v>
      </c>
      <c r="G1977" t="s">
        <v>156</v>
      </c>
      <c r="H1977">
        <v>200</v>
      </c>
      <c r="I1977" t="s">
        <v>137</v>
      </c>
      <c r="J1977" t="s">
        <v>145</v>
      </c>
      <c r="K1977" t="s">
        <v>152</v>
      </c>
      <c r="L1977" t="b">
        <v>1</v>
      </c>
      <c r="M1977">
        <v>91</v>
      </c>
      <c r="N1977" t="s">
        <v>157</v>
      </c>
      <c r="O1977">
        <v>579</v>
      </c>
    </row>
    <row r="1978" spans="5:15">
      <c r="E1978">
        <v>1287059544238</v>
      </c>
      <c r="F1978">
        <v>5434</v>
      </c>
      <c r="G1978" t="s">
        <v>169</v>
      </c>
      <c r="H1978">
        <v>200</v>
      </c>
      <c r="I1978" t="s">
        <v>137</v>
      </c>
      <c r="J1978" t="s">
        <v>143</v>
      </c>
      <c r="K1978" t="s">
        <v>139</v>
      </c>
      <c r="L1978" t="b">
        <v>1</v>
      </c>
      <c r="M1978">
        <v>13</v>
      </c>
      <c r="N1978" t="s">
        <v>149</v>
      </c>
      <c r="O1978">
        <v>5434</v>
      </c>
    </row>
    <row r="1979" spans="5:15">
      <c r="E1979">
        <v>1287059549134</v>
      </c>
      <c r="F1979">
        <v>564</v>
      </c>
      <c r="G1979" t="s">
        <v>158</v>
      </c>
      <c r="H1979">
        <v>200</v>
      </c>
      <c r="I1979" t="s">
        <v>137</v>
      </c>
      <c r="J1979" t="s">
        <v>145</v>
      </c>
      <c r="K1979" t="s">
        <v>152</v>
      </c>
      <c r="L1979" t="b">
        <v>1</v>
      </c>
      <c r="M1979">
        <v>110</v>
      </c>
      <c r="N1979" t="s">
        <v>159</v>
      </c>
      <c r="O1979">
        <v>564</v>
      </c>
    </row>
    <row r="1980" spans="5:15">
      <c r="E1980">
        <v>1287059549958</v>
      </c>
      <c r="F1980">
        <v>1241</v>
      </c>
      <c r="G1980" t="s">
        <v>160</v>
      </c>
      <c r="H1980">
        <v>200</v>
      </c>
      <c r="I1980" t="s">
        <v>137</v>
      </c>
      <c r="J1980" t="s">
        <v>145</v>
      </c>
      <c r="K1980" t="s">
        <v>152</v>
      </c>
      <c r="L1980" t="b">
        <v>1</v>
      </c>
      <c r="M1980">
        <v>1078</v>
      </c>
      <c r="N1980" t="s">
        <v>161</v>
      </c>
      <c r="O1980">
        <v>1241</v>
      </c>
    </row>
    <row r="1981" spans="5:15">
      <c r="E1981">
        <v>1287059551562</v>
      </c>
      <c r="F1981">
        <v>812</v>
      </c>
      <c r="G1981" t="s">
        <v>162</v>
      </c>
      <c r="H1981">
        <v>200</v>
      </c>
      <c r="I1981" t="s">
        <v>137</v>
      </c>
      <c r="J1981" t="s">
        <v>145</v>
      </c>
      <c r="K1981" t="s">
        <v>152</v>
      </c>
      <c r="L1981" t="b">
        <v>1</v>
      </c>
      <c r="M1981">
        <v>370</v>
      </c>
      <c r="N1981" t="s">
        <v>163</v>
      </c>
      <c r="O1981">
        <v>812</v>
      </c>
    </row>
    <row r="1982" spans="5:15">
      <c r="E1982">
        <v>1287059530394</v>
      </c>
      <c r="F1982">
        <v>22127</v>
      </c>
      <c r="G1982" t="s">
        <v>166</v>
      </c>
      <c r="H1982">
        <v>200</v>
      </c>
      <c r="I1982" t="s">
        <v>137</v>
      </c>
      <c r="J1982" t="s">
        <v>147</v>
      </c>
      <c r="K1982" t="s">
        <v>139</v>
      </c>
      <c r="L1982" t="b">
        <v>1</v>
      </c>
      <c r="M1982">
        <v>125879</v>
      </c>
      <c r="N1982" t="s">
        <v>149</v>
      </c>
      <c r="O1982">
        <v>14023</v>
      </c>
    </row>
    <row r="1983" spans="5:15">
      <c r="E1983">
        <v>1287059542025</v>
      </c>
      <c r="F1983">
        <v>15393</v>
      </c>
      <c r="G1983" t="s">
        <v>166</v>
      </c>
      <c r="H1983">
        <v>200</v>
      </c>
      <c r="I1983" t="s">
        <v>137</v>
      </c>
      <c r="J1983" t="s">
        <v>138</v>
      </c>
      <c r="K1983" t="s">
        <v>139</v>
      </c>
      <c r="L1983" t="b">
        <v>1</v>
      </c>
      <c r="M1983">
        <v>125879</v>
      </c>
      <c r="N1983" t="s">
        <v>149</v>
      </c>
      <c r="O1983">
        <v>9726</v>
      </c>
    </row>
    <row r="1984" spans="5:15">
      <c r="E1984">
        <v>1287059552606</v>
      </c>
      <c r="F1984">
        <v>6920</v>
      </c>
      <c r="G1984" t="s">
        <v>169</v>
      </c>
      <c r="H1984">
        <v>200</v>
      </c>
      <c r="I1984" t="s">
        <v>137</v>
      </c>
      <c r="J1984" t="s">
        <v>145</v>
      </c>
      <c r="K1984" t="s">
        <v>139</v>
      </c>
      <c r="L1984" t="b">
        <v>1</v>
      </c>
      <c r="M1984">
        <v>13</v>
      </c>
      <c r="N1984" t="s">
        <v>149</v>
      </c>
      <c r="O1984">
        <v>6920</v>
      </c>
    </row>
    <row r="1985" spans="5:15">
      <c r="E1985">
        <v>1287059559759</v>
      </c>
      <c r="F1985">
        <v>14813</v>
      </c>
      <c r="G1985" t="s">
        <v>166</v>
      </c>
      <c r="H1985">
        <v>200</v>
      </c>
      <c r="I1985" t="s">
        <v>137</v>
      </c>
      <c r="J1985" t="s">
        <v>145</v>
      </c>
      <c r="K1985" t="s">
        <v>139</v>
      </c>
      <c r="L1985" t="b">
        <v>1</v>
      </c>
      <c r="M1985">
        <v>125879</v>
      </c>
      <c r="N1985" t="s">
        <v>149</v>
      </c>
      <c r="O1985">
        <v>10761</v>
      </c>
    </row>
    <row r="1986" spans="5:15">
      <c r="E1986">
        <v>1287059552789</v>
      </c>
      <c r="F1986">
        <v>25440</v>
      </c>
      <c r="G1986" t="s">
        <v>167</v>
      </c>
      <c r="H1986">
        <v>200</v>
      </c>
      <c r="I1986" t="s">
        <v>137</v>
      </c>
      <c r="J1986" t="s">
        <v>147</v>
      </c>
      <c r="K1986" t="s">
        <v>139</v>
      </c>
      <c r="L1986" t="b">
        <v>1</v>
      </c>
      <c r="M1986">
        <v>190799</v>
      </c>
      <c r="N1986" t="s">
        <v>149</v>
      </c>
      <c r="O1986">
        <v>8288</v>
      </c>
    </row>
    <row r="1987" spans="5:15">
      <c r="E1987">
        <v>1287059549962</v>
      </c>
      <c r="F1987">
        <v>29197</v>
      </c>
      <c r="G1987" t="s">
        <v>166</v>
      </c>
      <c r="H1987">
        <v>200</v>
      </c>
      <c r="I1987" t="s">
        <v>137</v>
      </c>
      <c r="J1987" t="s">
        <v>143</v>
      </c>
      <c r="K1987" t="s">
        <v>139</v>
      </c>
      <c r="L1987" t="b">
        <v>1</v>
      </c>
      <c r="M1987">
        <v>125879</v>
      </c>
      <c r="N1987" t="s">
        <v>149</v>
      </c>
      <c r="O1987">
        <v>15493</v>
      </c>
    </row>
    <row r="1988" spans="5:15">
      <c r="E1988">
        <v>1287059578666</v>
      </c>
      <c r="F1988">
        <v>3098</v>
      </c>
      <c r="G1988" t="s">
        <v>168</v>
      </c>
      <c r="H1988">
        <v>200</v>
      </c>
      <c r="I1988" t="s">
        <v>137</v>
      </c>
      <c r="J1988" t="s">
        <v>147</v>
      </c>
      <c r="K1988" t="s">
        <v>139</v>
      </c>
      <c r="L1988" t="b">
        <v>1</v>
      </c>
      <c r="M1988">
        <v>13</v>
      </c>
      <c r="N1988" t="s">
        <v>149</v>
      </c>
      <c r="O1988">
        <v>3097</v>
      </c>
    </row>
    <row r="1989" spans="5:15">
      <c r="E1989">
        <v>1287059582294</v>
      </c>
      <c r="F1989">
        <v>4515</v>
      </c>
      <c r="G1989" t="s">
        <v>170</v>
      </c>
      <c r="H1989">
        <v>200</v>
      </c>
      <c r="I1989" t="s">
        <v>137</v>
      </c>
      <c r="J1989" t="s">
        <v>147</v>
      </c>
      <c r="K1989" t="s">
        <v>139</v>
      </c>
      <c r="L1989" t="b">
        <v>1</v>
      </c>
      <c r="M1989">
        <v>13</v>
      </c>
      <c r="N1989" t="s">
        <v>149</v>
      </c>
      <c r="O1989">
        <v>4515</v>
      </c>
    </row>
    <row r="1990" spans="5:15">
      <c r="E1990">
        <v>1287059587045</v>
      </c>
      <c r="F1990">
        <v>384</v>
      </c>
      <c r="G1990" t="s">
        <v>151</v>
      </c>
      <c r="H1990">
        <v>200</v>
      </c>
      <c r="I1990" t="s">
        <v>137</v>
      </c>
      <c r="J1990" t="s">
        <v>147</v>
      </c>
      <c r="K1990" t="s">
        <v>152</v>
      </c>
      <c r="L1990" t="b">
        <v>1</v>
      </c>
      <c r="M1990">
        <v>363</v>
      </c>
      <c r="N1990" t="s">
        <v>153</v>
      </c>
      <c r="O1990">
        <v>384</v>
      </c>
    </row>
    <row r="1991" spans="5:15">
      <c r="E1991">
        <v>1287059587705</v>
      </c>
      <c r="F1991">
        <v>315</v>
      </c>
      <c r="G1991" t="s">
        <v>154</v>
      </c>
      <c r="H1991">
        <v>200</v>
      </c>
      <c r="I1991" t="s">
        <v>137</v>
      </c>
      <c r="J1991" t="s">
        <v>147</v>
      </c>
      <c r="K1991" t="s">
        <v>152</v>
      </c>
      <c r="L1991" t="b">
        <v>1</v>
      </c>
      <c r="M1991">
        <v>365</v>
      </c>
      <c r="N1991" t="s">
        <v>155</v>
      </c>
      <c r="O1991">
        <v>315</v>
      </c>
    </row>
    <row r="1992" spans="5:15">
      <c r="E1992">
        <v>1287059588349</v>
      </c>
      <c r="F1992">
        <v>306</v>
      </c>
      <c r="G1992" t="s">
        <v>156</v>
      </c>
      <c r="H1992">
        <v>200</v>
      </c>
      <c r="I1992" t="s">
        <v>137</v>
      </c>
      <c r="J1992" t="s">
        <v>147</v>
      </c>
      <c r="K1992" t="s">
        <v>152</v>
      </c>
      <c r="L1992" t="b">
        <v>1</v>
      </c>
      <c r="M1992">
        <v>91</v>
      </c>
      <c r="N1992" t="s">
        <v>157</v>
      </c>
      <c r="O1992">
        <v>306</v>
      </c>
    </row>
    <row r="1993" spans="5:15">
      <c r="E1993">
        <v>1287059557792</v>
      </c>
      <c r="F1993">
        <v>31085</v>
      </c>
      <c r="G1993" t="s">
        <v>167</v>
      </c>
      <c r="H1993">
        <v>200</v>
      </c>
      <c r="I1993" t="s">
        <v>137</v>
      </c>
      <c r="J1993" t="s">
        <v>138</v>
      </c>
      <c r="K1993" t="s">
        <v>139</v>
      </c>
      <c r="L1993" t="b">
        <v>1</v>
      </c>
      <c r="M1993">
        <v>190799</v>
      </c>
      <c r="N1993" t="s">
        <v>149</v>
      </c>
      <c r="O1993">
        <v>9833</v>
      </c>
    </row>
    <row r="1994" spans="5:15">
      <c r="E1994">
        <v>1287059589069</v>
      </c>
      <c r="F1994">
        <v>1035</v>
      </c>
      <c r="G1994" t="s">
        <v>158</v>
      </c>
      <c r="H1994">
        <v>200</v>
      </c>
      <c r="I1994" t="s">
        <v>137</v>
      </c>
      <c r="J1994" t="s">
        <v>147</v>
      </c>
      <c r="K1994" t="s">
        <v>152</v>
      </c>
      <c r="L1994" t="b">
        <v>1</v>
      </c>
      <c r="M1994">
        <v>110</v>
      </c>
      <c r="N1994" t="s">
        <v>159</v>
      </c>
      <c r="O1994">
        <v>1035</v>
      </c>
    </row>
    <row r="1995" spans="5:15">
      <c r="E1995">
        <v>1287059590518</v>
      </c>
      <c r="F1995">
        <v>636</v>
      </c>
      <c r="G1995" t="s">
        <v>160</v>
      </c>
      <c r="H1995">
        <v>200</v>
      </c>
      <c r="I1995" t="s">
        <v>137</v>
      </c>
      <c r="J1995" t="s">
        <v>147</v>
      </c>
      <c r="K1995" t="s">
        <v>152</v>
      </c>
      <c r="L1995" t="b">
        <v>1</v>
      </c>
      <c r="M1995">
        <v>1078</v>
      </c>
      <c r="N1995" t="s">
        <v>161</v>
      </c>
      <c r="O1995">
        <v>636</v>
      </c>
    </row>
    <row r="1996" spans="5:15">
      <c r="E1996">
        <v>1287059591523</v>
      </c>
      <c r="F1996">
        <v>455</v>
      </c>
      <c r="G1996" t="s">
        <v>162</v>
      </c>
      <c r="H1996">
        <v>200</v>
      </c>
      <c r="I1996" t="s">
        <v>137</v>
      </c>
      <c r="J1996" t="s">
        <v>147</v>
      </c>
      <c r="K1996" t="s">
        <v>152</v>
      </c>
      <c r="L1996" t="b">
        <v>1</v>
      </c>
      <c r="M1996">
        <v>370</v>
      </c>
      <c r="N1996" t="s">
        <v>163</v>
      </c>
      <c r="O1996">
        <v>455</v>
      </c>
    </row>
    <row r="1997" spans="5:15">
      <c r="E1997">
        <v>1287059589042</v>
      </c>
      <c r="F1997">
        <v>3211</v>
      </c>
      <c r="G1997" t="s">
        <v>168</v>
      </c>
      <c r="H1997">
        <v>200</v>
      </c>
      <c r="I1997" t="s">
        <v>137</v>
      </c>
      <c r="J1997" t="s">
        <v>138</v>
      </c>
      <c r="K1997" t="s">
        <v>139</v>
      </c>
      <c r="L1997" t="b">
        <v>1</v>
      </c>
      <c r="M1997">
        <v>13</v>
      </c>
      <c r="N1997" t="s">
        <v>149</v>
      </c>
      <c r="O1997">
        <v>3211</v>
      </c>
    </row>
    <row r="1998" spans="5:15">
      <c r="E1998">
        <v>1287059592565</v>
      </c>
      <c r="F1998">
        <v>5701</v>
      </c>
      <c r="G1998" t="s">
        <v>170</v>
      </c>
      <c r="H1998">
        <v>200</v>
      </c>
      <c r="I1998" t="s">
        <v>137</v>
      </c>
      <c r="J1998" t="s">
        <v>138</v>
      </c>
      <c r="K1998" t="s">
        <v>139</v>
      </c>
      <c r="L1998" t="b">
        <v>1</v>
      </c>
      <c r="M1998">
        <v>13</v>
      </c>
      <c r="N1998" t="s">
        <v>149</v>
      </c>
      <c r="O1998">
        <v>5701</v>
      </c>
    </row>
    <row r="1999" spans="5:15">
      <c r="E1999">
        <v>1287059579455</v>
      </c>
      <c r="F1999">
        <v>18892</v>
      </c>
      <c r="G1999" t="s">
        <v>167</v>
      </c>
      <c r="H1999">
        <v>200</v>
      </c>
      <c r="I1999" t="s">
        <v>137</v>
      </c>
      <c r="J1999" t="s">
        <v>143</v>
      </c>
      <c r="K1999" t="s">
        <v>139</v>
      </c>
      <c r="L1999" t="b">
        <v>1</v>
      </c>
      <c r="M1999">
        <v>190799</v>
      </c>
      <c r="N1999" t="s">
        <v>149</v>
      </c>
      <c r="O1999">
        <v>6712</v>
      </c>
    </row>
    <row r="2000" spans="5:15">
      <c r="E2000">
        <v>1287059574827</v>
      </c>
      <c r="F2000">
        <v>23643</v>
      </c>
      <c r="G2000" t="s">
        <v>167</v>
      </c>
      <c r="H2000">
        <v>200</v>
      </c>
      <c r="I2000" t="s">
        <v>137</v>
      </c>
      <c r="J2000" t="s">
        <v>145</v>
      </c>
      <c r="K2000" t="s">
        <v>139</v>
      </c>
      <c r="L2000" t="b">
        <v>1</v>
      </c>
      <c r="M2000">
        <v>190799</v>
      </c>
      <c r="N2000" t="s">
        <v>149</v>
      </c>
      <c r="O2000">
        <v>4532</v>
      </c>
    </row>
    <row r="2001" spans="5:15">
      <c r="E2001">
        <v>1287059598561</v>
      </c>
      <c r="F2001">
        <v>725</v>
      </c>
      <c r="G2001" t="s">
        <v>151</v>
      </c>
      <c r="H2001">
        <v>200</v>
      </c>
      <c r="I2001" t="s">
        <v>137</v>
      </c>
      <c r="J2001" t="s">
        <v>138</v>
      </c>
      <c r="K2001" t="s">
        <v>152</v>
      </c>
      <c r="L2001" t="b">
        <v>1</v>
      </c>
      <c r="M2001">
        <v>363</v>
      </c>
      <c r="N2001" t="s">
        <v>153</v>
      </c>
      <c r="O2001">
        <v>725</v>
      </c>
    </row>
    <row r="2002" spans="5:15">
      <c r="E2002">
        <v>1287059599560</v>
      </c>
      <c r="F2002">
        <v>672</v>
      </c>
      <c r="G2002" t="s">
        <v>154</v>
      </c>
      <c r="H2002">
        <v>200</v>
      </c>
      <c r="I2002" t="s">
        <v>137</v>
      </c>
      <c r="J2002" t="s">
        <v>138</v>
      </c>
      <c r="K2002" t="s">
        <v>152</v>
      </c>
      <c r="L2002" t="b">
        <v>1</v>
      </c>
      <c r="M2002">
        <v>365</v>
      </c>
      <c r="N2002" t="s">
        <v>155</v>
      </c>
      <c r="O2002">
        <v>672</v>
      </c>
    </row>
    <row r="2003" spans="5:15">
      <c r="E2003">
        <v>1287059600563</v>
      </c>
      <c r="F2003">
        <v>433</v>
      </c>
      <c r="G2003" t="s">
        <v>156</v>
      </c>
      <c r="H2003">
        <v>200</v>
      </c>
      <c r="I2003" t="s">
        <v>137</v>
      </c>
      <c r="J2003" t="s">
        <v>138</v>
      </c>
      <c r="K2003" t="s">
        <v>152</v>
      </c>
      <c r="L2003" t="b">
        <v>1</v>
      </c>
      <c r="M2003">
        <v>91</v>
      </c>
      <c r="N2003" t="s">
        <v>157</v>
      </c>
      <c r="O2003">
        <v>433</v>
      </c>
    </row>
    <row r="2004" spans="5:15">
      <c r="E2004">
        <v>1287059601160</v>
      </c>
      <c r="F2004">
        <v>1301</v>
      </c>
      <c r="G2004" t="s">
        <v>158</v>
      </c>
      <c r="H2004">
        <v>200</v>
      </c>
      <c r="I2004" t="s">
        <v>137</v>
      </c>
      <c r="J2004" t="s">
        <v>138</v>
      </c>
      <c r="K2004" t="s">
        <v>152</v>
      </c>
      <c r="L2004" t="b">
        <v>1</v>
      </c>
      <c r="M2004">
        <v>110</v>
      </c>
      <c r="N2004" t="s">
        <v>159</v>
      </c>
      <c r="O2004">
        <v>1301</v>
      </c>
    </row>
    <row r="2005" spans="5:15">
      <c r="E2005">
        <v>1287059602721</v>
      </c>
      <c r="F2005">
        <v>757</v>
      </c>
      <c r="G2005" t="s">
        <v>160</v>
      </c>
      <c r="H2005">
        <v>200</v>
      </c>
      <c r="I2005" t="s">
        <v>137</v>
      </c>
      <c r="J2005" t="s">
        <v>138</v>
      </c>
      <c r="K2005" t="s">
        <v>152</v>
      </c>
      <c r="L2005" t="b">
        <v>1</v>
      </c>
      <c r="M2005">
        <v>1078</v>
      </c>
      <c r="N2005" t="s">
        <v>161</v>
      </c>
      <c r="O2005">
        <v>757</v>
      </c>
    </row>
    <row r="2006" spans="5:15">
      <c r="E2006">
        <v>1287059603834</v>
      </c>
      <c r="F2006">
        <v>521</v>
      </c>
      <c r="G2006" t="s">
        <v>162</v>
      </c>
      <c r="H2006">
        <v>200</v>
      </c>
      <c r="I2006" t="s">
        <v>137</v>
      </c>
      <c r="J2006" t="s">
        <v>138</v>
      </c>
      <c r="K2006" t="s">
        <v>152</v>
      </c>
      <c r="L2006" t="b">
        <v>1</v>
      </c>
      <c r="M2006">
        <v>370</v>
      </c>
      <c r="N2006" t="s">
        <v>163</v>
      </c>
      <c r="O2006">
        <v>521</v>
      </c>
    </row>
    <row r="2007" spans="5:15">
      <c r="E2007">
        <v>1287059598759</v>
      </c>
      <c r="F2007">
        <v>9113</v>
      </c>
      <c r="G2007" t="s">
        <v>168</v>
      </c>
      <c r="H2007">
        <v>200</v>
      </c>
      <c r="I2007" t="s">
        <v>137</v>
      </c>
      <c r="J2007" t="s">
        <v>143</v>
      </c>
      <c r="K2007" t="s">
        <v>139</v>
      </c>
      <c r="L2007" t="b">
        <v>1</v>
      </c>
      <c r="M2007">
        <v>13</v>
      </c>
      <c r="N2007" t="s">
        <v>149</v>
      </c>
      <c r="O2007">
        <v>9113</v>
      </c>
    </row>
    <row r="2008" spans="5:15">
      <c r="E2008">
        <v>1287059592523</v>
      </c>
      <c r="F2008">
        <v>15718</v>
      </c>
      <c r="G2008" t="s">
        <v>169</v>
      </c>
      <c r="H2008">
        <v>200</v>
      </c>
      <c r="I2008" t="s">
        <v>137</v>
      </c>
      <c r="J2008" t="s">
        <v>147</v>
      </c>
      <c r="K2008" t="s">
        <v>139</v>
      </c>
      <c r="L2008" t="b">
        <v>1</v>
      </c>
      <c r="M2008">
        <v>13</v>
      </c>
      <c r="N2008" t="s">
        <v>149</v>
      </c>
      <c r="O2008">
        <v>15718</v>
      </c>
    </row>
    <row r="2009" spans="5:15">
      <c r="E2009">
        <v>1287059604639</v>
      </c>
      <c r="F2009">
        <v>10604</v>
      </c>
      <c r="G2009" t="s">
        <v>169</v>
      </c>
      <c r="H2009">
        <v>200</v>
      </c>
      <c r="I2009" t="s">
        <v>137</v>
      </c>
      <c r="J2009" t="s">
        <v>138</v>
      </c>
      <c r="K2009" t="s">
        <v>139</v>
      </c>
      <c r="L2009" t="b">
        <v>1</v>
      </c>
      <c r="M2009">
        <v>13</v>
      </c>
      <c r="N2009" t="s">
        <v>149</v>
      </c>
      <c r="O2009">
        <v>10604</v>
      </c>
    </row>
    <row r="2010" spans="5:15">
      <c r="E2010">
        <v>1287059608163</v>
      </c>
      <c r="F2010">
        <v>9361</v>
      </c>
      <c r="G2010" t="s">
        <v>170</v>
      </c>
      <c r="H2010">
        <v>200</v>
      </c>
      <c r="I2010" t="s">
        <v>137</v>
      </c>
      <c r="J2010" t="s">
        <v>143</v>
      </c>
      <c r="K2010" t="s">
        <v>139</v>
      </c>
      <c r="L2010" t="b">
        <v>1</v>
      </c>
      <c r="M2010">
        <v>13</v>
      </c>
      <c r="N2010" t="s">
        <v>149</v>
      </c>
      <c r="O2010">
        <v>9361</v>
      </c>
    </row>
    <row r="2011" spans="5:15">
      <c r="E2011">
        <v>1287059617800</v>
      </c>
      <c r="F2011">
        <v>2422</v>
      </c>
      <c r="G2011" t="s">
        <v>151</v>
      </c>
      <c r="H2011">
        <v>200</v>
      </c>
      <c r="I2011" t="s">
        <v>137</v>
      </c>
      <c r="J2011" t="s">
        <v>143</v>
      </c>
      <c r="K2011" t="s">
        <v>152</v>
      </c>
      <c r="L2011" t="b">
        <v>1</v>
      </c>
      <c r="M2011">
        <v>363</v>
      </c>
      <c r="N2011" t="s">
        <v>153</v>
      </c>
      <c r="O2011">
        <v>2422</v>
      </c>
    </row>
    <row r="2012" spans="5:15">
      <c r="E2012">
        <v>1287059598750</v>
      </c>
      <c r="F2012">
        <v>22612</v>
      </c>
      <c r="G2012" t="s">
        <v>168</v>
      </c>
      <c r="H2012">
        <v>200</v>
      </c>
      <c r="I2012" t="s">
        <v>137</v>
      </c>
      <c r="J2012" t="s">
        <v>145</v>
      </c>
      <c r="K2012" t="s">
        <v>139</v>
      </c>
      <c r="L2012" t="b">
        <v>1</v>
      </c>
      <c r="M2012">
        <v>13</v>
      </c>
      <c r="N2012" t="s">
        <v>149</v>
      </c>
      <c r="O2012">
        <v>22612</v>
      </c>
    </row>
    <row r="2013" spans="5:15">
      <c r="E2013">
        <v>1287059620594</v>
      </c>
      <c r="F2013">
        <v>783</v>
      </c>
      <c r="G2013" t="s">
        <v>154</v>
      </c>
      <c r="H2013">
        <v>200</v>
      </c>
      <c r="I2013" t="s">
        <v>137</v>
      </c>
      <c r="J2013" t="s">
        <v>143</v>
      </c>
      <c r="K2013" t="s">
        <v>152</v>
      </c>
      <c r="L2013" t="b">
        <v>1</v>
      </c>
      <c r="M2013">
        <v>365</v>
      </c>
      <c r="N2013" t="s">
        <v>155</v>
      </c>
      <c r="O2013">
        <v>783</v>
      </c>
    </row>
    <row r="2014" spans="5:15">
      <c r="E2014">
        <v>1287059621683</v>
      </c>
      <c r="F2014">
        <v>409</v>
      </c>
      <c r="G2014" t="s">
        <v>156</v>
      </c>
      <c r="H2014">
        <v>200</v>
      </c>
      <c r="I2014" t="s">
        <v>137</v>
      </c>
      <c r="J2014" t="s">
        <v>143</v>
      </c>
      <c r="K2014" t="s">
        <v>152</v>
      </c>
      <c r="L2014" t="b">
        <v>1</v>
      </c>
      <c r="M2014">
        <v>91</v>
      </c>
      <c r="N2014" t="s">
        <v>157</v>
      </c>
      <c r="O2014">
        <v>409</v>
      </c>
    </row>
    <row r="2015" spans="5:15">
      <c r="E2015">
        <v>1287059622383</v>
      </c>
      <c r="F2015">
        <v>370</v>
      </c>
      <c r="G2015" t="s">
        <v>158</v>
      </c>
      <c r="H2015">
        <v>200</v>
      </c>
      <c r="I2015" t="s">
        <v>137</v>
      </c>
      <c r="J2015" t="s">
        <v>143</v>
      </c>
      <c r="K2015" t="s">
        <v>152</v>
      </c>
      <c r="L2015" t="b">
        <v>1</v>
      </c>
      <c r="M2015">
        <v>110</v>
      </c>
      <c r="N2015" t="s">
        <v>159</v>
      </c>
      <c r="O2015">
        <v>370</v>
      </c>
    </row>
    <row r="2016" spans="5:15">
      <c r="E2016">
        <v>1287059622946</v>
      </c>
      <c r="F2016">
        <v>867</v>
      </c>
      <c r="G2016" t="s">
        <v>160</v>
      </c>
      <c r="H2016">
        <v>200</v>
      </c>
      <c r="I2016" t="s">
        <v>137</v>
      </c>
      <c r="J2016" t="s">
        <v>143</v>
      </c>
      <c r="K2016" t="s">
        <v>152</v>
      </c>
      <c r="L2016" t="b">
        <v>1</v>
      </c>
      <c r="M2016">
        <v>1078</v>
      </c>
      <c r="N2016" t="s">
        <v>161</v>
      </c>
      <c r="O2016">
        <v>867</v>
      </c>
    </row>
    <row r="2017" spans="5:15">
      <c r="E2017">
        <v>1287059623873</v>
      </c>
      <c r="F2017">
        <v>859</v>
      </c>
      <c r="G2017" t="s">
        <v>162</v>
      </c>
      <c r="H2017">
        <v>200</v>
      </c>
      <c r="I2017" t="s">
        <v>137</v>
      </c>
      <c r="J2017" t="s">
        <v>143</v>
      </c>
      <c r="K2017" t="s">
        <v>152</v>
      </c>
      <c r="L2017" t="b">
        <v>1</v>
      </c>
      <c r="M2017">
        <v>370</v>
      </c>
      <c r="N2017" t="s">
        <v>163</v>
      </c>
      <c r="O2017">
        <v>859</v>
      </c>
    </row>
    <row r="2018" spans="5:15">
      <c r="E2018">
        <v>1287059621629</v>
      </c>
      <c r="F2018">
        <v>7478</v>
      </c>
      <c r="G2018" t="s">
        <v>170</v>
      </c>
      <c r="H2018">
        <v>200</v>
      </c>
      <c r="I2018" t="s">
        <v>137</v>
      </c>
      <c r="J2018" t="s">
        <v>145</v>
      </c>
      <c r="K2018" t="s">
        <v>139</v>
      </c>
      <c r="L2018" t="b">
        <v>1</v>
      </c>
      <c r="M2018">
        <v>13</v>
      </c>
      <c r="N2018" t="s">
        <v>149</v>
      </c>
      <c r="O2018">
        <v>7478</v>
      </c>
    </row>
    <row r="2019" spans="5:15">
      <c r="E2019">
        <v>1287059629687</v>
      </c>
      <c r="F2019">
        <v>619</v>
      </c>
      <c r="G2019" t="s">
        <v>151</v>
      </c>
      <c r="H2019">
        <v>200</v>
      </c>
      <c r="I2019" t="s">
        <v>137</v>
      </c>
      <c r="J2019" t="s">
        <v>145</v>
      </c>
      <c r="K2019" t="s">
        <v>152</v>
      </c>
      <c r="L2019" t="b">
        <v>1</v>
      </c>
      <c r="M2019">
        <v>363</v>
      </c>
      <c r="N2019" t="s">
        <v>153</v>
      </c>
      <c r="O2019">
        <v>619</v>
      </c>
    </row>
    <row r="2020" spans="5:15">
      <c r="E2020">
        <v>1287059630522</v>
      </c>
      <c r="F2020">
        <v>575</v>
      </c>
      <c r="G2020" t="s">
        <v>154</v>
      </c>
      <c r="H2020">
        <v>200</v>
      </c>
      <c r="I2020" t="s">
        <v>137</v>
      </c>
      <c r="J2020" t="s">
        <v>145</v>
      </c>
      <c r="K2020" t="s">
        <v>152</v>
      </c>
      <c r="L2020" t="b">
        <v>1</v>
      </c>
      <c r="M2020">
        <v>365</v>
      </c>
      <c r="N2020" t="s">
        <v>155</v>
      </c>
      <c r="O2020">
        <v>575</v>
      </c>
    </row>
    <row r="2021" spans="5:15">
      <c r="E2021">
        <v>1287059631380</v>
      </c>
      <c r="F2021">
        <v>532</v>
      </c>
      <c r="G2021" t="s">
        <v>156</v>
      </c>
      <c r="H2021">
        <v>200</v>
      </c>
      <c r="I2021" t="s">
        <v>137</v>
      </c>
      <c r="J2021" t="s">
        <v>145</v>
      </c>
      <c r="K2021" t="s">
        <v>152</v>
      </c>
      <c r="L2021" t="b">
        <v>1</v>
      </c>
      <c r="M2021">
        <v>91</v>
      </c>
      <c r="N2021" t="s">
        <v>157</v>
      </c>
      <c r="O2021">
        <v>532</v>
      </c>
    </row>
    <row r="2022" spans="5:15">
      <c r="E2022">
        <v>1287059625063</v>
      </c>
      <c r="F2022">
        <v>7230</v>
      </c>
      <c r="G2022" t="s">
        <v>169</v>
      </c>
      <c r="H2022">
        <v>200</v>
      </c>
      <c r="I2022" t="s">
        <v>137</v>
      </c>
      <c r="J2022" t="s">
        <v>143</v>
      </c>
      <c r="K2022" t="s">
        <v>139</v>
      </c>
      <c r="L2022" t="b">
        <v>1</v>
      </c>
      <c r="M2022">
        <v>13</v>
      </c>
      <c r="N2022" t="s">
        <v>149</v>
      </c>
      <c r="O2022">
        <v>7230</v>
      </c>
    </row>
    <row r="2023" spans="5:15">
      <c r="E2023">
        <v>1287059632110</v>
      </c>
      <c r="F2023">
        <v>630</v>
      </c>
      <c r="G2023" t="s">
        <v>158</v>
      </c>
      <c r="H2023">
        <v>200</v>
      </c>
      <c r="I2023" t="s">
        <v>137</v>
      </c>
      <c r="J2023" t="s">
        <v>145</v>
      </c>
      <c r="K2023" t="s">
        <v>152</v>
      </c>
      <c r="L2023" t="b">
        <v>1</v>
      </c>
      <c r="M2023">
        <v>110</v>
      </c>
      <c r="N2023" t="s">
        <v>159</v>
      </c>
      <c r="O2023">
        <v>630</v>
      </c>
    </row>
    <row r="2024" spans="5:15">
      <c r="E2024">
        <v>1287059632968</v>
      </c>
      <c r="F2024">
        <v>682</v>
      </c>
      <c r="G2024" t="s">
        <v>160</v>
      </c>
      <c r="H2024">
        <v>200</v>
      </c>
      <c r="I2024" t="s">
        <v>137</v>
      </c>
      <c r="J2024" t="s">
        <v>145</v>
      </c>
      <c r="K2024" t="s">
        <v>152</v>
      </c>
      <c r="L2024" t="b">
        <v>1</v>
      </c>
      <c r="M2024">
        <v>1078</v>
      </c>
      <c r="N2024" t="s">
        <v>161</v>
      </c>
      <c r="O2024">
        <v>682</v>
      </c>
    </row>
    <row r="2025" spans="5:15">
      <c r="E2025">
        <v>1287059633737</v>
      </c>
      <c r="F2025">
        <v>665</v>
      </c>
      <c r="G2025" t="s">
        <v>162</v>
      </c>
      <c r="H2025">
        <v>200</v>
      </c>
      <c r="I2025" t="s">
        <v>137</v>
      </c>
      <c r="J2025" t="s">
        <v>145</v>
      </c>
      <c r="K2025" t="s">
        <v>152</v>
      </c>
      <c r="L2025" t="b">
        <v>1</v>
      </c>
      <c r="M2025">
        <v>370</v>
      </c>
      <c r="N2025" t="s">
        <v>163</v>
      </c>
      <c r="O2025">
        <v>665</v>
      </c>
    </row>
    <row r="2026" spans="5:15">
      <c r="E2026">
        <v>1287059608560</v>
      </c>
      <c r="F2026">
        <v>27458</v>
      </c>
      <c r="G2026" t="s">
        <v>166</v>
      </c>
      <c r="H2026">
        <v>200</v>
      </c>
      <c r="I2026" t="s">
        <v>137</v>
      </c>
      <c r="J2026" t="s">
        <v>147</v>
      </c>
      <c r="K2026" t="s">
        <v>139</v>
      </c>
      <c r="L2026" t="b">
        <v>1</v>
      </c>
      <c r="M2026">
        <v>125879</v>
      </c>
      <c r="N2026" t="s">
        <v>149</v>
      </c>
      <c r="O2026">
        <v>17865</v>
      </c>
    </row>
    <row r="2027" spans="5:15">
      <c r="E2027">
        <v>1287059615610</v>
      </c>
      <c r="F2027">
        <v>20423</v>
      </c>
      <c r="G2027" t="s">
        <v>166</v>
      </c>
      <c r="H2027">
        <v>200</v>
      </c>
      <c r="I2027" t="s">
        <v>137</v>
      </c>
      <c r="J2027" t="s">
        <v>138</v>
      </c>
      <c r="K2027" t="s">
        <v>139</v>
      </c>
      <c r="L2027" t="b">
        <v>1</v>
      </c>
      <c r="M2027">
        <v>125879</v>
      </c>
      <c r="N2027" t="s">
        <v>149</v>
      </c>
      <c r="O2027">
        <v>10662</v>
      </c>
    </row>
    <row r="2028" spans="5:15">
      <c r="E2028">
        <v>1287059634565</v>
      </c>
      <c r="F2028">
        <v>8769</v>
      </c>
      <c r="G2028" t="s">
        <v>169</v>
      </c>
      <c r="H2028">
        <v>200</v>
      </c>
      <c r="I2028" t="s">
        <v>137</v>
      </c>
      <c r="J2028" t="s">
        <v>145</v>
      </c>
      <c r="K2028" t="s">
        <v>139</v>
      </c>
      <c r="L2028" t="b">
        <v>1</v>
      </c>
      <c r="M2028">
        <v>13</v>
      </c>
      <c r="N2028" t="s">
        <v>149</v>
      </c>
      <c r="O2028">
        <v>8769</v>
      </c>
    </row>
    <row r="2029" spans="5:15">
      <c r="E2029">
        <v>1287059632468</v>
      </c>
      <c r="F2029">
        <v>21323</v>
      </c>
      <c r="G2029" t="s">
        <v>166</v>
      </c>
      <c r="H2029">
        <v>200</v>
      </c>
      <c r="I2029" t="s">
        <v>137</v>
      </c>
      <c r="J2029" t="s">
        <v>143</v>
      </c>
      <c r="K2029" t="s">
        <v>139</v>
      </c>
      <c r="L2029" t="b">
        <v>1</v>
      </c>
      <c r="M2029">
        <v>125879</v>
      </c>
      <c r="N2029" t="s">
        <v>149</v>
      </c>
      <c r="O2029">
        <v>9431</v>
      </c>
    </row>
    <row r="2030" spans="5:15">
      <c r="E2030">
        <v>1287059653963</v>
      </c>
      <c r="F2030">
        <v>18890</v>
      </c>
      <c r="G2030" t="s">
        <v>171</v>
      </c>
      <c r="H2030">
        <v>200</v>
      </c>
      <c r="I2030" t="s">
        <v>137</v>
      </c>
      <c r="J2030" t="s">
        <v>143</v>
      </c>
      <c r="K2030" t="s">
        <v>139</v>
      </c>
      <c r="L2030" t="b">
        <v>1</v>
      </c>
      <c r="M2030">
        <v>161700</v>
      </c>
      <c r="N2030" t="s">
        <v>149</v>
      </c>
      <c r="O2030">
        <v>7217</v>
      </c>
    </row>
    <row r="2031" spans="5:15">
      <c r="E2031">
        <v>1287059673152</v>
      </c>
      <c r="F2031">
        <v>472</v>
      </c>
      <c r="G2031" t="s">
        <v>151</v>
      </c>
      <c r="H2031">
        <v>200</v>
      </c>
      <c r="I2031" t="s">
        <v>137</v>
      </c>
      <c r="J2031" t="s">
        <v>143</v>
      </c>
      <c r="K2031" t="s">
        <v>152</v>
      </c>
      <c r="L2031" t="b">
        <v>1</v>
      </c>
      <c r="M2031">
        <v>363</v>
      </c>
      <c r="N2031" t="s">
        <v>153</v>
      </c>
      <c r="O2031">
        <v>472</v>
      </c>
    </row>
    <row r="2032" spans="5:15">
      <c r="E2032">
        <v>1287059674049</v>
      </c>
      <c r="F2032">
        <v>692</v>
      </c>
      <c r="G2032" t="s">
        <v>154</v>
      </c>
      <c r="H2032">
        <v>200</v>
      </c>
      <c r="I2032" t="s">
        <v>137</v>
      </c>
      <c r="J2032" t="s">
        <v>143</v>
      </c>
      <c r="K2032" t="s">
        <v>152</v>
      </c>
      <c r="L2032" t="b">
        <v>1</v>
      </c>
      <c r="M2032">
        <v>365</v>
      </c>
      <c r="N2032" t="s">
        <v>155</v>
      </c>
      <c r="O2032">
        <v>692</v>
      </c>
    </row>
    <row r="2033" spans="5:15">
      <c r="E2033">
        <v>1287059636165</v>
      </c>
      <c r="F2033">
        <v>38587</v>
      </c>
      <c r="G2033" t="s">
        <v>171</v>
      </c>
      <c r="H2033">
        <v>200</v>
      </c>
      <c r="I2033" t="s">
        <v>137</v>
      </c>
      <c r="J2033" t="s">
        <v>147</v>
      </c>
      <c r="K2033" t="s">
        <v>139</v>
      </c>
      <c r="L2033" t="b">
        <v>1</v>
      </c>
      <c r="M2033">
        <v>161700</v>
      </c>
      <c r="N2033" t="s">
        <v>149</v>
      </c>
      <c r="O2033">
        <v>13077</v>
      </c>
    </row>
    <row r="2034" spans="5:15">
      <c r="E2034">
        <v>1287059674891</v>
      </c>
      <c r="F2034">
        <v>453</v>
      </c>
      <c r="G2034" t="s">
        <v>156</v>
      </c>
      <c r="H2034">
        <v>200</v>
      </c>
      <c r="I2034" t="s">
        <v>137</v>
      </c>
      <c r="J2034" t="s">
        <v>143</v>
      </c>
      <c r="K2034" t="s">
        <v>152</v>
      </c>
      <c r="L2034" t="b">
        <v>1</v>
      </c>
      <c r="M2034">
        <v>91</v>
      </c>
      <c r="N2034" t="s">
        <v>157</v>
      </c>
      <c r="O2034">
        <v>453</v>
      </c>
    </row>
    <row r="2035" spans="5:15">
      <c r="E2035">
        <v>1287059675226</v>
      </c>
      <c r="F2035">
        <v>398</v>
      </c>
      <c r="G2035" t="s">
        <v>151</v>
      </c>
      <c r="H2035">
        <v>200</v>
      </c>
      <c r="I2035" t="s">
        <v>137</v>
      </c>
      <c r="J2035" t="s">
        <v>147</v>
      </c>
      <c r="K2035" t="s">
        <v>152</v>
      </c>
      <c r="L2035" t="b">
        <v>1</v>
      </c>
      <c r="M2035">
        <v>363</v>
      </c>
      <c r="N2035" t="s">
        <v>153</v>
      </c>
      <c r="O2035">
        <v>398</v>
      </c>
    </row>
    <row r="2036" spans="5:15">
      <c r="E2036">
        <v>1287059675572</v>
      </c>
      <c r="F2036">
        <v>391</v>
      </c>
      <c r="G2036" t="s">
        <v>158</v>
      </c>
      <c r="H2036">
        <v>200</v>
      </c>
      <c r="I2036" t="s">
        <v>137</v>
      </c>
      <c r="J2036" t="s">
        <v>143</v>
      </c>
      <c r="K2036" t="s">
        <v>152</v>
      </c>
      <c r="L2036" t="b">
        <v>1</v>
      </c>
      <c r="M2036">
        <v>110</v>
      </c>
      <c r="N2036" t="s">
        <v>159</v>
      </c>
      <c r="O2036">
        <v>391</v>
      </c>
    </row>
    <row r="2037" spans="5:15">
      <c r="E2037">
        <v>1287059643734</v>
      </c>
      <c r="F2037">
        <v>32302</v>
      </c>
      <c r="G2037" t="s">
        <v>166</v>
      </c>
      <c r="H2037">
        <v>200</v>
      </c>
      <c r="I2037" t="s">
        <v>137</v>
      </c>
      <c r="J2037" t="s">
        <v>145</v>
      </c>
      <c r="K2037" t="s">
        <v>139</v>
      </c>
      <c r="L2037" t="b">
        <v>1</v>
      </c>
      <c r="M2037">
        <v>125879</v>
      </c>
      <c r="N2037" t="s">
        <v>149</v>
      </c>
      <c r="O2037">
        <v>17932</v>
      </c>
    </row>
    <row r="2038" spans="5:15">
      <c r="E2038">
        <v>1287059636354</v>
      </c>
      <c r="F2038">
        <v>39791</v>
      </c>
      <c r="G2038" t="s">
        <v>171</v>
      </c>
      <c r="H2038">
        <v>200</v>
      </c>
      <c r="I2038" t="s">
        <v>137</v>
      </c>
      <c r="J2038" t="s">
        <v>138</v>
      </c>
      <c r="K2038" t="s">
        <v>139</v>
      </c>
      <c r="L2038" t="b">
        <v>1</v>
      </c>
      <c r="M2038">
        <v>161700</v>
      </c>
      <c r="N2038" t="s">
        <v>149</v>
      </c>
      <c r="O2038">
        <v>23415</v>
      </c>
    </row>
    <row r="2039" spans="5:15">
      <c r="E2039">
        <v>1287059675964</v>
      </c>
      <c r="F2039">
        <v>392</v>
      </c>
      <c r="G2039" t="s">
        <v>154</v>
      </c>
      <c r="H2039">
        <v>200</v>
      </c>
      <c r="I2039" t="s">
        <v>137</v>
      </c>
      <c r="J2039" t="s">
        <v>147</v>
      </c>
      <c r="K2039" t="s">
        <v>152</v>
      </c>
      <c r="L2039" t="b">
        <v>1</v>
      </c>
      <c r="M2039">
        <v>365</v>
      </c>
      <c r="N2039" t="s">
        <v>155</v>
      </c>
      <c r="O2039">
        <v>392</v>
      </c>
    </row>
    <row r="2040" spans="5:15">
      <c r="E2040">
        <v>1287059676186</v>
      </c>
      <c r="F2040">
        <v>379</v>
      </c>
      <c r="G2040" t="s">
        <v>160</v>
      </c>
      <c r="H2040">
        <v>200</v>
      </c>
      <c r="I2040" t="s">
        <v>137</v>
      </c>
      <c r="J2040" t="s">
        <v>143</v>
      </c>
      <c r="K2040" t="s">
        <v>152</v>
      </c>
      <c r="L2040" t="b">
        <v>1</v>
      </c>
      <c r="M2040">
        <v>1078</v>
      </c>
      <c r="N2040" t="s">
        <v>161</v>
      </c>
      <c r="O2040">
        <v>379</v>
      </c>
    </row>
    <row r="2041" spans="5:15">
      <c r="E2041">
        <v>1287059676565</v>
      </c>
      <c r="F2041">
        <v>391</v>
      </c>
      <c r="G2041" t="s">
        <v>156</v>
      </c>
      <c r="H2041">
        <v>200</v>
      </c>
      <c r="I2041" t="s">
        <v>137</v>
      </c>
      <c r="J2041" t="s">
        <v>147</v>
      </c>
      <c r="K2041" t="s">
        <v>152</v>
      </c>
      <c r="L2041" t="b">
        <v>1</v>
      </c>
      <c r="M2041">
        <v>91</v>
      </c>
      <c r="N2041" t="s">
        <v>157</v>
      </c>
      <c r="O2041">
        <v>391</v>
      </c>
    </row>
    <row r="2042" spans="5:15">
      <c r="E2042">
        <v>1287059676933</v>
      </c>
      <c r="F2042">
        <v>474</v>
      </c>
      <c r="G2042" t="s">
        <v>162</v>
      </c>
      <c r="H2042">
        <v>200</v>
      </c>
      <c r="I2042" t="s">
        <v>137</v>
      </c>
      <c r="J2042" t="s">
        <v>143</v>
      </c>
      <c r="K2042" t="s">
        <v>152</v>
      </c>
      <c r="L2042" t="b">
        <v>1</v>
      </c>
      <c r="M2042">
        <v>370</v>
      </c>
      <c r="N2042" t="s">
        <v>163</v>
      </c>
      <c r="O2042">
        <v>474</v>
      </c>
    </row>
    <row r="2043" spans="5:15">
      <c r="E2043">
        <v>1287059677254</v>
      </c>
      <c r="F2043">
        <v>473</v>
      </c>
      <c r="G2043" t="s">
        <v>158</v>
      </c>
      <c r="H2043">
        <v>200</v>
      </c>
      <c r="I2043" t="s">
        <v>137</v>
      </c>
      <c r="J2043" t="s">
        <v>147</v>
      </c>
      <c r="K2043" t="s">
        <v>152</v>
      </c>
      <c r="L2043" t="b">
        <v>1</v>
      </c>
      <c r="M2043">
        <v>110</v>
      </c>
      <c r="N2043" t="s">
        <v>159</v>
      </c>
      <c r="O2043">
        <v>473</v>
      </c>
    </row>
    <row r="2044" spans="5:15">
      <c r="E2044">
        <v>1287059677930</v>
      </c>
      <c r="F2044">
        <v>593</v>
      </c>
      <c r="G2044" t="s">
        <v>160</v>
      </c>
      <c r="H2044">
        <v>200</v>
      </c>
      <c r="I2044" t="s">
        <v>137</v>
      </c>
      <c r="J2044" t="s">
        <v>147</v>
      </c>
      <c r="K2044" t="s">
        <v>152</v>
      </c>
      <c r="L2044" t="b">
        <v>1</v>
      </c>
      <c r="M2044">
        <v>1078</v>
      </c>
      <c r="N2044" t="s">
        <v>161</v>
      </c>
      <c r="O2044">
        <v>592</v>
      </c>
    </row>
    <row r="2045" spans="5:15">
      <c r="E2045">
        <v>1287059678810</v>
      </c>
      <c r="F2045">
        <v>1641</v>
      </c>
      <c r="G2045" t="s">
        <v>162</v>
      </c>
      <c r="H2045">
        <v>200</v>
      </c>
      <c r="I2045" t="s">
        <v>137</v>
      </c>
      <c r="J2045" t="s">
        <v>147</v>
      </c>
      <c r="K2045" t="s">
        <v>152</v>
      </c>
      <c r="L2045" t="b">
        <v>1</v>
      </c>
      <c r="M2045">
        <v>370</v>
      </c>
      <c r="N2045" t="s">
        <v>163</v>
      </c>
      <c r="O2045">
        <v>1641</v>
      </c>
    </row>
    <row r="2046" spans="5:15">
      <c r="E2046">
        <v>1287059676473</v>
      </c>
      <c r="F2046">
        <v>4205</v>
      </c>
      <c r="G2046" t="s">
        <v>151</v>
      </c>
      <c r="H2046">
        <v>200</v>
      </c>
      <c r="I2046" t="s">
        <v>137</v>
      </c>
      <c r="J2046" t="s">
        <v>138</v>
      </c>
      <c r="K2046" t="s">
        <v>152</v>
      </c>
      <c r="L2046" t="b">
        <v>1</v>
      </c>
      <c r="M2046">
        <v>363</v>
      </c>
      <c r="N2046" t="s">
        <v>153</v>
      </c>
      <c r="O2046">
        <v>4205</v>
      </c>
    </row>
    <row r="2047" spans="5:15">
      <c r="E2047">
        <v>1287059680907</v>
      </c>
      <c r="F2047">
        <v>722</v>
      </c>
      <c r="G2047" t="s">
        <v>154</v>
      </c>
      <c r="H2047">
        <v>200</v>
      </c>
      <c r="I2047" t="s">
        <v>137</v>
      </c>
      <c r="J2047" t="s">
        <v>138</v>
      </c>
      <c r="K2047" t="s">
        <v>152</v>
      </c>
      <c r="L2047" t="b">
        <v>1</v>
      </c>
      <c r="M2047">
        <v>365</v>
      </c>
      <c r="N2047" t="s">
        <v>155</v>
      </c>
      <c r="O2047">
        <v>722</v>
      </c>
    </row>
    <row r="2048" spans="5:15">
      <c r="E2048">
        <v>1287059677570</v>
      </c>
      <c r="F2048">
        <v>4411</v>
      </c>
      <c r="G2048" t="s">
        <v>169</v>
      </c>
      <c r="H2048">
        <v>200</v>
      </c>
      <c r="I2048" t="s">
        <v>137</v>
      </c>
      <c r="J2048" t="s">
        <v>143</v>
      </c>
      <c r="K2048" t="s">
        <v>139</v>
      </c>
      <c r="L2048" t="b">
        <v>1</v>
      </c>
      <c r="M2048">
        <v>13</v>
      </c>
      <c r="N2048" t="s">
        <v>149</v>
      </c>
      <c r="O2048">
        <v>4411</v>
      </c>
    </row>
    <row r="2049" spans="5:15">
      <c r="E2049">
        <v>1287059682026</v>
      </c>
      <c r="F2049">
        <v>2135</v>
      </c>
      <c r="G2049" t="s">
        <v>156</v>
      </c>
      <c r="H2049">
        <v>200</v>
      </c>
      <c r="I2049" t="s">
        <v>137</v>
      </c>
      <c r="J2049" t="s">
        <v>138</v>
      </c>
      <c r="K2049" t="s">
        <v>152</v>
      </c>
      <c r="L2049" t="b">
        <v>1</v>
      </c>
      <c r="M2049">
        <v>91</v>
      </c>
      <c r="N2049" t="s">
        <v>157</v>
      </c>
      <c r="O2049">
        <v>2135</v>
      </c>
    </row>
    <row r="2050" spans="5:15">
      <c r="E2050">
        <v>1287059684340</v>
      </c>
      <c r="F2050">
        <v>648</v>
      </c>
      <c r="G2050" t="s">
        <v>158</v>
      </c>
      <c r="H2050">
        <v>200</v>
      </c>
      <c r="I2050" t="s">
        <v>137</v>
      </c>
      <c r="J2050" t="s">
        <v>138</v>
      </c>
      <c r="K2050" t="s">
        <v>152</v>
      </c>
      <c r="L2050" t="b">
        <v>1</v>
      </c>
      <c r="M2050">
        <v>110</v>
      </c>
      <c r="N2050" t="s">
        <v>159</v>
      </c>
      <c r="O2050">
        <v>648</v>
      </c>
    </row>
    <row r="2051" spans="5:15">
      <c r="E2051">
        <v>1287059685350</v>
      </c>
      <c r="F2051">
        <v>515</v>
      </c>
      <c r="G2051" t="s">
        <v>160</v>
      </c>
      <c r="H2051">
        <v>200</v>
      </c>
      <c r="I2051" t="s">
        <v>137</v>
      </c>
      <c r="J2051" t="s">
        <v>138</v>
      </c>
      <c r="K2051" t="s">
        <v>152</v>
      </c>
      <c r="L2051" t="b">
        <v>1</v>
      </c>
      <c r="M2051">
        <v>1078</v>
      </c>
      <c r="N2051" t="s">
        <v>161</v>
      </c>
      <c r="O2051">
        <v>515</v>
      </c>
    </row>
    <row r="2052" spans="5:15">
      <c r="E2052">
        <v>1287059686121</v>
      </c>
      <c r="F2052">
        <v>494</v>
      </c>
      <c r="G2052" t="s">
        <v>162</v>
      </c>
      <c r="H2052">
        <v>200</v>
      </c>
      <c r="I2052" t="s">
        <v>137</v>
      </c>
      <c r="J2052" t="s">
        <v>138</v>
      </c>
      <c r="K2052" t="s">
        <v>152</v>
      </c>
      <c r="L2052" t="b">
        <v>1</v>
      </c>
      <c r="M2052">
        <v>370</v>
      </c>
      <c r="N2052" t="s">
        <v>163</v>
      </c>
      <c r="O2052">
        <v>494</v>
      </c>
    </row>
    <row r="2053" spans="5:15">
      <c r="E2053">
        <v>1287059686808</v>
      </c>
      <c r="F2053">
        <v>6715</v>
      </c>
      <c r="G2053" t="s">
        <v>169</v>
      </c>
      <c r="H2053">
        <v>200</v>
      </c>
      <c r="I2053" t="s">
        <v>137</v>
      </c>
      <c r="J2053" t="s">
        <v>138</v>
      </c>
      <c r="K2053" t="s">
        <v>139</v>
      </c>
      <c r="L2053" t="b">
        <v>1</v>
      </c>
      <c r="M2053">
        <v>13</v>
      </c>
      <c r="N2053" t="s">
        <v>149</v>
      </c>
      <c r="O2053">
        <v>6715</v>
      </c>
    </row>
    <row r="2054" spans="5:15">
      <c r="E2054">
        <v>1287059680846</v>
      </c>
      <c r="F2054">
        <v>14058</v>
      </c>
      <c r="G2054" t="s">
        <v>169</v>
      </c>
      <c r="H2054">
        <v>200</v>
      </c>
      <c r="I2054" t="s">
        <v>137</v>
      </c>
      <c r="J2054" t="s">
        <v>147</v>
      </c>
      <c r="K2054" t="s">
        <v>139</v>
      </c>
      <c r="L2054" t="b">
        <v>1</v>
      </c>
      <c r="M2054">
        <v>13</v>
      </c>
      <c r="N2054" t="s">
        <v>149</v>
      </c>
      <c r="O2054">
        <v>14058</v>
      </c>
    </row>
    <row r="2055" spans="5:15">
      <c r="E2055">
        <v>1287059676416</v>
      </c>
      <c r="F2055">
        <v>29047</v>
      </c>
      <c r="G2055" t="s">
        <v>171</v>
      </c>
      <c r="H2055">
        <v>200</v>
      </c>
      <c r="I2055" t="s">
        <v>137</v>
      </c>
      <c r="J2055" t="s">
        <v>145</v>
      </c>
      <c r="K2055" t="s">
        <v>139</v>
      </c>
      <c r="L2055" t="b">
        <v>1</v>
      </c>
      <c r="M2055">
        <v>161700</v>
      </c>
      <c r="N2055" t="s">
        <v>149</v>
      </c>
      <c r="O2055">
        <v>15831</v>
      </c>
    </row>
    <row r="2056" spans="5:15">
      <c r="E2056">
        <v>1287059705784</v>
      </c>
      <c r="F2056">
        <v>600</v>
      </c>
      <c r="G2056" t="s">
        <v>151</v>
      </c>
      <c r="H2056">
        <v>200</v>
      </c>
      <c r="I2056" t="s">
        <v>137</v>
      </c>
      <c r="J2056" t="s">
        <v>145</v>
      </c>
      <c r="K2056" t="s">
        <v>152</v>
      </c>
      <c r="L2056" t="b">
        <v>1</v>
      </c>
      <c r="M2056">
        <v>363</v>
      </c>
      <c r="N2056" t="s">
        <v>153</v>
      </c>
      <c r="O2056">
        <v>600</v>
      </c>
    </row>
    <row r="2057" spans="5:15">
      <c r="E2057">
        <v>1287059706704</v>
      </c>
      <c r="F2057">
        <v>615</v>
      </c>
      <c r="G2057" t="s">
        <v>154</v>
      </c>
      <c r="H2057">
        <v>200</v>
      </c>
      <c r="I2057" t="s">
        <v>137</v>
      </c>
      <c r="J2057" t="s">
        <v>145</v>
      </c>
      <c r="K2057" t="s">
        <v>152</v>
      </c>
      <c r="L2057" t="b">
        <v>1</v>
      </c>
      <c r="M2057">
        <v>365</v>
      </c>
      <c r="N2057" t="s">
        <v>155</v>
      </c>
      <c r="O2057">
        <v>615</v>
      </c>
    </row>
    <row r="2058" spans="5:15">
      <c r="E2058">
        <v>1287059707463</v>
      </c>
      <c r="F2058">
        <v>548</v>
      </c>
      <c r="G2058" t="s">
        <v>156</v>
      </c>
      <c r="H2058">
        <v>200</v>
      </c>
      <c r="I2058" t="s">
        <v>137</v>
      </c>
      <c r="J2058" t="s">
        <v>145</v>
      </c>
      <c r="K2058" t="s">
        <v>152</v>
      </c>
      <c r="L2058" t="b">
        <v>1</v>
      </c>
      <c r="M2058">
        <v>91</v>
      </c>
      <c r="N2058" t="s">
        <v>157</v>
      </c>
      <c r="O2058">
        <v>548</v>
      </c>
    </row>
    <row r="2059" spans="5:15">
      <c r="E2059">
        <v>1287059708296</v>
      </c>
      <c r="F2059">
        <v>453</v>
      </c>
      <c r="G2059" t="s">
        <v>158</v>
      </c>
      <c r="H2059">
        <v>200</v>
      </c>
      <c r="I2059" t="s">
        <v>137</v>
      </c>
      <c r="J2059" t="s">
        <v>145</v>
      </c>
      <c r="K2059" t="s">
        <v>152</v>
      </c>
      <c r="L2059" t="b">
        <v>1</v>
      </c>
      <c r="M2059">
        <v>110</v>
      </c>
      <c r="N2059" t="s">
        <v>159</v>
      </c>
      <c r="O2059">
        <v>453</v>
      </c>
    </row>
    <row r="2060" spans="5:15">
      <c r="E2060">
        <v>1287059709056</v>
      </c>
      <c r="F2060">
        <v>549</v>
      </c>
      <c r="G2060" t="s">
        <v>160</v>
      </c>
      <c r="H2060">
        <v>200</v>
      </c>
      <c r="I2060" t="s">
        <v>137</v>
      </c>
      <c r="J2060" t="s">
        <v>145</v>
      </c>
      <c r="K2060" t="s">
        <v>152</v>
      </c>
      <c r="L2060" t="b">
        <v>1</v>
      </c>
      <c r="M2060">
        <v>1078</v>
      </c>
      <c r="N2060" t="s">
        <v>161</v>
      </c>
      <c r="O2060">
        <v>549</v>
      </c>
    </row>
    <row r="2061" spans="5:15">
      <c r="E2061">
        <v>1287059709839</v>
      </c>
      <c r="F2061">
        <v>584</v>
      </c>
      <c r="G2061" t="s">
        <v>162</v>
      </c>
      <c r="H2061">
        <v>200</v>
      </c>
      <c r="I2061" t="s">
        <v>137</v>
      </c>
      <c r="J2061" t="s">
        <v>145</v>
      </c>
      <c r="K2061" t="s">
        <v>152</v>
      </c>
      <c r="L2061" t="b">
        <v>1</v>
      </c>
      <c r="M2061">
        <v>370</v>
      </c>
      <c r="N2061" t="s">
        <v>163</v>
      </c>
      <c r="O2061">
        <v>584</v>
      </c>
    </row>
    <row r="2062" spans="5:15">
      <c r="E2062">
        <v>1287059682314</v>
      </c>
      <c r="F2062">
        <v>31636</v>
      </c>
      <c r="G2062" t="s">
        <v>166</v>
      </c>
      <c r="H2062">
        <v>200</v>
      </c>
      <c r="I2062" t="s">
        <v>137</v>
      </c>
      <c r="J2062" t="s">
        <v>143</v>
      </c>
      <c r="K2062" t="s">
        <v>139</v>
      </c>
      <c r="L2062" t="b">
        <v>1</v>
      </c>
      <c r="M2062">
        <v>125879</v>
      </c>
      <c r="N2062" t="s">
        <v>149</v>
      </c>
      <c r="O2062">
        <v>17669</v>
      </c>
    </row>
    <row r="2063" spans="5:15">
      <c r="E2063">
        <v>1287059710741</v>
      </c>
      <c r="F2063">
        <v>4952</v>
      </c>
      <c r="G2063" t="s">
        <v>169</v>
      </c>
      <c r="H2063">
        <v>200</v>
      </c>
      <c r="I2063" t="s">
        <v>137</v>
      </c>
      <c r="J2063" t="s">
        <v>145</v>
      </c>
      <c r="K2063" t="s">
        <v>139</v>
      </c>
      <c r="L2063" t="b">
        <v>1</v>
      </c>
      <c r="M2063">
        <v>13</v>
      </c>
      <c r="N2063" t="s">
        <v>149</v>
      </c>
      <c r="O2063">
        <v>4952</v>
      </c>
    </row>
    <row r="2064" spans="5:15">
      <c r="E2064">
        <v>1287059693968</v>
      </c>
      <c r="F2064">
        <v>28554</v>
      </c>
      <c r="G2064" t="s">
        <v>166</v>
      </c>
      <c r="H2064">
        <v>200</v>
      </c>
      <c r="I2064" t="s">
        <v>137</v>
      </c>
      <c r="J2064" t="s">
        <v>138</v>
      </c>
      <c r="K2064" t="s">
        <v>139</v>
      </c>
      <c r="L2064" t="b">
        <v>1</v>
      </c>
      <c r="M2064">
        <v>125879</v>
      </c>
      <c r="N2064" t="s">
        <v>149</v>
      </c>
      <c r="O2064">
        <v>12761</v>
      </c>
    </row>
    <row r="2065" spans="5:15">
      <c r="E2065">
        <v>1287059694984</v>
      </c>
      <c r="F2065">
        <v>29821</v>
      </c>
      <c r="G2065" t="s">
        <v>166</v>
      </c>
      <c r="H2065">
        <v>200</v>
      </c>
      <c r="I2065" t="s">
        <v>137</v>
      </c>
      <c r="J2065" t="s">
        <v>147</v>
      </c>
      <c r="K2065" t="s">
        <v>139</v>
      </c>
      <c r="L2065" t="b">
        <v>1</v>
      </c>
      <c r="M2065">
        <v>125879</v>
      </c>
      <c r="N2065" t="s">
        <v>149</v>
      </c>
      <c r="O2065">
        <v>16621</v>
      </c>
    </row>
    <row r="2066" spans="5:15">
      <c r="E2066">
        <v>1287059716004</v>
      </c>
      <c r="F2066">
        <v>21551</v>
      </c>
      <c r="G2066" t="s">
        <v>166</v>
      </c>
      <c r="H2066">
        <v>200</v>
      </c>
      <c r="I2066" t="s">
        <v>137</v>
      </c>
      <c r="J2066" t="s">
        <v>145</v>
      </c>
      <c r="K2066" t="s">
        <v>139</v>
      </c>
      <c r="L2066" t="b">
        <v>1</v>
      </c>
      <c r="M2066">
        <v>125879</v>
      </c>
      <c r="N2066" t="s">
        <v>149</v>
      </c>
      <c r="O2066">
        <v>14764</v>
      </c>
    </row>
    <row r="2067" spans="5:15">
      <c r="E2067">
        <v>1287059725051</v>
      </c>
      <c r="F2067">
        <v>29099</v>
      </c>
      <c r="G2067" t="s">
        <v>172</v>
      </c>
      <c r="H2067">
        <v>200</v>
      </c>
      <c r="I2067" t="s">
        <v>137</v>
      </c>
      <c r="J2067" t="s">
        <v>147</v>
      </c>
      <c r="K2067" t="s">
        <v>139</v>
      </c>
      <c r="L2067" t="b">
        <v>1</v>
      </c>
      <c r="M2067">
        <v>229983</v>
      </c>
      <c r="N2067" t="s">
        <v>149</v>
      </c>
      <c r="O2067">
        <v>11141</v>
      </c>
    </row>
    <row r="2068" spans="5:15">
      <c r="E2068">
        <v>1287059754397</v>
      </c>
      <c r="F2068">
        <v>599</v>
      </c>
      <c r="G2068" t="s">
        <v>151</v>
      </c>
      <c r="H2068">
        <v>200</v>
      </c>
      <c r="I2068" t="s">
        <v>137</v>
      </c>
      <c r="J2068" t="s">
        <v>147</v>
      </c>
      <c r="K2068" t="s">
        <v>152</v>
      </c>
      <c r="L2068" t="b">
        <v>1</v>
      </c>
      <c r="M2068">
        <v>363</v>
      </c>
      <c r="N2068" t="s">
        <v>153</v>
      </c>
      <c r="O2068">
        <v>599</v>
      </c>
    </row>
    <row r="2069" spans="5:15">
      <c r="E2069">
        <v>1287059714128</v>
      </c>
      <c r="F2069">
        <v>40974</v>
      </c>
      <c r="G2069" t="s">
        <v>172</v>
      </c>
      <c r="H2069">
        <v>200</v>
      </c>
      <c r="I2069" t="s">
        <v>137</v>
      </c>
      <c r="J2069" t="s">
        <v>143</v>
      </c>
      <c r="K2069" t="s">
        <v>139</v>
      </c>
      <c r="L2069" t="b">
        <v>1</v>
      </c>
      <c r="M2069">
        <v>229983</v>
      </c>
      <c r="N2069" t="s">
        <v>149</v>
      </c>
      <c r="O2069">
        <v>22004</v>
      </c>
    </row>
    <row r="2070" spans="5:15">
      <c r="E2070">
        <v>1287059755196</v>
      </c>
      <c r="F2070">
        <v>579</v>
      </c>
      <c r="G2070" t="s">
        <v>154</v>
      </c>
      <c r="H2070">
        <v>200</v>
      </c>
      <c r="I2070" t="s">
        <v>137</v>
      </c>
      <c r="J2070" t="s">
        <v>147</v>
      </c>
      <c r="K2070" t="s">
        <v>152</v>
      </c>
      <c r="L2070" t="b">
        <v>1</v>
      </c>
      <c r="M2070">
        <v>365</v>
      </c>
      <c r="N2070" t="s">
        <v>155</v>
      </c>
      <c r="O2070">
        <v>578</v>
      </c>
    </row>
    <row r="2071" spans="5:15">
      <c r="E2071">
        <v>1287059755986</v>
      </c>
      <c r="F2071">
        <v>626</v>
      </c>
      <c r="G2071" t="s">
        <v>156</v>
      </c>
      <c r="H2071">
        <v>200</v>
      </c>
      <c r="I2071" t="s">
        <v>137</v>
      </c>
      <c r="J2071" t="s">
        <v>147</v>
      </c>
      <c r="K2071" t="s">
        <v>152</v>
      </c>
      <c r="L2071" t="b">
        <v>1</v>
      </c>
      <c r="M2071">
        <v>91</v>
      </c>
      <c r="N2071" t="s">
        <v>157</v>
      </c>
      <c r="O2071">
        <v>626</v>
      </c>
    </row>
    <row r="2072" spans="5:15">
      <c r="E2072">
        <v>1287059756862</v>
      </c>
      <c r="F2072">
        <v>660</v>
      </c>
      <c r="G2072" t="s">
        <v>158</v>
      </c>
      <c r="H2072">
        <v>200</v>
      </c>
      <c r="I2072" t="s">
        <v>137</v>
      </c>
      <c r="J2072" t="s">
        <v>147</v>
      </c>
      <c r="K2072" t="s">
        <v>152</v>
      </c>
      <c r="L2072" t="b">
        <v>1</v>
      </c>
      <c r="M2072">
        <v>110</v>
      </c>
      <c r="N2072" t="s">
        <v>159</v>
      </c>
      <c r="O2072">
        <v>660</v>
      </c>
    </row>
    <row r="2073" spans="5:15">
      <c r="E2073">
        <v>1287059755418</v>
      </c>
      <c r="F2073">
        <v>2147</v>
      </c>
      <c r="G2073" t="s">
        <v>151</v>
      </c>
      <c r="H2073">
        <v>200</v>
      </c>
      <c r="I2073" t="s">
        <v>137</v>
      </c>
      <c r="J2073" t="s">
        <v>143</v>
      </c>
      <c r="K2073" t="s">
        <v>152</v>
      </c>
      <c r="L2073" t="b">
        <v>1</v>
      </c>
      <c r="M2073">
        <v>363</v>
      </c>
      <c r="N2073" t="s">
        <v>153</v>
      </c>
      <c r="O2073">
        <v>2147</v>
      </c>
    </row>
    <row r="2074" spans="5:15">
      <c r="E2074">
        <v>1287059757755</v>
      </c>
      <c r="F2074">
        <v>606</v>
      </c>
      <c r="G2074" t="s">
        <v>160</v>
      </c>
      <c r="H2074">
        <v>200</v>
      </c>
      <c r="I2074" t="s">
        <v>137</v>
      </c>
      <c r="J2074" t="s">
        <v>147</v>
      </c>
      <c r="K2074" t="s">
        <v>152</v>
      </c>
      <c r="L2074" t="b">
        <v>1</v>
      </c>
      <c r="M2074">
        <v>1078</v>
      </c>
      <c r="N2074" t="s">
        <v>161</v>
      </c>
      <c r="O2074">
        <v>606</v>
      </c>
    </row>
    <row r="2075" spans="5:15">
      <c r="E2075">
        <v>1287059757973</v>
      </c>
      <c r="F2075">
        <v>575</v>
      </c>
      <c r="G2075" t="s">
        <v>154</v>
      </c>
      <c r="H2075">
        <v>200</v>
      </c>
      <c r="I2075" t="s">
        <v>137</v>
      </c>
      <c r="J2075" t="s">
        <v>143</v>
      </c>
      <c r="K2075" t="s">
        <v>152</v>
      </c>
      <c r="L2075" t="b">
        <v>1</v>
      </c>
      <c r="M2075">
        <v>365</v>
      </c>
      <c r="N2075" t="s">
        <v>155</v>
      </c>
      <c r="O2075">
        <v>575</v>
      </c>
    </row>
    <row r="2076" spans="5:15">
      <c r="E2076">
        <v>1287059758827</v>
      </c>
      <c r="F2076">
        <v>773</v>
      </c>
      <c r="G2076" t="s">
        <v>162</v>
      </c>
      <c r="H2076">
        <v>200</v>
      </c>
      <c r="I2076" t="s">
        <v>137</v>
      </c>
      <c r="J2076" t="s">
        <v>147</v>
      </c>
      <c r="K2076" t="s">
        <v>152</v>
      </c>
      <c r="L2076" t="b">
        <v>1</v>
      </c>
      <c r="M2076">
        <v>370</v>
      </c>
      <c r="N2076" t="s">
        <v>163</v>
      </c>
      <c r="O2076">
        <v>773</v>
      </c>
    </row>
    <row r="2077" spans="5:15">
      <c r="E2077">
        <v>1287059758963</v>
      </c>
      <c r="F2077">
        <v>762</v>
      </c>
      <c r="G2077" t="s">
        <v>156</v>
      </c>
      <c r="H2077">
        <v>200</v>
      </c>
      <c r="I2077" t="s">
        <v>137</v>
      </c>
      <c r="J2077" t="s">
        <v>143</v>
      </c>
      <c r="K2077" t="s">
        <v>152</v>
      </c>
      <c r="L2077" t="b">
        <v>1</v>
      </c>
      <c r="M2077">
        <v>91</v>
      </c>
      <c r="N2077" t="s">
        <v>157</v>
      </c>
      <c r="O2077">
        <v>762</v>
      </c>
    </row>
    <row r="2078" spans="5:15">
      <c r="E2078">
        <v>1287059759960</v>
      </c>
      <c r="F2078">
        <v>654</v>
      </c>
      <c r="G2078" t="s">
        <v>158</v>
      </c>
      <c r="H2078">
        <v>200</v>
      </c>
      <c r="I2078" t="s">
        <v>137</v>
      </c>
      <c r="J2078" t="s">
        <v>143</v>
      </c>
      <c r="K2078" t="s">
        <v>152</v>
      </c>
      <c r="L2078" t="b">
        <v>1</v>
      </c>
      <c r="M2078">
        <v>110</v>
      </c>
      <c r="N2078" t="s">
        <v>159</v>
      </c>
      <c r="O2078">
        <v>654</v>
      </c>
    </row>
    <row r="2079" spans="5:15">
      <c r="E2079">
        <v>1287059760912</v>
      </c>
      <c r="F2079">
        <v>648</v>
      </c>
      <c r="G2079" t="s">
        <v>160</v>
      </c>
      <c r="H2079">
        <v>200</v>
      </c>
      <c r="I2079" t="s">
        <v>137</v>
      </c>
      <c r="J2079" t="s">
        <v>143</v>
      </c>
      <c r="K2079" t="s">
        <v>152</v>
      </c>
      <c r="L2079" t="b">
        <v>1</v>
      </c>
      <c r="M2079">
        <v>1078</v>
      </c>
      <c r="N2079" t="s">
        <v>161</v>
      </c>
      <c r="O2079">
        <v>648</v>
      </c>
    </row>
    <row r="2080" spans="5:15">
      <c r="E2080">
        <v>1287059761862</v>
      </c>
      <c r="F2080">
        <v>391</v>
      </c>
      <c r="G2080" t="s">
        <v>162</v>
      </c>
      <c r="H2080">
        <v>200</v>
      </c>
      <c r="I2080" t="s">
        <v>137</v>
      </c>
      <c r="J2080" t="s">
        <v>143</v>
      </c>
      <c r="K2080" t="s">
        <v>152</v>
      </c>
      <c r="L2080" t="b">
        <v>1</v>
      </c>
      <c r="M2080">
        <v>370</v>
      </c>
      <c r="N2080" t="s">
        <v>163</v>
      </c>
      <c r="O2080">
        <v>391</v>
      </c>
    </row>
    <row r="2081" spans="5:15">
      <c r="E2081">
        <v>1287059759828</v>
      </c>
      <c r="F2081">
        <v>3016</v>
      </c>
      <c r="G2081" t="s">
        <v>136</v>
      </c>
      <c r="H2081">
        <v>200</v>
      </c>
      <c r="I2081" t="s">
        <v>137</v>
      </c>
      <c r="J2081" t="s">
        <v>147</v>
      </c>
      <c r="K2081" t="s">
        <v>139</v>
      </c>
      <c r="L2081" t="b">
        <v>1</v>
      </c>
      <c r="M2081">
        <v>10365</v>
      </c>
      <c r="N2081" t="s">
        <v>140</v>
      </c>
      <c r="O2081">
        <v>3016</v>
      </c>
    </row>
    <row r="2082" spans="5:15">
      <c r="E2082">
        <v>1287059759605</v>
      </c>
      <c r="F2082">
        <v>3240</v>
      </c>
      <c r="G2082" t="s">
        <v>70</v>
      </c>
      <c r="H2082">
        <v>200</v>
      </c>
      <c r="I2082" t="s">
        <v>141</v>
      </c>
      <c r="J2082" t="s">
        <v>147</v>
      </c>
      <c r="L2082" t="b">
        <v>1</v>
      </c>
      <c r="M2082">
        <v>10365</v>
      </c>
      <c r="N2082" t="s">
        <v>142</v>
      </c>
      <c r="O2082">
        <v>0</v>
      </c>
    </row>
    <row r="2083" spans="5:15">
      <c r="E2083">
        <v>1287059762619</v>
      </c>
      <c r="F2083">
        <v>902</v>
      </c>
      <c r="G2083" t="s">
        <v>136</v>
      </c>
      <c r="H2083">
        <v>200</v>
      </c>
      <c r="I2083" t="s">
        <v>137</v>
      </c>
      <c r="J2083" t="s">
        <v>143</v>
      </c>
      <c r="K2083" t="s">
        <v>139</v>
      </c>
      <c r="L2083" t="b">
        <v>1</v>
      </c>
      <c r="M2083">
        <v>10365</v>
      </c>
      <c r="N2083" t="s">
        <v>140</v>
      </c>
      <c r="O2083">
        <v>902</v>
      </c>
    </row>
    <row r="2084" spans="5:15">
      <c r="E2084">
        <v>1287059762258</v>
      </c>
      <c r="F2084">
        <v>1264</v>
      </c>
      <c r="G2084" t="s">
        <v>70</v>
      </c>
      <c r="H2084">
        <v>200</v>
      </c>
      <c r="I2084" t="s">
        <v>141</v>
      </c>
      <c r="J2084" t="s">
        <v>143</v>
      </c>
      <c r="L2084" t="b">
        <v>1</v>
      </c>
      <c r="M2084">
        <v>10365</v>
      </c>
      <c r="N2084" t="s">
        <v>142</v>
      </c>
      <c r="O2084">
        <v>0</v>
      </c>
    </row>
    <row r="2085" spans="5:15">
      <c r="E2085">
        <v>1287059737891</v>
      </c>
      <c r="F2085">
        <v>29685</v>
      </c>
      <c r="G2085" t="s">
        <v>172</v>
      </c>
      <c r="H2085">
        <v>200</v>
      </c>
      <c r="I2085" t="s">
        <v>137</v>
      </c>
      <c r="J2085" t="s">
        <v>145</v>
      </c>
      <c r="K2085" t="s">
        <v>139</v>
      </c>
      <c r="L2085" t="b">
        <v>1</v>
      </c>
      <c r="M2085">
        <v>229983</v>
      </c>
      <c r="N2085" t="s">
        <v>149</v>
      </c>
      <c r="O2085">
        <v>14215</v>
      </c>
    </row>
    <row r="2086" spans="5:15">
      <c r="E2086">
        <v>1287059767881</v>
      </c>
      <c r="F2086">
        <v>521</v>
      </c>
      <c r="G2086" t="s">
        <v>151</v>
      </c>
      <c r="H2086">
        <v>200</v>
      </c>
      <c r="I2086" t="s">
        <v>137</v>
      </c>
      <c r="J2086" t="s">
        <v>145</v>
      </c>
      <c r="K2086" t="s">
        <v>152</v>
      </c>
      <c r="L2086" t="b">
        <v>1</v>
      </c>
      <c r="M2086">
        <v>363</v>
      </c>
      <c r="N2086" t="s">
        <v>153</v>
      </c>
      <c r="O2086">
        <v>521</v>
      </c>
    </row>
    <row r="2087" spans="5:15">
      <c r="E2087">
        <v>1287059768791</v>
      </c>
      <c r="F2087">
        <v>551</v>
      </c>
      <c r="G2087" t="s">
        <v>154</v>
      </c>
      <c r="H2087">
        <v>200</v>
      </c>
      <c r="I2087" t="s">
        <v>137</v>
      </c>
      <c r="J2087" t="s">
        <v>145</v>
      </c>
      <c r="K2087" t="s">
        <v>152</v>
      </c>
      <c r="L2087" t="b">
        <v>1</v>
      </c>
      <c r="M2087">
        <v>365</v>
      </c>
      <c r="N2087" t="s">
        <v>155</v>
      </c>
      <c r="O2087">
        <v>551</v>
      </c>
    </row>
    <row r="2088" spans="5:15">
      <c r="E2088">
        <v>1287059769582</v>
      </c>
      <c r="F2088">
        <v>429</v>
      </c>
      <c r="G2088" t="s">
        <v>156</v>
      </c>
      <c r="H2088">
        <v>200</v>
      </c>
      <c r="I2088" t="s">
        <v>137</v>
      </c>
      <c r="J2088" t="s">
        <v>145</v>
      </c>
      <c r="K2088" t="s">
        <v>152</v>
      </c>
      <c r="L2088" t="b">
        <v>1</v>
      </c>
      <c r="M2088">
        <v>91</v>
      </c>
      <c r="N2088" t="s">
        <v>157</v>
      </c>
      <c r="O2088">
        <v>429</v>
      </c>
    </row>
    <row r="2089" spans="5:15">
      <c r="E2089">
        <v>1287059770319</v>
      </c>
      <c r="F2089">
        <v>370</v>
      </c>
      <c r="G2089" t="s">
        <v>158</v>
      </c>
      <c r="H2089">
        <v>200</v>
      </c>
      <c r="I2089" t="s">
        <v>137</v>
      </c>
      <c r="J2089" t="s">
        <v>145</v>
      </c>
      <c r="K2089" t="s">
        <v>152</v>
      </c>
      <c r="L2089" t="b">
        <v>1</v>
      </c>
      <c r="M2089">
        <v>110</v>
      </c>
      <c r="N2089" t="s">
        <v>159</v>
      </c>
      <c r="O2089">
        <v>370</v>
      </c>
    </row>
    <row r="2090" spans="5:15">
      <c r="E2090">
        <v>1287059722886</v>
      </c>
      <c r="F2090">
        <v>48071</v>
      </c>
      <c r="G2090" t="s">
        <v>172</v>
      </c>
      <c r="H2090">
        <v>200</v>
      </c>
      <c r="I2090" t="s">
        <v>137</v>
      </c>
      <c r="J2090" t="s">
        <v>138</v>
      </c>
      <c r="K2090" t="s">
        <v>139</v>
      </c>
      <c r="L2090" t="b">
        <v>1</v>
      </c>
      <c r="M2090">
        <v>229983</v>
      </c>
      <c r="N2090" t="s">
        <v>149</v>
      </c>
      <c r="O2090">
        <v>20568</v>
      </c>
    </row>
    <row r="2091" spans="5:15">
      <c r="E2091">
        <v>1287059770972</v>
      </c>
      <c r="F2091">
        <v>382</v>
      </c>
      <c r="G2091" t="s">
        <v>160</v>
      </c>
      <c r="H2091">
        <v>200</v>
      </c>
      <c r="I2091" t="s">
        <v>137</v>
      </c>
      <c r="J2091" t="s">
        <v>145</v>
      </c>
      <c r="K2091" t="s">
        <v>152</v>
      </c>
      <c r="L2091" t="b">
        <v>1</v>
      </c>
      <c r="M2091">
        <v>1078</v>
      </c>
      <c r="N2091" t="s">
        <v>161</v>
      </c>
      <c r="O2091">
        <v>382</v>
      </c>
    </row>
    <row r="2092" spans="5:15">
      <c r="E2092">
        <v>1287059771278</v>
      </c>
      <c r="F2092">
        <v>469</v>
      </c>
      <c r="G2092" t="s">
        <v>151</v>
      </c>
      <c r="H2092">
        <v>200</v>
      </c>
      <c r="I2092" t="s">
        <v>137</v>
      </c>
      <c r="J2092" t="s">
        <v>138</v>
      </c>
      <c r="K2092" t="s">
        <v>152</v>
      </c>
      <c r="L2092" t="b">
        <v>1</v>
      </c>
      <c r="M2092">
        <v>363</v>
      </c>
      <c r="N2092" t="s">
        <v>153</v>
      </c>
      <c r="O2092">
        <v>469</v>
      </c>
    </row>
    <row r="2093" spans="5:15">
      <c r="E2093">
        <v>1287059771555</v>
      </c>
      <c r="F2093">
        <v>476</v>
      </c>
      <c r="G2093" t="s">
        <v>162</v>
      </c>
      <c r="H2093">
        <v>200</v>
      </c>
      <c r="I2093" t="s">
        <v>137</v>
      </c>
      <c r="J2093" t="s">
        <v>145</v>
      </c>
      <c r="K2093" t="s">
        <v>152</v>
      </c>
      <c r="L2093" t="b">
        <v>1</v>
      </c>
      <c r="M2093">
        <v>370</v>
      </c>
      <c r="N2093" t="s">
        <v>163</v>
      </c>
      <c r="O2093">
        <v>476</v>
      </c>
    </row>
    <row r="2094" spans="5:15">
      <c r="E2094">
        <v>1287059772080</v>
      </c>
      <c r="F2094">
        <v>548</v>
      </c>
      <c r="G2094" t="s">
        <v>154</v>
      </c>
      <c r="H2094">
        <v>200</v>
      </c>
      <c r="I2094" t="s">
        <v>137</v>
      </c>
      <c r="J2094" t="s">
        <v>138</v>
      </c>
      <c r="K2094" t="s">
        <v>152</v>
      </c>
      <c r="L2094" t="b">
        <v>1</v>
      </c>
      <c r="M2094">
        <v>365</v>
      </c>
      <c r="N2094" t="s">
        <v>155</v>
      </c>
      <c r="O2094">
        <v>548</v>
      </c>
    </row>
    <row r="2095" spans="5:15">
      <c r="E2095">
        <v>1287059763062</v>
      </c>
      <c r="F2095">
        <v>10498</v>
      </c>
      <c r="G2095" t="s">
        <v>136</v>
      </c>
      <c r="H2095">
        <v>200</v>
      </c>
      <c r="I2095" t="s">
        <v>137</v>
      </c>
      <c r="J2095" t="s">
        <v>147</v>
      </c>
      <c r="K2095" t="s">
        <v>139</v>
      </c>
      <c r="L2095" t="b">
        <v>1</v>
      </c>
      <c r="M2095">
        <v>73060</v>
      </c>
      <c r="N2095" t="s">
        <v>144</v>
      </c>
      <c r="O2095">
        <v>0</v>
      </c>
    </row>
    <row r="2096" spans="5:15">
      <c r="E2096">
        <v>1287059773018</v>
      </c>
      <c r="F2096">
        <v>619</v>
      </c>
      <c r="G2096" t="s">
        <v>156</v>
      </c>
      <c r="H2096">
        <v>200</v>
      </c>
      <c r="I2096" t="s">
        <v>137</v>
      </c>
      <c r="J2096" t="s">
        <v>138</v>
      </c>
      <c r="K2096" t="s">
        <v>152</v>
      </c>
      <c r="L2096" t="b">
        <v>1</v>
      </c>
      <c r="M2096">
        <v>91</v>
      </c>
      <c r="N2096" t="s">
        <v>157</v>
      </c>
      <c r="O2096">
        <v>619</v>
      </c>
    </row>
    <row r="2097" spans="5:15">
      <c r="E2097">
        <v>1287059773897</v>
      </c>
      <c r="F2097">
        <v>510</v>
      </c>
      <c r="G2097" t="s">
        <v>158</v>
      </c>
      <c r="H2097">
        <v>200</v>
      </c>
      <c r="I2097" t="s">
        <v>137</v>
      </c>
      <c r="J2097" t="s">
        <v>138</v>
      </c>
      <c r="K2097" t="s">
        <v>152</v>
      </c>
      <c r="L2097" t="b">
        <v>1</v>
      </c>
      <c r="M2097">
        <v>110</v>
      </c>
      <c r="N2097" t="s">
        <v>159</v>
      </c>
      <c r="O2097">
        <v>510</v>
      </c>
    </row>
    <row r="2098" spans="5:15">
      <c r="E2098">
        <v>1287059774727</v>
      </c>
      <c r="F2098">
        <v>403</v>
      </c>
      <c r="G2098" t="s">
        <v>160</v>
      </c>
      <c r="H2098">
        <v>200</v>
      </c>
      <c r="I2098" t="s">
        <v>137</v>
      </c>
      <c r="J2098" t="s">
        <v>138</v>
      </c>
      <c r="K2098" t="s">
        <v>152</v>
      </c>
      <c r="L2098" t="b">
        <v>1</v>
      </c>
      <c r="M2098">
        <v>1078</v>
      </c>
      <c r="N2098" t="s">
        <v>161</v>
      </c>
      <c r="O2098">
        <v>403</v>
      </c>
    </row>
    <row r="2099" spans="5:15">
      <c r="E2099">
        <v>1287059763845</v>
      </c>
      <c r="F2099">
        <v>11527</v>
      </c>
      <c r="G2099" t="s">
        <v>136</v>
      </c>
      <c r="H2099">
        <v>200</v>
      </c>
      <c r="I2099" t="s">
        <v>137</v>
      </c>
      <c r="J2099" t="s">
        <v>143</v>
      </c>
      <c r="K2099" t="s">
        <v>139</v>
      </c>
      <c r="L2099" t="b">
        <v>1</v>
      </c>
      <c r="M2099">
        <v>73060</v>
      </c>
      <c r="N2099" t="s">
        <v>144</v>
      </c>
      <c r="O2099">
        <v>0</v>
      </c>
    </row>
    <row r="2100" spans="5:15">
      <c r="E2100">
        <v>1287059772322</v>
      </c>
      <c r="F2100">
        <v>3398</v>
      </c>
      <c r="G2100" t="s">
        <v>136</v>
      </c>
      <c r="H2100">
        <v>200</v>
      </c>
      <c r="I2100" t="s">
        <v>137</v>
      </c>
      <c r="J2100" t="s">
        <v>145</v>
      </c>
      <c r="K2100" t="s">
        <v>139</v>
      </c>
      <c r="L2100" t="b">
        <v>1</v>
      </c>
      <c r="M2100">
        <v>10365</v>
      </c>
      <c r="N2100" t="s">
        <v>140</v>
      </c>
      <c r="O2100">
        <v>3398</v>
      </c>
    </row>
    <row r="2101" spans="5:15">
      <c r="E2101">
        <v>1287059772036</v>
      </c>
      <c r="F2101">
        <v>3685</v>
      </c>
      <c r="G2101" t="s">
        <v>70</v>
      </c>
      <c r="H2101">
        <v>200</v>
      </c>
      <c r="I2101" t="s">
        <v>141</v>
      </c>
      <c r="J2101" t="s">
        <v>145</v>
      </c>
      <c r="L2101" t="b">
        <v>1</v>
      </c>
      <c r="M2101">
        <v>10365</v>
      </c>
      <c r="N2101" t="s">
        <v>142</v>
      </c>
      <c r="O2101">
        <v>0</v>
      </c>
    </row>
    <row r="2102" spans="5:15">
      <c r="E2102">
        <v>1287059775366</v>
      </c>
      <c r="F2102">
        <v>410</v>
      </c>
      <c r="G2102" t="s">
        <v>162</v>
      </c>
      <c r="H2102">
        <v>200</v>
      </c>
      <c r="I2102" t="s">
        <v>137</v>
      </c>
      <c r="J2102" t="s">
        <v>138</v>
      </c>
      <c r="K2102" t="s">
        <v>152</v>
      </c>
      <c r="L2102" t="b">
        <v>1</v>
      </c>
      <c r="M2102">
        <v>370</v>
      </c>
      <c r="N2102" t="s">
        <v>163</v>
      </c>
      <c r="O2102">
        <v>410</v>
      </c>
    </row>
    <row r="2103" spans="5:15">
      <c r="E2103">
        <v>1287059776010</v>
      </c>
      <c r="F2103">
        <v>1055</v>
      </c>
      <c r="G2103" t="s">
        <v>136</v>
      </c>
      <c r="H2103">
        <v>200</v>
      </c>
      <c r="I2103" t="s">
        <v>137</v>
      </c>
      <c r="J2103" t="s">
        <v>138</v>
      </c>
      <c r="K2103" t="s">
        <v>139</v>
      </c>
      <c r="L2103" t="b">
        <v>1</v>
      </c>
      <c r="M2103">
        <v>10365</v>
      </c>
      <c r="N2103" t="s">
        <v>140</v>
      </c>
      <c r="O2103">
        <v>1055</v>
      </c>
    </row>
    <row r="2104" spans="5:15">
      <c r="E2104">
        <v>1287059775781</v>
      </c>
      <c r="F2104">
        <v>1285</v>
      </c>
      <c r="G2104" t="s">
        <v>70</v>
      </c>
      <c r="H2104">
        <v>200</v>
      </c>
      <c r="I2104" t="s">
        <v>141</v>
      </c>
      <c r="J2104" t="s">
        <v>138</v>
      </c>
      <c r="L2104" t="b">
        <v>1</v>
      </c>
      <c r="M2104">
        <v>10365</v>
      </c>
      <c r="N2104" t="s">
        <v>142</v>
      </c>
      <c r="O2104">
        <v>0</v>
      </c>
    </row>
    <row r="2105" spans="5:15">
      <c r="E2105">
        <v>1287059773894</v>
      </c>
      <c r="F2105">
        <v>10150</v>
      </c>
      <c r="G2105" t="s">
        <v>146</v>
      </c>
      <c r="H2105">
        <v>200</v>
      </c>
      <c r="I2105" t="s">
        <v>137</v>
      </c>
      <c r="J2105" t="s">
        <v>147</v>
      </c>
      <c r="K2105" t="s">
        <v>139</v>
      </c>
      <c r="L2105" t="b">
        <v>1</v>
      </c>
      <c r="M2105">
        <v>72782</v>
      </c>
      <c r="N2105" t="s">
        <v>144</v>
      </c>
      <c r="O2105">
        <v>4124</v>
      </c>
    </row>
    <row r="2106" spans="5:15">
      <c r="E2106">
        <v>1287059775876</v>
      </c>
      <c r="F2106">
        <v>11154</v>
      </c>
      <c r="G2106" t="s">
        <v>146</v>
      </c>
      <c r="H2106">
        <v>200</v>
      </c>
      <c r="I2106" t="s">
        <v>137</v>
      </c>
      <c r="J2106" t="s">
        <v>143</v>
      </c>
      <c r="K2106" t="s">
        <v>139</v>
      </c>
      <c r="L2106" t="b">
        <v>1</v>
      </c>
      <c r="M2106">
        <v>72782</v>
      </c>
      <c r="N2106" t="s">
        <v>144</v>
      </c>
      <c r="O2106">
        <v>5211</v>
      </c>
    </row>
    <row r="2107" spans="5:15">
      <c r="E2107">
        <v>1287059777372</v>
      </c>
      <c r="F2107">
        <v>12804</v>
      </c>
      <c r="G2107" t="s">
        <v>136</v>
      </c>
      <c r="H2107">
        <v>200</v>
      </c>
      <c r="I2107" t="s">
        <v>137</v>
      </c>
      <c r="J2107" t="s">
        <v>138</v>
      </c>
      <c r="K2107" t="s">
        <v>139</v>
      </c>
      <c r="L2107" t="b">
        <v>1</v>
      </c>
      <c r="M2107">
        <v>73060</v>
      </c>
      <c r="N2107" t="s">
        <v>144</v>
      </c>
      <c r="O2107">
        <v>0</v>
      </c>
    </row>
    <row r="2108" spans="5:15">
      <c r="E2108">
        <v>1287059776054</v>
      </c>
      <c r="F2108">
        <v>16478</v>
      </c>
      <c r="G2108" t="s">
        <v>136</v>
      </c>
      <c r="H2108">
        <v>200</v>
      </c>
      <c r="I2108" t="s">
        <v>137</v>
      </c>
      <c r="J2108" t="s">
        <v>145</v>
      </c>
      <c r="K2108" t="s">
        <v>139</v>
      </c>
      <c r="L2108" t="b">
        <v>1</v>
      </c>
      <c r="M2108">
        <v>73060</v>
      </c>
      <c r="N2108" t="s">
        <v>144</v>
      </c>
      <c r="O2108">
        <v>0</v>
      </c>
    </row>
    <row r="2109" spans="5:15">
      <c r="E2109">
        <v>1287059784561</v>
      </c>
      <c r="F2109">
        <v>8114</v>
      </c>
      <c r="G2109" t="s">
        <v>146</v>
      </c>
      <c r="H2109">
        <v>200</v>
      </c>
      <c r="I2109" t="s">
        <v>137</v>
      </c>
      <c r="J2109" t="s">
        <v>147</v>
      </c>
      <c r="K2109" t="s">
        <v>139</v>
      </c>
      <c r="L2109" t="b">
        <v>1</v>
      </c>
      <c r="M2109">
        <v>72782</v>
      </c>
      <c r="N2109" t="s">
        <v>144</v>
      </c>
      <c r="O2109">
        <v>5121</v>
      </c>
    </row>
    <row r="2110" spans="5:15">
      <c r="E2110">
        <v>1287059787261</v>
      </c>
      <c r="F2110">
        <v>9610</v>
      </c>
      <c r="G2110" t="s">
        <v>146</v>
      </c>
      <c r="H2110">
        <v>200</v>
      </c>
      <c r="I2110" t="s">
        <v>137</v>
      </c>
      <c r="J2110" t="s">
        <v>143</v>
      </c>
      <c r="K2110" t="s">
        <v>139</v>
      </c>
      <c r="L2110" t="b">
        <v>1</v>
      </c>
      <c r="M2110">
        <v>72782</v>
      </c>
      <c r="N2110" t="s">
        <v>144</v>
      </c>
      <c r="O2110">
        <v>5193</v>
      </c>
    </row>
    <row r="2111" spans="5:15">
      <c r="E2111">
        <v>1287059790388</v>
      </c>
      <c r="F2111">
        <v>10566</v>
      </c>
      <c r="G2111" t="s">
        <v>146</v>
      </c>
      <c r="H2111">
        <v>200</v>
      </c>
      <c r="I2111" t="s">
        <v>137</v>
      </c>
      <c r="J2111" t="s">
        <v>138</v>
      </c>
      <c r="K2111" t="s">
        <v>139</v>
      </c>
      <c r="L2111" t="b">
        <v>1</v>
      </c>
      <c r="M2111">
        <v>72782</v>
      </c>
      <c r="N2111" t="s">
        <v>144</v>
      </c>
      <c r="O2111">
        <v>3970</v>
      </c>
    </row>
    <row r="2112" spans="5:15">
      <c r="E2112">
        <v>1287059792935</v>
      </c>
      <c r="F2112">
        <v>10245</v>
      </c>
      <c r="G2112" t="s">
        <v>146</v>
      </c>
      <c r="H2112">
        <v>200</v>
      </c>
      <c r="I2112" t="s">
        <v>137</v>
      </c>
      <c r="J2112" t="s">
        <v>145</v>
      </c>
      <c r="K2112" t="s">
        <v>139</v>
      </c>
      <c r="L2112" t="b">
        <v>1</v>
      </c>
      <c r="M2112">
        <v>72782</v>
      </c>
      <c r="N2112" t="s">
        <v>144</v>
      </c>
      <c r="O2112">
        <v>4186</v>
      </c>
    </row>
    <row r="2113" spans="5:15">
      <c r="E2113">
        <v>1287059801287</v>
      </c>
      <c r="F2113">
        <v>9872</v>
      </c>
      <c r="G2113" t="s">
        <v>146</v>
      </c>
      <c r="H2113">
        <v>200</v>
      </c>
      <c r="I2113" t="s">
        <v>137</v>
      </c>
      <c r="J2113" t="s">
        <v>138</v>
      </c>
      <c r="K2113" t="s">
        <v>139</v>
      </c>
      <c r="L2113" t="b">
        <v>1</v>
      </c>
      <c r="M2113">
        <v>72782</v>
      </c>
      <c r="N2113" t="s">
        <v>144</v>
      </c>
      <c r="O2113">
        <v>4586</v>
      </c>
    </row>
    <row r="2114" spans="5:15">
      <c r="E2114">
        <v>1287059803558</v>
      </c>
      <c r="F2114">
        <v>9668</v>
      </c>
      <c r="G2114" t="s">
        <v>146</v>
      </c>
      <c r="H2114">
        <v>200</v>
      </c>
      <c r="I2114" t="s">
        <v>137</v>
      </c>
      <c r="J2114" t="s">
        <v>145</v>
      </c>
      <c r="K2114" t="s">
        <v>139</v>
      </c>
      <c r="L2114" t="b">
        <v>1</v>
      </c>
      <c r="M2114">
        <v>72782</v>
      </c>
      <c r="N2114" t="s">
        <v>144</v>
      </c>
      <c r="O2114">
        <v>5187</v>
      </c>
    </row>
    <row r="2115" spans="5:15">
      <c r="E2115">
        <v>1287059797270</v>
      </c>
      <c r="F2115">
        <v>23495</v>
      </c>
      <c r="G2115" t="s">
        <v>148</v>
      </c>
      <c r="H2115">
        <v>200</v>
      </c>
      <c r="I2115" t="s">
        <v>137</v>
      </c>
      <c r="J2115" t="s">
        <v>143</v>
      </c>
      <c r="K2115" t="s">
        <v>139</v>
      </c>
      <c r="L2115" t="b">
        <v>1</v>
      </c>
      <c r="M2115">
        <v>262720</v>
      </c>
      <c r="N2115" t="s">
        <v>149</v>
      </c>
      <c r="O2115">
        <v>9117</v>
      </c>
    </row>
    <row r="2116" spans="5:15">
      <c r="E2116">
        <v>1287059811520</v>
      </c>
      <c r="F2116">
        <v>23709</v>
      </c>
      <c r="G2116" t="s">
        <v>148</v>
      </c>
      <c r="H2116">
        <v>200</v>
      </c>
      <c r="I2116" t="s">
        <v>137</v>
      </c>
      <c r="J2116" t="s">
        <v>138</v>
      </c>
      <c r="K2116" t="s">
        <v>139</v>
      </c>
      <c r="L2116" t="b">
        <v>1</v>
      </c>
      <c r="M2116">
        <v>262720</v>
      </c>
      <c r="N2116" t="s">
        <v>149</v>
      </c>
      <c r="O2116">
        <v>2766</v>
      </c>
    </row>
    <row r="2117" spans="5:15">
      <c r="E2117">
        <v>1287059792874</v>
      </c>
      <c r="F2117">
        <v>44253</v>
      </c>
      <c r="G2117" t="s">
        <v>148</v>
      </c>
      <c r="H2117">
        <v>200</v>
      </c>
      <c r="I2117" t="s">
        <v>137</v>
      </c>
      <c r="J2117" t="s">
        <v>147</v>
      </c>
      <c r="K2117" t="s">
        <v>139</v>
      </c>
      <c r="L2117" t="b">
        <v>1</v>
      </c>
      <c r="M2117">
        <v>262720</v>
      </c>
      <c r="N2117" t="s">
        <v>149</v>
      </c>
      <c r="O2117">
        <v>14173</v>
      </c>
    </row>
    <row r="2118" spans="5:15">
      <c r="E2118">
        <v>1287059813655</v>
      </c>
      <c r="F2118">
        <v>32253</v>
      </c>
      <c r="G2118" t="s">
        <v>148</v>
      </c>
      <c r="H2118">
        <v>200</v>
      </c>
      <c r="I2118" t="s">
        <v>137</v>
      </c>
      <c r="J2118" t="s">
        <v>145</v>
      </c>
      <c r="K2118" t="s">
        <v>139</v>
      </c>
      <c r="L2118" t="b">
        <v>1</v>
      </c>
      <c r="M2118">
        <v>262720</v>
      </c>
      <c r="N2118" t="s">
        <v>149</v>
      </c>
      <c r="O2118">
        <v>5948</v>
      </c>
    </row>
    <row r="2119" spans="5:15">
      <c r="E2119">
        <v>1287059820997</v>
      </c>
      <c r="F2119">
        <v>25932</v>
      </c>
      <c r="G2119" t="s">
        <v>150</v>
      </c>
      <c r="H2119">
        <v>200</v>
      </c>
      <c r="I2119" t="s">
        <v>137</v>
      </c>
      <c r="J2119" t="s">
        <v>143</v>
      </c>
      <c r="K2119" t="s">
        <v>139</v>
      </c>
      <c r="L2119" t="b">
        <v>1</v>
      </c>
      <c r="M2119">
        <v>125879</v>
      </c>
      <c r="N2119" t="s">
        <v>149</v>
      </c>
      <c r="O2119">
        <v>19052</v>
      </c>
    </row>
    <row r="2120" spans="5:15">
      <c r="E2120">
        <v>1287059847292</v>
      </c>
      <c r="F2120">
        <v>684</v>
      </c>
      <c r="G2120" t="s">
        <v>151</v>
      </c>
      <c r="H2120">
        <v>200</v>
      </c>
      <c r="I2120" t="s">
        <v>137</v>
      </c>
      <c r="J2120" t="s">
        <v>143</v>
      </c>
      <c r="K2120" t="s">
        <v>152</v>
      </c>
      <c r="L2120" t="b">
        <v>1</v>
      </c>
      <c r="M2120">
        <v>363</v>
      </c>
      <c r="N2120" t="s">
        <v>153</v>
      </c>
      <c r="O2120">
        <v>684</v>
      </c>
    </row>
    <row r="2121" spans="5:15">
      <c r="E2121">
        <v>1287059848515</v>
      </c>
      <c r="F2121">
        <v>479</v>
      </c>
      <c r="G2121" t="s">
        <v>154</v>
      </c>
      <c r="H2121">
        <v>200</v>
      </c>
      <c r="I2121" t="s">
        <v>137</v>
      </c>
      <c r="J2121" t="s">
        <v>143</v>
      </c>
      <c r="K2121" t="s">
        <v>152</v>
      </c>
      <c r="L2121" t="b">
        <v>1</v>
      </c>
      <c r="M2121">
        <v>365</v>
      </c>
      <c r="N2121" t="s">
        <v>155</v>
      </c>
      <c r="O2121">
        <v>479</v>
      </c>
    </row>
    <row r="2122" spans="5:15">
      <c r="E2122">
        <v>1287059849315</v>
      </c>
      <c r="F2122">
        <v>689</v>
      </c>
      <c r="G2122" t="s">
        <v>156</v>
      </c>
      <c r="H2122">
        <v>200</v>
      </c>
      <c r="I2122" t="s">
        <v>137</v>
      </c>
      <c r="J2122" t="s">
        <v>143</v>
      </c>
      <c r="K2122" t="s">
        <v>152</v>
      </c>
      <c r="L2122" t="b">
        <v>1</v>
      </c>
      <c r="M2122">
        <v>91</v>
      </c>
      <c r="N2122" t="s">
        <v>157</v>
      </c>
      <c r="O2122">
        <v>689</v>
      </c>
    </row>
    <row r="2123" spans="5:15">
      <c r="E2123">
        <v>1287059850251</v>
      </c>
      <c r="F2123">
        <v>605</v>
      </c>
      <c r="G2123" t="s">
        <v>158</v>
      </c>
      <c r="H2123">
        <v>200</v>
      </c>
      <c r="I2123" t="s">
        <v>137</v>
      </c>
      <c r="J2123" t="s">
        <v>143</v>
      </c>
      <c r="K2123" t="s">
        <v>152</v>
      </c>
      <c r="L2123" t="b">
        <v>1</v>
      </c>
      <c r="M2123">
        <v>110</v>
      </c>
      <c r="N2123" t="s">
        <v>159</v>
      </c>
      <c r="O2123">
        <v>605</v>
      </c>
    </row>
    <row r="2124" spans="5:15">
      <c r="E2124">
        <v>1287059851298</v>
      </c>
      <c r="F2124">
        <v>637</v>
      </c>
      <c r="G2124" t="s">
        <v>160</v>
      </c>
      <c r="H2124">
        <v>200</v>
      </c>
      <c r="I2124" t="s">
        <v>137</v>
      </c>
      <c r="J2124" t="s">
        <v>143</v>
      </c>
      <c r="K2124" t="s">
        <v>152</v>
      </c>
      <c r="L2124" t="b">
        <v>1</v>
      </c>
      <c r="M2124">
        <v>1078</v>
      </c>
      <c r="N2124" t="s">
        <v>161</v>
      </c>
      <c r="O2124">
        <v>637</v>
      </c>
    </row>
    <row r="2125" spans="5:15">
      <c r="E2125">
        <v>1287059852174</v>
      </c>
      <c r="F2125">
        <v>397</v>
      </c>
      <c r="G2125" t="s">
        <v>162</v>
      </c>
      <c r="H2125">
        <v>200</v>
      </c>
      <c r="I2125" t="s">
        <v>137</v>
      </c>
      <c r="J2125" t="s">
        <v>143</v>
      </c>
      <c r="K2125" t="s">
        <v>152</v>
      </c>
      <c r="L2125" t="b">
        <v>1</v>
      </c>
      <c r="M2125">
        <v>370</v>
      </c>
      <c r="N2125" t="s">
        <v>163</v>
      </c>
      <c r="O2125">
        <v>397</v>
      </c>
    </row>
    <row r="2126" spans="5:15">
      <c r="E2126">
        <v>1287059835561</v>
      </c>
      <c r="F2126">
        <v>21667</v>
      </c>
      <c r="G2126" t="s">
        <v>150</v>
      </c>
      <c r="H2126">
        <v>200</v>
      </c>
      <c r="I2126" t="s">
        <v>137</v>
      </c>
      <c r="J2126" t="s">
        <v>138</v>
      </c>
      <c r="K2126" t="s">
        <v>139</v>
      </c>
      <c r="L2126" t="b">
        <v>1</v>
      </c>
      <c r="M2126">
        <v>125879</v>
      </c>
      <c r="N2126" t="s">
        <v>149</v>
      </c>
      <c r="O2126">
        <v>8857</v>
      </c>
    </row>
    <row r="2127" spans="5:15">
      <c r="E2127">
        <v>1287059857650</v>
      </c>
      <c r="F2127">
        <v>386</v>
      </c>
      <c r="G2127" t="s">
        <v>151</v>
      </c>
      <c r="H2127">
        <v>200</v>
      </c>
      <c r="I2127" t="s">
        <v>137</v>
      </c>
      <c r="J2127" t="s">
        <v>138</v>
      </c>
      <c r="K2127" t="s">
        <v>152</v>
      </c>
      <c r="L2127" t="b">
        <v>1</v>
      </c>
      <c r="M2127">
        <v>363</v>
      </c>
      <c r="N2127" t="s">
        <v>153</v>
      </c>
      <c r="O2127">
        <v>386</v>
      </c>
    </row>
    <row r="2128" spans="5:15">
      <c r="E2128">
        <v>1287059858327</v>
      </c>
      <c r="F2128">
        <v>679</v>
      </c>
      <c r="G2128" t="s">
        <v>154</v>
      </c>
      <c r="H2128">
        <v>200</v>
      </c>
      <c r="I2128" t="s">
        <v>137</v>
      </c>
      <c r="J2128" t="s">
        <v>138</v>
      </c>
      <c r="K2128" t="s">
        <v>152</v>
      </c>
      <c r="L2128" t="b">
        <v>1</v>
      </c>
      <c r="M2128">
        <v>365</v>
      </c>
      <c r="N2128" t="s">
        <v>155</v>
      </c>
      <c r="O2128">
        <v>679</v>
      </c>
    </row>
    <row r="2129" spans="5:15">
      <c r="E2129">
        <v>1287059859328</v>
      </c>
      <c r="F2129">
        <v>572</v>
      </c>
      <c r="G2129" t="s">
        <v>156</v>
      </c>
      <c r="H2129">
        <v>200</v>
      </c>
      <c r="I2129" t="s">
        <v>137</v>
      </c>
      <c r="J2129" t="s">
        <v>138</v>
      </c>
      <c r="K2129" t="s">
        <v>152</v>
      </c>
      <c r="L2129" t="b">
        <v>1</v>
      </c>
      <c r="M2129">
        <v>91</v>
      </c>
      <c r="N2129" t="s">
        <v>157</v>
      </c>
      <c r="O2129">
        <v>572</v>
      </c>
    </row>
    <row r="2130" spans="5:15">
      <c r="E2130">
        <v>1287059860216</v>
      </c>
      <c r="F2130">
        <v>694</v>
      </c>
      <c r="G2130" t="s">
        <v>158</v>
      </c>
      <c r="H2130">
        <v>200</v>
      </c>
      <c r="I2130" t="s">
        <v>137</v>
      </c>
      <c r="J2130" t="s">
        <v>138</v>
      </c>
      <c r="K2130" t="s">
        <v>152</v>
      </c>
      <c r="L2130" t="b">
        <v>1</v>
      </c>
      <c r="M2130">
        <v>110</v>
      </c>
      <c r="N2130" t="s">
        <v>159</v>
      </c>
      <c r="O2130">
        <v>694</v>
      </c>
    </row>
    <row r="2131" spans="5:15">
      <c r="E2131">
        <v>1287059861157</v>
      </c>
      <c r="F2131">
        <v>695</v>
      </c>
      <c r="G2131" t="s">
        <v>160</v>
      </c>
      <c r="H2131">
        <v>200</v>
      </c>
      <c r="I2131" t="s">
        <v>137</v>
      </c>
      <c r="J2131" t="s">
        <v>138</v>
      </c>
      <c r="K2131" t="s">
        <v>152</v>
      </c>
      <c r="L2131" t="b">
        <v>1</v>
      </c>
      <c r="M2131">
        <v>1078</v>
      </c>
      <c r="N2131" t="s">
        <v>161</v>
      </c>
      <c r="O2131">
        <v>695</v>
      </c>
    </row>
    <row r="2132" spans="5:15">
      <c r="E2132">
        <v>1287059862202</v>
      </c>
      <c r="F2132">
        <v>611</v>
      </c>
      <c r="G2132" t="s">
        <v>162</v>
      </c>
      <c r="H2132">
        <v>200</v>
      </c>
      <c r="I2132" t="s">
        <v>137</v>
      </c>
      <c r="J2132" t="s">
        <v>138</v>
      </c>
      <c r="K2132" t="s">
        <v>152</v>
      </c>
      <c r="L2132" t="b">
        <v>1</v>
      </c>
      <c r="M2132">
        <v>370</v>
      </c>
      <c r="N2132" t="s">
        <v>163</v>
      </c>
      <c r="O2132">
        <v>611</v>
      </c>
    </row>
    <row r="2133" spans="5:15">
      <c r="E2133">
        <v>1287059846382</v>
      </c>
      <c r="F2133">
        <v>19605</v>
      </c>
      <c r="G2133" t="s">
        <v>150</v>
      </c>
      <c r="H2133">
        <v>200</v>
      </c>
      <c r="I2133" t="s">
        <v>137</v>
      </c>
      <c r="J2133" t="s">
        <v>145</v>
      </c>
      <c r="K2133" t="s">
        <v>139</v>
      </c>
      <c r="L2133" t="b">
        <v>1</v>
      </c>
      <c r="M2133">
        <v>125879</v>
      </c>
      <c r="N2133" t="s">
        <v>149</v>
      </c>
      <c r="O2133">
        <v>12988</v>
      </c>
    </row>
    <row r="2134" spans="5:15">
      <c r="E2134">
        <v>1287059837576</v>
      </c>
      <c r="F2134">
        <v>28629</v>
      </c>
      <c r="G2134" t="s">
        <v>150</v>
      </c>
      <c r="H2134">
        <v>200</v>
      </c>
      <c r="I2134" t="s">
        <v>137</v>
      </c>
      <c r="J2134" t="s">
        <v>147</v>
      </c>
      <c r="K2134" t="s">
        <v>139</v>
      </c>
      <c r="L2134" t="b">
        <v>1</v>
      </c>
      <c r="M2134">
        <v>125879</v>
      </c>
      <c r="N2134" t="s">
        <v>149</v>
      </c>
      <c r="O2134">
        <v>15680</v>
      </c>
    </row>
    <row r="2135" spans="5:15">
      <c r="E2135">
        <v>1287059853161</v>
      </c>
      <c r="F2135">
        <v>13628</v>
      </c>
      <c r="G2135" t="s">
        <v>164</v>
      </c>
      <c r="H2135">
        <v>200</v>
      </c>
      <c r="I2135" t="s">
        <v>137</v>
      </c>
      <c r="J2135" t="s">
        <v>143</v>
      </c>
      <c r="K2135" t="s">
        <v>139</v>
      </c>
      <c r="L2135" t="b">
        <v>1</v>
      </c>
      <c r="M2135">
        <v>125879</v>
      </c>
      <c r="N2135" t="s">
        <v>149</v>
      </c>
      <c r="O2135">
        <v>7095</v>
      </c>
    </row>
    <row r="2136" spans="5:15">
      <c r="E2136">
        <v>1287059866363</v>
      </c>
      <c r="F2136">
        <v>433</v>
      </c>
      <c r="G2136" t="s">
        <v>151</v>
      </c>
      <c r="H2136">
        <v>200</v>
      </c>
      <c r="I2136" t="s">
        <v>137</v>
      </c>
      <c r="J2136" t="s">
        <v>145</v>
      </c>
      <c r="K2136" t="s">
        <v>152</v>
      </c>
      <c r="L2136" t="b">
        <v>1</v>
      </c>
      <c r="M2136">
        <v>363</v>
      </c>
      <c r="N2136" t="s">
        <v>153</v>
      </c>
      <c r="O2136">
        <v>433</v>
      </c>
    </row>
    <row r="2137" spans="5:15">
      <c r="E2137">
        <v>1287059866554</v>
      </c>
      <c r="F2137">
        <v>387</v>
      </c>
      <c r="G2137" t="s">
        <v>151</v>
      </c>
      <c r="H2137">
        <v>200</v>
      </c>
      <c r="I2137" t="s">
        <v>137</v>
      </c>
      <c r="J2137" t="s">
        <v>147</v>
      </c>
      <c r="K2137" t="s">
        <v>152</v>
      </c>
      <c r="L2137" t="b">
        <v>1</v>
      </c>
      <c r="M2137">
        <v>363</v>
      </c>
      <c r="N2137" t="s">
        <v>153</v>
      </c>
      <c r="O2137">
        <v>387</v>
      </c>
    </row>
    <row r="2138" spans="5:15">
      <c r="E2138">
        <v>1287059866925</v>
      </c>
      <c r="F2138">
        <v>645</v>
      </c>
      <c r="G2138" t="s">
        <v>151</v>
      </c>
      <c r="H2138">
        <v>200</v>
      </c>
      <c r="I2138" t="s">
        <v>137</v>
      </c>
      <c r="J2138" t="s">
        <v>143</v>
      </c>
      <c r="K2138" t="s">
        <v>152</v>
      </c>
      <c r="L2138" t="b">
        <v>1</v>
      </c>
      <c r="M2138">
        <v>363</v>
      </c>
      <c r="N2138" t="s">
        <v>153</v>
      </c>
      <c r="O2138">
        <v>645</v>
      </c>
    </row>
    <row r="2139" spans="5:15">
      <c r="E2139">
        <v>1287059867870</v>
      </c>
      <c r="F2139">
        <v>716</v>
      </c>
      <c r="G2139" t="s">
        <v>154</v>
      </c>
      <c r="H2139">
        <v>200</v>
      </c>
      <c r="I2139" t="s">
        <v>137</v>
      </c>
      <c r="J2139" t="s">
        <v>143</v>
      </c>
      <c r="K2139" t="s">
        <v>152</v>
      </c>
      <c r="L2139" t="b">
        <v>1</v>
      </c>
      <c r="M2139">
        <v>365</v>
      </c>
      <c r="N2139" t="s">
        <v>155</v>
      </c>
      <c r="O2139">
        <v>716</v>
      </c>
    </row>
    <row r="2140" spans="5:15">
      <c r="E2140">
        <v>1287059867130</v>
      </c>
      <c r="F2140">
        <v>2071</v>
      </c>
      <c r="G2140" t="s">
        <v>154</v>
      </c>
      <c r="H2140">
        <v>200</v>
      </c>
      <c r="I2140" t="s">
        <v>137</v>
      </c>
      <c r="J2140" t="s">
        <v>147</v>
      </c>
      <c r="K2140" t="s">
        <v>152</v>
      </c>
      <c r="L2140" t="b">
        <v>1</v>
      </c>
      <c r="M2140">
        <v>365</v>
      </c>
      <c r="N2140" t="s">
        <v>155</v>
      </c>
      <c r="O2140">
        <v>2071</v>
      </c>
    </row>
    <row r="2141" spans="5:15">
      <c r="E2141">
        <v>1287059867132</v>
      </c>
      <c r="F2141">
        <v>2289</v>
      </c>
      <c r="G2141" t="s">
        <v>154</v>
      </c>
      <c r="H2141">
        <v>200</v>
      </c>
      <c r="I2141" t="s">
        <v>137</v>
      </c>
      <c r="J2141" t="s">
        <v>145</v>
      </c>
      <c r="K2141" t="s">
        <v>152</v>
      </c>
      <c r="L2141" t="b">
        <v>1</v>
      </c>
      <c r="M2141">
        <v>365</v>
      </c>
      <c r="N2141" t="s">
        <v>155</v>
      </c>
      <c r="O2141">
        <v>2289</v>
      </c>
    </row>
    <row r="2142" spans="5:15">
      <c r="E2142">
        <v>1287059868892</v>
      </c>
      <c r="F2142">
        <v>701</v>
      </c>
      <c r="G2142" t="s">
        <v>156</v>
      </c>
      <c r="H2142">
        <v>200</v>
      </c>
      <c r="I2142" t="s">
        <v>137</v>
      </c>
      <c r="J2142" t="s">
        <v>143</v>
      </c>
      <c r="K2142" t="s">
        <v>152</v>
      </c>
      <c r="L2142" t="b">
        <v>1</v>
      </c>
      <c r="M2142">
        <v>91</v>
      </c>
      <c r="N2142" t="s">
        <v>157</v>
      </c>
      <c r="O2142">
        <v>701</v>
      </c>
    </row>
    <row r="2143" spans="5:15">
      <c r="E2143">
        <v>1287059869515</v>
      </c>
      <c r="F2143">
        <v>449</v>
      </c>
      <c r="G2143" t="s">
        <v>156</v>
      </c>
      <c r="H2143">
        <v>200</v>
      </c>
      <c r="I2143" t="s">
        <v>137</v>
      </c>
      <c r="J2143" t="s">
        <v>147</v>
      </c>
      <c r="K2143" t="s">
        <v>152</v>
      </c>
      <c r="L2143" t="b">
        <v>1</v>
      </c>
      <c r="M2143">
        <v>91</v>
      </c>
      <c r="N2143" t="s">
        <v>157</v>
      </c>
      <c r="O2143">
        <v>449</v>
      </c>
    </row>
    <row r="2144" spans="5:15">
      <c r="E2144">
        <v>1287059869634</v>
      </c>
      <c r="F2144">
        <v>440</v>
      </c>
      <c r="G2144" t="s">
        <v>156</v>
      </c>
      <c r="H2144">
        <v>200</v>
      </c>
      <c r="I2144" t="s">
        <v>137</v>
      </c>
      <c r="J2144" t="s">
        <v>145</v>
      </c>
      <c r="K2144" t="s">
        <v>152</v>
      </c>
      <c r="L2144" t="b">
        <v>1</v>
      </c>
      <c r="M2144">
        <v>91</v>
      </c>
      <c r="N2144" t="s">
        <v>157</v>
      </c>
      <c r="O2144">
        <v>440</v>
      </c>
    </row>
    <row r="2145" spans="5:15">
      <c r="E2145">
        <v>1287059869761</v>
      </c>
      <c r="F2145">
        <v>412</v>
      </c>
      <c r="G2145" t="s">
        <v>158</v>
      </c>
      <c r="H2145">
        <v>200</v>
      </c>
      <c r="I2145" t="s">
        <v>137</v>
      </c>
      <c r="J2145" t="s">
        <v>143</v>
      </c>
      <c r="K2145" t="s">
        <v>152</v>
      </c>
      <c r="L2145" t="b">
        <v>1</v>
      </c>
      <c r="M2145">
        <v>110</v>
      </c>
      <c r="N2145" t="s">
        <v>159</v>
      </c>
      <c r="O2145">
        <v>412</v>
      </c>
    </row>
    <row r="2146" spans="5:15">
      <c r="E2146">
        <v>1287059870143</v>
      </c>
      <c r="F2146">
        <v>393</v>
      </c>
      <c r="G2146" t="s">
        <v>158</v>
      </c>
      <c r="H2146">
        <v>200</v>
      </c>
      <c r="I2146" t="s">
        <v>137</v>
      </c>
      <c r="J2146" t="s">
        <v>147</v>
      </c>
      <c r="K2146" t="s">
        <v>152</v>
      </c>
      <c r="L2146" t="b">
        <v>1</v>
      </c>
      <c r="M2146">
        <v>110</v>
      </c>
      <c r="N2146" t="s">
        <v>159</v>
      </c>
      <c r="O2146">
        <v>393</v>
      </c>
    </row>
    <row r="2147" spans="5:15">
      <c r="E2147">
        <v>1287059870362</v>
      </c>
      <c r="F2147">
        <v>421</v>
      </c>
      <c r="G2147" t="s">
        <v>158</v>
      </c>
      <c r="H2147">
        <v>200</v>
      </c>
      <c r="I2147" t="s">
        <v>137</v>
      </c>
      <c r="J2147" t="s">
        <v>145</v>
      </c>
      <c r="K2147" t="s">
        <v>152</v>
      </c>
      <c r="L2147" t="b">
        <v>1</v>
      </c>
      <c r="M2147">
        <v>110</v>
      </c>
      <c r="N2147" t="s">
        <v>159</v>
      </c>
      <c r="O2147">
        <v>421</v>
      </c>
    </row>
    <row r="2148" spans="5:15">
      <c r="E2148">
        <v>1287059870518</v>
      </c>
      <c r="F2148">
        <v>405</v>
      </c>
      <c r="G2148" t="s">
        <v>160</v>
      </c>
      <c r="H2148">
        <v>200</v>
      </c>
      <c r="I2148" t="s">
        <v>137</v>
      </c>
      <c r="J2148" t="s">
        <v>143</v>
      </c>
      <c r="K2148" t="s">
        <v>152</v>
      </c>
      <c r="L2148" t="b">
        <v>1</v>
      </c>
      <c r="M2148">
        <v>1078</v>
      </c>
      <c r="N2148" t="s">
        <v>161</v>
      </c>
      <c r="O2148">
        <v>405</v>
      </c>
    </row>
    <row r="2149" spans="5:15">
      <c r="E2149">
        <v>1287059870936</v>
      </c>
      <c r="F2149">
        <v>487</v>
      </c>
      <c r="G2149" t="s">
        <v>160</v>
      </c>
      <c r="H2149">
        <v>200</v>
      </c>
      <c r="I2149" t="s">
        <v>137</v>
      </c>
      <c r="J2149" t="s">
        <v>147</v>
      </c>
      <c r="K2149" t="s">
        <v>152</v>
      </c>
      <c r="L2149" t="b">
        <v>1</v>
      </c>
      <c r="M2149">
        <v>1078</v>
      </c>
      <c r="N2149" t="s">
        <v>161</v>
      </c>
      <c r="O2149">
        <v>487</v>
      </c>
    </row>
    <row r="2150" spans="5:15">
      <c r="E2150">
        <v>1287059871113</v>
      </c>
      <c r="F2150">
        <v>480</v>
      </c>
      <c r="G2150" t="s">
        <v>160</v>
      </c>
      <c r="H2150">
        <v>200</v>
      </c>
      <c r="I2150" t="s">
        <v>137</v>
      </c>
      <c r="J2150" t="s">
        <v>145</v>
      </c>
      <c r="K2150" t="s">
        <v>152</v>
      </c>
      <c r="L2150" t="b">
        <v>1</v>
      </c>
      <c r="M2150">
        <v>1078</v>
      </c>
      <c r="N2150" t="s">
        <v>161</v>
      </c>
      <c r="O2150">
        <v>480</v>
      </c>
    </row>
    <row r="2151" spans="5:15">
      <c r="E2151">
        <v>1287059871287</v>
      </c>
      <c r="F2151">
        <v>448</v>
      </c>
      <c r="G2151" t="s">
        <v>162</v>
      </c>
      <c r="H2151">
        <v>200</v>
      </c>
      <c r="I2151" t="s">
        <v>137</v>
      </c>
      <c r="J2151" t="s">
        <v>143</v>
      </c>
      <c r="K2151" t="s">
        <v>152</v>
      </c>
      <c r="L2151" t="b">
        <v>1</v>
      </c>
      <c r="M2151">
        <v>370</v>
      </c>
      <c r="N2151" t="s">
        <v>163</v>
      </c>
      <c r="O2151">
        <v>448</v>
      </c>
    </row>
    <row r="2152" spans="5:15">
      <c r="E2152">
        <v>1287059871763</v>
      </c>
      <c r="F2152">
        <v>560</v>
      </c>
      <c r="G2152" t="s">
        <v>162</v>
      </c>
      <c r="H2152">
        <v>200</v>
      </c>
      <c r="I2152" t="s">
        <v>137</v>
      </c>
      <c r="J2152" t="s">
        <v>147</v>
      </c>
      <c r="K2152" t="s">
        <v>152</v>
      </c>
      <c r="L2152" t="b">
        <v>1</v>
      </c>
      <c r="M2152">
        <v>370</v>
      </c>
      <c r="N2152" t="s">
        <v>163</v>
      </c>
      <c r="O2152">
        <v>560</v>
      </c>
    </row>
    <row r="2153" spans="5:15">
      <c r="E2153">
        <v>1287059871996</v>
      </c>
      <c r="F2153">
        <v>583</v>
      </c>
      <c r="G2153" t="s">
        <v>162</v>
      </c>
      <c r="H2153">
        <v>200</v>
      </c>
      <c r="I2153" t="s">
        <v>137</v>
      </c>
      <c r="J2153" t="s">
        <v>145</v>
      </c>
      <c r="K2153" t="s">
        <v>152</v>
      </c>
      <c r="L2153" t="b">
        <v>1</v>
      </c>
      <c r="M2153">
        <v>370</v>
      </c>
      <c r="N2153" t="s">
        <v>163</v>
      </c>
      <c r="O2153">
        <v>583</v>
      </c>
    </row>
    <row r="2154" spans="5:15">
      <c r="E2154">
        <v>1287059872155</v>
      </c>
      <c r="F2154">
        <v>11196</v>
      </c>
      <c r="G2154" t="s">
        <v>165</v>
      </c>
      <c r="H2154">
        <v>200</v>
      </c>
      <c r="I2154" t="s">
        <v>137</v>
      </c>
      <c r="J2154" t="s">
        <v>143</v>
      </c>
      <c r="K2154" t="s">
        <v>139</v>
      </c>
      <c r="L2154" t="b">
        <v>1</v>
      </c>
      <c r="M2154">
        <v>13</v>
      </c>
      <c r="N2154" t="s">
        <v>149</v>
      </c>
      <c r="O2154">
        <v>11196</v>
      </c>
    </row>
    <row r="2155" spans="5:15">
      <c r="E2155">
        <v>1287059862995</v>
      </c>
      <c r="F2155">
        <v>24342</v>
      </c>
      <c r="G2155" t="s">
        <v>164</v>
      </c>
      <c r="H2155">
        <v>200</v>
      </c>
      <c r="I2155" t="s">
        <v>137</v>
      </c>
      <c r="J2155" t="s">
        <v>138</v>
      </c>
      <c r="K2155" t="s">
        <v>139</v>
      </c>
      <c r="L2155" t="b">
        <v>1</v>
      </c>
      <c r="M2155">
        <v>125879</v>
      </c>
      <c r="N2155" t="s">
        <v>149</v>
      </c>
      <c r="O2155">
        <v>12061</v>
      </c>
    </row>
    <row r="2156" spans="5:15">
      <c r="E2156">
        <v>1287059887559</v>
      </c>
      <c r="F2156">
        <v>666</v>
      </c>
      <c r="G2156" t="s">
        <v>151</v>
      </c>
      <c r="H2156">
        <v>200</v>
      </c>
      <c r="I2156" t="s">
        <v>137</v>
      </c>
      <c r="J2156" t="s">
        <v>138</v>
      </c>
      <c r="K2156" t="s">
        <v>152</v>
      </c>
      <c r="L2156" t="b">
        <v>1</v>
      </c>
      <c r="M2156">
        <v>363</v>
      </c>
      <c r="N2156" t="s">
        <v>153</v>
      </c>
      <c r="O2156">
        <v>666</v>
      </c>
    </row>
    <row r="2157" spans="5:15">
      <c r="E2157">
        <v>1287059888521</v>
      </c>
      <c r="F2157">
        <v>628</v>
      </c>
      <c r="G2157" t="s">
        <v>154</v>
      </c>
      <c r="H2157">
        <v>200</v>
      </c>
      <c r="I2157" t="s">
        <v>137</v>
      </c>
      <c r="J2157" t="s">
        <v>138</v>
      </c>
      <c r="K2157" t="s">
        <v>152</v>
      </c>
      <c r="L2157" t="b">
        <v>1</v>
      </c>
      <c r="M2157">
        <v>365</v>
      </c>
      <c r="N2157" t="s">
        <v>155</v>
      </c>
      <c r="O2157">
        <v>628</v>
      </c>
    </row>
    <row r="2158" spans="5:15">
      <c r="E2158">
        <v>1287059889452</v>
      </c>
      <c r="F2158">
        <v>1631</v>
      </c>
      <c r="G2158" t="s">
        <v>156</v>
      </c>
      <c r="H2158">
        <v>200</v>
      </c>
      <c r="I2158" t="s">
        <v>137</v>
      </c>
      <c r="J2158" t="s">
        <v>138</v>
      </c>
      <c r="K2158" t="s">
        <v>152</v>
      </c>
      <c r="L2158" t="b">
        <v>1</v>
      </c>
      <c r="M2158">
        <v>91</v>
      </c>
      <c r="N2158" t="s">
        <v>157</v>
      </c>
      <c r="O2158">
        <v>1631</v>
      </c>
    </row>
    <row r="2159" spans="5:15">
      <c r="E2159">
        <v>1287059891300</v>
      </c>
      <c r="F2159">
        <v>532</v>
      </c>
      <c r="G2159" t="s">
        <v>158</v>
      </c>
      <c r="H2159">
        <v>200</v>
      </c>
      <c r="I2159" t="s">
        <v>137</v>
      </c>
      <c r="J2159" t="s">
        <v>138</v>
      </c>
      <c r="K2159" t="s">
        <v>152</v>
      </c>
      <c r="L2159" t="b">
        <v>1</v>
      </c>
      <c r="M2159">
        <v>110</v>
      </c>
      <c r="N2159" t="s">
        <v>159</v>
      </c>
      <c r="O2159">
        <v>532</v>
      </c>
    </row>
    <row r="2160" spans="5:15">
      <c r="E2160">
        <v>1287059892147</v>
      </c>
      <c r="F2160">
        <v>494</v>
      </c>
      <c r="G2160" t="s">
        <v>160</v>
      </c>
      <c r="H2160">
        <v>200</v>
      </c>
      <c r="I2160" t="s">
        <v>137</v>
      </c>
      <c r="J2160" t="s">
        <v>138</v>
      </c>
      <c r="K2160" t="s">
        <v>152</v>
      </c>
      <c r="L2160" t="b">
        <v>1</v>
      </c>
      <c r="M2160">
        <v>1078</v>
      </c>
      <c r="N2160" t="s">
        <v>161</v>
      </c>
      <c r="O2160">
        <v>494</v>
      </c>
    </row>
    <row r="2161" spans="5:15">
      <c r="E2161">
        <v>1287059892888</v>
      </c>
      <c r="F2161">
        <v>435</v>
      </c>
      <c r="G2161" t="s">
        <v>162</v>
      </c>
      <c r="H2161">
        <v>200</v>
      </c>
      <c r="I2161" t="s">
        <v>137</v>
      </c>
      <c r="J2161" t="s">
        <v>138</v>
      </c>
      <c r="K2161" t="s">
        <v>152</v>
      </c>
      <c r="L2161" t="b">
        <v>1</v>
      </c>
      <c r="M2161">
        <v>370</v>
      </c>
      <c r="N2161" t="s">
        <v>163</v>
      </c>
      <c r="O2161">
        <v>435</v>
      </c>
    </row>
    <row r="2162" spans="5:15">
      <c r="E2162">
        <v>1287059872754</v>
      </c>
      <c r="F2162">
        <v>22501</v>
      </c>
      <c r="G2162" t="s">
        <v>164</v>
      </c>
      <c r="H2162">
        <v>200</v>
      </c>
      <c r="I2162" t="s">
        <v>137</v>
      </c>
      <c r="J2162" t="s">
        <v>145</v>
      </c>
      <c r="K2162" t="s">
        <v>139</v>
      </c>
      <c r="L2162" t="b">
        <v>1</v>
      </c>
      <c r="M2162">
        <v>125879</v>
      </c>
      <c r="N2162" t="s">
        <v>149</v>
      </c>
      <c r="O2162">
        <v>9439</v>
      </c>
    </row>
    <row r="2163" spans="5:15">
      <c r="E2163">
        <v>1287059895559</v>
      </c>
      <c r="F2163">
        <v>828</v>
      </c>
      <c r="G2163" t="s">
        <v>151</v>
      </c>
      <c r="H2163">
        <v>200</v>
      </c>
      <c r="I2163" t="s">
        <v>137</v>
      </c>
      <c r="J2163" t="s">
        <v>145</v>
      </c>
      <c r="K2163" t="s">
        <v>152</v>
      </c>
      <c r="L2163" t="b">
        <v>1</v>
      </c>
      <c r="M2163">
        <v>363</v>
      </c>
      <c r="N2163" t="s">
        <v>153</v>
      </c>
      <c r="O2163">
        <v>828</v>
      </c>
    </row>
    <row r="2164" spans="5:15">
      <c r="E2164">
        <v>1287059896662</v>
      </c>
      <c r="F2164">
        <v>685</v>
      </c>
      <c r="G2164" t="s">
        <v>154</v>
      </c>
      <c r="H2164">
        <v>200</v>
      </c>
      <c r="I2164" t="s">
        <v>137</v>
      </c>
      <c r="J2164" t="s">
        <v>145</v>
      </c>
      <c r="K2164" t="s">
        <v>152</v>
      </c>
      <c r="L2164" t="b">
        <v>1</v>
      </c>
      <c r="M2164">
        <v>365</v>
      </c>
      <c r="N2164" t="s">
        <v>155</v>
      </c>
      <c r="O2164">
        <v>685</v>
      </c>
    </row>
    <row r="2165" spans="5:15">
      <c r="E2165">
        <v>1287059897632</v>
      </c>
      <c r="F2165">
        <v>556</v>
      </c>
      <c r="G2165" t="s">
        <v>156</v>
      </c>
      <c r="H2165">
        <v>200</v>
      </c>
      <c r="I2165" t="s">
        <v>137</v>
      </c>
      <c r="J2165" t="s">
        <v>145</v>
      </c>
      <c r="K2165" t="s">
        <v>152</v>
      </c>
      <c r="L2165" t="b">
        <v>1</v>
      </c>
      <c r="M2165">
        <v>91</v>
      </c>
      <c r="N2165" t="s">
        <v>157</v>
      </c>
      <c r="O2165">
        <v>556</v>
      </c>
    </row>
    <row r="2166" spans="5:15">
      <c r="E2166">
        <v>1287059898453</v>
      </c>
      <c r="F2166">
        <v>614</v>
      </c>
      <c r="G2166" t="s">
        <v>158</v>
      </c>
      <c r="H2166">
        <v>200</v>
      </c>
      <c r="I2166" t="s">
        <v>137</v>
      </c>
      <c r="J2166" t="s">
        <v>145</v>
      </c>
      <c r="K2166" t="s">
        <v>152</v>
      </c>
      <c r="L2166" t="b">
        <v>1</v>
      </c>
      <c r="M2166">
        <v>110</v>
      </c>
      <c r="N2166" t="s">
        <v>159</v>
      </c>
      <c r="O2166">
        <v>614</v>
      </c>
    </row>
    <row r="2167" spans="5:15">
      <c r="E2167">
        <v>1287059899333</v>
      </c>
      <c r="F2167">
        <v>636</v>
      </c>
      <c r="G2167" t="s">
        <v>160</v>
      </c>
      <c r="H2167">
        <v>200</v>
      </c>
      <c r="I2167" t="s">
        <v>137</v>
      </c>
      <c r="J2167" t="s">
        <v>145</v>
      </c>
      <c r="K2167" t="s">
        <v>152</v>
      </c>
      <c r="L2167" t="b">
        <v>1</v>
      </c>
      <c r="M2167">
        <v>1078</v>
      </c>
      <c r="N2167" t="s">
        <v>161</v>
      </c>
      <c r="O2167">
        <v>636</v>
      </c>
    </row>
    <row r="2168" spans="5:15">
      <c r="E2168">
        <v>1287059893597</v>
      </c>
      <c r="F2168">
        <v>6766</v>
      </c>
      <c r="G2168" t="s">
        <v>165</v>
      </c>
      <c r="H2168">
        <v>200</v>
      </c>
      <c r="I2168" t="s">
        <v>137</v>
      </c>
      <c r="J2168" t="s">
        <v>138</v>
      </c>
      <c r="K2168" t="s">
        <v>139</v>
      </c>
      <c r="L2168" t="b">
        <v>1</v>
      </c>
      <c r="M2168">
        <v>13</v>
      </c>
      <c r="N2168" t="s">
        <v>149</v>
      </c>
      <c r="O2168">
        <v>6766</v>
      </c>
    </row>
    <row r="2169" spans="5:15">
      <c r="E2169">
        <v>1287059900365</v>
      </c>
      <c r="F2169">
        <v>637</v>
      </c>
      <c r="G2169" t="s">
        <v>162</v>
      </c>
      <c r="H2169">
        <v>200</v>
      </c>
      <c r="I2169" t="s">
        <v>137</v>
      </c>
      <c r="J2169" t="s">
        <v>145</v>
      </c>
      <c r="K2169" t="s">
        <v>152</v>
      </c>
      <c r="L2169" t="b">
        <v>1</v>
      </c>
      <c r="M2169">
        <v>370</v>
      </c>
      <c r="N2169" t="s">
        <v>163</v>
      </c>
      <c r="O2169">
        <v>637</v>
      </c>
    </row>
    <row r="2170" spans="5:15">
      <c r="E2170">
        <v>1287059872625</v>
      </c>
      <c r="F2170">
        <v>29590</v>
      </c>
      <c r="G2170" t="s">
        <v>164</v>
      </c>
      <c r="H2170">
        <v>200</v>
      </c>
      <c r="I2170" t="s">
        <v>137</v>
      </c>
      <c r="J2170" t="s">
        <v>147</v>
      </c>
      <c r="K2170" t="s">
        <v>139</v>
      </c>
      <c r="L2170" t="b">
        <v>1</v>
      </c>
      <c r="M2170">
        <v>125879</v>
      </c>
      <c r="N2170" t="s">
        <v>149</v>
      </c>
      <c r="O2170">
        <v>20148</v>
      </c>
    </row>
    <row r="2171" spans="5:15">
      <c r="E2171">
        <v>1287059902363</v>
      </c>
      <c r="F2171">
        <v>692</v>
      </c>
      <c r="G2171" t="s">
        <v>151</v>
      </c>
      <c r="H2171">
        <v>200</v>
      </c>
      <c r="I2171" t="s">
        <v>137</v>
      </c>
      <c r="J2171" t="s">
        <v>147</v>
      </c>
      <c r="K2171" t="s">
        <v>152</v>
      </c>
      <c r="L2171" t="b">
        <v>1</v>
      </c>
      <c r="M2171">
        <v>363</v>
      </c>
      <c r="N2171" t="s">
        <v>153</v>
      </c>
      <c r="O2171">
        <v>692</v>
      </c>
    </row>
    <row r="2172" spans="5:15">
      <c r="E2172">
        <v>1287059903274</v>
      </c>
      <c r="F2172">
        <v>2296</v>
      </c>
      <c r="G2172" t="s">
        <v>154</v>
      </c>
      <c r="H2172">
        <v>200</v>
      </c>
      <c r="I2172" t="s">
        <v>137</v>
      </c>
      <c r="J2172" t="s">
        <v>147</v>
      </c>
      <c r="K2172" t="s">
        <v>152</v>
      </c>
      <c r="L2172" t="b">
        <v>1</v>
      </c>
      <c r="M2172">
        <v>365</v>
      </c>
      <c r="N2172" t="s">
        <v>155</v>
      </c>
      <c r="O2172">
        <v>2296</v>
      </c>
    </row>
    <row r="2173" spans="5:15">
      <c r="E2173">
        <v>1287059905720</v>
      </c>
      <c r="F2173">
        <v>652</v>
      </c>
      <c r="G2173" t="s">
        <v>156</v>
      </c>
      <c r="H2173">
        <v>200</v>
      </c>
      <c r="I2173" t="s">
        <v>137</v>
      </c>
      <c r="J2173" t="s">
        <v>147</v>
      </c>
      <c r="K2173" t="s">
        <v>152</v>
      </c>
      <c r="L2173" t="b">
        <v>1</v>
      </c>
      <c r="M2173">
        <v>91</v>
      </c>
      <c r="N2173" t="s">
        <v>157</v>
      </c>
      <c r="O2173">
        <v>652</v>
      </c>
    </row>
    <row r="2174" spans="5:15">
      <c r="E2174">
        <v>1287059906645</v>
      </c>
      <c r="F2174">
        <v>629</v>
      </c>
      <c r="G2174" t="s">
        <v>158</v>
      </c>
      <c r="H2174">
        <v>200</v>
      </c>
      <c r="I2174" t="s">
        <v>137</v>
      </c>
      <c r="J2174" t="s">
        <v>147</v>
      </c>
      <c r="K2174" t="s">
        <v>152</v>
      </c>
      <c r="L2174" t="b">
        <v>1</v>
      </c>
      <c r="M2174">
        <v>110</v>
      </c>
      <c r="N2174" t="s">
        <v>159</v>
      </c>
      <c r="O2174">
        <v>629</v>
      </c>
    </row>
    <row r="2175" spans="5:15">
      <c r="E2175">
        <v>1287059907704</v>
      </c>
      <c r="F2175">
        <v>1810</v>
      </c>
      <c r="G2175" t="s">
        <v>160</v>
      </c>
      <c r="H2175">
        <v>200</v>
      </c>
      <c r="I2175" t="s">
        <v>137</v>
      </c>
      <c r="J2175" t="s">
        <v>147</v>
      </c>
      <c r="K2175" t="s">
        <v>152</v>
      </c>
      <c r="L2175" t="b">
        <v>1</v>
      </c>
      <c r="M2175">
        <v>1078</v>
      </c>
      <c r="N2175" t="s">
        <v>161</v>
      </c>
      <c r="O2175">
        <v>1810</v>
      </c>
    </row>
    <row r="2176" spans="5:15">
      <c r="E2176">
        <v>1287059901170</v>
      </c>
      <c r="F2176">
        <v>8410</v>
      </c>
      <c r="G2176" t="s">
        <v>165</v>
      </c>
      <c r="H2176">
        <v>200</v>
      </c>
      <c r="I2176" t="s">
        <v>137</v>
      </c>
      <c r="J2176" t="s">
        <v>145</v>
      </c>
      <c r="K2176" t="s">
        <v>139</v>
      </c>
      <c r="L2176" t="b">
        <v>1</v>
      </c>
      <c r="M2176">
        <v>13</v>
      </c>
      <c r="N2176" t="s">
        <v>149</v>
      </c>
      <c r="O2176">
        <v>8410</v>
      </c>
    </row>
    <row r="2177" spans="5:15">
      <c r="E2177">
        <v>1287059909874</v>
      </c>
      <c r="F2177">
        <v>486</v>
      </c>
      <c r="G2177" t="s">
        <v>162</v>
      </c>
      <c r="H2177">
        <v>200</v>
      </c>
      <c r="I2177" t="s">
        <v>137</v>
      </c>
      <c r="J2177" t="s">
        <v>147</v>
      </c>
      <c r="K2177" t="s">
        <v>152</v>
      </c>
      <c r="L2177" t="b">
        <v>1</v>
      </c>
      <c r="M2177">
        <v>370</v>
      </c>
      <c r="N2177" t="s">
        <v>163</v>
      </c>
      <c r="O2177">
        <v>486</v>
      </c>
    </row>
    <row r="2178" spans="5:15">
      <c r="E2178">
        <v>1287059883550</v>
      </c>
      <c r="F2178">
        <v>28884</v>
      </c>
      <c r="G2178" t="s">
        <v>166</v>
      </c>
      <c r="H2178">
        <v>200</v>
      </c>
      <c r="I2178" t="s">
        <v>137</v>
      </c>
      <c r="J2178" t="s">
        <v>143</v>
      </c>
      <c r="K2178" t="s">
        <v>139</v>
      </c>
      <c r="L2178" t="b">
        <v>1</v>
      </c>
      <c r="M2178">
        <v>125879</v>
      </c>
      <c r="N2178" t="s">
        <v>149</v>
      </c>
      <c r="O2178">
        <v>10849</v>
      </c>
    </row>
    <row r="2179" spans="5:15">
      <c r="E2179">
        <v>1287059910801</v>
      </c>
      <c r="F2179">
        <v>11224</v>
      </c>
      <c r="G2179" t="s">
        <v>165</v>
      </c>
      <c r="H2179">
        <v>200</v>
      </c>
      <c r="I2179" t="s">
        <v>137</v>
      </c>
      <c r="J2179" t="s">
        <v>147</v>
      </c>
      <c r="K2179" t="s">
        <v>139</v>
      </c>
      <c r="L2179" t="b">
        <v>1</v>
      </c>
      <c r="M2179">
        <v>13</v>
      </c>
      <c r="N2179" t="s">
        <v>149</v>
      </c>
      <c r="O2179">
        <v>11224</v>
      </c>
    </row>
    <row r="2180" spans="5:15">
      <c r="E2180">
        <v>1287059912743</v>
      </c>
      <c r="F2180">
        <v>12472</v>
      </c>
      <c r="G2180" t="s">
        <v>167</v>
      </c>
      <c r="H2180">
        <v>200</v>
      </c>
      <c r="I2180" t="s">
        <v>137</v>
      </c>
      <c r="J2180" t="s">
        <v>143</v>
      </c>
      <c r="K2180" t="s">
        <v>139</v>
      </c>
      <c r="L2180" t="b">
        <v>1</v>
      </c>
      <c r="M2180">
        <v>13</v>
      </c>
      <c r="N2180" t="s">
        <v>149</v>
      </c>
      <c r="O2180">
        <v>12472</v>
      </c>
    </row>
    <row r="2181" spans="5:15">
      <c r="E2181">
        <v>1287059900647</v>
      </c>
      <c r="F2181">
        <v>27423</v>
      </c>
      <c r="G2181" t="s">
        <v>166</v>
      </c>
      <c r="H2181">
        <v>200</v>
      </c>
      <c r="I2181" t="s">
        <v>137</v>
      </c>
      <c r="J2181" t="s">
        <v>138</v>
      </c>
      <c r="K2181" t="s">
        <v>139</v>
      </c>
      <c r="L2181" t="b">
        <v>1</v>
      </c>
      <c r="M2181">
        <v>125879</v>
      </c>
      <c r="N2181" t="s">
        <v>149</v>
      </c>
      <c r="O2181">
        <v>14811</v>
      </c>
    </row>
    <row r="2182" spans="5:15">
      <c r="E2182">
        <v>1287059925453</v>
      </c>
      <c r="F2182">
        <v>9348</v>
      </c>
      <c r="G2182" t="s">
        <v>168</v>
      </c>
      <c r="H2182">
        <v>200</v>
      </c>
      <c r="I2182" t="s">
        <v>137</v>
      </c>
      <c r="J2182" t="s">
        <v>143</v>
      </c>
      <c r="K2182" t="s">
        <v>139</v>
      </c>
      <c r="L2182" t="b">
        <v>1</v>
      </c>
      <c r="M2182">
        <v>13</v>
      </c>
      <c r="N2182" t="s">
        <v>149</v>
      </c>
      <c r="O2182">
        <v>9348</v>
      </c>
    </row>
    <row r="2183" spans="5:15">
      <c r="E2183">
        <v>1287059935142</v>
      </c>
      <c r="F2183">
        <v>533</v>
      </c>
      <c r="G2183" t="s">
        <v>151</v>
      </c>
      <c r="H2183">
        <v>200</v>
      </c>
      <c r="I2183" t="s">
        <v>137</v>
      </c>
      <c r="J2183" t="s">
        <v>143</v>
      </c>
      <c r="K2183" t="s">
        <v>152</v>
      </c>
      <c r="L2183" t="b">
        <v>1</v>
      </c>
      <c r="M2183">
        <v>363</v>
      </c>
      <c r="N2183" t="s">
        <v>153</v>
      </c>
      <c r="O2183">
        <v>533</v>
      </c>
    </row>
    <row r="2184" spans="5:15">
      <c r="E2184">
        <v>1287059909953</v>
      </c>
      <c r="F2184">
        <v>25871</v>
      </c>
      <c r="G2184" t="s">
        <v>166</v>
      </c>
      <c r="H2184">
        <v>200</v>
      </c>
      <c r="I2184" t="s">
        <v>137</v>
      </c>
      <c r="J2184" t="s">
        <v>145</v>
      </c>
      <c r="K2184" t="s">
        <v>139</v>
      </c>
      <c r="L2184" t="b">
        <v>1</v>
      </c>
      <c r="M2184">
        <v>125879</v>
      </c>
      <c r="N2184" t="s">
        <v>149</v>
      </c>
      <c r="O2184">
        <v>16988</v>
      </c>
    </row>
    <row r="2185" spans="5:15">
      <c r="E2185">
        <v>1287059936054</v>
      </c>
      <c r="F2185">
        <v>733</v>
      </c>
      <c r="G2185" t="s">
        <v>154</v>
      </c>
      <c r="H2185">
        <v>200</v>
      </c>
      <c r="I2185" t="s">
        <v>137</v>
      </c>
      <c r="J2185" t="s">
        <v>143</v>
      </c>
      <c r="K2185" t="s">
        <v>152</v>
      </c>
      <c r="L2185" t="b">
        <v>1</v>
      </c>
      <c r="M2185">
        <v>365</v>
      </c>
      <c r="N2185" t="s">
        <v>155</v>
      </c>
      <c r="O2185">
        <v>733</v>
      </c>
    </row>
    <row r="2186" spans="5:15">
      <c r="E2186">
        <v>1287059937192</v>
      </c>
      <c r="F2186">
        <v>538</v>
      </c>
      <c r="G2186" t="s">
        <v>156</v>
      </c>
      <c r="H2186">
        <v>200</v>
      </c>
      <c r="I2186" t="s">
        <v>137</v>
      </c>
      <c r="J2186" t="s">
        <v>143</v>
      </c>
      <c r="K2186" t="s">
        <v>152</v>
      </c>
      <c r="L2186" t="b">
        <v>1</v>
      </c>
      <c r="M2186">
        <v>91</v>
      </c>
      <c r="N2186" t="s">
        <v>157</v>
      </c>
      <c r="O2186">
        <v>538</v>
      </c>
    </row>
    <row r="2187" spans="5:15">
      <c r="E2187">
        <v>1287059938214</v>
      </c>
      <c r="F2187">
        <v>543</v>
      </c>
      <c r="G2187" t="s">
        <v>158</v>
      </c>
      <c r="H2187">
        <v>200</v>
      </c>
      <c r="I2187" t="s">
        <v>137</v>
      </c>
      <c r="J2187" t="s">
        <v>143</v>
      </c>
      <c r="K2187" t="s">
        <v>152</v>
      </c>
      <c r="L2187" t="b">
        <v>1</v>
      </c>
      <c r="M2187">
        <v>110</v>
      </c>
      <c r="N2187" t="s">
        <v>159</v>
      </c>
      <c r="O2187">
        <v>543</v>
      </c>
    </row>
    <row r="2188" spans="5:15">
      <c r="E2188">
        <v>1287059939122</v>
      </c>
      <c r="F2188">
        <v>455</v>
      </c>
      <c r="G2188" t="s">
        <v>160</v>
      </c>
      <c r="H2188">
        <v>200</v>
      </c>
      <c r="I2188" t="s">
        <v>137</v>
      </c>
      <c r="J2188" t="s">
        <v>143</v>
      </c>
      <c r="K2188" t="s">
        <v>152</v>
      </c>
      <c r="L2188" t="b">
        <v>1</v>
      </c>
      <c r="M2188">
        <v>1078</v>
      </c>
      <c r="N2188" t="s">
        <v>161</v>
      </c>
      <c r="O2188">
        <v>455</v>
      </c>
    </row>
    <row r="2189" spans="5:15">
      <c r="E2189">
        <v>1287059939950</v>
      </c>
      <c r="F2189">
        <v>592</v>
      </c>
      <c r="G2189" t="s">
        <v>162</v>
      </c>
      <c r="H2189">
        <v>200</v>
      </c>
      <c r="I2189" t="s">
        <v>137</v>
      </c>
      <c r="J2189" t="s">
        <v>143</v>
      </c>
      <c r="K2189" t="s">
        <v>152</v>
      </c>
      <c r="L2189" t="b">
        <v>1</v>
      </c>
      <c r="M2189">
        <v>370</v>
      </c>
      <c r="N2189" t="s">
        <v>163</v>
      </c>
      <c r="O2189">
        <v>592</v>
      </c>
    </row>
    <row r="2190" spans="5:15">
      <c r="E2190">
        <v>1287059928408</v>
      </c>
      <c r="F2190">
        <v>18448</v>
      </c>
      <c r="G2190" t="s">
        <v>167</v>
      </c>
      <c r="H2190">
        <v>200</v>
      </c>
      <c r="I2190" t="s">
        <v>137</v>
      </c>
      <c r="J2190" t="s">
        <v>138</v>
      </c>
      <c r="K2190" t="s">
        <v>139</v>
      </c>
      <c r="L2190" t="b">
        <v>1</v>
      </c>
      <c r="M2190">
        <v>13</v>
      </c>
      <c r="N2190" t="s">
        <v>149</v>
      </c>
      <c r="O2190">
        <v>18448</v>
      </c>
    </row>
    <row r="2191" spans="5:15">
      <c r="E2191">
        <v>1287059936132</v>
      </c>
      <c r="F2191">
        <v>13183</v>
      </c>
      <c r="G2191" t="s">
        <v>167</v>
      </c>
      <c r="H2191">
        <v>200</v>
      </c>
      <c r="I2191" t="s">
        <v>137</v>
      </c>
      <c r="J2191" t="s">
        <v>145</v>
      </c>
      <c r="K2191" t="s">
        <v>139</v>
      </c>
      <c r="L2191" t="b">
        <v>1</v>
      </c>
      <c r="M2191">
        <v>13</v>
      </c>
      <c r="N2191" t="s">
        <v>149</v>
      </c>
      <c r="O2191">
        <v>13183</v>
      </c>
    </row>
    <row r="2192" spans="5:15">
      <c r="E2192">
        <v>1287059940726</v>
      </c>
      <c r="F2192">
        <v>8888</v>
      </c>
      <c r="G2192" t="s">
        <v>169</v>
      </c>
      <c r="H2192">
        <v>200</v>
      </c>
      <c r="I2192" t="s">
        <v>137</v>
      </c>
      <c r="J2192" t="s">
        <v>143</v>
      </c>
      <c r="K2192" t="s">
        <v>139</v>
      </c>
      <c r="L2192" t="b">
        <v>1</v>
      </c>
      <c r="M2192">
        <v>13</v>
      </c>
      <c r="N2192" t="s">
        <v>149</v>
      </c>
      <c r="O2192">
        <v>8888</v>
      </c>
    </row>
    <row r="2193" spans="5:15">
      <c r="E2193">
        <v>1287059946967</v>
      </c>
      <c r="F2193">
        <v>8741</v>
      </c>
      <c r="G2193" t="s">
        <v>168</v>
      </c>
      <c r="H2193">
        <v>200</v>
      </c>
      <c r="I2193" t="s">
        <v>137</v>
      </c>
      <c r="J2193" t="s">
        <v>138</v>
      </c>
      <c r="K2193" t="s">
        <v>139</v>
      </c>
      <c r="L2193" t="b">
        <v>1</v>
      </c>
      <c r="M2193">
        <v>13</v>
      </c>
      <c r="N2193" t="s">
        <v>149</v>
      </c>
      <c r="O2193">
        <v>8741</v>
      </c>
    </row>
    <row r="2194" spans="5:15">
      <c r="E2194">
        <v>1287059956147</v>
      </c>
      <c r="F2194">
        <v>587</v>
      </c>
      <c r="G2194" t="s">
        <v>151</v>
      </c>
      <c r="H2194">
        <v>200</v>
      </c>
      <c r="I2194" t="s">
        <v>137</v>
      </c>
      <c r="J2194" t="s">
        <v>138</v>
      </c>
      <c r="K2194" t="s">
        <v>152</v>
      </c>
      <c r="L2194" t="b">
        <v>1</v>
      </c>
      <c r="M2194">
        <v>363</v>
      </c>
      <c r="N2194" t="s">
        <v>153</v>
      </c>
      <c r="O2194">
        <v>587</v>
      </c>
    </row>
    <row r="2195" spans="5:15">
      <c r="E2195">
        <v>1287059949661</v>
      </c>
      <c r="F2195">
        <v>8081</v>
      </c>
      <c r="G2195" t="s">
        <v>168</v>
      </c>
      <c r="H2195">
        <v>200</v>
      </c>
      <c r="I2195" t="s">
        <v>137</v>
      </c>
      <c r="J2195" t="s">
        <v>145</v>
      </c>
      <c r="K2195" t="s">
        <v>139</v>
      </c>
      <c r="L2195" t="b">
        <v>1</v>
      </c>
      <c r="M2195">
        <v>13</v>
      </c>
      <c r="N2195" t="s">
        <v>149</v>
      </c>
      <c r="O2195">
        <v>8081</v>
      </c>
    </row>
    <row r="2196" spans="5:15">
      <c r="E2196">
        <v>1287059957074</v>
      </c>
      <c r="F2196">
        <v>669</v>
      </c>
      <c r="G2196" t="s">
        <v>154</v>
      </c>
      <c r="H2196">
        <v>200</v>
      </c>
      <c r="I2196" t="s">
        <v>137</v>
      </c>
      <c r="J2196" t="s">
        <v>138</v>
      </c>
      <c r="K2196" t="s">
        <v>152</v>
      </c>
      <c r="L2196" t="b">
        <v>1</v>
      </c>
      <c r="M2196">
        <v>365</v>
      </c>
      <c r="N2196" t="s">
        <v>155</v>
      </c>
      <c r="O2196">
        <v>669</v>
      </c>
    </row>
    <row r="2197" spans="5:15">
      <c r="E2197">
        <v>1287059957919</v>
      </c>
      <c r="F2197">
        <v>536</v>
      </c>
      <c r="G2197" t="s">
        <v>151</v>
      </c>
      <c r="H2197">
        <v>200</v>
      </c>
      <c r="I2197" t="s">
        <v>137</v>
      </c>
      <c r="J2197" t="s">
        <v>145</v>
      </c>
      <c r="K2197" t="s">
        <v>152</v>
      </c>
      <c r="L2197" t="b">
        <v>1</v>
      </c>
      <c r="M2197">
        <v>363</v>
      </c>
      <c r="N2197" t="s">
        <v>153</v>
      </c>
      <c r="O2197">
        <v>536</v>
      </c>
    </row>
    <row r="2198" spans="5:15">
      <c r="E2198">
        <v>1287059957983</v>
      </c>
      <c r="F2198">
        <v>573</v>
      </c>
      <c r="G2198" t="s">
        <v>156</v>
      </c>
      <c r="H2198">
        <v>200</v>
      </c>
      <c r="I2198" t="s">
        <v>137</v>
      </c>
      <c r="J2198" t="s">
        <v>138</v>
      </c>
      <c r="K2198" t="s">
        <v>152</v>
      </c>
      <c r="L2198" t="b">
        <v>1</v>
      </c>
      <c r="M2198">
        <v>91</v>
      </c>
      <c r="N2198" t="s">
        <v>157</v>
      </c>
      <c r="O2198">
        <v>573</v>
      </c>
    </row>
    <row r="2199" spans="5:15">
      <c r="E2199">
        <v>1287059922281</v>
      </c>
      <c r="F2199">
        <v>36501</v>
      </c>
      <c r="G2199" t="s">
        <v>166</v>
      </c>
      <c r="H2199">
        <v>200</v>
      </c>
      <c r="I2199" t="s">
        <v>137</v>
      </c>
      <c r="J2199" t="s">
        <v>147</v>
      </c>
      <c r="K2199" t="s">
        <v>139</v>
      </c>
      <c r="L2199" t="b">
        <v>1</v>
      </c>
      <c r="M2199">
        <v>125879</v>
      </c>
      <c r="N2199" t="s">
        <v>149</v>
      </c>
      <c r="O2199">
        <v>16253</v>
      </c>
    </row>
    <row r="2200" spans="5:15">
      <c r="E2200">
        <v>1287059958685</v>
      </c>
      <c r="F2200">
        <v>782</v>
      </c>
      <c r="G2200" t="s">
        <v>154</v>
      </c>
      <c r="H2200">
        <v>200</v>
      </c>
      <c r="I2200" t="s">
        <v>137</v>
      </c>
      <c r="J2200" t="s">
        <v>145</v>
      </c>
      <c r="K2200" t="s">
        <v>152</v>
      </c>
      <c r="L2200" t="b">
        <v>1</v>
      </c>
      <c r="M2200">
        <v>365</v>
      </c>
      <c r="N2200" t="s">
        <v>155</v>
      </c>
      <c r="O2200">
        <v>782</v>
      </c>
    </row>
    <row r="2201" spans="5:15">
      <c r="E2201">
        <v>1287059959770</v>
      </c>
      <c r="F2201">
        <v>909</v>
      </c>
      <c r="G2201" t="s">
        <v>156</v>
      </c>
      <c r="H2201">
        <v>200</v>
      </c>
      <c r="I2201" t="s">
        <v>137</v>
      </c>
      <c r="J2201" t="s">
        <v>145</v>
      </c>
      <c r="K2201" t="s">
        <v>152</v>
      </c>
      <c r="L2201" t="b">
        <v>1</v>
      </c>
      <c r="M2201">
        <v>91</v>
      </c>
      <c r="N2201" t="s">
        <v>157</v>
      </c>
      <c r="O2201">
        <v>909</v>
      </c>
    </row>
    <row r="2202" spans="5:15">
      <c r="E2202">
        <v>1287059960969</v>
      </c>
      <c r="F2202">
        <v>894</v>
      </c>
      <c r="G2202" t="s">
        <v>158</v>
      </c>
      <c r="H2202">
        <v>200</v>
      </c>
      <c r="I2202" t="s">
        <v>137</v>
      </c>
      <c r="J2202" t="s">
        <v>145</v>
      </c>
      <c r="K2202" t="s">
        <v>152</v>
      </c>
      <c r="L2202" t="b">
        <v>1</v>
      </c>
      <c r="M2202">
        <v>110</v>
      </c>
      <c r="N2202" t="s">
        <v>159</v>
      </c>
      <c r="O2202">
        <v>894</v>
      </c>
    </row>
    <row r="2203" spans="5:15">
      <c r="E2203">
        <v>1287059958917</v>
      </c>
      <c r="F2203">
        <v>3111</v>
      </c>
      <c r="G2203" t="s">
        <v>158</v>
      </c>
      <c r="H2203">
        <v>200</v>
      </c>
      <c r="I2203" t="s">
        <v>137</v>
      </c>
      <c r="J2203" t="s">
        <v>138</v>
      </c>
      <c r="K2203" t="s">
        <v>152</v>
      </c>
      <c r="L2203" t="b">
        <v>1</v>
      </c>
      <c r="M2203">
        <v>110</v>
      </c>
      <c r="N2203" t="s">
        <v>159</v>
      </c>
      <c r="O2203">
        <v>3111</v>
      </c>
    </row>
    <row r="2204" spans="5:15">
      <c r="E2204">
        <v>1287059962303</v>
      </c>
      <c r="F2204">
        <v>824</v>
      </c>
      <c r="G2204" t="s">
        <v>160</v>
      </c>
      <c r="H2204">
        <v>200</v>
      </c>
      <c r="I2204" t="s">
        <v>137</v>
      </c>
      <c r="J2204" t="s">
        <v>138</v>
      </c>
      <c r="K2204" t="s">
        <v>152</v>
      </c>
      <c r="L2204" t="b">
        <v>1</v>
      </c>
      <c r="M2204">
        <v>1078</v>
      </c>
      <c r="N2204" t="s">
        <v>161</v>
      </c>
      <c r="O2204">
        <v>824</v>
      </c>
    </row>
    <row r="2205" spans="5:15">
      <c r="E2205">
        <v>1287059962358</v>
      </c>
      <c r="F2205">
        <v>827</v>
      </c>
      <c r="G2205" t="s">
        <v>160</v>
      </c>
      <c r="H2205">
        <v>200</v>
      </c>
      <c r="I2205" t="s">
        <v>137</v>
      </c>
      <c r="J2205" t="s">
        <v>145</v>
      </c>
      <c r="K2205" t="s">
        <v>152</v>
      </c>
      <c r="L2205" t="b">
        <v>1</v>
      </c>
      <c r="M2205">
        <v>1078</v>
      </c>
      <c r="N2205" t="s">
        <v>161</v>
      </c>
      <c r="O2205">
        <v>827</v>
      </c>
    </row>
    <row r="2206" spans="5:15">
      <c r="E2206">
        <v>1287059963642</v>
      </c>
      <c r="F2206">
        <v>722</v>
      </c>
      <c r="G2206" t="s">
        <v>162</v>
      </c>
      <c r="H2206">
        <v>200</v>
      </c>
      <c r="I2206" t="s">
        <v>137</v>
      </c>
      <c r="J2206" t="s">
        <v>138</v>
      </c>
      <c r="K2206" t="s">
        <v>152</v>
      </c>
      <c r="L2206" t="b">
        <v>1</v>
      </c>
      <c r="M2206">
        <v>370</v>
      </c>
      <c r="N2206" t="s">
        <v>163</v>
      </c>
      <c r="O2206">
        <v>722</v>
      </c>
    </row>
    <row r="2207" spans="5:15">
      <c r="E2207">
        <v>1287059963434</v>
      </c>
      <c r="F2207">
        <v>2121</v>
      </c>
      <c r="G2207" t="s">
        <v>162</v>
      </c>
      <c r="H2207">
        <v>200</v>
      </c>
      <c r="I2207" t="s">
        <v>137</v>
      </c>
      <c r="J2207" t="s">
        <v>145</v>
      </c>
      <c r="K2207" t="s">
        <v>152</v>
      </c>
      <c r="L2207" t="b">
        <v>1</v>
      </c>
      <c r="M2207">
        <v>370</v>
      </c>
      <c r="N2207" t="s">
        <v>163</v>
      </c>
      <c r="O2207">
        <v>2121</v>
      </c>
    </row>
    <row r="2208" spans="5:15">
      <c r="E2208">
        <v>1287059959083</v>
      </c>
      <c r="F2208">
        <v>14578</v>
      </c>
      <c r="G2208" t="s">
        <v>167</v>
      </c>
      <c r="H2208">
        <v>200</v>
      </c>
      <c r="I2208" t="s">
        <v>137</v>
      </c>
      <c r="J2208" t="s">
        <v>147</v>
      </c>
      <c r="K2208" t="s">
        <v>139</v>
      </c>
      <c r="L2208" t="b">
        <v>1</v>
      </c>
      <c r="M2208">
        <v>13</v>
      </c>
      <c r="N2208" t="s">
        <v>149</v>
      </c>
      <c r="O2208">
        <v>14578</v>
      </c>
    </row>
    <row r="2209" spans="5:15">
      <c r="E2209">
        <v>1287059964750</v>
      </c>
      <c r="F2209">
        <v>9167</v>
      </c>
      <c r="G2209" t="s">
        <v>169</v>
      </c>
      <c r="H2209">
        <v>200</v>
      </c>
      <c r="I2209" t="s">
        <v>137</v>
      </c>
      <c r="J2209" t="s">
        <v>138</v>
      </c>
      <c r="K2209" t="s">
        <v>139</v>
      </c>
      <c r="L2209" t="b">
        <v>1</v>
      </c>
      <c r="M2209">
        <v>13</v>
      </c>
      <c r="N2209" t="s">
        <v>149</v>
      </c>
      <c r="O2209">
        <v>9167</v>
      </c>
    </row>
    <row r="2210" spans="5:15">
      <c r="E2210">
        <v>1287059950084</v>
      </c>
      <c r="F2210">
        <v>30667</v>
      </c>
      <c r="G2210" t="s">
        <v>166</v>
      </c>
      <c r="H2210">
        <v>200</v>
      </c>
      <c r="I2210" t="s">
        <v>137</v>
      </c>
      <c r="J2210" t="s">
        <v>143</v>
      </c>
      <c r="K2210" t="s">
        <v>139</v>
      </c>
      <c r="L2210" t="b">
        <v>1</v>
      </c>
      <c r="M2210">
        <v>125879</v>
      </c>
      <c r="N2210" t="s">
        <v>149</v>
      </c>
      <c r="O2210">
        <v>21725</v>
      </c>
    </row>
    <row r="2211" spans="5:15">
      <c r="E2211">
        <v>1287059965732</v>
      </c>
      <c r="F2211">
        <v>19133</v>
      </c>
      <c r="G2211" t="s">
        <v>169</v>
      </c>
      <c r="H2211">
        <v>200</v>
      </c>
      <c r="I2211" t="s">
        <v>137</v>
      </c>
      <c r="J2211" t="s">
        <v>145</v>
      </c>
      <c r="K2211" t="s">
        <v>139</v>
      </c>
      <c r="L2211" t="b">
        <v>1</v>
      </c>
      <c r="M2211">
        <v>13</v>
      </c>
      <c r="N2211" t="s">
        <v>149</v>
      </c>
      <c r="O2211">
        <v>19133</v>
      </c>
    </row>
    <row r="2212" spans="5:15">
      <c r="E2212">
        <v>1287059973991</v>
      </c>
      <c r="F2212">
        <v>13034</v>
      </c>
      <c r="G2212" t="s">
        <v>168</v>
      </c>
      <c r="H2212">
        <v>200</v>
      </c>
      <c r="I2212" t="s">
        <v>137</v>
      </c>
      <c r="J2212" t="s">
        <v>147</v>
      </c>
      <c r="K2212" t="s">
        <v>139</v>
      </c>
      <c r="L2212" t="b">
        <v>1</v>
      </c>
      <c r="M2212">
        <v>13</v>
      </c>
      <c r="N2212" t="s">
        <v>149</v>
      </c>
      <c r="O2212">
        <v>13034</v>
      </c>
    </row>
    <row r="2213" spans="5:15">
      <c r="E2213">
        <v>1287059987438</v>
      </c>
      <c r="F2213">
        <v>669</v>
      </c>
      <c r="G2213" t="s">
        <v>151</v>
      </c>
      <c r="H2213">
        <v>200</v>
      </c>
      <c r="I2213" t="s">
        <v>137</v>
      </c>
      <c r="J2213" t="s">
        <v>147</v>
      </c>
      <c r="K2213" t="s">
        <v>152</v>
      </c>
      <c r="L2213" t="b">
        <v>1</v>
      </c>
      <c r="M2213">
        <v>363</v>
      </c>
      <c r="N2213" t="s">
        <v>153</v>
      </c>
      <c r="O2213">
        <v>669</v>
      </c>
    </row>
    <row r="2214" spans="5:15">
      <c r="E2214">
        <v>1287059988335</v>
      </c>
      <c r="F2214">
        <v>620</v>
      </c>
      <c r="G2214" t="s">
        <v>154</v>
      </c>
      <c r="H2214">
        <v>200</v>
      </c>
      <c r="I2214" t="s">
        <v>137</v>
      </c>
      <c r="J2214" t="s">
        <v>147</v>
      </c>
      <c r="K2214" t="s">
        <v>152</v>
      </c>
      <c r="L2214" t="b">
        <v>1</v>
      </c>
      <c r="M2214">
        <v>365</v>
      </c>
      <c r="N2214" t="s">
        <v>155</v>
      </c>
      <c r="O2214">
        <v>620</v>
      </c>
    </row>
    <row r="2215" spans="5:15">
      <c r="E2215">
        <v>1287059989204</v>
      </c>
      <c r="F2215">
        <v>774</v>
      </c>
      <c r="G2215" t="s">
        <v>156</v>
      </c>
      <c r="H2215">
        <v>200</v>
      </c>
      <c r="I2215" t="s">
        <v>137</v>
      </c>
      <c r="J2215" t="s">
        <v>147</v>
      </c>
      <c r="K2215" t="s">
        <v>152</v>
      </c>
      <c r="L2215" t="b">
        <v>1</v>
      </c>
      <c r="M2215">
        <v>91</v>
      </c>
      <c r="N2215" t="s">
        <v>157</v>
      </c>
      <c r="O2215">
        <v>774</v>
      </c>
    </row>
    <row r="2216" spans="5:15">
      <c r="E2216">
        <v>1287059990292</v>
      </c>
      <c r="F2216">
        <v>582</v>
      </c>
      <c r="G2216" t="s">
        <v>158</v>
      </c>
      <c r="H2216">
        <v>200</v>
      </c>
      <c r="I2216" t="s">
        <v>137</v>
      </c>
      <c r="J2216" t="s">
        <v>147</v>
      </c>
      <c r="K2216" t="s">
        <v>152</v>
      </c>
      <c r="L2216" t="b">
        <v>1</v>
      </c>
      <c r="M2216">
        <v>110</v>
      </c>
      <c r="N2216" t="s">
        <v>159</v>
      </c>
      <c r="O2216">
        <v>582</v>
      </c>
    </row>
    <row r="2217" spans="5:15">
      <c r="E2217">
        <v>1287059991141</v>
      </c>
      <c r="F2217">
        <v>554</v>
      </c>
      <c r="G2217" t="s">
        <v>160</v>
      </c>
      <c r="H2217">
        <v>200</v>
      </c>
      <c r="I2217" t="s">
        <v>137</v>
      </c>
      <c r="J2217" t="s">
        <v>147</v>
      </c>
      <c r="K2217" t="s">
        <v>152</v>
      </c>
      <c r="L2217" t="b">
        <v>1</v>
      </c>
      <c r="M2217">
        <v>1078</v>
      </c>
      <c r="N2217" t="s">
        <v>161</v>
      </c>
      <c r="O2217">
        <v>554</v>
      </c>
    </row>
    <row r="2218" spans="5:15">
      <c r="E2218">
        <v>1287059992053</v>
      </c>
      <c r="F2218">
        <v>1821</v>
      </c>
      <c r="G2218" t="s">
        <v>162</v>
      </c>
      <c r="H2218">
        <v>200</v>
      </c>
      <c r="I2218" t="s">
        <v>137</v>
      </c>
      <c r="J2218" t="s">
        <v>147</v>
      </c>
      <c r="K2218" t="s">
        <v>152</v>
      </c>
      <c r="L2218" t="b">
        <v>1</v>
      </c>
      <c r="M2218">
        <v>370</v>
      </c>
      <c r="N2218" t="s">
        <v>163</v>
      </c>
      <c r="O2218">
        <v>1821</v>
      </c>
    </row>
    <row r="2219" spans="5:15">
      <c r="E2219">
        <v>1287059974115</v>
      </c>
      <c r="F2219">
        <v>29494</v>
      </c>
      <c r="G2219" t="s">
        <v>166</v>
      </c>
      <c r="H2219">
        <v>200</v>
      </c>
      <c r="I2219" t="s">
        <v>137</v>
      </c>
      <c r="J2219" t="s">
        <v>138</v>
      </c>
      <c r="K2219" t="s">
        <v>139</v>
      </c>
      <c r="L2219" t="b">
        <v>1</v>
      </c>
      <c r="M2219">
        <v>125879</v>
      </c>
      <c r="N2219" t="s">
        <v>149</v>
      </c>
      <c r="O2219">
        <v>13281</v>
      </c>
    </row>
    <row r="2220" spans="5:15">
      <c r="E2220">
        <v>1287059985105</v>
      </c>
      <c r="F2220">
        <v>22719</v>
      </c>
      <c r="G2220" t="s">
        <v>166</v>
      </c>
      <c r="H2220">
        <v>200</v>
      </c>
      <c r="I2220" t="s">
        <v>137</v>
      </c>
      <c r="J2220" t="s">
        <v>145</v>
      </c>
      <c r="K2220" t="s">
        <v>139</v>
      </c>
      <c r="L2220" t="b">
        <v>1</v>
      </c>
      <c r="M2220">
        <v>125879</v>
      </c>
      <c r="N2220" t="s">
        <v>149</v>
      </c>
      <c r="O2220">
        <v>13704</v>
      </c>
    </row>
    <row r="2221" spans="5:15">
      <c r="E2221">
        <v>1287059994140</v>
      </c>
      <c r="F2221">
        <v>16444</v>
      </c>
      <c r="G2221" t="s">
        <v>169</v>
      </c>
      <c r="H2221">
        <v>200</v>
      </c>
      <c r="I2221" t="s">
        <v>137</v>
      </c>
      <c r="J2221" t="s">
        <v>147</v>
      </c>
      <c r="K2221" t="s">
        <v>139</v>
      </c>
      <c r="L2221" t="b">
        <v>1</v>
      </c>
      <c r="M2221">
        <v>13</v>
      </c>
      <c r="N2221" t="s">
        <v>149</v>
      </c>
      <c r="O2221">
        <v>16444</v>
      </c>
    </row>
    <row r="2222" spans="5:15">
      <c r="E2222">
        <v>1287059981138</v>
      </c>
      <c r="F2222">
        <v>32178</v>
      </c>
      <c r="G2222" t="s">
        <v>167</v>
      </c>
      <c r="H2222">
        <v>200</v>
      </c>
      <c r="I2222" t="s">
        <v>137</v>
      </c>
      <c r="J2222" t="s">
        <v>143</v>
      </c>
      <c r="K2222" t="s">
        <v>139</v>
      </c>
      <c r="L2222" t="b">
        <v>1</v>
      </c>
      <c r="M2222">
        <v>191060</v>
      </c>
      <c r="N2222" t="s">
        <v>149</v>
      </c>
      <c r="O2222">
        <v>16352</v>
      </c>
    </row>
    <row r="2223" spans="5:15">
      <c r="E2223">
        <v>1287060013635</v>
      </c>
      <c r="F2223">
        <v>9874</v>
      </c>
      <c r="G2223" t="s">
        <v>168</v>
      </c>
      <c r="H2223">
        <v>200</v>
      </c>
      <c r="I2223" t="s">
        <v>137</v>
      </c>
      <c r="J2223" t="s">
        <v>143</v>
      </c>
      <c r="K2223" t="s">
        <v>139</v>
      </c>
      <c r="L2223" t="b">
        <v>1</v>
      </c>
      <c r="M2223">
        <v>13</v>
      </c>
      <c r="N2223" t="s">
        <v>149</v>
      </c>
      <c r="O2223">
        <v>9874</v>
      </c>
    </row>
    <row r="2224" spans="5:15">
      <c r="E2224">
        <v>1287060023798</v>
      </c>
      <c r="F2224">
        <v>606</v>
      </c>
      <c r="G2224" t="s">
        <v>151</v>
      </c>
      <c r="H2224">
        <v>200</v>
      </c>
      <c r="I2224" t="s">
        <v>137</v>
      </c>
      <c r="J2224" t="s">
        <v>143</v>
      </c>
      <c r="K2224" t="s">
        <v>152</v>
      </c>
      <c r="L2224" t="b">
        <v>1</v>
      </c>
      <c r="M2224">
        <v>363</v>
      </c>
      <c r="N2224" t="s">
        <v>153</v>
      </c>
      <c r="O2224">
        <v>606</v>
      </c>
    </row>
    <row r="2225" spans="5:15">
      <c r="E2225">
        <v>1287060024553</v>
      </c>
      <c r="F2225">
        <v>2052</v>
      </c>
      <c r="G2225" t="s">
        <v>154</v>
      </c>
      <c r="H2225">
        <v>200</v>
      </c>
      <c r="I2225" t="s">
        <v>137</v>
      </c>
      <c r="J2225" t="s">
        <v>143</v>
      </c>
      <c r="K2225" t="s">
        <v>152</v>
      </c>
      <c r="L2225" t="b">
        <v>1</v>
      </c>
      <c r="M2225">
        <v>365</v>
      </c>
      <c r="N2225" t="s">
        <v>155</v>
      </c>
      <c r="O2225">
        <v>2052</v>
      </c>
    </row>
    <row r="2226" spans="5:15">
      <c r="E2226">
        <v>1287060027249</v>
      </c>
      <c r="F2226">
        <v>519</v>
      </c>
      <c r="G2226" t="s">
        <v>156</v>
      </c>
      <c r="H2226">
        <v>200</v>
      </c>
      <c r="I2226" t="s">
        <v>137</v>
      </c>
      <c r="J2226" t="s">
        <v>143</v>
      </c>
      <c r="K2226" t="s">
        <v>152</v>
      </c>
      <c r="L2226" t="b">
        <v>1</v>
      </c>
      <c r="M2226">
        <v>91</v>
      </c>
      <c r="N2226" t="s">
        <v>157</v>
      </c>
      <c r="O2226">
        <v>519</v>
      </c>
    </row>
    <row r="2227" spans="5:15">
      <c r="E2227">
        <v>1287060027942</v>
      </c>
      <c r="F2227">
        <v>688</v>
      </c>
      <c r="G2227" t="s">
        <v>158</v>
      </c>
      <c r="H2227">
        <v>200</v>
      </c>
      <c r="I2227" t="s">
        <v>137</v>
      </c>
      <c r="J2227" t="s">
        <v>143</v>
      </c>
      <c r="K2227" t="s">
        <v>152</v>
      </c>
      <c r="L2227" t="b">
        <v>1</v>
      </c>
      <c r="M2227">
        <v>110</v>
      </c>
      <c r="N2227" t="s">
        <v>159</v>
      </c>
      <c r="O2227">
        <v>688</v>
      </c>
    </row>
    <row r="2228" spans="5:15">
      <c r="E2228">
        <v>1287060028814</v>
      </c>
      <c r="F2228">
        <v>719</v>
      </c>
      <c r="G2228" t="s">
        <v>160</v>
      </c>
      <c r="H2228">
        <v>200</v>
      </c>
      <c r="I2228" t="s">
        <v>137</v>
      </c>
      <c r="J2228" t="s">
        <v>143</v>
      </c>
      <c r="K2228" t="s">
        <v>152</v>
      </c>
      <c r="L2228" t="b">
        <v>1</v>
      </c>
      <c r="M2228">
        <v>1078</v>
      </c>
      <c r="N2228" t="s">
        <v>161</v>
      </c>
      <c r="O2228">
        <v>718</v>
      </c>
    </row>
    <row r="2229" spans="5:15">
      <c r="E2229">
        <v>1287060029715</v>
      </c>
      <c r="F2229">
        <v>725</v>
      </c>
      <c r="G2229" t="s">
        <v>162</v>
      </c>
      <c r="H2229">
        <v>200</v>
      </c>
      <c r="I2229" t="s">
        <v>137</v>
      </c>
      <c r="J2229" t="s">
        <v>143</v>
      </c>
      <c r="K2229" t="s">
        <v>152</v>
      </c>
      <c r="L2229" t="b">
        <v>1</v>
      </c>
      <c r="M2229">
        <v>370</v>
      </c>
      <c r="N2229" t="s">
        <v>163</v>
      </c>
      <c r="O2229">
        <v>725</v>
      </c>
    </row>
    <row r="2230" spans="5:15">
      <c r="E2230">
        <v>1287060030860</v>
      </c>
      <c r="F2230">
        <v>4702</v>
      </c>
      <c r="G2230" t="s">
        <v>169</v>
      </c>
      <c r="H2230">
        <v>200</v>
      </c>
      <c r="I2230" t="s">
        <v>137</v>
      </c>
      <c r="J2230" t="s">
        <v>143</v>
      </c>
      <c r="K2230" t="s">
        <v>139</v>
      </c>
      <c r="L2230" t="b">
        <v>1</v>
      </c>
      <c r="M2230">
        <v>13</v>
      </c>
      <c r="N2230" t="s">
        <v>149</v>
      </c>
      <c r="O2230">
        <v>4702</v>
      </c>
    </row>
    <row r="2231" spans="5:15">
      <c r="E2231">
        <v>1287060010785</v>
      </c>
      <c r="F2231">
        <v>27726</v>
      </c>
      <c r="G2231" t="s">
        <v>166</v>
      </c>
      <c r="H2231">
        <v>200</v>
      </c>
      <c r="I2231" t="s">
        <v>137</v>
      </c>
      <c r="J2231" t="s">
        <v>147</v>
      </c>
      <c r="K2231" t="s">
        <v>139</v>
      </c>
      <c r="L2231" t="b">
        <v>1</v>
      </c>
      <c r="M2231">
        <v>125879</v>
      </c>
      <c r="N2231" t="s">
        <v>149</v>
      </c>
      <c r="O2231">
        <v>15302</v>
      </c>
    </row>
    <row r="2232" spans="5:15">
      <c r="E2232">
        <v>1287060008303</v>
      </c>
      <c r="F2232">
        <v>30655</v>
      </c>
      <c r="G2232" t="s">
        <v>167</v>
      </c>
      <c r="H2232">
        <v>200</v>
      </c>
      <c r="I2232" t="s">
        <v>137</v>
      </c>
      <c r="J2232" t="s">
        <v>145</v>
      </c>
      <c r="K2232" t="s">
        <v>139</v>
      </c>
      <c r="L2232" t="b">
        <v>1</v>
      </c>
      <c r="M2232">
        <v>191064</v>
      </c>
      <c r="N2232" t="s">
        <v>149</v>
      </c>
      <c r="O2232">
        <v>13057</v>
      </c>
    </row>
    <row r="2233" spans="5:15">
      <c r="E2233">
        <v>1287060003886</v>
      </c>
      <c r="F2233">
        <v>35519</v>
      </c>
      <c r="G2233" t="s">
        <v>167</v>
      </c>
      <c r="H2233">
        <v>200</v>
      </c>
      <c r="I2233" t="s">
        <v>137</v>
      </c>
      <c r="J2233" t="s">
        <v>138</v>
      </c>
      <c r="K2233" t="s">
        <v>139</v>
      </c>
      <c r="L2233" t="b">
        <v>1</v>
      </c>
      <c r="M2233">
        <v>191064</v>
      </c>
      <c r="N2233" t="s">
        <v>149</v>
      </c>
      <c r="O2233">
        <v>15908</v>
      </c>
    </row>
    <row r="2234" spans="5:15">
      <c r="E2234">
        <v>1287060039316</v>
      </c>
      <c r="F2234">
        <v>9252</v>
      </c>
      <c r="G2234" t="s">
        <v>168</v>
      </c>
      <c r="H2234">
        <v>200</v>
      </c>
      <c r="I2234" t="s">
        <v>137</v>
      </c>
      <c r="J2234" t="s">
        <v>145</v>
      </c>
      <c r="K2234" t="s">
        <v>139</v>
      </c>
      <c r="L2234" t="b">
        <v>1</v>
      </c>
      <c r="M2234">
        <v>13</v>
      </c>
      <c r="N2234" t="s">
        <v>149</v>
      </c>
      <c r="O2234">
        <v>9252</v>
      </c>
    </row>
    <row r="2235" spans="5:15">
      <c r="E2235">
        <v>1287060039819</v>
      </c>
      <c r="F2235">
        <v>8966</v>
      </c>
      <c r="G2235" t="s">
        <v>168</v>
      </c>
      <c r="H2235">
        <v>200</v>
      </c>
      <c r="I2235" t="s">
        <v>137</v>
      </c>
      <c r="J2235" t="s">
        <v>138</v>
      </c>
      <c r="K2235" t="s">
        <v>139</v>
      </c>
      <c r="L2235" t="b">
        <v>1</v>
      </c>
      <c r="M2235">
        <v>13</v>
      </c>
      <c r="N2235" t="s">
        <v>149</v>
      </c>
      <c r="O2235">
        <v>8966</v>
      </c>
    </row>
    <row r="2236" spans="5:15">
      <c r="E2236">
        <v>1287060048778</v>
      </c>
      <c r="F2236">
        <v>552</v>
      </c>
      <c r="G2236" t="s">
        <v>151</v>
      </c>
      <c r="H2236">
        <v>200</v>
      </c>
      <c r="I2236" t="s">
        <v>137</v>
      </c>
      <c r="J2236" t="s">
        <v>145</v>
      </c>
      <c r="K2236" t="s">
        <v>152</v>
      </c>
      <c r="L2236" t="b">
        <v>1</v>
      </c>
      <c r="M2236">
        <v>363</v>
      </c>
      <c r="N2236" t="s">
        <v>153</v>
      </c>
      <c r="O2236">
        <v>552</v>
      </c>
    </row>
    <row r="2237" spans="5:15">
      <c r="E2237">
        <v>1287060049153</v>
      </c>
      <c r="F2237">
        <v>510</v>
      </c>
      <c r="G2237" t="s">
        <v>151</v>
      </c>
      <c r="H2237">
        <v>200</v>
      </c>
      <c r="I2237" t="s">
        <v>137</v>
      </c>
      <c r="J2237" t="s">
        <v>138</v>
      </c>
      <c r="K2237" t="s">
        <v>152</v>
      </c>
      <c r="L2237" t="b">
        <v>1</v>
      </c>
      <c r="M2237">
        <v>363</v>
      </c>
      <c r="N2237" t="s">
        <v>153</v>
      </c>
      <c r="O2237">
        <v>510</v>
      </c>
    </row>
    <row r="2238" spans="5:15">
      <c r="E2238">
        <v>1287060049695</v>
      </c>
      <c r="F2238">
        <v>579</v>
      </c>
      <c r="G2238" t="s">
        <v>154</v>
      </c>
      <c r="H2238">
        <v>200</v>
      </c>
      <c r="I2238" t="s">
        <v>137</v>
      </c>
      <c r="J2238" t="s">
        <v>145</v>
      </c>
      <c r="K2238" t="s">
        <v>152</v>
      </c>
      <c r="L2238" t="b">
        <v>1</v>
      </c>
      <c r="M2238">
        <v>365</v>
      </c>
      <c r="N2238" t="s">
        <v>155</v>
      </c>
      <c r="O2238">
        <v>579</v>
      </c>
    </row>
    <row r="2239" spans="5:15">
      <c r="E2239">
        <v>1287060049986</v>
      </c>
      <c r="F2239">
        <v>818</v>
      </c>
      <c r="G2239" t="s">
        <v>154</v>
      </c>
      <c r="H2239">
        <v>200</v>
      </c>
      <c r="I2239" t="s">
        <v>137</v>
      </c>
      <c r="J2239" t="s">
        <v>138</v>
      </c>
      <c r="K2239" t="s">
        <v>152</v>
      </c>
      <c r="L2239" t="b">
        <v>1</v>
      </c>
      <c r="M2239">
        <v>365</v>
      </c>
      <c r="N2239" t="s">
        <v>155</v>
      </c>
      <c r="O2239">
        <v>817</v>
      </c>
    </row>
    <row r="2240" spans="5:15">
      <c r="E2240">
        <v>1287060050607</v>
      </c>
      <c r="F2240">
        <v>765</v>
      </c>
      <c r="G2240" t="s">
        <v>156</v>
      </c>
      <c r="H2240">
        <v>200</v>
      </c>
      <c r="I2240" t="s">
        <v>137</v>
      </c>
      <c r="J2240" t="s">
        <v>145</v>
      </c>
      <c r="K2240" t="s">
        <v>152</v>
      </c>
      <c r="L2240" t="b">
        <v>1</v>
      </c>
      <c r="M2240">
        <v>91</v>
      </c>
      <c r="N2240" t="s">
        <v>157</v>
      </c>
      <c r="O2240">
        <v>765</v>
      </c>
    </row>
    <row r="2241" spans="5:15">
      <c r="E2241">
        <v>1287060051005</v>
      </c>
      <c r="F2241">
        <v>502</v>
      </c>
      <c r="G2241" t="s">
        <v>156</v>
      </c>
      <c r="H2241">
        <v>200</v>
      </c>
      <c r="I2241" t="s">
        <v>137</v>
      </c>
      <c r="J2241" t="s">
        <v>138</v>
      </c>
      <c r="K2241" t="s">
        <v>152</v>
      </c>
      <c r="L2241" t="b">
        <v>1</v>
      </c>
      <c r="M2241">
        <v>91</v>
      </c>
      <c r="N2241" t="s">
        <v>157</v>
      </c>
      <c r="O2241">
        <v>502</v>
      </c>
    </row>
    <row r="2242" spans="5:15">
      <c r="E2242">
        <v>1287060051695</v>
      </c>
      <c r="F2242">
        <v>436</v>
      </c>
      <c r="G2242" t="s">
        <v>158</v>
      </c>
      <c r="H2242">
        <v>200</v>
      </c>
      <c r="I2242" t="s">
        <v>137</v>
      </c>
      <c r="J2242" t="s">
        <v>138</v>
      </c>
      <c r="K2242" t="s">
        <v>152</v>
      </c>
      <c r="L2242" t="b">
        <v>1</v>
      </c>
      <c r="M2242">
        <v>110</v>
      </c>
      <c r="N2242" t="s">
        <v>159</v>
      </c>
      <c r="O2242">
        <v>436</v>
      </c>
    </row>
    <row r="2243" spans="5:15">
      <c r="E2243">
        <v>1287060051780</v>
      </c>
      <c r="F2243">
        <v>407</v>
      </c>
      <c r="G2243" t="s">
        <v>158</v>
      </c>
      <c r="H2243">
        <v>200</v>
      </c>
      <c r="I2243" t="s">
        <v>137</v>
      </c>
      <c r="J2243" t="s">
        <v>145</v>
      </c>
      <c r="K2243" t="s">
        <v>152</v>
      </c>
      <c r="L2243" t="b">
        <v>1</v>
      </c>
      <c r="M2243">
        <v>110</v>
      </c>
      <c r="N2243" t="s">
        <v>159</v>
      </c>
      <c r="O2243">
        <v>407</v>
      </c>
    </row>
    <row r="2244" spans="5:15">
      <c r="E2244">
        <v>1287060052290</v>
      </c>
      <c r="F2244">
        <v>332</v>
      </c>
      <c r="G2244" t="s">
        <v>160</v>
      </c>
      <c r="H2244">
        <v>200</v>
      </c>
      <c r="I2244" t="s">
        <v>137</v>
      </c>
      <c r="J2244" t="s">
        <v>138</v>
      </c>
      <c r="K2244" t="s">
        <v>152</v>
      </c>
      <c r="L2244" t="b">
        <v>1</v>
      </c>
      <c r="M2244">
        <v>1078</v>
      </c>
      <c r="N2244" t="s">
        <v>161</v>
      </c>
      <c r="O2244">
        <v>332</v>
      </c>
    </row>
    <row r="2245" spans="5:15">
      <c r="E2245">
        <v>1287060052293</v>
      </c>
      <c r="F2245">
        <v>347</v>
      </c>
      <c r="G2245" t="s">
        <v>160</v>
      </c>
      <c r="H2245">
        <v>200</v>
      </c>
      <c r="I2245" t="s">
        <v>137</v>
      </c>
      <c r="J2245" t="s">
        <v>145</v>
      </c>
      <c r="K2245" t="s">
        <v>152</v>
      </c>
      <c r="L2245" t="b">
        <v>1</v>
      </c>
      <c r="M2245">
        <v>1078</v>
      </c>
      <c r="N2245" t="s">
        <v>161</v>
      </c>
      <c r="O2245">
        <v>347</v>
      </c>
    </row>
    <row r="2246" spans="5:15">
      <c r="E2246">
        <v>1287060052874</v>
      </c>
      <c r="F2246">
        <v>394</v>
      </c>
      <c r="G2246" t="s">
        <v>162</v>
      </c>
      <c r="H2246">
        <v>200</v>
      </c>
      <c r="I2246" t="s">
        <v>137</v>
      </c>
      <c r="J2246" t="s">
        <v>138</v>
      </c>
      <c r="K2246" t="s">
        <v>152</v>
      </c>
      <c r="L2246" t="b">
        <v>1</v>
      </c>
      <c r="M2246">
        <v>370</v>
      </c>
      <c r="N2246" t="s">
        <v>163</v>
      </c>
      <c r="O2246">
        <v>394</v>
      </c>
    </row>
    <row r="2247" spans="5:15">
      <c r="E2247">
        <v>1287060052970</v>
      </c>
      <c r="F2247">
        <v>392</v>
      </c>
      <c r="G2247" t="s">
        <v>162</v>
      </c>
      <c r="H2247">
        <v>200</v>
      </c>
      <c r="I2247" t="s">
        <v>137</v>
      </c>
      <c r="J2247" t="s">
        <v>145</v>
      </c>
      <c r="K2247" t="s">
        <v>152</v>
      </c>
      <c r="L2247" t="b">
        <v>1</v>
      </c>
      <c r="M2247">
        <v>370</v>
      </c>
      <c r="N2247" t="s">
        <v>163</v>
      </c>
      <c r="O2247">
        <v>392</v>
      </c>
    </row>
    <row r="2248" spans="5:15">
      <c r="E2248">
        <v>1287060053619</v>
      </c>
      <c r="F2248">
        <v>4804</v>
      </c>
      <c r="G2248" t="s">
        <v>169</v>
      </c>
      <c r="H2248">
        <v>200</v>
      </c>
      <c r="I2248" t="s">
        <v>137</v>
      </c>
      <c r="J2248" t="s">
        <v>138</v>
      </c>
      <c r="K2248" t="s">
        <v>139</v>
      </c>
      <c r="L2248" t="b">
        <v>1</v>
      </c>
      <c r="M2248">
        <v>13</v>
      </c>
      <c r="N2248" t="s">
        <v>149</v>
      </c>
      <c r="O2248">
        <v>4804</v>
      </c>
    </row>
    <row r="2249" spans="5:15">
      <c r="E2249">
        <v>1287060053695</v>
      </c>
      <c r="F2249">
        <v>4919</v>
      </c>
      <c r="G2249" t="s">
        <v>169</v>
      </c>
      <c r="H2249">
        <v>200</v>
      </c>
      <c r="I2249" t="s">
        <v>137</v>
      </c>
      <c r="J2249" t="s">
        <v>145</v>
      </c>
      <c r="K2249" t="s">
        <v>139</v>
      </c>
      <c r="L2249" t="b">
        <v>1</v>
      </c>
      <c r="M2249">
        <v>13</v>
      </c>
      <c r="N2249" t="s">
        <v>149</v>
      </c>
      <c r="O2249">
        <v>4919</v>
      </c>
    </row>
    <row r="2250" spans="5:15">
      <c r="E2250">
        <v>1287060038830</v>
      </c>
      <c r="F2250">
        <v>24309</v>
      </c>
      <c r="G2250" t="s">
        <v>167</v>
      </c>
      <c r="H2250">
        <v>200</v>
      </c>
      <c r="I2250" t="s">
        <v>137</v>
      </c>
      <c r="J2250" t="s">
        <v>147</v>
      </c>
      <c r="K2250" t="s">
        <v>139</v>
      </c>
      <c r="L2250" t="b">
        <v>1</v>
      </c>
      <c r="M2250">
        <v>191060</v>
      </c>
      <c r="N2250" t="s">
        <v>149</v>
      </c>
      <c r="O2250">
        <v>13558</v>
      </c>
    </row>
    <row r="2251" spans="5:15">
      <c r="E2251">
        <v>1287060035894</v>
      </c>
      <c r="F2251">
        <v>32512</v>
      </c>
      <c r="G2251" t="s">
        <v>166</v>
      </c>
      <c r="H2251">
        <v>200</v>
      </c>
      <c r="I2251" t="s">
        <v>137</v>
      </c>
      <c r="J2251" t="s">
        <v>143</v>
      </c>
      <c r="K2251" t="s">
        <v>139</v>
      </c>
      <c r="L2251" t="b">
        <v>1</v>
      </c>
      <c r="M2251">
        <v>125879</v>
      </c>
      <c r="N2251" t="s">
        <v>149</v>
      </c>
      <c r="O2251">
        <v>13264</v>
      </c>
    </row>
    <row r="2252" spans="5:15">
      <c r="E2252">
        <v>1287060063348</v>
      </c>
      <c r="F2252">
        <v>5485</v>
      </c>
      <c r="G2252" t="s">
        <v>168</v>
      </c>
      <c r="H2252">
        <v>200</v>
      </c>
      <c r="I2252" t="s">
        <v>137</v>
      </c>
      <c r="J2252" t="s">
        <v>147</v>
      </c>
      <c r="K2252" t="s">
        <v>139</v>
      </c>
      <c r="L2252" t="b">
        <v>1</v>
      </c>
      <c r="M2252">
        <v>13</v>
      </c>
      <c r="N2252" t="s">
        <v>149</v>
      </c>
      <c r="O2252">
        <v>5485</v>
      </c>
    </row>
    <row r="2253" spans="5:15">
      <c r="E2253">
        <v>1287060069043</v>
      </c>
      <c r="F2253">
        <v>388</v>
      </c>
      <c r="G2253" t="s">
        <v>151</v>
      </c>
      <c r="H2253">
        <v>200</v>
      </c>
      <c r="I2253" t="s">
        <v>137</v>
      </c>
      <c r="J2253" t="s">
        <v>147</v>
      </c>
      <c r="K2253" t="s">
        <v>152</v>
      </c>
      <c r="L2253" t="b">
        <v>1</v>
      </c>
      <c r="M2253">
        <v>363</v>
      </c>
      <c r="N2253" t="s">
        <v>153</v>
      </c>
      <c r="O2253">
        <v>388</v>
      </c>
    </row>
    <row r="2254" spans="5:15">
      <c r="E2254">
        <v>1287060069706</v>
      </c>
      <c r="F2254">
        <v>663</v>
      </c>
      <c r="G2254" t="s">
        <v>154</v>
      </c>
      <c r="H2254">
        <v>200</v>
      </c>
      <c r="I2254" t="s">
        <v>137</v>
      </c>
      <c r="J2254" t="s">
        <v>147</v>
      </c>
      <c r="K2254" t="s">
        <v>152</v>
      </c>
      <c r="L2254" t="b">
        <v>1</v>
      </c>
      <c r="M2254">
        <v>365</v>
      </c>
      <c r="N2254" t="s">
        <v>155</v>
      </c>
      <c r="O2254">
        <v>663</v>
      </c>
    </row>
    <row r="2255" spans="5:15">
      <c r="E2255">
        <v>1287060070538</v>
      </c>
      <c r="F2255">
        <v>609</v>
      </c>
      <c r="G2255" t="s">
        <v>156</v>
      </c>
      <c r="H2255">
        <v>200</v>
      </c>
      <c r="I2255" t="s">
        <v>137</v>
      </c>
      <c r="J2255" t="s">
        <v>147</v>
      </c>
      <c r="K2255" t="s">
        <v>152</v>
      </c>
      <c r="L2255" t="b">
        <v>1</v>
      </c>
      <c r="M2255">
        <v>91</v>
      </c>
      <c r="N2255" t="s">
        <v>157</v>
      </c>
      <c r="O2255">
        <v>609</v>
      </c>
    </row>
    <row r="2256" spans="5:15">
      <c r="E2256">
        <v>1287060071473</v>
      </c>
      <c r="F2256">
        <v>533</v>
      </c>
      <c r="G2256" t="s">
        <v>158</v>
      </c>
      <c r="H2256">
        <v>200</v>
      </c>
      <c r="I2256" t="s">
        <v>137</v>
      </c>
      <c r="J2256" t="s">
        <v>147</v>
      </c>
      <c r="K2256" t="s">
        <v>152</v>
      </c>
      <c r="L2256" t="b">
        <v>1</v>
      </c>
      <c r="M2256">
        <v>110</v>
      </c>
      <c r="N2256" t="s">
        <v>159</v>
      </c>
      <c r="O2256">
        <v>533</v>
      </c>
    </row>
    <row r="2257" spans="5:15">
      <c r="E2257">
        <v>1287060072413</v>
      </c>
      <c r="F2257">
        <v>780</v>
      </c>
      <c r="G2257" t="s">
        <v>160</v>
      </c>
      <c r="H2257">
        <v>200</v>
      </c>
      <c r="I2257" t="s">
        <v>137</v>
      </c>
      <c r="J2257" t="s">
        <v>147</v>
      </c>
      <c r="K2257" t="s">
        <v>152</v>
      </c>
      <c r="L2257" t="b">
        <v>1</v>
      </c>
      <c r="M2257">
        <v>1078</v>
      </c>
      <c r="N2257" t="s">
        <v>161</v>
      </c>
      <c r="O2257">
        <v>780</v>
      </c>
    </row>
    <row r="2258" spans="5:15">
      <c r="E2258">
        <v>1287060073487</v>
      </c>
      <c r="F2258">
        <v>418</v>
      </c>
      <c r="G2258" t="s">
        <v>162</v>
      </c>
      <c r="H2258">
        <v>200</v>
      </c>
      <c r="I2258" t="s">
        <v>137</v>
      </c>
      <c r="J2258" t="s">
        <v>147</v>
      </c>
      <c r="K2258" t="s">
        <v>152</v>
      </c>
      <c r="L2258" t="b">
        <v>1</v>
      </c>
      <c r="M2258">
        <v>370</v>
      </c>
      <c r="N2258" t="s">
        <v>163</v>
      </c>
      <c r="O2258">
        <v>418</v>
      </c>
    </row>
    <row r="2259" spans="5:15">
      <c r="E2259">
        <v>1287060058676</v>
      </c>
      <c r="F2259">
        <v>16617</v>
      </c>
      <c r="G2259" t="s">
        <v>166</v>
      </c>
      <c r="H2259">
        <v>200</v>
      </c>
      <c r="I2259" t="s">
        <v>137</v>
      </c>
      <c r="J2259" t="s">
        <v>138</v>
      </c>
      <c r="K2259" t="s">
        <v>139</v>
      </c>
      <c r="L2259" t="b">
        <v>1</v>
      </c>
      <c r="M2259">
        <v>125879</v>
      </c>
      <c r="N2259" t="s">
        <v>149</v>
      </c>
      <c r="O2259">
        <v>10038</v>
      </c>
    </row>
    <row r="2260" spans="5:15">
      <c r="E2260">
        <v>1287060074119</v>
      </c>
      <c r="F2260">
        <v>6562</v>
      </c>
      <c r="G2260" t="s">
        <v>169</v>
      </c>
      <c r="H2260">
        <v>200</v>
      </c>
      <c r="I2260" t="s">
        <v>137</v>
      </c>
      <c r="J2260" t="s">
        <v>147</v>
      </c>
      <c r="K2260" t="s">
        <v>139</v>
      </c>
      <c r="L2260" t="b">
        <v>1</v>
      </c>
      <c r="M2260">
        <v>13</v>
      </c>
      <c r="N2260" t="s">
        <v>149</v>
      </c>
      <c r="O2260">
        <v>6562</v>
      </c>
    </row>
    <row r="2261" spans="5:15">
      <c r="E2261">
        <v>1287060058820</v>
      </c>
      <c r="F2261">
        <v>25767</v>
      </c>
      <c r="G2261" t="s">
        <v>166</v>
      </c>
      <c r="H2261">
        <v>200</v>
      </c>
      <c r="I2261" t="s">
        <v>137</v>
      </c>
      <c r="J2261" t="s">
        <v>145</v>
      </c>
      <c r="K2261" t="s">
        <v>139</v>
      </c>
      <c r="L2261" t="b">
        <v>1</v>
      </c>
      <c r="M2261">
        <v>125879</v>
      </c>
      <c r="N2261" t="s">
        <v>149</v>
      </c>
      <c r="O2261">
        <v>12999</v>
      </c>
    </row>
    <row r="2262" spans="5:15">
      <c r="E2262">
        <v>1287060075482</v>
      </c>
      <c r="F2262">
        <v>18340</v>
      </c>
      <c r="G2262" t="s">
        <v>167</v>
      </c>
      <c r="H2262">
        <v>200</v>
      </c>
      <c r="I2262" t="s">
        <v>137</v>
      </c>
      <c r="J2262" t="s">
        <v>138</v>
      </c>
      <c r="K2262" t="s">
        <v>139</v>
      </c>
      <c r="L2262" t="b">
        <v>1</v>
      </c>
      <c r="M2262">
        <v>191064</v>
      </c>
      <c r="N2262" t="s">
        <v>149</v>
      </c>
      <c r="O2262">
        <v>8891</v>
      </c>
    </row>
    <row r="2263" spans="5:15">
      <c r="E2263">
        <v>1287060081024</v>
      </c>
      <c r="F2263">
        <v>17417</v>
      </c>
      <c r="G2263" t="s">
        <v>166</v>
      </c>
      <c r="H2263">
        <v>200</v>
      </c>
      <c r="I2263" t="s">
        <v>137</v>
      </c>
      <c r="J2263" t="s">
        <v>147</v>
      </c>
      <c r="K2263" t="s">
        <v>139</v>
      </c>
      <c r="L2263" t="b">
        <v>1</v>
      </c>
      <c r="M2263">
        <v>125879</v>
      </c>
      <c r="N2263" t="s">
        <v>149</v>
      </c>
      <c r="O2263">
        <v>8784</v>
      </c>
    </row>
    <row r="2264" spans="5:15">
      <c r="E2264">
        <v>1287060068938</v>
      </c>
      <c r="F2264">
        <v>30143</v>
      </c>
      <c r="G2264" t="s">
        <v>167</v>
      </c>
      <c r="H2264">
        <v>200</v>
      </c>
      <c r="I2264" t="s">
        <v>137</v>
      </c>
      <c r="J2264" t="s">
        <v>143</v>
      </c>
      <c r="K2264" t="s">
        <v>139</v>
      </c>
      <c r="L2264" t="b">
        <v>1</v>
      </c>
      <c r="M2264">
        <v>191060</v>
      </c>
      <c r="N2264" t="s">
        <v>149</v>
      </c>
      <c r="O2264">
        <v>9309</v>
      </c>
    </row>
    <row r="2265" spans="5:15">
      <c r="E2265">
        <v>1287060094193</v>
      </c>
      <c r="F2265">
        <v>4901</v>
      </c>
      <c r="G2265" t="s">
        <v>168</v>
      </c>
      <c r="H2265">
        <v>200</v>
      </c>
      <c r="I2265" t="s">
        <v>137</v>
      </c>
      <c r="J2265" t="s">
        <v>138</v>
      </c>
      <c r="K2265" t="s">
        <v>139</v>
      </c>
      <c r="L2265" t="b">
        <v>1</v>
      </c>
      <c r="M2265">
        <v>13</v>
      </c>
      <c r="N2265" t="s">
        <v>149</v>
      </c>
      <c r="O2265">
        <v>4901</v>
      </c>
    </row>
    <row r="2266" spans="5:15">
      <c r="E2266">
        <v>1287060099508</v>
      </c>
      <c r="F2266">
        <v>4543</v>
      </c>
      <c r="G2266" t="s">
        <v>170</v>
      </c>
      <c r="H2266">
        <v>200</v>
      </c>
      <c r="I2266" t="s">
        <v>137</v>
      </c>
      <c r="J2266" t="s">
        <v>138</v>
      </c>
      <c r="K2266" t="s">
        <v>139</v>
      </c>
      <c r="L2266" t="b">
        <v>1</v>
      </c>
      <c r="M2266">
        <v>13</v>
      </c>
      <c r="N2266" t="s">
        <v>149</v>
      </c>
      <c r="O2266">
        <v>4543</v>
      </c>
    </row>
    <row r="2267" spans="5:15">
      <c r="E2267">
        <v>1287060104384</v>
      </c>
      <c r="F2267">
        <v>437</v>
      </c>
      <c r="G2267" t="s">
        <v>151</v>
      </c>
      <c r="H2267">
        <v>200</v>
      </c>
      <c r="I2267" t="s">
        <v>137</v>
      </c>
      <c r="J2267" t="s">
        <v>138</v>
      </c>
      <c r="K2267" t="s">
        <v>152</v>
      </c>
      <c r="L2267" t="b">
        <v>1</v>
      </c>
      <c r="M2267">
        <v>363</v>
      </c>
      <c r="N2267" t="s">
        <v>153</v>
      </c>
      <c r="O2267">
        <v>437</v>
      </c>
    </row>
    <row r="2268" spans="5:15">
      <c r="E2268">
        <v>1287060099369</v>
      </c>
      <c r="F2268">
        <v>6145</v>
      </c>
      <c r="G2268" t="s">
        <v>168</v>
      </c>
      <c r="H2268">
        <v>200</v>
      </c>
      <c r="I2268" t="s">
        <v>137</v>
      </c>
      <c r="J2268" t="s">
        <v>143</v>
      </c>
      <c r="K2268" t="s">
        <v>139</v>
      </c>
      <c r="L2268" t="b">
        <v>1</v>
      </c>
      <c r="M2268">
        <v>13</v>
      </c>
      <c r="N2268" t="s">
        <v>149</v>
      </c>
      <c r="O2268">
        <v>6145</v>
      </c>
    </row>
    <row r="2269" spans="5:15">
      <c r="E2269">
        <v>1287060105279</v>
      </c>
      <c r="F2269">
        <v>582</v>
      </c>
      <c r="G2269" t="s">
        <v>154</v>
      </c>
      <c r="H2269">
        <v>200</v>
      </c>
      <c r="I2269" t="s">
        <v>137</v>
      </c>
      <c r="J2269" t="s">
        <v>138</v>
      </c>
      <c r="K2269" t="s">
        <v>152</v>
      </c>
      <c r="L2269" t="b">
        <v>1</v>
      </c>
      <c r="M2269">
        <v>365</v>
      </c>
      <c r="N2269" t="s">
        <v>155</v>
      </c>
      <c r="O2269">
        <v>582</v>
      </c>
    </row>
    <row r="2270" spans="5:15">
      <c r="E2270">
        <v>1287060106169</v>
      </c>
      <c r="F2270">
        <v>542</v>
      </c>
      <c r="G2270" t="s">
        <v>156</v>
      </c>
      <c r="H2270">
        <v>200</v>
      </c>
      <c r="I2270" t="s">
        <v>137</v>
      </c>
      <c r="J2270" t="s">
        <v>138</v>
      </c>
      <c r="K2270" t="s">
        <v>152</v>
      </c>
      <c r="L2270" t="b">
        <v>1</v>
      </c>
      <c r="M2270">
        <v>91</v>
      </c>
      <c r="N2270" t="s">
        <v>157</v>
      </c>
      <c r="O2270">
        <v>542</v>
      </c>
    </row>
    <row r="2271" spans="5:15">
      <c r="E2271">
        <v>1287060107026</v>
      </c>
      <c r="F2271">
        <v>305</v>
      </c>
      <c r="G2271" t="s">
        <v>158</v>
      </c>
      <c r="H2271">
        <v>200</v>
      </c>
      <c r="I2271" t="s">
        <v>137</v>
      </c>
      <c r="J2271" t="s">
        <v>138</v>
      </c>
      <c r="K2271" t="s">
        <v>152</v>
      </c>
      <c r="L2271" t="b">
        <v>1</v>
      </c>
      <c r="M2271">
        <v>110</v>
      </c>
      <c r="N2271" t="s">
        <v>159</v>
      </c>
      <c r="O2271">
        <v>305</v>
      </c>
    </row>
    <row r="2272" spans="5:15">
      <c r="E2272">
        <v>1287060107509</v>
      </c>
      <c r="F2272">
        <v>282</v>
      </c>
      <c r="G2272" t="s">
        <v>160</v>
      </c>
      <c r="H2272">
        <v>200</v>
      </c>
      <c r="I2272" t="s">
        <v>137</v>
      </c>
      <c r="J2272" t="s">
        <v>138</v>
      </c>
      <c r="K2272" t="s">
        <v>152</v>
      </c>
      <c r="L2272" t="b">
        <v>1</v>
      </c>
      <c r="M2272">
        <v>1078</v>
      </c>
      <c r="N2272" t="s">
        <v>161</v>
      </c>
      <c r="O2272">
        <v>282</v>
      </c>
    </row>
    <row r="2273" spans="5:15">
      <c r="E2273">
        <v>1287060108058</v>
      </c>
      <c r="F2273">
        <v>488</v>
      </c>
      <c r="G2273" t="s">
        <v>162</v>
      </c>
      <c r="H2273">
        <v>200</v>
      </c>
      <c r="I2273" t="s">
        <v>137</v>
      </c>
      <c r="J2273" t="s">
        <v>138</v>
      </c>
      <c r="K2273" t="s">
        <v>152</v>
      </c>
      <c r="L2273" t="b">
        <v>1</v>
      </c>
      <c r="M2273">
        <v>370</v>
      </c>
      <c r="N2273" t="s">
        <v>163</v>
      </c>
      <c r="O2273">
        <v>488</v>
      </c>
    </row>
    <row r="2274" spans="5:15">
      <c r="E2274">
        <v>1287060105694</v>
      </c>
      <c r="F2274">
        <v>4723</v>
      </c>
      <c r="G2274" t="s">
        <v>170</v>
      </c>
      <c r="H2274">
        <v>200</v>
      </c>
      <c r="I2274" t="s">
        <v>137</v>
      </c>
      <c r="J2274" t="s">
        <v>143</v>
      </c>
      <c r="K2274" t="s">
        <v>139</v>
      </c>
      <c r="L2274" t="b">
        <v>1</v>
      </c>
      <c r="M2274">
        <v>13</v>
      </c>
      <c r="N2274" t="s">
        <v>149</v>
      </c>
      <c r="O2274">
        <v>4723</v>
      </c>
    </row>
    <row r="2275" spans="5:15">
      <c r="E2275">
        <v>1287060110709</v>
      </c>
      <c r="F2275">
        <v>976</v>
      </c>
      <c r="G2275" t="s">
        <v>151</v>
      </c>
      <c r="H2275">
        <v>200</v>
      </c>
      <c r="I2275" t="s">
        <v>137</v>
      </c>
      <c r="J2275" t="s">
        <v>143</v>
      </c>
      <c r="K2275" t="s">
        <v>152</v>
      </c>
      <c r="L2275" t="b">
        <v>1</v>
      </c>
      <c r="M2275">
        <v>363</v>
      </c>
      <c r="N2275" t="s">
        <v>153</v>
      </c>
      <c r="O2275">
        <v>976</v>
      </c>
    </row>
    <row r="2276" spans="5:15">
      <c r="E2276">
        <v>1287060108686</v>
      </c>
      <c r="F2276">
        <v>3369</v>
      </c>
      <c r="G2276" t="s">
        <v>169</v>
      </c>
      <c r="H2276">
        <v>200</v>
      </c>
      <c r="I2276" t="s">
        <v>137</v>
      </c>
      <c r="J2276" t="s">
        <v>138</v>
      </c>
      <c r="K2276" t="s">
        <v>139</v>
      </c>
      <c r="L2276" t="b">
        <v>1</v>
      </c>
      <c r="M2276">
        <v>13</v>
      </c>
      <c r="N2276" t="s">
        <v>149</v>
      </c>
      <c r="O2276">
        <v>3369</v>
      </c>
    </row>
    <row r="2277" spans="5:15">
      <c r="E2277">
        <v>1287060085117</v>
      </c>
      <c r="F2277">
        <v>27632</v>
      </c>
      <c r="G2277" t="s">
        <v>167</v>
      </c>
      <c r="H2277">
        <v>200</v>
      </c>
      <c r="I2277" t="s">
        <v>137</v>
      </c>
      <c r="J2277" t="s">
        <v>145</v>
      </c>
      <c r="K2277" t="s">
        <v>139</v>
      </c>
      <c r="L2277" t="b">
        <v>1</v>
      </c>
      <c r="M2277">
        <v>191064</v>
      </c>
      <c r="N2277" t="s">
        <v>149</v>
      </c>
      <c r="O2277">
        <v>9060</v>
      </c>
    </row>
    <row r="2278" spans="5:15">
      <c r="E2278">
        <v>1287060112032</v>
      </c>
      <c r="F2278">
        <v>732</v>
      </c>
      <c r="G2278" t="s">
        <v>154</v>
      </c>
      <c r="H2278">
        <v>200</v>
      </c>
      <c r="I2278" t="s">
        <v>137</v>
      </c>
      <c r="J2278" t="s">
        <v>143</v>
      </c>
      <c r="K2278" t="s">
        <v>152</v>
      </c>
      <c r="L2278" t="b">
        <v>1</v>
      </c>
      <c r="M2278">
        <v>365</v>
      </c>
      <c r="N2278" t="s">
        <v>155</v>
      </c>
      <c r="O2278">
        <v>732</v>
      </c>
    </row>
    <row r="2279" spans="5:15">
      <c r="E2279">
        <v>1287060113128</v>
      </c>
      <c r="F2279">
        <v>896</v>
      </c>
      <c r="G2279" t="s">
        <v>156</v>
      </c>
      <c r="H2279">
        <v>200</v>
      </c>
      <c r="I2279" t="s">
        <v>137</v>
      </c>
      <c r="J2279" t="s">
        <v>143</v>
      </c>
      <c r="K2279" t="s">
        <v>152</v>
      </c>
      <c r="L2279" t="b">
        <v>1</v>
      </c>
      <c r="M2279">
        <v>91</v>
      </c>
      <c r="N2279" t="s">
        <v>157</v>
      </c>
      <c r="O2279">
        <v>896</v>
      </c>
    </row>
    <row r="2280" spans="5:15">
      <c r="E2280">
        <v>1287060114293</v>
      </c>
      <c r="F2280">
        <v>569</v>
      </c>
      <c r="G2280" t="s">
        <v>158</v>
      </c>
      <c r="H2280">
        <v>200</v>
      </c>
      <c r="I2280" t="s">
        <v>137</v>
      </c>
      <c r="J2280" t="s">
        <v>143</v>
      </c>
      <c r="K2280" t="s">
        <v>152</v>
      </c>
      <c r="L2280" t="b">
        <v>1</v>
      </c>
      <c r="M2280">
        <v>110</v>
      </c>
      <c r="N2280" t="s">
        <v>159</v>
      </c>
      <c r="O2280">
        <v>569</v>
      </c>
    </row>
    <row r="2281" spans="5:15">
      <c r="E2281">
        <v>1287060115213</v>
      </c>
      <c r="F2281">
        <v>2201</v>
      </c>
      <c r="G2281" t="s">
        <v>160</v>
      </c>
      <c r="H2281">
        <v>200</v>
      </c>
      <c r="I2281" t="s">
        <v>137</v>
      </c>
      <c r="J2281" t="s">
        <v>143</v>
      </c>
      <c r="K2281" t="s">
        <v>152</v>
      </c>
      <c r="L2281" t="b">
        <v>1</v>
      </c>
      <c r="M2281">
        <v>1078</v>
      </c>
      <c r="N2281" t="s">
        <v>161</v>
      </c>
      <c r="O2281">
        <v>2201</v>
      </c>
    </row>
    <row r="2282" spans="5:15">
      <c r="E2282">
        <v>1287060117842</v>
      </c>
      <c r="F2282">
        <v>1002</v>
      </c>
      <c r="G2282" t="s">
        <v>162</v>
      </c>
      <c r="H2282">
        <v>200</v>
      </c>
      <c r="I2282" t="s">
        <v>137</v>
      </c>
      <c r="J2282" t="s">
        <v>143</v>
      </c>
      <c r="K2282" t="s">
        <v>152</v>
      </c>
      <c r="L2282" t="b">
        <v>1</v>
      </c>
      <c r="M2282">
        <v>370</v>
      </c>
      <c r="N2282" t="s">
        <v>163</v>
      </c>
      <c r="O2282">
        <v>1002</v>
      </c>
    </row>
    <row r="2283" spans="5:15">
      <c r="E2283">
        <v>1287060113234</v>
      </c>
      <c r="F2283">
        <v>6977</v>
      </c>
      <c r="G2283" t="s">
        <v>168</v>
      </c>
      <c r="H2283">
        <v>200</v>
      </c>
      <c r="I2283" t="s">
        <v>137</v>
      </c>
      <c r="J2283" t="s">
        <v>145</v>
      </c>
      <c r="K2283" t="s">
        <v>139</v>
      </c>
      <c r="L2283" t="b">
        <v>1</v>
      </c>
      <c r="M2283">
        <v>13</v>
      </c>
      <c r="N2283" t="s">
        <v>149</v>
      </c>
      <c r="O2283">
        <v>6977</v>
      </c>
    </row>
    <row r="2284" spans="5:15">
      <c r="E2284">
        <v>1287060098836</v>
      </c>
      <c r="F2284">
        <v>24535</v>
      </c>
      <c r="G2284" t="s">
        <v>167</v>
      </c>
      <c r="H2284">
        <v>200</v>
      </c>
      <c r="I2284" t="s">
        <v>137</v>
      </c>
      <c r="J2284" t="s">
        <v>147</v>
      </c>
      <c r="K2284" t="s">
        <v>139</v>
      </c>
      <c r="L2284" t="b">
        <v>1</v>
      </c>
      <c r="M2284">
        <v>191060</v>
      </c>
      <c r="N2284" t="s">
        <v>149</v>
      </c>
      <c r="O2284">
        <v>11310</v>
      </c>
    </row>
    <row r="2285" spans="5:15">
      <c r="E2285">
        <v>1287060119137</v>
      </c>
      <c r="F2285">
        <v>5061</v>
      </c>
      <c r="G2285" t="s">
        <v>169</v>
      </c>
      <c r="H2285">
        <v>200</v>
      </c>
      <c r="I2285" t="s">
        <v>137</v>
      </c>
      <c r="J2285" t="s">
        <v>143</v>
      </c>
      <c r="K2285" t="s">
        <v>139</v>
      </c>
      <c r="L2285" t="b">
        <v>1</v>
      </c>
      <c r="M2285">
        <v>13</v>
      </c>
      <c r="N2285" t="s">
        <v>149</v>
      </c>
      <c r="O2285">
        <v>5061</v>
      </c>
    </row>
    <row r="2286" spans="5:15">
      <c r="E2286">
        <v>1287060120645</v>
      </c>
      <c r="F2286">
        <v>5168</v>
      </c>
      <c r="G2286" t="s">
        <v>170</v>
      </c>
      <c r="H2286">
        <v>200</v>
      </c>
      <c r="I2286" t="s">
        <v>137</v>
      </c>
      <c r="J2286" t="s">
        <v>145</v>
      </c>
      <c r="K2286" t="s">
        <v>139</v>
      </c>
      <c r="L2286" t="b">
        <v>1</v>
      </c>
      <c r="M2286">
        <v>13</v>
      </c>
      <c r="N2286" t="s">
        <v>149</v>
      </c>
      <c r="O2286">
        <v>5168</v>
      </c>
    </row>
    <row r="2287" spans="5:15">
      <c r="E2287">
        <v>1287060112217</v>
      </c>
      <c r="F2287">
        <v>14531</v>
      </c>
      <c r="G2287" t="s">
        <v>166</v>
      </c>
      <c r="H2287">
        <v>200</v>
      </c>
      <c r="I2287" t="s">
        <v>137</v>
      </c>
      <c r="J2287" t="s">
        <v>138</v>
      </c>
      <c r="K2287" t="s">
        <v>139</v>
      </c>
      <c r="L2287" t="b">
        <v>1</v>
      </c>
      <c r="M2287">
        <v>125879</v>
      </c>
      <c r="N2287" t="s">
        <v>149</v>
      </c>
      <c r="O2287">
        <v>7980</v>
      </c>
    </row>
    <row r="2288" spans="5:15">
      <c r="E2288">
        <v>1287060126100</v>
      </c>
      <c r="F2288">
        <v>922</v>
      </c>
      <c r="G2288" t="s">
        <v>151</v>
      </c>
      <c r="H2288">
        <v>200</v>
      </c>
      <c r="I2288" t="s">
        <v>137</v>
      </c>
      <c r="J2288" t="s">
        <v>145</v>
      </c>
      <c r="K2288" t="s">
        <v>152</v>
      </c>
      <c r="L2288" t="b">
        <v>1</v>
      </c>
      <c r="M2288">
        <v>363</v>
      </c>
      <c r="N2288" t="s">
        <v>153</v>
      </c>
      <c r="O2288">
        <v>922</v>
      </c>
    </row>
    <row r="2289" spans="5:15">
      <c r="E2289">
        <v>1287060127171</v>
      </c>
      <c r="F2289">
        <v>921</v>
      </c>
      <c r="G2289" t="s">
        <v>154</v>
      </c>
      <c r="H2289">
        <v>200</v>
      </c>
      <c r="I2289" t="s">
        <v>137</v>
      </c>
      <c r="J2289" t="s">
        <v>145</v>
      </c>
      <c r="K2289" t="s">
        <v>152</v>
      </c>
      <c r="L2289" t="b">
        <v>1</v>
      </c>
      <c r="M2289">
        <v>365</v>
      </c>
      <c r="N2289" t="s">
        <v>155</v>
      </c>
      <c r="O2289">
        <v>921</v>
      </c>
    </row>
    <row r="2290" spans="5:15">
      <c r="E2290">
        <v>1287060128355</v>
      </c>
      <c r="F2290">
        <v>783</v>
      </c>
      <c r="G2290" t="s">
        <v>156</v>
      </c>
      <c r="H2290">
        <v>200</v>
      </c>
      <c r="I2290" t="s">
        <v>137</v>
      </c>
      <c r="J2290" t="s">
        <v>145</v>
      </c>
      <c r="K2290" t="s">
        <v>152</v>
      </c>
      <c r="L2290" t="b">
        <v>1</v>
      </c>
      <c r="M2290">
        <v>91</v>
      </c>
      <c r="N2290" t="s">
        <v>157</v>
      </c>
      <c r="O2290">
        <v>783</v>
      </c>
    </row>
    <row r="2291" spans="5:15">
      <c r="E2291">
        <v>1287060129433</v>
      </c>
      <c r="F2291">
        <v>959</v>
      </c>
      <c r="G2291" t="s">
        <v>158</v>
      </c>
      <c r="H2291">
        <v>200</v>
      </c>
      <c r="I2291" t="s">
        <v>137</v>
      </c>
      <c r="J2291" t="s">
        <v>145</v>
      </c>
      <c r="K2291" t="s">
        <v>152</v>
      </c>
      <c r="L2291" t="b">
        <v>1</v>
      </c>
      <c r="M2291">
        <v>110</v>
      </c>
      <c r="N2291" t="s">
        <v>159</v>
      </c>
      <c r="O2291">
        <v>959</v>
      </c>
    </row>
    <row r="2292" spans="5:15">
      <c r="E2292">
        <v>1287060123706</v>
      </c>
      <c r="F2292">
        <v>8871</v>
      </c>
      <c r="G2292" t="s">
        <v>168</v>
      </c>
      <c r="H2292">
        <v>200</v>
      </c>
      <c r="I2292" t="s">
        <v>137</v>
      </c>
      <c r="J2292" t="s">
        <v>147</v>
      </c>
      <c r="K2292" t="s">
        <v>139</v>
      </c>
      <c r="L2292" t="b">
        <v>1</v>
      </c>
      <c r="M2292">
        <v>13</v>
      </c>
      <c r="N2292" t="s">
        <v>149</v>
      </c>
      <c r="O2292">
        <v>8871</v>
      </c>
    </row>
    <row r="2293" spans="5:15">
      <c r="E2293">
        <v>1287060130726</v>
      </c>
      <c r="F2293">
        <v>2960</v>
      </c>
      <c r="G2293" t="s">
        <v>160</v>
      </c>
      <c r="H2293">
        <v>200</v>
      </c>
      <c r="I2293" t="s">
        <v>137</v>
      </c>
      <c r="J2293" t="s">
        <v>145</v>
      </c>
      <c r="K2293" t="s">
        <v>152</v>
      </c>
      <c r="L2293" t="b">
        <v>1</v>
      </c>
      <c r="M2293">
        <v>1078</v>
      </c>
      <c r="N2293" t="s">
        <v>161</v>
      </c>
      <c r="O2293">
        <v>2960</v>
      </c>
    </row>
    <row r="2294" spans="5:15">
      <c r="E2294">
        <v>1287060133870</v>
      </c>
      <c r="F2294">
        <v>384</v>
      </c>
      <c r="G2294" t="s">
        <v>162</v>
      </c>
      <c r="H2294">
        <v>200</v>
      </c>
      <c r="I2294" t="s">
        <v>137</v>
      </c>
      <c r="J2294" t="s">
        <v>145</v>
      </c>
      <c r="K2294" t="s">
        <v>152</v>
      </c>
      <c r="L2294" t="b">
        <v>1</v>
      </c>
      <c r="M2294">
        <v>370</v>
      </c>
      <c r="N2294" t="s">
        <v>163</v>
      </c>
      <c r="O2294">
        <v>384</v>
      </c>
    </row>
    <row r="2295" spans="5:15">
      <c r="E2295">
        <v>1287060132891</v>
      </c>
      <c r="F2295">
        <v>7466</v>
      </c>
      <c r="G2295" t="s">
        <v>170</v>
      </c>
      <c r="H2295">
        <v>200</v>
      </c>
      <c r="I2295" t="s">
        <v>137</v>
      </c>
      <c r="J2295" t="s">
        <v>147</v>
      </c>
      <c r="K2295" t="s">
        <v>139</v>
      </c>
      <c r="L2295" t="b">
        <v>1</v>
      </c>
      <c r="M2295">
        <v>13</v>
      </c>
      <c r="N2295" t="s">
        <v>149</v>
      </c>
      <c r="O2295">
        <v>7466</v>
      </c>
    </row>
    <row r="2296" spans="5:15">
      <c r="E2296">
        <v>1287060134359</v>
      </c>
      <c r="F2296">
        <v>6316</v>
      </c>
      <c r="G2296" t="s">
        <v>169</v>
      </c>
      <c r="H2296">
        <v>200</v>
      </c>
      <c r="I2296" t="s">
        <v>137</v>
      </c>
      <c r="J2296" t="s">
        <v>145</v>
      </c>
      <c r="K2296" t="s">
        <v>139</v>
      </c>
      <c r="L2296" t="b">
        <v>1</v>
      </c>
      <c r="M2296">
        <v>13</v>
      </c>
      <c r="N2296" t="s">
        <v>149</v>
      </c>
      <c r="O2296">
        <v>6316</v>
      </c>
    </row>
    <row r="2297" spans="5:15">
      <c r="E2297">
        <v>1287060140693</v>
      </c>
      <c r="F2297">
        <v>617</v>
      </c>
      <c r="G2297" t="s">
        <v>151</v>
      </c>
      <c r="H2297">
        <v>200</v>
      </c>
      <c r="I2297" t="s">
        <v>137</v>
      </c>
      <c r="J2297" t="s">
        <v>147</v>
      </c>
      <c r="K2297" t="s">
        <v>152</v>
      </c>
      <c r="L2297" t="b">
        <v>1</v>
      </c>
      <c r="M2297">
        <v>363</v>
      </c>
      <c r="N2297" t="s">
        <v>153</v>
      </c>
      <c r="O2297">
        <v>617</v>
      </c>
    </row>
    <row r="2298" spans="5:15">
      <c r="E2298">
        <v>1287060141662</v>
      </c>
      <c r="F2298">
        <v>547</v>
      </c>
      <c r="G2298" t="s">
        <v>154</v>
      </c>
      <c r="H2298">
        <v>200</v>
      </c>
      <c r="I2298" t="s">
        <v>137</v>
      </c>
      <c r="J2298" t="s">
        <v>147</v>
      </c>
      <c r="K2298" t="s">
        <v>152</v>
      </c>
      <c r="L2298" t="b">
        <v>1</v>
      </c>
      <c r="M2298">
        <v>365</v>
      </c>
      <c r="N2298" t="s">
        <v>155</v>
      </c>
      <c r="O2298">
        <v>547</v>
      </c>
    </row>
    <row r="2299" spans="5:15">
      <c r="E2299">
        <v>1287060142470</v>
      </c>
      <c r="F2299">
        <v>667</v>
      </c>
      <c r="G2299" t="s">
        <v>156</v>
      </c>
      <c r="H2299">
        <v>200</v>
      </c>
      <c r="I2299" t="s">
        <v>137</v>
      </c>
      <c r="J2299" t="s">
        <v>147</v>
      </c>
      <c r="K2299" t="s">
        <v>152</v>
      </c>
      <c r="L2299" t="b">
        <v>1</v>
      </c>
      <c r="M2299">
        <v>91</v>
      </c>
      <c r="N2299" t="s">
        <v>157</v>
      </c>
      <c r="O2299">
        <v>667</v>
      </c>
    </row>
    <row r="2300" spans="5:15">
      <c r="E2300">
        <v>1287060143361</v>
      </c>
      <c r="F2300">
        <v>1793</v>
      </c>
      <c r="G2300" t="s">
        <v>158</v>
      </c>
      <c r="H2300">
        <v>200</v>
      </c>
      <c r="I2300" t="s">
        <v>137</v>
      </c>
      <c r="J2300" t="s">
        <v>147</v>
      </c>
      <c r="K2300" t="s">
        <v>152</v>
      </c>
      <c r="L2300" t="b">
        <v>1</v>
      </c>
      <c r="M2300">
        <v>110</v>
      </c>
      <c r="N2300" t="s">
        <v>159</v>
      </c>
      <c r="O2300">
        <v>1793</v>
      </c>
    </row>
    <row r="2301" spans="5:15">
      <c r="E2301">
        <v>1287060145475</v>
      </c>
      <c r="F2301">
        <v>786</v>
      </c>
      <c r="G2301" t="s">
        <v>160</v>
      </c>
      <c r="H2301">
        <v>200</v>
      </c>
      <c r="I2301" t="s">
        <v>137</v>
      </c>
      <c r="J2301" t="s">
        <v>147</v>
      </c>
      <c r="K2301" t="s">
        <v>152</v>
      </c>
      <c r="L2301" t="b">
        <v>1</v>
      </c>
      <c r="M2301">
        <v>1078</v>
      </c>
      <c r="N2301" t="s">
        <v>161</v>
      </c>
      <c r="O2301">
        <v>786</v>
      </c>
    </row>
    <row r="2302" spans="5:15">
      <c r="E2302">
        <v>1287060146504</v>
      </c>
      <c r="F2302">
        <v>600</v>
      </c>
      <c r="G2302" t="s">
        <v>162</v>
      </c>
      <c r="H2302">
        <v>200</v>
      </c>
      <c r="I2302" t="s">
        <v>137</v>
      </c>
      <c r="J2302" t="s">
        <v>147</v>
      </c>
      <c r="K2302" t="s">
        <v>152</v>
      </c>
      <c r="L2302" t="b">
        <v>1</v>
      </c>
      <c r="M2302">
        <v>370</v>
      </c>
      <c r="N2302" t="s">
        <v>163</v>
      </c>
      <c r="O2302">
        <v>600</v>
      </c>
    </row>
    <row r="2303" spans="5:15">
      <c r="E2303">
        <v>1287060124485</v>
      </c>
      <c r="F2303">
        <v>25386</v>
      </c>
      <c r="G2303" t="s">
        <v>166</v>
      </c>
      <c r="H2303">
        <v>200</v>
      </c>
      <c r="I2303" t="s">
        <v>137</v>
      </c>
      <c r="J2303" t="s">
        <v>143</v>
      </c>
      <c r="K2303" t="s">
        <v>139</v>
      </c>
      <c r="L2303" t="b">
        <v>1</v>
      </c>
      <c r="M2303">
        <v>125879</v>
      </c>
      <c r="N2303" t="s">
        <v>149</v>
      </c>
      <c r="O2303">
        <v>9299</v>
      </c>
    </row>
    <row r="2304" spans="5:15">
      <c r="E2304">
        <v>1287060127086</v>
      </c>
      <c r="F2304">
        <v>28481</v>
      </c>
      <c r="G2304" t="s">
        <v>171</v>
      </c>
      <c r="H2304">
        <v>200</v>
      </c>
      <c r="I2304" t="s">
        <v>137</v>
      </c>
      <c r="J2304" t="s">
        <v>138</v>
      </c>
      <c r="K2304" t="s">
        <v>139</v>
      </c>
      <c r="L2304" t="b">
        <v>1</v>
      </c>
      <c r="M2304">
        <v>161700</v>
      </c>
      <c r="N2304" t="s">
        <v>149</v>
      </c>
      <c r="O2304">
        <v>11894</v>
      </c>
    </row>
    <row r="2305" spans="5:15">
      <c r="E2305">
        <v>1287060155849</v>
      </c>
      <c r="F2305">
        <v>836</v>
      </c>
      <c r="G2305" t="s">
        <v>151</v>
      </c>
      <c r="H2305">
        <v>200</v>
      </c>
      <c r="I2305" t="s">
        <v>137</v>
      </c>
      <c r="J2305" t="s">
        <v>138</v>
      </c>
      <c r="K2305" t="s">
        <v>152</v>
      </c>
      <c r="L2305" t="b">
        <v>1</v>
      </c>
      <c r="M2305">
        <v>363</v>
      </c>
      <c r="N2305" t="s">
        <v>153</v>
      </c>
      <c r="O2305">
        <v>836</v>
      </c>
    </row>
    <row r="2306" spans="5:15">
      <c r="E2306">
        <v>1287060156934</v>
      </c>
      <c r="F2306">
        <v>759</v>
      </c>
      <c r="G2306" t="s">
        <v>154</v>
      </c>
      <c r="H2306">
        <v>200</v>
      </c>
      <c r="I2306" t="s">
        <v>137</v>
      </c>
      <c r="J2306" t="s">
        <v>138</v>
      </c>
      <c r="K2306" t="s">
        <v>152</v>
      </c>
      <c r="L2306" t="b">
        <v>1</v>
      </c>
      <c r="M2306">
        <v>365</v>
      </c>
      <c r="N2306" t="s">
        <v>155</v>
      </c>
      <c r="O2306">
        <v>759</v>
      </c>
    </row>
    <row r="2307" spans="5:15">
      <c r="E2307">
        <v>1287060158011</v>
      </c>
      <c r="F2307">
        <v>461</v>
      </c>
      <c r="G2307" t="s">
        <v>156</v>
      </c>
      <c r="H2307">
        <v>200</v>
      </c>
      <c r="I2307" t="s">
        <v>137</v>
      </c>
      <c r="J2307" t="s">
        <v>138</v>
      </c>
      <c r="K2307" t="s">
        <v>152</v>
      </c>
      <c r="L2307" t="b">
        <v>1</v>
      </c>
      <c r="M2307">
        <v>91</v>
      </c>
      <c r="N2307" t="s">
        <v>157</v>
      </c>
      <c r="O2307">
        <v>461</v>
      </c>
    </row>
    <row r="2308" spans="5:15">
      <c r="E2308">
        <v>1287060147325</v>
      </c>
      <c r="F2308">
        <v>11548</v>
      </c>
      <c r="G2308" t="s">
        <v>169</v>
      </c>
      <c r="H2308">
        <v>200</v>
      </c>
      <c r="I2308" t="s">
        <v>137</v>
      </c>
      <c r="J2308" t="s">
        <v>147</v>
      </c>
      <c r="K2308" t="s">
        <v>139</v>
      </c>
      <c r="L2308" t="b">
        <v>1</v>
      </c>
      <c r="M2308">
        <v>13</v>
      </c>
      <c r="N2308" t="s">
        <v>149</v>
      </c>
      <c r="O2308">
        <v>11548</v>
      </c>
    </row>
    <row r="2309" spans="5:15">
      <c r="E2309">
        <v>1287060158850</v>
      </c>
      <c r="F2309">
        <v>388</v>
      </c>
      <c r="G2309" t="s">
        <v>158</v>
      </c>
      <c r="H2309">
        <v>200</v>
      </c>
      <c r="I2309" t="s">
        <v>137</v>
      </c>
      <c r="J2309" t="s">
        <v>138</v>
      </c>
      <c r="K2309" t="s">
        <v>152</v>
      </c>
      <c r="L2309" t="b">
        <v>1</v>
      </c>
      <c r="M2309">
        <v>110</v>
      </c>
      <c r="N2309" t="s">
        <v>159</v>
      </c>
      <c r="O2309">
        <v>388</v>
      </c>
    </row>
    <row r="2310" spans="5:15">
      <c r="E2310">
        <v>1287060159605</v>
      </c>
      <c r="F2310">
        <v>665</v>
      </c>
      <c r="G2310" t="s">
        <v>160</v>
      </c>
      <c r="H2310">
        <v>200</v>
      </c>
      <c r="I2310" t="s">
        <v>137</v>
      </c>
      <c r="J2310" t="s">
        <v>138</v>
      </c>
      <c r="K2310" t="s">
        <v>152</v>
      </c>
      <c r="L2310" t="b">
        <v>1</v>
      </c>
      <c r="M2310">
        <v>1078</v>
      </c>
      <c r="N2310" t="s">
        <v>161</v>
      </c>
      <c r="O2310">
        <v>665</v>
      </c>
    </row>
    <row r="2311" spans="5:15">
      <c r="E2311">
        <v>1287060141073</v>
      </c>
      <c r="F2311">
        <v>20352</v>
      </c>
      <c r="G2311" t="s">
        <v>166</v>
      </c>
      <c r="H2311">
        <v>200</v>
      </c>
      <c r="I2311" t="s">
        <v>137</v>
      </c>
      <c r="J2311" t="s">
        <v>145</v>
      </c>
      <c r="K2311" t="s">
        <v>139</v>
      </c>
      <c r="L2311" t="b">
        <v>1</v>
      </c>
      <c r="M2311">
        <v>125879</v>
      </c>
      <c r="N2311" t="s">
        <v>149</v>
      </c>
      <c r="O2311">
        <v>12099</v>
      </c>
    </row>
    <row r="2312" spans="5:15">
      <c r="E2312">
        <v>1287060160601</v>
      </c>
      <c r="F2312">
        <v>851</v>
      </c>
      <c r="G2312" t="s">
        <v>162</v>
      </c>
      <c r="H2312">
        <v>200</v>
      </c>
      <c r="I2312" t="s">
        <v>137</v>
      </c>
      <c r="J2312" t="s">
        <v>138</v>
      </c>
      <c r="K2312" t="s">
        <v>152</v>
      </c>
      <c r="L2312" t="b">
        <v>1</v>
      </c>
      <c r="M2312">
        <v>370</v>
      </c>
      <c r="N2312" t="s">
        <v>163</v>
      </c>
      <c r="O2312">
        <v>851</v>
      </c>
    </row>
    <row r="2313" spans="5:15">
      <c r="E2313">
        <v>1287060161733</v>
      </c>
      <c r="F2313">
        <v>18196</v>
      </c>
      <c r="G2313" t="s">
        <v>169</v>
      </c>
      <c r="H2313">
        <v>200</v>
      </c>
      <c r="I2313" t="s">
        <v>137</v>
      </c>
      <c r="J2313" t="s">
        <v>138</v>
      </c>
      <c r="K2313" t="s">
        <v>139</v>
      </c>
      <c r="L2313" t="b">
        <v>1</v>
      </c>
      <c r="M2313">
        <v>13</v>
      </c>
      <c r="N2313" t="s">
        <v>149</v>
      </c>
      <c r="O2313">
        <v>18196</v>
      </c>
    </row>
    <row r="2314" spans="5:15">
      <c r="E2314">
        <v>1287060158985</v>
      </c>
      <c r="F2314">
        <v>30665</v>
      </c>
      <c r="G2314" t="s">
        <v>166</v>
      </c>
      <c r="H2314">
        <v>200</v>
      </c>
      <c r="I2314" t="s">
        <v>137</v>
      </c>
      <c r="J2314" t="s">
        <v>147</v>
      </c>
      <c r="K2314" t="s">
        <v>139</v>
      </c>
      <c r="L2314" t="b">
        <v>1</v>
      </c>
      <c r="M2314">
        <v>125879</v>
      </c>
      <c r="N2314" t="s">
        <v>149</v>
      </c>
      <c r="O2314">
        <v>16655</v>
      </c>
    </row>
    <row r="2315" spans="5:15">
      <c r="E2315">
        <v>1287060161674</v>
      </c>
      <c r="F2315">
        <v>31416</v>
      </c>
      <c r="G2315" t="s">
        <v>171</v>
      </c>
      <c r="H2315">
        <v>200</v>
      </c>
      <c r="I2315" t="s">
        <v>137</v>
      </c>
      <c r="J2315" t="s">
        <v>145</v>
      </c>
      <c r="K2315" t="s">
        <v>139</v>
      </c>
      <c r="L2315" t="b">
        <v>1</v>
      </c>
      <c r="M2315">
        <v>161700</v>
      </c>
      <c r="N2315" t="s">
        <v>149</v>
      </c>
      <c r="O2315">
        <v>14895</v>
      </c>
    </row>
    <row r="2316" spans="5:15">
      <c r="E2316">
        <v>1287060193459</v>
      </c>
      <c r="F2316">
        <v>466</v>
      </c>
      <c r="G2316" t="s">
        <v>151</v>
      </c>
      <c r="H2316">
        <v>200</v>
      </c>
      <c r="I2316" t="s">
        <v>137</v>
      </c>
      <c r="J2316" t="s">
        <v>145</v>
      </c>
      <c r="K2316" t="s">
        <v>152</v>
      </c>
      <c r="L2316" t="b">
        <v>1</v>
      </c>
      <c r="M2316">
        <v>363</v>
      </c>
      <c r="N2316" t="s">
        <v>153</v>
      </c>
      <c r="O2316">
        <v>466</v>
      </c>
    </row>
    <row r="2317" spans="5:15">
      <c r="E2317">
        <v>1287060194227</v>
      </c>
      <c r="F2317">
        <v>474</v>
      </c>
      <c r="G2317" t="s">
        <v>154</v>
      </c>
      <c r="H2317">
        <v>200</v>
      </c>
      <c r="I2317" t="s">
        <v>137</v>
      </c>
      <c r="J2317" t="s">
        <v>145</v>
      </c>
      <c r="K2317" t="s">
        <v>152</v>
      </c>
      <c r="L2317" t="b">
        <v>1</v>
      </c>
      <c r="M2317">
        <v>365</v>
      </c>
      <c r="N2317" t="s">
        <v>155</v>
      </c>
      <c r="O2317">
        <v>474</v>
      </c>
    </row>
    <row r="2318" spans="5:15">
      <c r="E2318">
        <v>1287060194971</v>
      </c>
      <c r="F2318">
        <v>543</v>
      </c>
      <c r="G2318" t="s">
        <v>156</v>
      </c>
      <c r="H2318">
        <v>200</v>
      </c>
      <c r="I2318" t="s">
        <v>137</v>
      </c>
      <c r="J2318" t="s">
        <v>145</v>
      </c>
      <c r="K2318" t="s">
        <v>152</v>
      </c>
      <c r="L2318" t="b">
        <v>1</v>
      </c>
      <c r="M2318">
        <v>91</v>
      </c>
      <c r="N2318" t="s">
        <v>157</v>
      </c>
      <c r="O2318">
        <v>543</v>
      </c>
    </row>
    <row r="2319" spans="5:15">
      <c r="E2319">
        <v>1287060195885</v>
      </c>
      <c r="F2319">
        <v>596</v>
      </c>
      <c r="G2319" t="s">
        <v>158</v>
      </c>
      <c r="H2319">
        <v>200</v>
      </c>
      <c r="I2319" t="s">
        <v>137</v>
      </c>
      <c r="J2319" t="s">
        <v>145</v>
      </c>
      <c r="K2319" t="s">
        <v>152</v>
      </c>
      <c r="L2319" t="b">
        <v>1</v>
      </c>
      <c r="M2319">
        <v>110</v>
      </c>
      <c r="N2319" t="s">
        <v>159</v>
      </c>
      <c r="O2319">
        <v>596</v>
      </c>
    </row>
    <row r="2320" spans="5:15">
      <c r="E2320">
        <v>1287060150277</v>
      </c>
      <c r="F2320">
        <v>46336</v>
      </c>
      <c r="G2320" t="s">
        <v>171</v>
      </c>
      <c r="H2320">
        <v>200</v>
      </c>
      <c r="I2320" t="s">
        <v>137</v>
      </c>
      <c r="J2320" t="s">
        <v>143</v>
      </c>
      <c r="K2320" t="s">
        <v>139</v>
      </c>
      <c r="L2320" t="b">
        <v>1</v>
      </c>
      <c r="M2320">
        <v>161700</v>
      </c>
      <c r="N2320" t="s">
        <v>149</v>
      </c>
      <c r="O2320">
        <v>26552</v>
      </c>
    </row>
    <row r="2321" spans="5:15">
      <c r="E2321">
        <v>1287060196867</v>
      </c>
      <c r="F2321">
        <v>632</v>
      </c>
      <c r="G2321" t="s">
        <v>160</v>
      </c>
      <c r="H2321">
        <v>200</v>
      </c>
      <c r="I2321" t="s">
        <v>137</v>
      </c>
      <c r="J2321" t="s">
        <v>145</v>
      </c>
      <c r="K2321" t="s">
        <v>152</v>
      </c>
      <c r="L2321" t="b">
        <v>1</v>
      </c>
      <c r="M2321">
        <v>1078</v>
      </c>
      <c r="N2321" t="s">
        <v>161</v>
      </c>
      <c r="O2321">
        <v>632</v>
      </c>
    </row>
    <row r="2322" spans="5:15">
      <c r="E2322">
        <v>1287060196892</v>
      </c>
      <c r="F2322">
        <v>622</v>
      </c>
      <c r="G2322" t="s">
        <v>151</v>
      </c>
      <c r="H2322">
        <v>200</v>
      </c>
      <c r="I2322" t="s">
        <v>137</v>
      </c>
      <c r="J2322" t="s">
        <v>143</v>
      </c>
      <c r="K2322" t="s">
        <v>152</v>
      </c>
      <c r="L2322" t="b">
        <v>1</v>
      </c>
      <c r="M2322">
        <v>363</v>
      </c>
      <c r="N2322" t="s">
        <v>153</v>
      </c>
      <c r="O2322">
        <v>622</v>
      </c>
    </row>
    <row r="2323" spans="5:15">
      <c r="E2323">
        <v>1287060197959</v>
      </c>
      <c r="F2323">
        <v>646</v>
      </c>
      <c r="G2323" t="s">
        <v>154</v>
      </c>
      <c r="H2323">
        <v>200</v>
      </c>
      <c r="I2323" t="s">
        <v>137</v>
      </c>
      <c r="J2323" t="s">
        <v>143</v>
      </c>
      <c r="K2323" t="s">
        <v>152</v>
      </c>
      <c r="L2323" t="b">
        <v>1</v>
      </c>
      <c r="M2323">
        <v>365</v>
      </c>
      <c r="N2323" t="s">
        <v>155</v>
      </c>
      <c r="O2323">
        <v>646</v>
      </c>
    </row>
    <row r="2324" spans="5:15">
      <c r="E2324">
        <v>1287060198020</v>
      </c>
      <c r="F2324">
        <v>655</v>
      </c>
      <c r="G2324" t="s">
        <v>162</v>
      </c>
      <c r="H2324">
        <v>200</v>
      </c>
      <c r="I2324" t="s">
        <v>137</v>
      </c>
      <c r="J2324" t="s">
        <v>145</v>
      </c>
      <c r="K2324" t="s">
        <v>152</v>
      </c>
      <c r="L2324" t="b">
        <v>1</v>
      </c>
      <c r="M2324">
        <v>370</v>
      </c>
      <c r="N2324" t="s">
        <v>163</v>
      </c>
      <c r="O2324">
        <v>655</v>
      </c>
    </row>
    <row r="2325" spans="5:15">
      <c r="E2325">
        <v>1287060198881</v>
      </c>
      <c r="F2325">
        <v>721</v>
      </c>
      <c r="G2325" t="s">
        <v>156</v>
      </c>
      <c r="H2325">
        <v>200</v>
      </c>
      <c r="I2325" t="s">
        <v>137</v>
      </c>
      <c r="J2325" t="s">
        <v>143</v>
      </c>
      <c r="K2325" t="s">
        <v>152</v>
      </c>
      <c r="L2325" t="b">
        <v>1</v>
      </c>
      <c r="M2325">
        <v>91</v>
      </c>
      <c r="N2325" t="s">
        <v>157</v>
      </c>
      <c r="O2325">
        <v>721</v>
      </c>
    </row>
    <row r="2326" spans="5:15">
      <c r="E2326">
        <v>1287060199775</v>
      </c>
      <c r="F2326">
        <v>554</v>
      </c>
      <c r="G2326" t="s">
        <v>158</v>
      </c>
      <c r="H2326">
        <v>200</v>
      </c>
      <c r="I2326" t="s">
        <v>137</v>
      </c>
      <c r="J2326" t="s">
        <v>143</v>
      </c>
      <c r="K2326" t="s">
        <v>152</v>
      </c>
      <c r="L2326" t="b">
        <v>1</v>
      </c>
      <c r="M2326">
        <v>110</v>
      </c>
      <c r="N2326" t="s">
        <v>159</v>
      </c>
      <c r="O2326">
        <v>554</v>
      </c>
    </row>
    <row r="2327" spans="5:15">
      <c r="E2327">
        <v>1287060200572</v>
      </c>
      <c r="F2327">
        <v>568</v>
      </c>
      <c r="G2327" t="s">
        <v>160</v>
      </c>
      <c r="H2327">
        <v>200</v>
      </c>
      <c r="I2327" t="s">
        <v>137</v>
      </c>
      <c r="J2327" t="s">
        <v>143</v>
      </c>
      <c r="K2327" t="s">
        <v>152</v>
      </c>
      <c r="L2327" t="b">
        <v>1</v>
      </c>
      <c r="M2327">
        <v>1078</v>
      </c>
      <c r="N2327" t="s">
        <v>161</v>
      </c>
      <c r="O2327">
        <v>568</v>
      </c>
    </row>
    <row r="2328" spans="5:15">
      <c r="E2328">
        <v>1287060201401</v>
      </c>
      <c r="F2328">
        <v>619</v>
      </c>
      <c r="G2328" t="s">
        <v>162</v>
      </c>
      <c r="H2328">
        <v>200</v>
      </c>
      <c r="I2328" t="s">
        <v>137</v>
      </c>
      <c r="J2328" t="s">
        <v>143</v>
      </c>
      <c r="K2328" t="s">
        <v>152</v>
      </c>
      <c r="L2328" t="b">
        <v>1</v>
      </c>
      <c r="M2328">
        <v>370</v>
      </c>
      <c r="N2328" t="s">
        <v>163</v>
      </c>
      <c r="O2328">
        <v>619</v>
      </c>
    </row>
    <row r="2329" spans="5:15">
      <c r="E2329">
        <v>1287060198976</v>
      </c>
      <c r="F2329">
        <v>10211</v>
      </c>
      <c r="G2329" t="s">
        <v>169</v>
      </c>
      <c r="H2329">
        <v>200</v>
      </c>
      <c r="I2329" t="s">
        <v>137</v>
      </c>
      <c r="J2329" t="s">
        <v>145</v>
      </c>
      <c r="K2329" t="s">
        <v>139</v>
      </c>
      <c r="L2329" t="b">
        <v>1</v>
      </c>
      <c r="M2329">
        <v>13</v>
      </c>
      <c r="N2329" t="s">
        <v>149</v>
      </c>
      <c r="O2329">
        <v>10211</v>
      </c>
    </row>
    <row r="2330" spans="5:15">
      <c r="E2330">
        <v>1287060180028</v>
      </c>
      <c r="F2330">
        <v>29249</v>
      </c>
      <c r="G2330" t="s">
        <v>166</v>
      </c>
      <c r="H2330">
        <v>200</v>
      </c>
      <c r="I2330" t="s">
        <v>137</v>
      </c>
      <c r="J2330" t="s">
        <v>138</v>
      </c>
      <c r="K2330" t="s">
        <v>139</v>
      </c>
      <c r="L2330" t="b">
        <v>1</v>
      </c>
      <c r="M2330">
        <v>125879</v>
      </c>
      <c r="N2330" t="s">
        <v>149</v>
      </c>
      <c r="O2330">
        <v>14259</v>
      </c>
    </row>
    <row r="2331" spans="5:15">
      <c r="E2331">
        <v>1287060202427</v>
      </c>
      <c r="F2331">
        <v>10526</v>
      </c>
      <c r="G2331" t="s">
        <v>169</v>
      </c>
      <c r="H2331">
        <v>200</v>
      </c>
      <c r="I2331" t="s">
        <v>137</v>
      </c>
      <c r="J2331" t="s">
        <v>143</v>
      </c>
      <c r="K2331" t="s">
        <v>139</v>
      </c>
      <c r="L2331" t="b">
        <v>1</v>
      </c>
      <c r="M2331">
        <v>13</v>
      </c>
      <c r="N2331" t="s">
        <v>149</v>
      </c>
      <c r="O2331">
        <v>10526</v>
      </c>
    </row>
    <row r="2332" spans="5:15">
      <c r="E2332">
        <v>1287060189931</v>
      </c>
      <c r="F2332">
        <v>23414</v>
      </c>
      <c r="G2332" t="s">
        <v>171</v>
      </c>
      <c r="H2332">
        <v>200</v>
      </c>
      <c r="I2332" t="s">
        <v>137</v>
      </c>
      <c r="J2332" t="s">
        <v>147</v>
      </c>
      <c r="K2332" t="s">
        <v>139</v>
      </c>
      <c r="L2332" t="b">
        <v>1</v>
      </c>
      <c r="M2332">
        <v>161700</v>
      </c>
      <c r="N2332" t="s">
        <v>149</v>
      </c>
      <c r="O2332">
        <v>8960</v>
      </c>
    </row>
    <row r="2333" spans="5:15">
      <c r="E2333">
        <v>1287060213682</v>
      </c>
      <c r="F2333">
        <v>627</v>
      </c>
      <c r="G2333" t="s">
        <v>151</v>
      </c>
      <c r="H2333">
        <v>200</v>
      </c>
      <c r="I2333" t="s">
        <v>137</v>
      </c>
      <c r="J2333" t="s">
        <v>147</v>
      </c>
      <c r="K2333" t="s">
        <v>152</v>
      </c>
      <c r="L2333" t="b">
        <v>1</v>
      </c>
      <c r="M2333">
        <v>363</v>
      </c>
      <c r="N2333" t="s">
        <v>153</v>
      </c>
      <c r="O2333">
        <v>627</v>
      </c>
    </row>
    <row r="2334" spans="5:15">
      <c r="E2334">
        <v>1287060214539</v>
      </c>
      <c r="F2334">
        <v>774</v>
      </c>
      <c r="G2334" t="s">
        <v>154</v>
      </c>
      <c r="H2334">
        <v>200</v>
      </c>
      <c r="I2334" t="s">
        <v>137</v>
      </c>
      <c r="J2334" t="s">
        <v>147</v>
      </c>
      <c r="K2334" t="s">
        <v>152</v>
      </c>
      <c r="L2334" t="b">
        <v>1</v>
      </c>
      <c r="M2334">
        <v>365</v>
      </c>
      <c r="N2334" t="s">
        <v>155</v>
      </c>
      <c r="O2334">
        <v>774</v>
      </c>
    </row>
    <row r="2335" spans="5:15">
      <c r="E2335">
        <v>1287060215614</v>
      </c>
      <c r="F2335">
        <v>2214</v>
      </c>
      <c r="G2335" t="s">
        <v>156</v>
      </c>
      <c r="H2335">
        <v>200</v>
      </c>
      <c r="I2335" t="s">
        <v>137</v>
      </c>
      <c r="J2335" t="s">
        <v>147</v>
      </c>
      <c r="K2335" t="s">
        <v>152</v>
      </c>
      <c r="L2335" t="b">
        <v>1</v>
      </c>
      <c r="M2335">
        <v>91</v>
      </c>
      <c r="N2335" t="s">
        <v>157</v>
      </c>
      <c r="O2335">
        <v>2214</v>
      </c>
    </row>
    <row r="2336" spans="5:15">
      <c r="E2336">
        <v>1287060218030</v>
      </c>
      <c r="F2336">
        <v>568</v>
      </c>
      <c r="G2336" t="s">
        <v>158</v>
      </c>
      <c r="H2336">
        <v>200</v>
      </c>
      <c r="I2336" t="s">
        <v>137</v>
      </c>
      <c r="J2336" t="s">
        <v>147</v>
      </c>
      <c r="K2336" t="s">
        <v>152</v>
      </c>
      <c r="L2336" t="b">
        <v>1</v>
      </c>
      <c r="M2336">
        <v>110</v>
      </c>
      <c r="N2336" t="s">
        <v>159</v>
      </c>
      <c r="O2336">
        <v>568</v>
      </c>
    </row>
    <row r="2337" spans="5:15">
      <c r="E2337">
        <v>1287060218883</v>
      </c>
      <c r="F2337">
        <v>554</v>
      </c>
      <c r="G2337" t="s">
        <v>160</v>
      </c>
      <c r="H2337">
        <v>200</v>
      </c>
      <c r="I2337" t="s">
        <v>137</v>
      </c>
      <c r="J2337" t="s">
        <v>147</v>
      </c>
      <c r="K2337" t="s">
        <v>152</v>
      </c>
      <c r="L2337" t="b">
        <v>1</v>
      </c>
      <c r="M2337">
        <v>1078</v>
      </c>
      <c r="N2337" t="s">
        <v>161</v>
      </c>
      <c r="O2337">
        <v>554</v>
      </c>
    </row>
    <row r="2338" spans="5:15">
      <c r="E2338">
        <v>1287060219714</v>
      </c>
      <c r="F2338">
        <v>632</v>
      </c>
      <c r="G2338" t="s">
        <v>162</v>
      </c>
      <c r="H2338">
        <v>200</v>
      </c>
      <c r="I2338" t="s">
        <v>137</v>
      </c>
      <c r="J2338" t="s">
        <v>147</v>
      </c>
      <c r="K2338" t="s">
        <v>152</v>
      </c>
      <c r="L2338" t="b">
        <v>1</v>
      </c>
      <c r="M2338">
        <v>370</v>
      </c>
      <c r="N2338" t="s">
        <v>163</v>
      </c>
      <c r="O2338">
        <v>632</v>
      </c>
    </row>
    <row r="2339" spans="5:15">
      <c r="E2339">
        <v>1287060220754</v>
      </c>
      <c r="F2339">
        <v>12047</v>
      </c>
      <c r="G2339" t="s">
        <v>169</v>
      </c>
      <c r="H2339">
        <v>200</v>
      </c>
      <c r="I2339" t="s">
        <v>137</v>
      </c>
      <c r="J2339" t="s">
        <v>147</v>
      </c>
      <c r="K2339" t="s">
        <v>139</v>
      </c>
      <c r="L2339" t="b">
        <v>1</v>
      </c>
      <c r="M2339">
        <v>13</v>
      </c>
      <c r="N2339" t="s">
        <v>149</v>
      </c>
      <c r="O2339">
        <v>12047</v>
      </c>
    </row>
    <row r="2340" spans="5:15">
      <c r="E2340">
        <v>1287060209367</v>
      </c>
      <c r="F2340">
        <v>29332</v>
      </c>
      <c r="G2340" t="s">
        <v>166</v>
      </c>
      <c r="H2340">
        <v>200</v>
      </c>
      <c r="I2340" t="s">
        <v>137</v>
      </c>
      <c r="J2340" t="s">
        <v>145</v>
      </c>
      <c r="K2340" t="s">
        <v>139</v>
      </c>
      <c r="L2340" t="b">
        <v>1</v>
      </c>
      <c r="M2340">
        <v>125879</v>
      </c>
      <c r="N2340" t="s">
        <v>149</v>
      </c>
      <c r="O2340">
        <v>19649</v>
      </c>
    </row>
    <row r="2341" spans="5:15">
      <c r="E2341">
        <v>1287060213501</v>
      </c>
      <c r="F2341">
        <v>25587</v>
      </c>
      <c r="G2341" t="s">
        <v>166</v>
      </c>
      <c r="H2341">
        <v>200</v>
      </c>
      <c r="I2341" t="s">
        <v>137</v>
      </c>
      <c r="J2341" t="s">
        <v>143</v>
      </c>
      <c r="K2341" t="s">
        <v>139</v>
      </c>
      <c r="L2341" t="b">
        <v>1</v>
      </c>
      <c r="M2341">
        <v>125879</v>
      </c>
      <c r="N2341" t="s">
        <v>149</v>
      </c>
      <c r="O2341">
        <v>18881</v>
      </c>
    </row>
    <row r="2342" spans="5:15">
      <c r="E2342">
        <v>1287060209659</v>
      </c>
      <c r="F2342">
        <v>44979</v>
      </c>
      <c r="G2342" t="s">
        <v>172</v>
      </c>
      <c r="H2342">
        <v>200</v>
      </c>
      <c r="I2342" t="s">
        <v>137</v>
      </c>
      <c r="J2342" t="s">
        <v>138</v>
      </c>
      <c r="K2342" t="s">
        <v>139</v>
      </c>
      <c r="L2342" t="b">
        <v>1</v>
      </c>
      <c r="M2342">
        <v>230422</v>
      </c>
      <c r="N2342" t="s">
        <v>149</v>
      </c>
      <c r="O2342">
        <v>19838</v>
      </c>
    </row>
    <row r="2343" spans="5:15">
      <c r="E2343">
        <v>1287060255002</v>
      </c>
      <c r="F2343">
        <v>619</v>
      </c>
      <c r="G2343" t="s">
        <v>151</v>
      </c>
      <c r="H2343">
        <v>200</v>
      </c>
      <c r="I2343" t="s">
        <v>137</v>
      </c>
      <c r="J2343" t="s">
        <v>138</v>
      </c>
      <c r="K2343" t="s">
        <v>152</v>
      </c>
      <c r="L2343" t="b">
        <v>1</v>
      </c>
      <c r="M2343">
        <v>363</v>
      </c>
      <c r="N2343" t="s">
        <v>153</v>
      </c>
      <c r="O2343">
        <v>619</v>
      </c>
    </row>
    <row r="2344" spans="5:15">
      <c r="E2344">
        <v>1287060233250</v>
      </c>
      <c r="F2344">
        <v>23326</v>
      </c>
      <c r="G2344" t="s">
        <v>166</v>
      </c>
      <c r="H2344">
        <v>200</v>
      </c>
      <c r="I2344" t="s">
        <v>137</v>
      </c>
      <c r="J2344" t="s">
        <v>147</v>
      </c>
      <c r="K2344" t="s">
        <v>139</v>
      </c>
      <c r="L2344" t="b">
        <v>1</v>
      </c>
      <c r="M2344">
        <v>125879</v>
      </c>
      <c r="N2344" t="s">
        <v>149</v>
      </c>
      <c r="O2344">
        <v>11189</v>
      </c>
    </row>
    <row r="2345" spans="5:15">
      <c r="E2345">
        <v>1287060255890</v>
      </c>
      <c r="F2345">
        <v>723</v>
      </c>
      <c r="G2345" t="s">
        <v>154</v>
      </c>
      <c r="H2345">
        <v>200</v>
      </c>
      <c r="I2345" t="s">
        <v>137</v>
      </c>
      <c r="J2345" t="s">
        <v>138</v>
      </c>
      <c r="K2345" t="s">
        <v>152</v>
      </c>
      <c r="L2345" t="b">
        <v>1</v>
      </c>
      <c r="M2345">
        <v>365</v>
      </c>
      <c r="N2345" t="s">
        <v>155</v>
      </c>
      <c r="O2345">
        <v>723</v>
      </c>
    </row>
    <row r="2346" spans="5:15">
      <c r="E2346">
        <v>1287060256958</v>
      </c>
      <c r="F2346">
        <v>899</v>
      </c>
      <c r="G2346" t="s">
        <v>156</v>
      </c>
      <c r="H2346">
        <v>200</v>
      </c>
      <c r="I2346" t="s">
        <v>137</v>
      </c>
      <c r="J2346" t="s">
        <v>138</v>
      </c>
      <c r="K2346" t="s">
        <v>152</v>
      </c>
      <c r="L2346" t="b">
        <v>1</v>
      </c>
      <c r="M2346">
        <v>91</v>
      </c>
      <c r="N2346" t="s">
        <v>157</v>
      </c>
      <c r="O2346">
        <v>899</v>
      </c>
    </row>
    <row r="2347" spans="5:15">
      <c r="E2347">
        <v>1287060258088</v>
      </c>
      <c r="F2347">
        <v>1858</v>
      </c>
      <c r="G2347" t="s">
        <v>158</v>
      </c>
      <c r="H2347">
        <v>200</v>
      </c>
      <c r="I2347" t="s">
        <v>137</v>
      </c>
      <c r="J2347" t="s">
        <v>138</v>
      </c>
      <c r="K2347" t="s">
        <v>152</v>
      </c>
      <c r="L2347" t="b">
        <v>1</v>
      </c>
      <c r="M2347">
        <v>110</v>
      </c>
      <c r="N2347" t="s">
        <v>159</v>
      </c>
      <c r="O2347">
        <v>1858</v>
      </c>
    </row>
    <row r="2348" spans="5:15">
      <c r="E2348">
        <v>1287060260302</v>
      </c>
      <c r="F2348">
        <v>716</v>
      </c>
      <c r="G2348" t="s">
        <v>160</v>
      </c>
      <c r="H2348">
        <v>200</v>
      </c>
      <c r="I2348" t="s">
        <v>137</v>
      </c>
      <c r="J2348" t="s">
        <v>138</v>
      </c>
      <c r="K2348" t="s">
        <v>152</v>
      </c>
      <c r="L2348" t="b">
        <v>1</v>
      </c>
      <c r="M2348">
        <v>1078</v>
      </c>
      <c r="N2348" t="s">
        <v>161</v>
      </c>
      <c r="O2348">
        <v>716</v>
      </c>
    </row>
    <row r="2349" spans="5:15">
      <c r="E2349">
        <v>1287060261337</v>
      </c>
      <c r="F2349">
        <v>655</v>
      </c>
      <c r="G2349" t="s">
        <v>162</v>
      </c>
      <c r="H2349">
        <v>200</v>
      </c>
      <c r="I2349" t="s">
        <v>137</v>
      </c>
      <c r="J2349" t="s">
        <v>138</v>
      </c>
      <c r="K2349" t="s">
        <v>152</v>
      </c>
      <c r="L2349" t="b">
        <v>1</v>
      </c>
      <c r="M2349">
        <v>370</v>
      </c>
      <c r="N2349" t="s">
        <v>163</v>
      </c>
      <c r="O2349">
        <v>655</v>
      </c>
    </row>
    <row r="2350" spans="5:15">
      <c r="E2350">
        <v>1287060262244</v>
      </c>
      <c r="F2350">
        <v>2845</v>
      </c>
      <c r="G2350" t="s">
        <v>136</v>
      </c>
      <c r="H2350">
        <v>200</v>
      </c>
      <c r="I2350" t="s">
        <v>137</v>
      </c>
      <c r="J2350" t="s">
        <v>138</v>
      </c>
      <c r="K2350" t="s">
        <v>139</v>
      </c>
      <c r="L2350" t="b">
        <v>1</v>
      </c>
      <c r="M2350">
        <v>10365</v>
      </c>
      <c r="N2350" t="s">
        <v>140</v>
      </c>
      <c r="O2350">
        <v>2845</v>
      </c>
    </row>
    <row r="2351" spans="5:15">
      <c r="E2351">
        <v>1287060261997</v>
      </c>
      <c r="F2351">
        <v>3093</v>
      </c>
      <c r="G2351" t="s">
        <v>70</v>
      </c>
      <c r="H2351">
        <v>200</v>
      </c>
      <c r="I2351" t="s">
        <v>141</v>
      </c>
      <c r="J2351" t="s">
        <v>138</v>
      </c>
      <c r="L2351" t="b">
        <v>1</v>
      </c>
      <c r="M2351">
        <v>10365</v>
      </c>
      <c r="N2351" t="s">
        <v>142</v>
      </c>
      <c r="O2351">
        <v>0</v>
      </c>
    </row>
    <row r="2352" spans="5:15">
      <c r="E2352">
        <v>1287060265338</v>
      </c>
      <c r="F2352">
        <v>8380</v>
      </c>
      <c r="G2352" t="s">
        <v>136</v>
      </c>
      <c r="H2352">
        <v>200</v>
      </c>
      <c r="I2352" t="s">
        <v>137</v>
      </c>
      <c r="J2352" t="s">
        <v>138</v>
      </c>
      <c r="K2352" t="s">
        <v>139</v>
      </c>
      <c r="L2352" t="b">
        <v>1</v>
      </c>
      <c r="M2352">
        <v>73060</v>
      </c>
      <c r="N2352" t="s">
        <v>144</v>
      </c>
      <c r="O2352">
        <v>0</v>
      </c>
    </row>
    <row r="2353" spans="5:15">
      <c r="E2353">
        <v>1287060239439</v>
      </c>
      <c r="F2353">
        <v>35210</v>
      </c>
      <c r="G2353" t="s">
        <v>172</v>
      </c>
      <c r="H2353">
        <v>200</v>
      </c>
      <c r="I2353" t="s">
        <v>137</v>
      </c>
      <c r="J2353" t="s">
        <v>143</v>
      </c>
      <c r="K2353" t="s">
        <v>139</v>
      </c>
      <c r="L2353" t="b">
        <v>1</v>
      </c>
      <c r="M2353">
        <v>230422</v>
      </c>
      <c r="N2353" t="s">
        <v>149</v>
      </c>
      <c r="O2353">
        <v>15253</v>
      </c>
    </row>
    <row r="2354" spans="5:15">
      <c r="E2354">
        <v>1287060274952</v>
      </c>
      <c r="F2354">
        <v>576</v>
      </c>
      <c r="G2354" t="s">
        <v>151</v>
      </c>
      <c r="H2354">
        <v>200</v>
      </c>
      <c r="I2354" t="s">
        <v>137</v>
      </c>
      <c r="J2354" t="s">
        <v>143</v>
      </c>
      <c r="K2354" t="s">
        <v>152</v>
      </c>
      <c r="L2354" t="b">
        <v>1</v>
      </c>
      <c r="M2354">
        <v>363</v>
      </c>
      <c r="N2354" t="s">
        <v>153</v>
      </c>
      <c r="O2354">
        <v>576</v>
      </c>
    </row>
    <row r="2355" spans="5:15">
      <c r="E2355">
        <v>1287060275868</v>
      </c>
      <c r="F2355">
        <v>549</v>
      </c>
      <c r="G2355" t="s">
        <v>154</v>
      </c>
      <c r="H2355">
        <v>200</v>
      </c>
      <c r="I2355" t="s">
        <v>137</v>
      </c>
      <c r="J2355" t="s">
        <v>143</v>
      </c>
      <c r="K2355" t="s">
        <v>152</v>
      </c>
      <c r="L2355" t="b">
        <v>1</v>
      </c>
      <c r="M2355">
        <v>365</v>
      </c>
      <c r="N2355" t="s">
        <v>155</v>
      </c>
      <c r="O2355">
        <v>549</v>
      </c>
    </row>
    <row r="2356" spans="5:15">
      <c r="E2356">
        <v>1287060276829</v>
      </c>
      <c r="F2356">
        <v>2166</v>
      </c>
      <c r="G2356" t="s">
        <v>156</v>
      </c>
      <c r="H2356">
        <v>200</v>
      </c>
      <c r="I2356" t="s">
        <v>137</v>
      </c>
      <c r="J2356" t="s">
        <v>143</v>
      </c>
      <c r="K2356" t="s">
        <v>152</v>
      </c>
      <c r="L2356" t="b">
        <v>1</v>
      </c>
      <c r="M2356">
        <v>91</v>
      </c>
      <c r="N2356" t="s">
        <v>157</v>
      </c>
      <c r="O2356">
        <v>2166</v>
      </c>
    </row>
    <row r="2357" spans="5:15">
      <c r="E2357">
        <v>1287060238882</v>
      </c>
      <c r="F2357">
        <v>40724</v>
      </c>
      <c r="G2357" t="s">
        <v>172</v>
      </c>
      <c r="H2357">
        <v>200</v>
      </c>
      <c r="I2357" t="s">
        <v>137</v>
      </c>
      <c r="J2357" t="s">
        <v>145</v>
      </c>
      <c r="K2357" t="s">
        <v>139</v>
      </c>
      <c r="L2357" t="b">
        <v>1</v>
      </c>
      <c r="M2357">
        <v>230422</v>
      </c>
      <c r="N2357" t="s">
        <v>149</v>
      </c>
      <c r="O2357">
        <v>16735</v>
      </c>
    </row>
    <row r="2358" spans="5:15">
      <c r="E2358">
        <v>1287060279388</v>
      </c>
      <c r="F2358">
        <v>458</v>
      </c>
      <c r="G2358" t="s">
        <v>158</v>
      </c>
      <c r="H2358">
        <v>200</v>
      </c>
      <c r="I2358" t="s">
        <v>137</v>
      </c>
      <c r="J2358" t="s">
        <v>143</v>
      </c>
      <c r="K2358" t="s">
        <v>152</v>
      </c>
      <c r="L2358" t="b">
        <v>1</v>
      </c>
      <c r="M2358">
        <v>110</v>
      </c>
      <c r="N2358" t="s">
        <v>159</v>
      </c>
      <c r="O2358">
        <v>458</v>
      </c>
    </row>
    <row r="2359" spans="5:15">
      <c r="E2359">
        <v>1287060279903</v>
      </c>
      <c r="F2359">
        <v>512</v>
      </c>
      <c r="G2359" t="s">
        <v>160</v>
      </c>
      <c r="H2359">
        <v>200</v>
      </c>
      <c r="I2359" t="s">
        <v>137</v>
      </c>
      <c r="J2359" t="s">
        <v>143</v>
      </c>
      <c r="K2359" t="s">
        <v>152</v>
      </c>
      <c r="L2359" t="b">
        <v>1</v>
      </c>
      <c r="M2359">
        <v>1078</v>
      </c>
      <c r="N2359" t="s">
        <v>161</v>
      </c>
      <c r="O2359">
        <v>512</v>
      </c>
    </row>
    <row r="2360" spans="5:15">
      <c r="E2360">
        <v>1287060279972</v>
      </c>
      <c r="F2360">
        <v>548</v>
      </c>
      <c r="G2360" t="s">
        <v>151</v>
      </c>
      <c r="H2360">
        <v>200</v>
      </c>
      <c r="I2360" t="s">
        <v>137</v>
      </c>
      <c r="J2360" t="s">
        <v>145</v>
      </c>
      <c r="K2360" t="s">
        <v>152</v>
      </c>
      <c r="L2360" t="b">
        <v>1</v>
      </c>
      <c r="M2360">
        <v>363</v>
      </c>
      <c r="N2360" t="s">
        <v>153</v>
      </c>
      <c r="O2360">
        <v>548</v>
      </c>
    </row>
    <row r="2361" spans="5:15">
      <c r="E2361">
        <v>1287060273939</v>
      </c>
      <c r="F2361">
        <v>7299</v>
      </c>
      <c r="G2361" t="s">
        <v>146</v>
      </c>
      <c r="H2361">
        <v>200</v>
      </c>
      <c r="I2361" t="s">
        <v>137</v>
      </c>
      <c r="J2361" t="s">
        <v>138</v>
      </c>
      <c r="K2361" t="s">
        <v>139</v>
      </c>
      <c r="L2361" t="b">
        <v>1</v>
      </c>
      <c r="M2361">
        <v>72782</v>
      </c>
      <c r="N2361" t="s">
        <v>144</v>
      </c>
      <c r="O2361">
        <v>2368</v>
      </c>
    </row>
    <row r="2362" spans="5:15">
      <c r="E2362">
        <v>1287060280780</v>
      </c>
      <c r="F2362">
        <v>634</v>
      </c>
      <c r="G2362" t="s">
        <v>154</v>
      </c>
      <c r="H2362">
        <v>200</v>
      </c>
      <c r="I2362" t="s">
        <v>137</v>
      </c>
      <c r="J2362" t="s">
        <v>145</v>
      </c>
      <c r="K2362" t="s">
        <v>152</v>
      </c>
      <c r="L2362" t="b">
        <v>1</v>
      </c>
      <c r="M2362">
        <v>365</v>
      </c>
      <c r="N2362" t="s">
        <v>155</v>
      </c>
      <c r="O2362">
        <v>634</v>
      </c>
    </row>
    <row r="2363" spans="5:15">
      <c r="E2363">
        <v>1287060280799</v>
      </c>
      <c r="F2363">
        <v>666</v>
      </c>
      <c r="G2363" t="s">
        <v>162</v>
      </c>
      <c r="H2363">
        <v>200</v>
      </c>
      <c r="I2363" t="s">
        <v>137</v>
      </c>
      <c r="J2363" t="s">
        <v>143</v>
      </c>
      <c r="K2363" t="s">
        <v>152</v>
      </c>
      <c r="L2363" t="b">
        <v>1</v>
      </c>
      <c r="M2363">
        <v>370</v>
      </c>
      <c r="N2363" t="s">
        <v>163</v>
      </c>
      <c r="O2363">
        <v>666</v>
      </c>
    </row>
    <row r="2364" spans="5:15">
      <c r="E2364">
        <v>1287060281710</v>
      </c>
      <c r="F2364">
        <v>764</v>
      </c>
      <c r="G2364" t="s">
        <v>156</v>
      </c>
      <c r="H2364">
        <v>200</v>
      </c>
      <c r="I2364" t="s">
        <v>137</v>
      </c>
      <c r="J2364" t="s">
        <v>145</v>
      </c>
      <c r="K2364" t="s">
        <v>152</v>
      </c>
      <c r="L2364" t="b">
        <v>1</v>
      </c>
      <c r="M2364">
        <v>91</v>
      </c>
      <c r="N2364" t="s">
        <v>157</v>
      </c>
      <c r="O2364">
        <v>764</v>
      </c>
    </row>
    <row r="2365" spans="5:15">
      <c r="E2365">
        <v>1287060281781</v>
      </c>
      <c r="F2365">
        <v>1633</v>
      </c>
      <c r="G2365" t="s">
        <v>136</v>
      </c>
      <c r="H2365">
        <v>200</v>
      </c>
      <c r="I2365" t="s">
        <v>137</v>
      </c>
      <c r="J2365" t="s">
        <v>143</v>
      </c>
      <c r="K2365" t="s">
        <v>139</v>
      </c>
      <c r="L2365" t="b">
        <v>1</v>
      </c>
      <c r="M2365">
        <v>10365</v>
      </c>
      <c r="N2365" t="s">
        <v>140</v>
      </c>
      <c r="O2365">
        <v>1633</v>
      </c>
    </row>
    <row r="2366" spans="5:15">
      <c r="E2366">
        <v>1287060281469</v>
      </c>
      <c r="F2366">
        <v>1946</v>
      </c>
      <c r="G2366" t="s">
        <v>70</v>
      </c>
      <c r="H2366">
        <v>200</v>
      </c>
      <c r="I2366" t="s">
        <v>141</v>
      </c>
      <c r="J2366" t="s">
        <v>143</v>
      </c>
      <c r="L2366" t="b">
        <v>1</v>
      </c>
      <c r="M2366">
        <v>10365</v>
      </c>
      <c r="N2366" t="s">
        <v>142</v>
      </c>
      <c r="O2366">
        <v>0</v>
      </c>
    </row>
    <row r="2367" spans="5:15">
      <c r="E2367">
        <v>1287060282760</v>
      </c>
      <c r="F2367">
        <v>798</v>
      </c>
      <c r="G2367" t="s">
        <v>158</v>
      </c>
      <c r="H2367">
        <v>200</v>
      </c>
      <c r="I2367" t="s">
        <v>137</v>
      </c>
      <c r="J2367" t="s">
        <v>145</v>
      </c>
      <c r="K2367" t="s">
        <v>152</v>
      </c>
      <c r="L2367" t="b">
        <v>1</v>
      </c>
      <c r="M2367">
        <v>110</v>
      </c>
      <c r="N2367" t="s">
        <v>159</v>
      </c>
      <c r="O2367">
        <v>798</v>
      </c>
    </row>
    <row r="2368" spans="5:15">
      <c r="E2368">
        <v>1287060283883</v>
      </c>
      <c r="F2368">
        <v>744</v>
      </c>
      <c r="G2368" t="s">
        <v>160</v>
      </c>
      <c r="H2368">
        <v>200</v>
      </c>
      <c r="I2368" t="s">
        <v>137</v>
      </c>
      <c r="J2368" t="s">
        <v>145</v>
      </c>
      <c r="K2368" t="s">
        <v>152</v>
      </c>
      <c r="L2368" t="b">
        <v>1</v>
      </c>
      <c r="M2368">
        <v>1078</v>
      </c>
      <c r="N2368" t="s">
        <v>161</v>
      </c>
      <c r="O2368">
        <v>744</v>
      </c>
    </row>
    <row r="2369" spans="5:15">
      <c r="E2369">
        <v>1287060285101</v>
      </c>
      <c r="F2369">
        <v>595</v>
      </c>
      <c r="G2369" t="s">
        <v>162</v>
      </c>
      <c r="H2369">
        <v>200</v>
      </c>
      <c r="I2369" t="s">
        <v>137</v>
      </c>
      <c r="J2369" t="s">
        <v>145</v>
      </c>
      <c r="K2369" t="s">
        <v>152</v>
      </c>
      <c r="L2369" t="b">
        <v>1</v>
      </c>
      <c r="M2369">
        <v>370</v>
      </c>
      <c r="N2369" t="s">
        <v>163</v>
      </c>
      <c r="O2369">
        <v>595</v>
      </c>
    </row>
    <row r="2370" spans="5:15">
      <c r="E2370">
        <v>1287060286045</v>
      </c>
      <c r="F2370">
        <v>1490</v>
      </c>
      <c r="G2370" t="s">
        <v>136</v>
      </c>
      <c r="H2370">
        <v>200</v>
      </c>
      <c r="I2370" t="s">
        <v>137</v>
      </c>
      <c r="J2370" t="s">
        <v>145</v>
      </c>
      <c r="K2370" t="s">
        <v>139</v>
      </c>
      <c r="L2370" t="b">
        <v>1</v>
      </c>
      <c r="M2370">
        <v>10365</v>
      </c>
      <c r="N2370" t="s">
        <v>140</v>
      </c>
      <c r="O2370">
        <v>1490</v>
      </c>
    </row>
    <row r="2371" spans="5:15">
      <c r="E2371">
        <v>1287060285700</v>
      </c>
      <c r="F2371">
        <v>1836</v>
      </c>
      <c r="G2371" t="s">
        <v>70</v>
      </c>
      <c r="H2371">
        <v>200</v>
      </c>
      <c r="I2371" t="s">
        <v>141</v>
      </c>
      <c r="J2371" t="s">
        <v>145</v>
      </c>
      <c r="L2371" t="b">
        <v>1</v>
      </c>
      <c r="M2371">
        <v>10365</v>
      </c>
      <c r="N2371" t="s">
        <v>142</v>
      </c>
      <c r="O2371">
        <v>0</v>
      </c>
    </row>
    <row r="2372" spans="5:15">
      <c r="E2372">
        <v>1287060283713</v>
      </c>
      <c r="F2372">
        <v>8471</v>
      </c>
      <c r="G2372" t="s">
        <v>136</v>
      </c>
      <c r="H2372">
        <v>200</v>
      </c>
      <c r="I2372" t="s">
        <v>137</v>
      </c>
      <c r="J2372" t="s">
        <v>143</v>
      </c>
      <c r="K2372" t="s">
        <v>139</v>
      </c>
      <c r="L2372" t="b">
        <v>1</v>
      </c>
      <c r="M2372">
        <v>73060</v>
      </c>
      <c r="N2372" t="s">
        <v>144</v>
      </c>
      <c r="O2372">
        <v>0</v>
      </c>
    </row>
    <row r="2373" spans="5:15">
      <c r="E2373">
        <v>1287060257002</v>
      </c>
      <c r="F2373">
        <v>37697</v>
      </c>
      <c r="G2373" t="s">
        <v>172</v>
      </c>
      <c r="H2373">
        <v>200</v>
      </c>
      <c r="I2373" t="s">
        <v>137</v>
      </c>
      <c r="J2373" t="s">
        <v>147</v>
      </c>
      <c r="K2373" t="s">
        <v>139</v>
      </c>
      <c r="L2373" t="b">
        <v>1</v>
      </c>
      <c r="M2373">
        <v>230509</v>
      </c>
      <c r="N2373" t="s">
        <v>149</v>
      </c>
      <c r="O2373">
        <v>22365</v>
      </c>
    </row>
    <row r="2374" spans="5:15">
      <c r="E2374">
        <v>1287060295003</v>
      </c>
      <c r="F2374">
        <v>571</v>
      </c>
      <c r="G2374" t="s">
        <v>151</v>
      </c>
      <c r="H2374">
        <v>200</v>
      </c>
      <c r="I2374" t="s">
        <v>137</v>
      </c>
      <c r="J2374" t="s">
        <v>147</v>
      </c>
      <c r="K2374" t="s">
        <v>152</v>
      </c>
      <c r="L2374" t="b">
        <v>1</v>
      </c>
      <c r="M2374">
        <v>363</v>
      </c>
      <c r="N2374" t="s">
        <v>153</v>
      </c>
      <c r="O2374">
        <v>571</v>
      </c>
    </row>
    <row r="2375" spans="5:15">
      <c r="E2375">
        <v>1287060295815</v>
      </c>
      <c r="F2375">
        <v>442</v>
      </c>
      <c r="G2375" t="s">
        <v>154</v>
      </c>
      <c r="H2375">
        <v>200</v>
      </c>
      <c r="I2375" t="s">
        <v>137</v>
      </c>
      <c r="J2375" t="s">
        <v>147</v>
      </c>
      <c r="K2375" t="s">
        <v>152</v>
      </c>
      <c r="L2375" t="b">
        <v>1</v>
      </c>
      <c r="M2375">
        <v>365</v>
      </c>
      <c r="N2375" t="s">
        <v>155</v>
      </c>
      <c r="O2375">
        <v>442</v>
      </c>
    </row>
    <row r="2376" spans="5:15">
      <c r="E2376">
        <v>1287060296620</v>
      </c>
      <c r="F2376">
        <v>432</v>
      </c>
      <c r="G2376" t="s">
        <v>156</v>
      </c>
      <c r="H2376">
        <v>200</v>
      </c>
      <c r="I2376" t="s">
        <v>137</v>
      </c>
      <c r="J2376" t="s">
        <v>147</v>
      </c>
      <c r="K2376" t="s">
        <v>152</v>
      </c>
      <c r="L2376" t="b">
        <v>1</v>
      </c>
      <c r="M2376">
        <v>91</v>
      </c>
      <c r="N2376" t="s">
        <v>157</v>
      </c>
      <c r="O2376">
        <v>432</v>
      </c>
    </row>
    <row r="2377" spans="5:15">
      <c r="E2377">
        <v>1287060297402</v>
      </c>
      <c r="F2377">
        <v>592</v>
      </c>
      <c r="G2377" t="s">
        <v>158</v>
      </c>
      <c r="H2377">
        <v>200</v>
      </c>
      <c r="I2377" t="s">
        <v>137</v>
      </c>
      <c r="J2377" t="s">
        <v>147</v>
      </c>
      <c r="K2377" t="s">
        <v>152</v>
      </c>
      <c r="L2377" t="b">
        <v>1</v>
      </c>
      <c r="M2377">
        <v>110</v>
      </c>
      <c r="N2377" t="s">
        <v>159</v>
      </c>
      <c r="O2377">
        <v>592</v>
      </c>
    </row>
    <row r="2378" spans="5:15">
      <c r="E2378">
        <v>1287060281625</v>
      </c>
      <c r="F2378">
        <v>16472</v>
      </c>
      <c r="G2378" t="s">
        <v>146</v>
      </c>
      <c r="H2378">
        <v>200</v>
      </c>
      <c r="I2378" t="s">
        <v>137</v>
      </c>
      <c r="J2378" t="s">
        <v>138</v>
      </c>
      <c r="K2378" t="s">
        <v>139</v>
      </c>
      <c r="L2378" t="b">
        <v>1</v>
      </c>
      <c r="M2378">
        <v>72782</v>
      </c>
      <c r="N2378" t="s">
        <v>144</v>
      </c>
      <c r="O2378">
        <v>6476</v>
      </c>
    </row>
    <row r="2379" spans="5:15">
      <c r="E2379">
        <v>1287060298326</v>
      </c>
      <c r="F2379">
        <v>521</v>
      </c>
      <c r="G2379" t="s">
        <v>160</v>
      </c>
      <c r="H2379">
        <v>200</v>
      </c>
      <c r="I2379" t="s">
        <v>137</v>
      </c>
      <c r="J2379" t="s">
        <v>147</v>
      </c>
      <c r="K2379" t="s">
        <v>152</v>
      </c>
      <c r="L2379" t="b">
        <v>1</v>
      </c>
      <c r="M2379">
        <v>1078</v>
      </c>
      <c r="N2379" t="s">
        <v>161</v>
      </c>
      <c r="O2379">
        <v>521</v>
      </c>
    </row>
    <row r="2380" spans="5:15">
      <c r="E2380">
        <v>1287060298913</v>
      </c>
      <c r="F2380">
        <v>802</v>
      </c>
      <c r="G2380" t="s">
        <v>162</v>
      </c>
      <c r="H2380">
        <v>200</v>
      </c>
      <c r="I2380" t="s">
        <v>137</v>
      </c>
      <c r="J2380" t="s">
        <v>147</v>
      </c>
      <c r="K2380" t="s">
        <v>152</v>
      </c>
      <c r="L2380" t="b">
        <v>1</v>
      </c>
      <c r="M2380">
        <v>370</v>
      </c>
      <c r="N2380" t="s">
        <v>163</v>
      </c>
      <c r="O2380">
        <v>802</v>
      </c>
    </row>
    <row r="2381" spans="5:15">
      <c r="E2381">
        <v>1287060300185</v>
      </c>
      <c r="F2381">
        <v>1356</v>
      </c>
      <c r="G2381" t="s">
        <v>136</v>
      </c>
      <c r="H2381">
        <v>200</v>
      </c>
      <c r="I2381" t="s">
        <v>137</v>
      </c>
      <c r="J2381" t="s">
        <v>147</v>
      </c>
      <c r="K2381" t="s">
        <v>139</v>
      </c>
      <c r="L2381" t="b">
        <v>1</v>
      </c>
      <c r="M2381">
        <v>10365</v>
      </c>
      <c r="N2381" t="s">
        <v>140</v>
      </c>
      <c r="O2381">
        <v>1356</v>
      </c>
    </row>
    <row r="2382" spans="5:15">
      <c r="E2382">
        <v>1287060299720</v>
      </c>
      <c r="F2382">
        <v>1822</v>
      </c>
      <c r="G2382" t="s">
        <v>70</v>
      </c>
      <c r="H2382">
        <v>200</v>
      </c>
      <c r="I2382" t="s">
        <v>141</v>
      </c>
      <c r="J2382" t="s">
        <v>147</v>
      </c>
      <c r="L2382" t="b">
        <v>1</v>
      </c>
      <c r="M2382">
        <v>10365</v>
      </c>
      <c r="N2382" t="s">
        <v>142</v>
      </c>
      <c r="O2382">
        <v>0</v>
      </c>
    </row>
    <row r="2383" spans="5:15">
      <c r="E2383">
        <v>1287060288083</v>
      </c>
      <c r="F2383">
        <v>14817</v>
      </c>
      <c r="G2383" t="s">
        <v>136</v>
      </c>
      <c r="H2383">
        <v>200</v>
      </c>
      <c r="I2383" t="s">
        <v>137</v>
      </c>
      <c r="J2383" t="s">
        <v>145</v>
      </c>
      <c r="K2383" t="s">
        <v>139</v>
      </c>
      <c r="L2383" t="b">
        <v>1</v>
      </c>
      <c r="M2383">
        <v>73060</v>
      </c>
      <c r="N2383" t="s">
        <v>144</v>
      </c>
      <c r="O2383">
        <v>0</v>
      </c>
    </row>
    <row r="2384" spans="5:15">
      <c r="E2384">
        <v>1287060292484</v>
      </c>
      <c r="F2384">
        <v>10691</v>
      </c>
      <c r="G2384" t="s">
        <v>146</v>
      </c>
      <c r="H2384">
        <v>200</v>
      </c>
      <c r="I2384" t="s">
        <v>137</v>
      </c>
      <c r="J2384" t="s">
        <v>143</v>
      </c>
      <c r="K2384" t="s">
        <v>139</v>
      </c>
      <c r="L2384" t="b">
        <v>1</v>
      </c>
      <c r="M2384">
        <v>72782</v>
      </c>
      <c r="N2384" t="s">
        <v>144</v>
      </c>
      <c r="O2384">
        <v>3668</v>
      </c>
    </row>
    <row r="2385" spans="5:15">
      <c r="E2385">
        <v>1287060303161</v>
      </c>
      <c r="F2385">
        <v>11335</v>
      </c>
      <c r="G2385" t="s">
        <v>146</v>
      </c>
      <c r="H2385">
        <v>200</v>
      </c>
      <c r="I2385" t="s">
        <v>137</v>
      </c>
      <c r="J2385" t="s">
        <v>145</v>
      </c>
      <c r="K2385" t="s">
        <v>139</v>
      </c>
      <c r="L2385" t="b">
        <v>1</v>
      </c>
      <c r="M2385">
        <v>72782</v>
      </c>
      <c r="N2385" t="s">
        <v>144</v>
      </c>
      <c r="O2385">
        <v>6959</v>
      </c>
    </row>
    <row r="2386" spans="5:15">
      <c r="E2386">
        <v>1287060301777</v>
      </c>
      <c r="F2386">
        <v>13143</v>
      </c>
      <c r="G2386" t="s">
        <v>136</v>
      </c>
      <c r="H2386">
        <v>200</v>
      </c>
      <c r="I2386" t="s">
        <v>137</v>
      </c>
      <c r="J2386" t="s">
        <v>147</v>
      </c>
      <c r="K2386" t="s">
        <v>139</v>
      </c>
      <c r="L2386" t="b">
        <v>1</v>
      </c>
      <c r="M2386">
        <v>73060</v>
      </c>
      <c r="N2386" t="s">
        <v>144</v>
      </c>
      <c r="O2386">
        <v>0</v>
      </c>
    </row>
    <row r="2387" spans="5:15">
      <c r="E2387">
        <v>1287060303602</v>
      </c>
      <c r="F2387">
        <v>13078</v>
      </c>
      <c r="G2387" t="s">
        <v>146</v>
      </c>
      <c r="H2387">
        <v>200</v>
      </c>
      <c r="I2387" t="s">
        <v>137</v>
      </c>
      <c r="J2387" t="s">
        <v>143</v>
      </c>
      <c r="K2387" t="s">
        <v>139</v>
      </c>
      <c r="L2387" t="b">
        <v>1</v>
      </c>
      <c r="M2387">
        <v>72782</v>
      </c>
      <c r="N2387" t="s">
        <v>144</v>
      </c>
      <c r="O2387">
        <v>8396</v>
      </c>
    </row>
    <row r="2388" spans="5:15">
      <c r="E2388">
        <v>1287060298310</v>
      </c>
      <c r="F2388">
        <v>22404</v>
      </c>
      <c r="G2388" t="s">
        <v>148</v>
      </c>
      <c r="H2388">
        <v>200</v>
      </c>
      <c r="I2388" t="s">
        <v>137</v>
      </c>
      <c r="J2388" t="s">
        <v>138</v>
      </c>
      <c r="K2388" t="s">
        <v>139</v>
      </c>
      <c r="L2388" t="b">
        <v>1</v>
      </c>
      <c r="M2388">
        <v>263164</v>
      </c>
      <c r="N2388" t="s">
        <v>149</v>
      </c>
      <c r="O2388">
        <v>5263</v>
      </c>
    </row>
    <row r="2389" spans="5:15">
      <c r="E2389">
        <v>1287060314942</v>
      </c>
      <c r="F2389">
        <v>5974</v>
      </c>
      <c r="G2389" t="s">
        <v>146</v>
      </c>
      <c r="H2389">
        <v>200</v>
      </c>
      <c r="I2389" t="s">
        <v>137</v>
      </c>
      <c r="J2389" t="s">
        <v>145</v>
      </c>
      <c r="K2389" t="s">
        <v>139</v>
      </c>
      <c r="L2389" t="b">
        <v>1</v>
      </c>
      <c r="M2389">
        <v>72782</v>
      </c>
      <c r="N2389" t="s">
        <v>144</v>
      </c>
      <c r="O2389">
        <v>2147</v>
      </c>
    </row>
    <row r="2390" spans="5:15">
      <c r="E2390">
        <v>1287060315115</v>
      </c>
      <c r="F2390">
        <v>11958</v>
      </c>
      <c r="G2390" t="s">
        <v>146</v>
      </c>
      <c r="H2390">
        <v>200</v>
      </c>
      <c r="I2390" t="s">
        <v>137</v>
      </c>
      <c r="J2390" t="s">
        <v>147</v>
      </c>
      <c r="K2390" t="s">
        <v>139</v>
      </c>
      <c r="L2390" t="b">
        <v>1</v>
      </c>
      <c r="M2390">
        <v>72782</v>
      </c>
      <c r="N2390" t="s">
        <v>144</v>
      </c>
      <c r="O2390">
        <v>7450</v>
      </c>
    </row>
    <row r="2391" spans="5:15">
      <c r="E2391">
        <v>1287060316868</v>
      </c>
      <c r="F2391">
        <v>25518</v>
      </c>
      <c r="G2391" t="s">
        <v>148</v>
      </c>
      <c r="H2391">
        <v>200</v>
      </c>
      <c r="I2391" t="s">
        <v>137</v>
      </c>
      <c r="J2391" t="s">
        <v>143</v>
      </c>
      <c r="K2391" t="s">
        <v>139</v>
      </c>
      <c r="L2391" t="b">
        <v>1</v>
      </c>
      <c r="M2391">
        <v>263252</v>
      </c>
      <c r="N2391" t="s">
        <v>149</v>
      </c>
      <c r="O2391">
        <v>5775</v>
      </c>
    </row>
    <row r="2392" spans="5:15">
      <c r="E2392">
        <v>1287060327214</v>
      </c>
      <c r="F2392">
        <v>18198</v>
      </c>
      <c r="G2392" t="s">
        <v>146</v>
      </c>
      <c r="H2392">
        <v>200</v>
      </c>
      <c r="I2392" t="s">
        <v>137</v>
      </c>
      <c r="J2392" t="s">
        <v>147</v>
      </c>
      <c r="K2392" t="s">
        <v>139</v>
      </c>
      <c r="L2392" t="b">
        <v>1</v>
      </c>
      <c r="M2392">
        <v>72782</v>
      </c>
      <c r="N2392" t="s">
        <v>144</v>
      </c>
      <c r="O2392">
        <v>12482</v>
      </c>
    </row>
    <row r="2393" spans="5:15">
      <c r="E2393">
        <v>1287060320964</v>
      </c>
      <c r="F2393">
        <v>29722</v>
      </c>
      <c r="G2393" t="s">
        <v>150</v>
      </c>
      <c r="H2393">
        <v>200</v>
      </c>
      <c r="I2393" t="s">
        <v>137</v>
      </c>
      <c r="J2393" t="s">
        <v>138</v>
      </c>
      <c r="K2393" t="s">
        <v>139</v>
      </c>
      <c r="L2393" t="b">
        <v>1</v>
      </c>
      <c r="M2393">
        <v>125879</v>
      </c>
      <c r="N2393" t="s">
        <v>149</v>
      </c>
      <c r="O2393">
        <v>18411</v>
      </c>
    </row>
    <row r="2394" spans="5:15">
      <c r="E2394">
        <v>1287060350966</v>
      </c>
      <c r="F2394">
        <v>476</v>
      </c>
      <c r="G2394" t="s">
        <v>151</v>
      </c>
      <c r="H2394">
        <v>200</v>
      </c>
      <c r="I2394" t="s">
        <v>137</v>
      </c>
      <c r="J2394" t="s">
        <v>138</v>
      </c>
      <c r="K2394" t="s">
        <v>152</v>
      </c>
      <c r="L2394" t="b">
        <v>1</v>
      </c>
      <c r="M2394">
        <v>363</v>
      </c>
      <c r="N2394" t="s">
        <v>153</v>
      </c>
      <c r="O2394">
        <v>476</v>
      </c>
    </row>
    <row r="2395" spans="5:15">
      <c r="E2395">
        <v>1287060351919</v>
      </c>
      <c r="F2395">
        <v>389</v>
      </c>
      <c r="G2395" t="s">
        <v>154</v>
      </c>
      <c r="H2395">
        <v>200</v>
      </c>
      <c r="I2395" t="s">
        <v>137</v>
      </c>
      <c r="J2395" t="s">
        <v>138</v>
      </c>
      <c r="K2395" t="s">
        <v>152</v>
      </c>
      <c r="L2395" t="b">
        <v>1</v>
      </c>
      <c r="M2395">
        <v>365</v>
      </c>
      <c r="N2395" t="s">
        <v>155</v>
      </c>
      <c r="O2395">
        <v>389</v>
      </c>
    </row>
    <row r="2396" spans="5:15">
      <c r="E2396">
        <v>1287060352465</v>
      </c>
      <c r="F2396">
        <v>519</v>
      </c>
      <c r="G2396" t="s">
        <v>156</v>
      </c>
      <c r="H2396">
        <v>200</v>
      </c>
      <c r="I2396" t="s">
        <v>137</v>
      </c>
      <c r="J2396" t="s">
        <v>138</v>
      </c>
      <c r="K2396" t="s">
        <v>152</v>
      </c>
      <c r="L2396" t="b">
        <v>1</v>
      </c>
      <c r="M2396">
        <v>91</v>
      </c>
      <c r="N2396" t="s">
        <v>157</v>
      </c>
      <c r="O2396">
        <v>519</v>
      </c>
    </row>
    <row r="2397" spans="5:15">
      <c r="E2397">
        <v>1287060321066</v>
      </c>
      <c r="F2397">
        <v>32552</v>
      </c>
      <c r="G2397" t="s">
        <v>148</v>
      </c>
      <c r="H2397">
        <v>200</v>
      </c>
      <c r="I2397" t="s">
        <v>137</v>
      </c>
      <c r="J2397" t="s">
        <v>145</v>
      </c>
      <c r="K2397" t="s">
        <v>139</v>
      </c>
      <c r="L2397" t="b">
        <v>1</v>
      </c>
      <c r="M2397">
        <v>263252</v>
      </c>
      <c r="N2397" t="s">
        <v>149</v>
      </c>
      <c r="O2397">
        <v>5391</v>
      </c>
    </row>
    <row r="2398" spans="5:15">
      <c r="E2398">
        <v>1287060353345</v>
      </c>
      <c r="F2398">
        <v>527</v>
      </c>
      <c r="G2398" t="s">
        <v>158</v>
      </c>
      <c r="H2398">
        <v>200</v>
      </c>
      <c r="I2398" t="s">
        <v>137</v>
      </c>
      <c r="J2398" t="s">
        <v>138</v>
      </c>
      <c r="K2398" t="s">
        <v>152</v>
      </c>
      <c r="L2398" t="b">
        <v>1</v>
      </c>
      <c r="M2398">
        <v>110</v>
      </c>
      <c r="N2398" t="s">
        <v>159</v>
      </c>
      <c r="O2398">
        <v>527</v>
      </c>
    </row>
    <row r="2399" spans="5:15">
      <c r="E2399">
        <v>1287060354139</v>
      </c>
      <c r="F2399">
        <v>665</v>
      </c>
      <c r="G2399" t="s">
        <v>160</v>
      </c>
      <c r="H2399">
        <v>200</v>
      </c>
      <c r="I2399" t="s">
        <v>137</v>
      </c>
      <c r="J2399" t="s">
        <v>138</v>
      </c>
      <c r="K2399" t="s">
        <v>152</v>
      </c>
      <c r="L2399" t="b">
        <v>1</v>
      </c>
      <c r="M2399">
        <v>1078</v>
      </c>
      <c r="N2399" t="s">
        <v>161</v>
      </c>
      <c r="O2399">
        <v>665</v>
      </c>
    </row>
    <row r="2400" spans="5:15">
      <c r="E2400">
        <v>1287060355103</v>
      </c>
      <c r="F2400">
        <v>661</v>
      </c>
      <c r="G2400" t="s">
        <v>162</v>
      </c>
      <c r="H2400">
        <v>200</v>
      </c>
      <c r="I2400" t="s">
        <v>137</v>
      </c>
      <c r="J2400" t="s">
        <v>138</v>
      </c>
      <c r="K2400" t="s">
        <v>152</v>
      </c>
      <c r="L2400" t="b">
        <v>1</v>
      </c>
      <c r="M2400">
        <v>370</v>
      </c>
      <c r="N2400" t="s">
        <v>163</v>
      </c>
      <c r="O2400">
        <v>661</v>
      </c>
    </row>
    <row r="2401" spans="5:15">
      <c r="E2401">
        <v>1287060342849</v>
      </c>
      <c r="F2401">
        <v>24934</v>
      </c>
      <c r="G2401" t="s">
        <v>150</v>
      </c>
      <c r="H2401">
        <v>200</v>
      </c>
      <c r="I2401" t="s">
        <v>137</v>
      </c>
      <c r="J2401" t="s">
        <v>143</v>
      </c>
      <c r="K2401" t="s">
        <v>139</v>
      </c>
      <c r="L2401" t="b">
        <v>1</v>
      </c>
      <c r="M2401">
        <v>125879</v>
      </c>
      <c r="N2401" t="s">
        <v>149</v>
      </c>
      <c r="O2401">
        <v>11747</v>
      </c>
    </row>
    <row r="2402" spans="5:15">
      <c r="E2402">
        <v>1287060368045</v>
      </c>
      <c r="F2402">
        <v>647</v>
      </c>
      <c r="G2402" t="s">
        <v>151</v>
      </c>
      <c r="H2402">
        <v>200</v>
      </c>
      <c r="I2402" t="s">
        <v>137</v>
      </c>
      <c r="J2402" t="s">
        <v>143</v>
      </c>
      <c r="K2402" t="s">
        <v>152</v>
      </c>
      <c r="L2402" t="b">
        <v>1</v>
      </c>
      <c r="M2402">
        <v>363</v>
      </c>
      <c r="N2402" t="s">
        <v>153</v>
      </c>
      <c r="O2402">
        <v>647</v>
      </c>
    </row>
    <row r="2403" spans="5:15">
      <c r="E2403">
        <v>1287060345846</v>
      </c>
      <c r="F2403">
        <v>23038</v>
      </c>
      <c r="G2403" t="s">
        <v>148</v>
      </c>
      <c r="H2403">
        <v>200</v>
      </c>
      <c r="I2403" t="s">
        <v>137</v>
      </c>
      <c r="J2403" t="s">
        <v>147</v>
      </c>
      <c r="K2403" t="s">
        <v>139</v>
      </c>
      <c r="L2403" t="b">
        <v>1</v>
      </c>
      <c r="M2403">
        <v>263252</v>
      </c>
      <c r="N2403" t="s">
        <v>149</v>
      </c>
      <c r="O2403">
        <v>7693</v>
      </c>
    </row>
    <row r="2404" spans="5:15">
      <c r="E2404">
        <v>1287060368935</v>
      </c>
      <c r="F2404">
        <v>634</v>
      </c>
      <c r="G2404" t="s">
        <v>154</v>
      </c>
      <c r="H2404">
        <v>200</v>
      </c>
      <c r="I2404" t="s">
        <v>137</v>
      </c>
      <c r="J2404" t="s">
        <v>143</v>
      </c>
      <c r="K2404" t="s">
        <v>152</v>
      </c>
      <c r="L2404" t="b">
        <v>1</v>
      </c>
      <c r="M2404">
        <v>365</v>
      </c>
      <c r="N2404" t="s">
        <v>155</v>
      </c>
      <c r="O2404">
        <v>634</v>
      </c>
    </row>
    <row r="2405" spans="5:15">
      <c r="E2405">
        <v>1287060369836</v>
      </c>
      <c r="F2405">
        <v>692</v>
      </c>
      <c r="G2405" t="s">
        <v>156</v>
      </c>
      <c r="H2405">
        <v>200</v>
      </c>
      <c r="I2405" t="s">
        <v>137</v>
      </c>
      <c r="J2405" t="s">
        <v>143</v>
      </c>
      <c r="K2405" t="s">
        <v>152</v>
      </c>
      <c r="L2405" t="b">
        <v>1</v>
      </c>
      <c r="M2405">
        <v>91</v>
      </c>
      <c r="N2405" t="s">
        <v>157</v>
      </c>
      <c r="O2405">
        <v>692</v>
      </c>
    </row>
    <row r="2406" spans="5:15">
      <c r="E2406">
        <v>1287060370798</v>
      </c>
      <c r="F2406">
        <v>1880</v>
      </c>
      <c r="G2406" t="s">
        <v>158</v>
      </c>
      <c r="H2406">
        <v>200</v>
      </c>
      <c r="I2406" t="s">
        <v>137</v>
      </c>
      <c r="J2406" t="s">
        <v>143</v>
      </c>
      <c r="K2406" t="s">
        <v>152</v>
      </c>
      <c r="L2406" t="b">
        <v>1</v>
      </c>
      <c r="M2406">
        <v>110</v>
      </c>
      <c r="N2406" t="s">
        <v>159</v>
      </c>
      <c r="O2406">
        <v>1880</v>
      </c>
    </row>
    <row r="2407" spans="5:15">
      <c r="E2407">
        <v>1287060356064</v>
      </c>
      <c r="F2407">
        <v>18375</v>
      </c>
      <c r="G2407" t="s">
        <v>164</v>
      </c>
      <c r="H2407">
        <v>200</v>
      </c>
      <c r="I2407" t="s">
        <v>137</v>
      </c>
      <c r="J2407" t="s">
        <v>138</v>
      </c>
      <c r="K2407" t="s">
        <v>139</v>
      </c>
      <c r="L2407" t="b">
        <v>1</v>
      </c>
      <c r="M2407">
        <v>125879</v>
      </c>
      <c r="N2407" t="s">
        <v>149</v>
      </c>
      <c r="O2407">
        <v>9916</v>
      </c>
    </row>
    <row r="2408" spans="5:15">
      <c r="E2408">
        <v>1287060372987</v>
      </c>
      <c r="F2408">
        <v>2129</v>
      </c>
      <c r="G2408" t="s">
        <v>160</v>
      </c>
      <c r="H2408">
        <v>200</v>
      </c>
      <c r="I2408" t="s">
        <v>137</v>
      </c>
      <c r="J2408" t="s">
        <v>143</v>
      </c>
      <c r="K2408" t="s">
        <v>152</v>
      </c>
      <c r="L2408" t="b">
        <v>1</v>
      </c>
      <c r="M2408">
        <v>1078</v>
      </c>
      <c r="N2408" t="s">
        <v>161</v>
      </c>
      <c r="O2408">
        <v>2129</v>
      </c>
    </row>
    <row r="2409" spans="5:15">
      <c r="E2409">
        <v>1287060374745</v>
      </c>
      <c r="F2409">
        <v>501</v>
      </c>
      <c r="G2409" t="s">
        <v>151</v>
      </c>
      <c r="H2409">
        <v>200</v>
      </c>
      <c r="I2409" t="s">
        <v>137</v>
      </c>
      <c r="J2409" t="s">
        <v>138</v>
      </c>
      <c r="K2409" t="s">
        <v>152</v>
      </c>
      <c r="L2409" t="b">
        <v>1</v>
      </c>
      <c r="M2409">
        <v>363</v>
      </c>
      <c r="N2409" t="s">
        <v>153</v>
      </c>
      <c r="O2409">
        <v>501</v>
      </c>
    </row>
    <row r="2410" spans="5:15">
      <c r="E2410">
        <v>1287060353976</v>
      </c>
      <c r="F2410">
        <v>21831</v>
      </c>
      <c r="G2410" t="s">
        <v>150</v>
      </c>
      <c r="H2410">
        <v>200</v>
      </c>
      <c r="I2410" t="s">
        <v>137</v>
      </c>
      <c r="J2410" t="s">
        <v>145</v>
      </c>
      <c r="K2410" t="s">
        <v>139</v>
      </c>
      <c r="L2410" t="b">
        <v>1</v>
      </c>
      <c r="M2410">
        <v>125879</v>
      </c>
      <c r="N2410" t="s">
        <v>149</v>
      </c>
      <c r="O2410">
        <v>10031</v>
      </c>
    </row>
    <row r="2411" spans="5:15">
      <c r="E2411">
        <v>1287060376154</v>
      </c>
      <c r="F2411">
        <v>740</v>
      </c>
      <c r="G2411" t="s">
        <v>151</v>
      </c>
      <c r="H2411">
        <v>200</v>
      </c>
      <c r="I2411" t="s">
        <v>137</v>
      </c>
      <c r="J2411" t="s">
        <v>145</v>
      </c>
      <c r="K2411" t="s">
        <v>152</v>
      </c>
      <c r="L2411" t="b">
        <v>1</v>
      </c>
      <c r="M2411">
        <v>363</v>
      </c>
      <c r="N2411" t="s">
        <v>153</v>
      </c>
      <c r="O2411">
        <v>740</v>
      </c>
    </row>
    <row r="2412" spans="5:15">
      <c r="E2412">
        <v>1287060375459</v>
      </c>
      <c r="F2412">
        <v>1718</v>
      </c>
      <c r="G2412" t="s">
        <v>162</v>
      </c>
      <c r="H2412">
        <v>200</v>
      </c>
      <c r="I2412" t="s">
        <v>137</v>
      </c>
      <c r="J2412" t="s">
        <v>143</v>
      </c>
      <c r="K2412" t="s">
        <v>152</v>
      </c>
      <c r="L2412" t="b">
        <v>1</v>
      </c>
      <c r="M2412">
        <v>370</v>
      </c>
      <c r="N2412" t="s">
        <v>163</v>
      </c>
      <c r="O2412">
        <v>1718</v>
      </c>
    </row>
    <row r="2413" spans="5:15">
      <c r="E2413">
        <v>1287060375452</v>
      </c>
      <c r="F2413">
        <v>1966</v>
      </c>
      <c r="G2413" t="s">
        <v>154</v>
      </c>
      <c r="H2413">
        <v>200</v>
      </c>
      <c r="I2413" t="s">
        <v>137</v>
      </c>
      <c r="J2413" t="s">
        <v>138</v>
      </c>
      <c r="K2413" t="s">
        <v>152</v>
      </c>
      <c r="L2413" t="b">
        <v>1</v>
      </c>
      <c r="M2413">
        <v>365</v>
      </c>
      <c r="N2413" t="s">
        <v>155</v>
      </c>
      <c r="O2413">
        <v>1966</v>
      </c>
    </row>
    <row r="2414" spans="5:15">
      <c r="E2414">
        <v>1287060377063</v>
      </c>
      <c r="F2414">
        <v>976</v>
      </c>
      <c r="G2414" t="s">
        <v>154</v>
      </c>
      <c r="H2414">
        <v>200</v>
      </c>
      <c r="I2414" t="s">
        <v>137</v>
      </c>
      <c r="J2414" t="s">
        <v>145</v>
      </c>
      <c r="K2414" t="s">
        <v>152</v>
      </c>
      <c r="L2414" t="b">
        <v>1</v>
      </c>
      <c r="M2414">
        <v>365</v>
      </c>
      <c r="N2414" t="s">
        <v>155</v>
      </c>
      <c r="O2414">
        <v>976</v>
      </c>
    </row>
    <row r="2415" spans="5:15">
      <c r="E2415">
        <v>1287060378381</v>
      </c>
      <c r="F2415">
        <v>706</v>
      </c>
      <c r="G2415" t="s">
        <v>156</v>
      </c>
      <c r="H2415">
        <v>200</v>
      </c>
      <c r="I2415" t="s">
        <v>137</v>
      </c>
      <c r="J2415" t="s">
        <v>145</v>
      </c>
      <c r="K2415" t="s">
        <v>152</v>
      </c>
      <c r="L2415" t="b">
        <v>1</v>
      </c>
      <c r="M2415">
        <v>91</v>
      </c>
      <c r="N2415" t="s">
        <v>157</v>
      </c>
      <c r="O2415">
        <v>706</v>
      </c>
    </row>
    <row r="2416" spans="5:15">
      <c r="E2416">
        <v>1287060379398</v>
      </c>
      <c r="F2416">
        <v>580</v>
      </c>
      <c r="G2416" t="s">
        <v>158</v>
      </c>
      <c r="H2416">
        <v>200</v>
      </c>
      <c r="I2416" t="s">
        <v>137</v>
      </c>
      <c r="J2416" t="s">
        <v>145</v>
      </c>
      <c r="K2416" t="s">
        <v>152</v>
      </c>
      <c r="L2416" t="b">
        <v>1</v>
      </c>
      <c r="M2416">
        <v>110</v>
      </c>
      <c r="N2416" t="s">
        <v>159</v>
      </c>
      <c r="O2416">
        <v>580</v>
      </c>
    </row>
    <row r="2417" spans="5:15">
      <c r="E2417">
        <v>1287060380424</v>
      </c>
      <c r="F2417">
        <v>656</v>
      </c>
      <c r="G2417" t="s">
        <v>160</v>
      </c>
      <c r="H2417">
        <v>200</v>
      </c>
      <c r="I2417" t="s">
        <v>137</v>
      </c>
      <c r="J2417" t="s">
        <v>145</v>
      </c>
      <c r="K2417" t="s">
        <v>152</v>
      </c>
      <c r="L2417" t="b">
        <v>1</v>
      </c>
      <c r="M2417">
        <v>1078</v>
      </c>
      <c r="N2417" t="s">
        <v>161</v>
      </c>
      <c r="O2417">
        <v>656</v>
      </c>
    </row>
    <row r="2418" spans="5:15">
      <c r="E2418">
        <v>1287060381318</v>
      </c>
      <c r="F2418">
        <v>802</v>
      </c>
      <c r="G2418" t="s">
        <v>162</v>
      </c>
      <c r="H2418">
        <v>200</v>
      </c>
      <c r="I2418" t="s">
        <v>137</v>
      </c>
      <c r="J2418" t="s">
        <v>145</v>
      </c>
      <c r="K2418" t="s">
        <v>152</v>
      </c>
      <c r="L2418" t="b">
        <v>1</v>
      </c>
      <c r="M2418">
        <v>370</v>
      </c>
      <c r="N2418" t="s">
        <v>163</v>
      </c>
      <c r="O2418">
        <v>802</v>
      </c>
    </row>
    <row r="2419" spans="5:15">
      <c r="E2419">
        <v>1287060377788</v>
      </c>
      <c r="F2419">
        <v>7061</v>
      </c>
      <c r="G2419" t="s">
        <v>156</v>
      </c>
      <c r="H2419">
        <v>200</v>
      </c>
      <c r="I2419" t="s">
        <v>137</v>
      </c>
      <c r="J2419" t="s">
        <v>138</v>
      </c>
      <c r="K2419" t="s">
        <v>152</v>
      </c>
      <c r="L2419" t="b">
        <v>1</v>
      </c>
      <c r="M2419">
        <v>91</v>
      </c>
      <c r="N2419" t="s">
        <v>157</v>
      </c>
      <c r="O2419">
        <v>7061</v>
      </c>
    </row>
    <row r="2420" spans="5:15">
      <c r="E2420">
        <v>1287060385253</v>
      </c>
      <c r="F2420">
        <v>251</v>
      </c>
      <c r="G2420" t="s">
        <v>158</v>
      </c>
      <c r="H2420">
        <v>200</v>
      </c>
      <c r="I2420" t="s">
        <v>137</v>
      </c>
      <c r="J2420" t="s">
        <v>138</v>
      </c>
      <c r="K2420" t="s">
        <v>152</v>
      </c>
      <c r="L2420" t="b">
        <v>1</v>
      </c>
      <c r="M2420">
        <v>110</v>
      </c>
      <c r="N2420" t="s">
        <v>159</v>
      </c>
      <c r="O2420">
        <v>250</v>
      </c>
    </row>
    <row r="2421" spans="5:15">
      <c r="E2421">
        <v>1287060385739</v>
      </c>
      <c r="F2421">
        <v>419</v>
      </c>
      <c r="G2421" t="s">
        <v>160</v>
      </c>
      <c r="H2421">
        <v>200</v>
      </c>
      <c r="I2421" t="s">
        <v>137</v>
      </c>
      <c r="J2421" t="s">
        <v>138</v>
      </c>
      <c r="K2421" t="s">
        <v>152</v>
      </c>
      <c r="L2421" t="b">
        <v>1</v>
      </c>
      <c r="M2421">
        <v>1078</v>
      </c>
      <c r="N2421" t="s">
        <v>161</v>
      </c>
      <c r="O2421">
        <v>419</v>
      </c>
    </row>
    <row r="2422" spans="5:15">
      <c r="E2422">
        <v>1287060386615</v>
      </c>
      <c r="F2422">
        <v>470</v>
      </c>
      <c r="G2422" t="s">
        <v>162</v>
      </c>
      <c r="H2422">
        <v>200</v>
      </c>
      <c r="I2422" t="s">
        <v>137</v>
      </c>
      <c r="J2422" t="s">
        <v>138</v>
      </c>
      <c r="K2422" t="s">
        <v>152</v>
      </c>
      <c r="L2422" t="b">
        <v>1</v>
      </c>
      <c r="M2422">
        <v>370</v>
      </c>
      <c r="N2422" t="s">
        <v>163</v>
      </c>
      <c r="O2422">
        <v>470</v>
      </c>
    </row>
    <row r="2423" spans="5:15">
      <c r="E2423">
        <v>1287060369106</v>
      </c>
      <c r="F2423">
        <v>21240</v>
      </c>
      <c r="G2423" t="s">
        <v>150</v>
      </c>
      <c r="H2423">
        <v>200</v>
      </c>
      <c r="I2423" t="s">
        <v>137</v>
      </c>
      <c r="J2423" t="s">
        <v>147</v>
      </c>
      <c r="K2423" t="s">
        <v>139</v>
      </c>
      <c r="L2423" t="b">
        <v>1</v>
      </c>
      <c r="M2423">
        <v>125879</v>
      </c>
      <c r="N2423" t="s">
        <v>149</v>
      </c>
      <c r="O2423">
        <v>8301</v>
      </c>
    </row>
    <row r="2424" spans="5:15">
      <c r="E2424">
        <v>1287060390679</v>
      </c>
      <c r="F2424">
        <v>220</v>
      </c>
      <c r="G2424" t="s">
        <v>151</v>
      </c>
      <c r="H2424">
        <v>200</v>
      </c>
      <c r="I2424" t="s">
        <v>137</v>
      </c>
      <c r="J2424" t="s">
        <v>147</v>
      </c>
      <c r="K2424" t="s">
        <v>152</v>
      </c>
      <c r="L2424" t="b">
        <v>1</v>
      </c>
      <c r="M2424">
        <v>363</v>
      </c>
      <c r="N2424" t="s">
        <v>153</v>
      </c>
      <c r="O2424">
        <v>220</v>
      </c>
    </row>
    <row r="2425" spans="5:15">
      <c r="E2425">
        <v>1287060391208</v>
      </c>
      <c r="F2425">
        <v>255</v>
      </c>
      <c r="G2425" t="s">
        <v>154</v>
      </c>
      <c r="H2425">
        <v>200</v>
      </c>
      <c r="I2425" t="s">
        <v>137</v>
      </c>
      <c r="J2425" t="s">
        <v>147</v>
      </c>
      <c r="K2425" t="s">
        <v>152</v>
      </c>
      <c r="L2425" t="b">
        <v>1</v>
      </c>
      <c r="M2425">
        <v>365</v>
      </c>
      <c r="N2425" t="s">
        <v>155</v>
      </c>
      <c r="O2425">
        <v>255</v>
      </c>
    </row>
    <row r="2426" spans="5:15">
      <c r="E2426">
        <v>1287060391711</v>
      </c>
      <c r="F2426">
        <v>292</v>
      </c>
      <c r="G2426" t="s">
        <v>156</v>
      </c>
      <c r="H2426">
        <v>200</v>
      </c>
      <c r="I2426" t="s">
        <v>137</v>
      </c>
      <c r="J2426" t="s">
        <v>147</v>
      </c>
      <c r="K2426" t="s">
        <v>152</v>
      </c>
      <c r="L2426" t="b">
        <v>1</v>
      </c>
      <c r="M2426">
        <v>91</v>
      </c>
      <c r="N2426" t="s">
        <v>157</v>
      </c>
      <c r="O2426">
        <v>292</v>
      </c>
    </row>
    <row r="2427" spans="5:15">
      <c r="E2427">
        <v>1287060387432</v>
      </c>
      <c r="F2427">
        <v>5105</v>
      </c>
      <c r="G2427" t="s">
        <v>165</v>
      </c>
      <c r="H2427">
        <v>200</v>
      </c>
      <c r="I2427" t="s">
        <v>137</v>
      </c>
      <c r="J2427" t="s">
        <v>138</v>
      </c>
      <c r="K2427" t="s">
        <v>139</v>
      </c>
      <c r="L2427" t="b">
        <v>1</v>
      </c>
      <c r="M2427">
        <v>13</v>
      </c>
      <c r="N2427" t="s">
        <v>149</v>
      </c>
      <c r="O2427">
        <v>5105</v>
      </c>
    </row>
    <row r="2428" spans="5:15">
      <c r="E2428">
        <v>1287060392302</v>
      </c>
      <c r="F2428">
        <v>273</v>
      </c>
      <c r="G2428" t="s">
        <v>158</v>
      </c>
      <c r="H2428">
        <v>200</v>
      </c>
      <c r="I2428" t="s">
        <v>137</v>
      </c>
      <c r="J2428" t="s">
        <v>147</v>
      </c>
      <c r="K2428" t="s">
        <v>152</v>
      </c>
      <c r="L2428" t="b">
        <v>1</v>
      </c>
      <c r="M2428">
        <v>110</v>
      </c>
      <c r="N2428" t="s">
        <v>159</v>
      </c>
      <c r="O2428">
        <v>273</v>
      </c>
    </row>
    <row r="2429" spans="5:15">
      <c r="E2429">
        <v>1287060392669</v>
      </c>
      <c r="F2429">
        <v>206</v>
      </c>
      <c r="G2429" t="s">
        <v>160</v>
      </c>
      <c r="H2429">
        <v>200</v>
      </c>
      <c r="I2429" t="s">
        <v>137</v>
      </c>
      <c r="J2429" t="s">
        <v>147</v>
      </c>
      <c r="K2429" t="s">
        <v>152</v>
      </c>
      <c r="L2429" t="b">
        <v>1</v>
      </c>
      <c r="M2429">
        <v>1078</v>
      </c>
      <c r="N2429" t="s">
        <v>161</v>
      </c>
      <c r="O2429">
        <v>205</v>
      </c>
    </row>
    <row r="2430" spans="5:15">
      <c r="E2430">
        <v>1287060393237</v>
      </c>
      <c r="F2430">
        <v>349</v>
      </c>
      <c r="G2430" t="s">
        <v>162</v>
      </c>
      <c r="H2430">
        <v>200</v>
      </c>
      <c r="I2430" t="s">
        <v>137</v>
      </c>
      <c r="J2430" t="s">
        <v>147</v>
      </c>
      <c r="K2430" t="s">
        <v>152</v>
      </c>
      <c r="L2430" t="b">
        <v>1</v>
      </c>
      <c r="M2430">
        <v>370</v>
      </c>
      <c r="N2430" t="s">
        <v>163</v>
      </c>
      <c r="O2430">
        <v>349</v>
      </c>
    </row>
    <row r="2431" spans="5:15">
      <c r="E2431">
        <v>1287060377542</v>
      </c>
      <c r="F2431">
        <v>24786</v>
      </c>
      <c r="G2431" t="s">
        <v>164</v>
      </c>
      <c r="H2431">
        <v>200</v>
      </c>
      <c r="I2431" t="s">
        <v>137</v>
      </c>
      <c r="J2431" t="s">
        <v>143</v>
      </c>
      <c r="K2431" t="s">
        <v>139</v>
      </c>
      <c r="L2431" t="b">
        <v>1</v>
      </c>
      <c r="M2431">
        <v>125879</v>
      </c>
      <c r="N2431" t="s">
        <v>149</v>
      </c>
      <c r="O2431">
        <v>19477</v>
      </c>
    </row>
    <row r="2432" spans="5:15">
      <c r="E2432">
        <v>1287060402644</v>
      </c>
      <c r="F2432">
        <v>394</v>
      </c>
      <c r="G2432" t="s">
        <v>151</v>
      </c>
      <c r="H2432">
        <v>200</v>
      </c>
      <c r="I2432" t="s">
        <v>137</v>
      </c>
      <c r="J2432" t="s">
        <v>143</v>
      </c>
      <c r="K2432" t="s">
        <v>152</v>
      </c>
      <c r="L2432" t="b">
        <v>1</v>
      </c>
      <c r="M2432">
        <v>363</v>
      </c>
      <c r="N2432" t="s">
        <v>153</v>
      </c>
      <c r="O2432">
        <v>394</v>
      </c>
    </row>
    <row r="2433" spans="5:15">
      <c r="E2433">
        <v>1287060403202</v>
      </c>
      <c r="F2433">
        <v>331</v>
      </c>
      <c r="G2433" t="s">
        <v>154</v>
      </c>
      <c r="H2433">
        <v>200</v>
      </c>
      <c r="I2433" t="s">
        <v>137</v>
      </c>
      <c r="J2433" t="s">
        <v>143</v>
      </c>
      <c r="K2433" t="s">
        <v>152</v>
      </c>
      <c r="L2433" t="b">
        <v>1</v>
      </c>
      <c r="M2433">
        <v>365</v>
      </c>
      <c r="N2433" t="s">
        <v>155</v>
      </c>
      <c r="O2433">
        <v>331</v>
      </c>
    </row>
    <row r="2434" spans="5:15">
      <c r="E2434">
        <v>1287060403839</v>
      </c>
      <c r="F2434">
        <v>401</v>
      </c>
      <c r="G2434" t="s">
        <v>156</v>
      </c>
      <c r="H2434">
        <v>200</v>
      </c>
      <c r="I2434" t="s">
        <v>137</v>
      </c>
      <c r="J2434" t="s">
        <v>143</v>
      </c>
      <c r="K2434" t="s">
        <v>152</v>
      </c>
      <c r="L2434" t="b">
        <v>1</v>
      </c>
      <c r="M2434">
        <v>91</v>
      </c>
      <c r="N2434" t="s">
        <v>157</v>
      </c>
      <c r="O2434">
        <v>401</v>
      </c>
    </row>
    <row r="2435" spans="5:15">
      <c r="E2435">
        <v>1287060404666</v>
      </c>
      <c r="F2435">
        <v>416</v>
      </c>
      <c r="G2435" t="s">
        <v>158</v>
      </c>
      <c r="H2435">
        <v>200</v>
      </c>
      <c r="I2435" t="s">
        <v>137</v>
      </c>
      <c r="J2435" t="s">
        <v>143</v>
      </c>
      <c r="K2435" t="s">
        <v>152</v>
      </c>
      <c r="L2435" t="b">
        <v>1</v>
      </c>
      <c r="M2435">
        <v>110</v>
      </c>
      <c r="N2435" t="s">
        <v>159</v>
      </c>
      <c r="O2435">
        <v>416</v>
      </c>
    </row>
    <row r="2436" spans="5:15">
      <c r="E2436">
        <v>1287060405437</v>
      </c>
      <c r="F2436">
        <v>2624</v>
      </c>
      <c r="G2436" t="s">
        <v>160</v>
      </c>
      <c r="H2436">
        <v>200</v>
      </c>
      <c r="I2436" t="s">
        <v>137</v>
      </c>
      <c r="J2436" t="s">
        <v>143</v>
      </c>
      <c r="K2436" t="s">
        <v>152</v>
      </c>
      <c r="L2436" t="b">
        <v>1</v>
      </c>
      <c r="M2436">
        <v>1078</v>
      </c>
      <c r="N2436" t="s">
        <v>161</v>
      </c>
      <c r="O2436">
        <v>2624</v>
      </c>
    </row>
    <row r="2437" spans="5:15">
      <c r="E2437">
        <v>1287060393979</v>
      </c>
      <c r="F2437">
        <v>14417</v>
      </c>
      <c r="G2437" t="s">
        <v>164</v>
      </c>
      <c r="H2437">
        <v>200</v>
      </c>
      <c r="I2437" t="s">
        <v>137</v>
      </c>
      <c r="J2437" t="s">
        <v>147</v>
      </c>
      <c r="K2437" t="s">
        <v>139</v>
      </c>
      <c r="L2437" t="b">
        <v>1</v>
      </c>
      <c r="M2437">
        <v>125879</v>
      </c>
      <c r="N2437" t="s">
        <v>149</v>
      </c>
      <c r="O2437">
        <v>10738</v>
      </c>
    </row>
    <row r="2438" spans="5:15">
      <c r="E2438">
        <v>1287060408297</v>
      </c>
      <c r="F2438">
        <v>283</v>
      </c>
      <c r="G2438" t="s">
        <v>162</v>
      </c>
      <c r="H2438">
        <v>200</v>
      </c>
      <c r="I2438" t="s">
        <v>137</v>
      </c>
      <c r="J2438" t="s">
        <v>143</v>
      </c>
      <c r="K2438" t="s">
        <v>152</v>
      </c>
      <c r="L2438" t="b">
        <v>1</v>
      </c>
      <c r="M2438">
        <v>370</v>
      </c>
      <c r="N2438" t="s">
        <v>163</v>
      </c>
      <c r="O2438">
        <v>282</v>
      </c>
    </row>
    <row r="2439" spans="5:15">
      <c r="E2439">
        <v>1287060408591</v>
      </c>
      <c r="F2439">
        <v>259</v>
      </c>
      <c r="G2439" t="s">
        <v>151</v>
      </c>
      <c r="H2439">
        <v>200</v>
      </c>
      <c r="I2439" t="s">
        <v>137</v>
      </c>
      <c r="J2439" t="s">
        <v>147</v>
      </c>
      <c r="K2439" t="s">
        <v>152</v>
      </c>
      <c r="L2439" t="b">
        <v>1</v>
      </c>
      <c r="M2439">
        <v>363</v>
      </c>
      <c r="N2439" t="s">
        <v>153</v>
      </c>
      <c r="O2439">
        <v>259</v>
      </c>
    </row>
    <row r="2440" spans="5:15">
      <c r="E2440">
        <v>1287060382305</v>
      </c>
      <c r="F2440">
        <v>26891</v>
      </c>
      <c r="G2440" t="s">
        <v>164</v>
      </c>
      <c r="H2440">
        <v>200</v>
      </c>
      <c r="I2440" t="s">
        <v>137</v>
      </c>
      <c r="J2440" t="s">
        <v>145</v>
      </c>
      <c r="K2440" t="s">
        <v>139</v>
      </c>
      <c r="L2440" t="b">
        <v>1</v>
      </c>
      <c r="M2440">
        <v>125879</v>
      </c>
      <c r="N2440" t="s">
        <v>149</v>
      </c>
      <c r="O2440">
        <v>17679</v>
      </c>
    </row>
    <row r="2441" spans="5:15">
      <c r="E2441">
        <v>1287060409115</v>
      </c>
      <c r="F2441">
        <v>590</v>
      </c>
      <c r="G2441" t="s">
        <v>154</v>
      </c>
      <c r="H2441">
        <v>200</v>
      </c>
      <c r="I2441" t="s">
        <v>137</v>
      </c>
      <c r="J2441" t="s">
        <v>147</v>
      </c>
      <c r="K2441" t="s">
        <v>152</v>
      </c>
      <c r="L2441" t="b">
        <v>1</v>
      </c>
      <c r="M2441">
        <v>365</v>
      </c>
      <c r="N2441" t="s">
        <v>155</v>
      </c>
      <c r="O2441">
        <v>590</v>
      </c>
    </row>
    <row r="2442" spans="5:15">
      <c r="E2442">
        <v>1287060409436</v>
      </c>
      <c r="F2442">
        <v>723</v>
      </c>
      <c r="G2442" t="s">
        <v>151</v>
      </c>
      <c r="H2442">
        <v>200</v>
      </c>
      <c r="I2442" t="s">
        <v>137</v>
      </c>
      <c r="J2442" t="s">
        <v>145</v>
      </c>
      <c r="K2442" t="s">
        <v>152</v>
      </c>
      <c r="L2442" t="b">
        <v>1</v>
      </c>
      <c r="M2442">
        <v>363</v>
      </c>
      <c r="N2442" t="s">
        <v>153</v>
      </c>
      <c r="O2442">
        <v>723</v>
      </c>
    </row>
    <row r="2443" spans="5:15">
      <c r="E2443">
        <v>1287060409999</v>
      </c>
      <c r="F2443">
        <v>653</v>
      </c>
      <c r="G2443" t="s">
        <v>156</v>
      </c>
      <c r="H2443">
        <v>200</v>
      </c>
      <c r="I2443" t="s">
        <v>137</v>
      </c>
      <c r="J2443" t="s">
        <v>147</v>
      </c>
      <c r="K2443" t="s">
        <v>152</v>
      </c>
      <c r="L2443" t="b">
        <v>1</v>
      </c>
      <c r="M2443">
        <v>91</v>
      </c>
      <c r="N2443" t="s">
        <v>157</v>
      </c>
      <c r="O2443">
        <v>653</v>
      </c>
    </row>
    <row r="2444" spans="5:15">
      <c r="E2444">
        <v>1287060410320</v>
      </c>
      <c r="F2444">
        <v>462</v>
      </c>
      <c r="G2444" t="s">
        <v>154</v>
      </c>
      <c r="H2444">
        <v>200</v>
      </c>
      <c r="I2444" t="s">
        <v>137</v>
      </c>
      <c r="J2444" t="s">
        <v>145</v>
      </c>
      <c r="K2444" t="s">
        <v>152</v>
      </c>
      <c r="L2444" t="b">
        <v>1</v>
      </c>
      <c r="M2444">
        <v>365</v>
      </c>
      <c r="N2444" t="s">
        <v>155</v>
      </c>
      <c r="O2444">
        <v>462</v>
      </c>
    </row>
    <row r="2445" spans="5:15">
      <c r="E2445">
        <v>1287060410889</v>
      </c>
      <c r="F2445">
        <v>401</v>
      </c>
      <c r="G2445" t="s">
        <v>156</v>
      </c>
      <c r="H2445">
        <v>200</v>
      </c>
      <c r="I2445" t="s">
        <v>137</v>
      </c>
      <c r="J2445" t="s">
        <v>145</v>
      </c>
      <c r="K2445" t="s">
        <v>152</v>
      </c>
      <c r="L2445" t="b">
        <v>1</v>
      </c>
      <c r="M2445">
        <v>91</v>
      </c>
      <c r="N2445" t="s">
        <v>157</v>
      </c>
      <c r="O2445">
        <v>401</v>
      </c>
    </row>
    <row r="2446" spans="5:15">
      <c r="E2446">
        <v>1287060411164</v>
      </c>
      <c r="F2446">
        <v>447</v>
      </c>
      <c r="G2446" t="s">
        <v>158</v>
      </c>
      <c r="H2446">
        <v>200</v>
      </c>
      <c r="I2446" t="s">
        <v>137</v>
      </c>
      <c r="J2446" t="s">
        <v>147</v>
      </c>
      <c r="K2446" t="s">
        <v>152</v>
      </c>
      <c r="L2446" t="b">
        <v>1</v>
      </c>
      <c r="M2446">
        <v>110</v>
      </c>
      <c r="N2446" t="s">
        <v>159</v>
      </c>
      <c r="O2446">
        <v>447</v>
      </c>
    </row>
    <row r="2447" spans="5:15">
      <c r="E2447">
        <v>1287060408928</v>
      </c>
      <c r="F2447">
        <v>2907</v>
      </c>
      <c r="G2447" t="s">
        <v>165</v>
      </c>
      <c r="H2447">
        <v>200</v>
      </c>
      <c r="I2447" t="s">
        <v>137</v>
      </c>
      <c r="J2447" t="s">
        <v>143</v>
      </c>
      <c r="K2447" t="s">
        <v>139</v>
      </c>
      <c r="L2447" t="b">
        <v>1</v>
      </c>
      <c r="M2447">
        <v>13</v>
      </c>
      <c r="N2447" t="s">
        <v>149</v>
      </c>
      <c r="O2447">
        <v>2907</v>
      </c>
    </row>
    <row r="2448" spans="5:15">
      <c r="E2448">
        <v>1287060411566</v>
      </c>
      <c r="F2448">
        <v>295</v>
      </c>
      <c r="G2448" t="s">
        <v>158</v>
      </c>
      <c r="H2448">
        <v>200</v>
      </c>
      <c r="I2448" t="s">
        <v>137</v>
      </c>
      <c r="J2448" t="s">
        <v>145</v>
      </c>
      <c r="K2448" t="s">
        <v>152</v>
      </c>
      <c r="L2448" t="b">
        <v>1</v>
      </c>
      <c r="M2448">
        <v>110</v>
      </c>
      <c r="N2448" t="s">
        <v>159</v>
      </c>
      <c r="O2448">
        <v>295</v>
      </c>
    </row>
    <row r="2449" spans="5:15">
      <c r="E2449">
        <v>1287060392813</v>
      </c>
      <c r="F2449">
        <v>19098</v>
      </c>
      <c r="G2449" t="s">
        <v>166</v>
      </c>
      <c r="H2449">
        <v>200</v>
      </c>
      <c r="I2449" t="s">
        <v>137</v>
      </c>
      <c r="J2449" t="s">
        <v>138</v>
      </c>
      <c r="K2449" t="s">
        <v>139</v>
      </c>
      <c r="L2449" t="b">
        <v>1</v>
      </c>
      <c r="M2449">
        <v>125879</v>
      </c>
      <c r="N2449" t="s">
        <v>149</v>
      </c>
      <c r="O2449">
        <v>9237</v>
      </c>
    </row>
    <row r="2450" spans="5:15">
      <c r="E2450">
        <v>1287060411927</v>
      </c>
      <c r="F2450">
        <v>601</v>
      </c>
      <c r="G2450" t="s">
        <v>160</v>
      </c>
      <c r="H2450">
        <v>200</v>
      </c>
      <c r="I2450" t="s">
        <v>137</v>
      </c>
      <c r="J2450" t="s">
        <v>147</v>
      </c>
      <c r="K2450" t="s">
        <v>152</v>
      </c>
      <c r="L2450" t="b">
        <v>1</v>
      </c>
      <c r="M2450">
        <v>1078</v>
      </c>
      <c r="N2450" t="s">
        <v>161</v>
      </c>
      <c r="O2450">
        <v>601</v>
      </c>
    </row>
    <row r="2451" spans="5:15">
      <c r="E2451">
        <v>1287060411978</v>
      </c>
      <c r="F2451">
        <v>586</v>
      </c>
      <c r="G2451" t="s">
        <v>160</v>
      </c>
      <c r="H2451">
        <v>200</v>
      </c>
      <c r="I2451" t="s">
        <v>137</v>
      </c>
      <c r="J2451" t="s">
        <v>145</v>
      </c>
      <c r="K2451" t="s">
        <v>152</v>
      </c>
      <c r="L2451" t="b">
        <v>1</v>
      </c>
      <c r="M2451">
        <v>1078</v>
      </c>
      <c r="N2451" t="s">
        <v>161</v>
      </c>
      <c r="O2451">
        <v>586</v>
      </c>
    </row>
    <row r="2452" spans="5:15">
      <c r="E2452">
        <v>1287060412688</v>
      </c>
      <c r="F2452">
        <v>1352</v>
      </c>
      <c r="G2452" t="s">
        <v>162</v>
      </c>
      <c r="H2452">
        <v>200</v>
      </c>
      <c r="I2452" t="s">
        <v>137</v>
      </c>
      <c r="J2452" t="s">
        <v>147</v>
      </c>
      <c r="K2452" t="s">
        <v>152</v>
      </c>
      <c r="L2452" t="b">
        <v>1</v>
      </c>
      <c r="M2452">
        <v>370</v>
      </c>
      <c r="N2452" t="s">
        <v>163</v>
      </c>
      <c r="O2452">
        <v>1352</v>
      </c>
    </row>
    <row r="2453" spans="5:15">
      <c r="E2453">
        <v>1287060412833</v>
      </c>
      <c r="F2453">
        <v>1233</v>
      </c>
      <c r="G2453" t="s">
        <v>162</v>
      </c>
      <c r="H2453">
        <v>200</v>
      </c>
      <c r="I2453" t="s">
        <v>137</v>
      </c>
      <c r="J2453" t="s">
        <v>145</v>
      </c>
      <c r="K2453" t="s">
        <v>152</v>
      </c>
      <c r="L2453" t="b">
        <v>1</v>
      </c>
      <c r="M2453">
        <v>370</v>
      </c>
      <c r="N2453" t="s">
        <v>163</v>
      </c>
      <c r="O2453">
        <v>1233</v>
      </c>
    </row>
    <row r="2454" spans="5:15">
      <c r="E2454">
        <v>1287060414370</v>
      </c>
      <c r="F2454">
        <v>8275</v>
      </c>
      <c r="G2454" t="s">
        <v>165</v>
      </c>
      <c r="H2454">
        <v>200</v>
      </c>
      <c r="I2454" t="s">
        <v>137</v>
      </c>
      <c r="J2454" t="s">
        <v>145</v>
      </c>
      <c r="K2454" t="s">
        <v>139</v>
      </c>
      <c r="L2454" t="b">
        <v>1</v>
      </c>
      <c r="M2454">
        <v>13</v>
      </c>
      <c r="N2454" t="s">
        <v>149</v>
      </c>
      <c r="O2454">
        <v>8275</v>
      </c>
    </row>
    <row r="2455" spans="5:15">
      <c r="E2455">
        <v>1287060414376</v>
      </c>
      <c r="F2455">
        <v>9014</v>
      </c>
      <c r="G2455" t="s">
        <v>165</v>
      </c>
      <c r="H2455">
        <v>200</v>
      </c>
      <c r="I2455" t="s">
        <v>137</v>
      </c>
      <c r="J2455" t="s">
        <v>147</v>
      </c>
      <c r="K2455" t="s">
        <v>139</v>
      </c>
      <c r="L2455" t="b">
        <v>1</v>
      </c>
      <c r="M2455">
        <v>13</v>
      </c>
      <c r="N2455" t="s">
        <v>149</v>
      </c>
      <c r="O2455">
        <v>9014</v>
      </c>
    </row>
    <row r="2456" spans="5:15">
      <c r="E2456">
        <v>1287060412381</v>
      </c>
      <c r="F2456">
        <v>15196</v>
      </c>
      <c r="G2456" t="s">
        <v>167</v>
      </c>
      <c r="H2456">
        <v>200</v>
      </c>
      <c r="I2456" t="s">
        <v>137</v>
      </c>
      <c r="J2456" t="s">
        <v>138</v>
      </c>
      <c r="K2456" t="s">
        <v>139</v>
      </c>
      <c r="L2456" t="b">
        <v>1</v>
      </c>
      <c r="M2456">
        <v>13</v>
      </c>
      <c r="N2456" t="s">
        <v>149</v>
      </c>
      <c r="O2456">
        <v>15196</v>
      </c>
    </row>
    <row r="2457" spans="5:15">
      <c r="E2457">
        <v>1287060427793</v>
      </c>
      <c r="F2457">
        <v>5879</v>
      </c>
      <c r="G2457" t="s">
        <v>168</v>
      </c>
      <c r="H2457">
        <v>200</v>
      </c>
      <c r="I2457" t="s">
        <v>137</v>
      </c>
      <c r="J2457" t="s">
        <v>138</v>
      </c>
      <c r="K2457" t="s">
        <v>139</v>
      </c>
      <c r="L2457" t="b">
        <v>1</v>
      </c>
      <c r="M2457">
        <v>13</v>
      </c>
      <c r="N2457" t="s">
        <v>149</v>
      </c>
      <c r="O2457">
        <v>5879</v>
      </c>
    </row>
    <row r="2458" spans="5:15">
      <c r="E2458">
        <v>1287060433894</v>
      </c>
      <c r="F2458">
        <v>544</v>
      </c>
      <c r="G2458" t="s">
        <v>151</v>
      </c>
      <c r="H2458">
        <v>200</v>
      </c>
      <c r="I2458" t="s">
        <v>137</v>
      </c>
      <c r="J2458" t="s">
        <v>138</v>
      </c>
      <c r="K2458" t="s">
        <v>152</v>
      </c>
      <c r="L2458" t="b">
        <v>1</v>
      </c>
      <c r="M2458">
        <v>363</v>
      </c>
      <c r="N2458" t="s">
        <v>153</v>
      </c>
      <c r="O2458">
        <v>544</v>
      </c>
    </row>
    <row r="2459" spans="5:15">
      <c r="E2459">
        <v>1287060434814</v>
      </c>
      <c r="F2459">
        <v>482</v>
      </c>
      <c r="G2459" t="s">
        <v>154</v>
      </c>
      <c r="H2459">
        <v>200</v>
      </c>
      <c r="I2459" t="s">
        <v>137</v>
      </c>
      <c r="J2459" t="s">
        <v>138</v>
      </c>
      <c r="K2459" t="s">
        <v>152</v>
      </c>
      <c r="L2459" t="b">
        <v>1</v>
      </c>
      <c r="M2459">
        <v>365</v>
      </c>
      <c r="N2459" t="s">
        <v>155</v>
      </c>
      <c r="O2459">
        <v>482</v>
      </c>
    </row>
    <row r="2460" spans="5:15">
      <c r="E2460">
        <v>1287060435708</v>
      </c>
      <c r="F2460">
        <v>584</v>
      </c>
      <c r="G2460" t="s">
        <v>156</v>
      </c>
      <c r="H2460">
        <v>200</v>
      </c>
      <c r="I2460" t="s">
        <v>137</v>
      </c>
      <c r="J2460" t="s">
        <v>138</v>
      </c>
      <c r="K2460" t="s">
        <v>152</v>
      </c>
      <c r="L2460" t="b">
        <v>1</v>
      </c>
      <c r="M2460">
        <v>91</v>
      </c>
      <c r="N2460" t="s">
        <v>157</v>
      </c>
      <c r="O2460">
        <v>584</v>
      </c>
    </row>
    <row r="2461" spans="5:15">
      <c r="E2461">
        <v>1287060436505</v>
      </c>
      <c r="F2461">
        <v>484</v>
      </c>
      <c r="G2461" t="s">
        <v>158</v>
      </c>
      <c r="H2461">
        <v>200</v>
      </c>
      <c r="I2461" t="s">
        <v>137</v>
      </c>
      <c r="J2461" t="s">
        <v>138</v>
      </c>
      <c r="K2461" t="s">
        <v>152</v>
      </c>
      <c r="L2461" t="b">
        <v>1</v>
      </c>
      <c r="M2461">
        <v>110</v>
      </c>
      <c r="N2461" t="s">
        <v>159</v>
      </c>
      <c r="O2461">
        <v>484</v>
      </c>
    </row>
    <row r="2462" spans="5:15">
      <c r="E2462">
        <v>1287060437347</v>
      </c>
      <c r="F2462">
        <v>470</v>
      </c>
      <c r="G2462" t="s">
        <v>160</v>
      </c>
      <c r="H2462">
        <v>200</v>
      </c>
      <c r="I2462" t="s">
        <v>137</v>
      </c>
      <c r="J2462" t="s">
        <v>138</v>
      </c>
      <c r="K2462" t="s">
        <v>152</v>
      </c>
      <c r="L2462" t="b">
        <v>1</v>
      </c>
      <c r="M2462">
        <v>1078</v>
      </c>
      <c r="N2462" t="s">
        <v>161</v>
      </c>
      <c r="O2462">
        <v>470</v>
      </c>
    </row>
    <row r="2463" spans="5:15">
      <c r="E2463">
        <v>1287060438127</v>
      </c>
      <c r="F2463">
        <v>336</v>
      </c>
      <c r="G2463" t="s">
        <v>162</v>
      </c>
      <c r="H2463">
        <v>200</v>
      </c>
      <c r="I2463" t="s">
        <v>137</v>
      </c>
      <c r="J2463" t="s">
        <v>138</v>
      </c>
      <c r="K2463" t="s">
        <v>152</v>
      </c>
      <c r="L2463" t="b">
        <v>1</v>
      </c>
      <c r="M2463">
        <v>370</v>
      </c>
      <c r="N2463" t="s">
        <v>163</v>
      </c>
      <c r="O2463">
        <v>336</v>
      </c>
    </row>
    <row r="2464" spans="5:15">
      <c r="E2464">
        <v>1287060412294</v>
      </c>
      <c r="F2464">
        <v>26566</v>
      </c>
      <c r="G2464" t="s">
        <v>166</v>
      </c>
      <c r="H2464">
        <v>200</v>
      </c>
      <c r="I2464" t="s">
        <v>137</v>
      </c>
      <c r="J2464" t="s">
        <v>143</v>
      </c>
      <c r="K2464" t="s">
        <v>139</v>
      </c>
      <c r="L2464" t="b">
        <v>1</v>
      </c>
      <c r="M2464">
        <v>125879</v>
      </c>
      <c r="N2464" t="s">
        <v>149</v>
      </c>
      <c r="O2464">
        <v>14289</v>
      </c>
    </row>
    <row r="2465" spans="5:15">
      <c r="E2465">
        <v>1287060423045</v>
      </c>
      <c r="F2465">
        <v>20586</v>
      </c>
      <c r="G2465" t="s">
        <v>166</v>
      </c>
      <c r="H2465">
        <v>200</v>
      </c>
      <c r="I2465" t="s">
        <v>137</v>
      </c>
      <c r="J2465" t="s">
        <v>145</v>
      </c>
      <c r="K2465" t="s">
        <v>139</v>
      </c>
      <c r="L2465" t="b">
        <v>1</v>
      </c>
      <c r="M2465">
        <v>125879</v>
      </c>
      <c r="N2465" t="s">
        <v>149</v>
      </c>
      <c r="O2465">
        <v>13351</v>
      </c>
    </row>
    <row r="2466" spans="5:15">
      <c r="E2466">
        <v>1287060438582</v>
      </c>
      <c r="F2466">
        <v>7320</v>
      </c>
      <c r="G2466" t="s">
        <v>169</v>
      </c>
      <c r="H2466">
        <v>200</v>
      </c>
      <c r="I2466" t="s">
        <v>137</v>
      </c>
      <c r="J2466" t="s">
        <v>138</v>
      </c>
      <c r="K2466" t="s">
        <v>139</v>
      </c>
      <c r="L2466" t="b">
        <v>1</v>
      </c>
      <c r="M2466">
        <v>13</v>
      </c>
      <c r="N2466" t="s">
        <v>149</v>
      </c>
      <c r="O2466">
        <v>7320</v>
      </c>
    </row>
    <row r="2467" spans="5:15">
      <c r="E2467">
        <v>1287060439120</v>
      </c>
      <c r="F2467">
        <v>12558</v>
      </c>
      <c r="G2467" t="s">
        <v>167</v>
      </c>
      <c r="H2467">
        <v>200</v>
      </c>
      <c r="I2467" t="s">
        <v>137</v>
      </c>
      <c r="J2467" t="s">
        <v>143</v>
      </c>
      <c r="K2467" t="s">
        <v>139</v>
      </c>
      <c r="L2467" t="b">
        <v>1</v>
      </c>
      <c r="M2467">
        <v>13</v>
      </c>
      <c r="N2467" t="s">
        <v>149</v>
      </c>
      <c r="O2467">
        <v>12558</v>
      </c>
    </row>
    <row r="2468" spans="5:15">
      <c r="E2468">
        <v>1287060444084</v>
      </c>
      <c r="F2468">
        <v>13055</v>
      </c>
      <c r="G2468" t="s">
        <v>167</v>
      </c>
      <c r="H2468">
        <v>200</v>
      </c>
      <c r="I2468" t="s">
        <v>137</v>
      </c>
      <c r="J2468" t="s">
        <v>145</v>
      </c>
      <c r="K2468" t="s">
        <v>139</v>
      </c>
      <c r="L2468" t="b">
        <v>1</v>
      </c>
      <c r="M2468">
        <v>13</v>
      </c>
      <c r="N2468" t="s">
        <v>149</v>
      </c>
      <c r="O2468">
        <v>13055</v>
      </c>
    </row>
    <row r="2469" spans="5:15">
      <c r="E2469">
        <v>1287060451785</v>
      </c>
      <c r="F2469">
        <v>7849</v>
      </c>
      <c r="G2469" t="s">
        <v>168</v>
      </c>
      <c r="H2469">
        <v>200</v>
      </c>
      <c r="I2469" t="s">
        <v>137</v>
      </c>
      <c r="J2469" t="s">
        <v>143</v>
      </c>
      <c r="K2469" t="s">
        <v>139</v>
      </c>
      <c r="L2469" t="b">
        <v>1</v>
      </c>
      <c r="M2469">
        <v>13</v>
      </c>
      <c r="N2469" t="s">
        <v>149</v>
      </c>
      <c r="O2469">
        <v>7849</v>
      </c>
    </row>
    <row r="2470" spans="5:15">
      <c r="E2470">
        <v>1287060459910</v>
      </c>
      <c r="F2470">
        <v>526</v>
      </c>
      <c r="G2470" t="s">
        <v>151</v>
      </c>
      <c r="H2470">
        <v>200</v>
      </c>
      <c r="I2470" t="s">
        <v>137</v>
      </c>
      <c r="J2470" t="s">
        <v>143</v>
      </c>
      <c r="K2470" t="s">
        <v>152</v>
      </c>
      <c r="L2470" t="b">
        <v>1</v>
      </c>
      <c r="M2470">
        <v>363</v>
      </c>
      <c r="N2470" t="s">
        <v>153</v>
      </c>
      <c r="O2470">
        <v>526</v>
      </c>
    </row>
    <row r="2471" spans="5:15">
      <c r="E2471">
        <v>1287060460693</v>
      </c>
      <c r="F2471">
        <v>450</v>
      </c>
      <c r="G2471" t="s">
        <v>154</v>
      </c>
      <c r="H2471">
        <v>200</v>
      </c>
      <c r="I2471" t="s">
        <v>137</v>
      </c>
      <c r="J2471" t="s">
        <v>143</v>
      </c>
      <c r="K2471" t="s">
        <v>152</v>
      </c>
      <c r="L2471" t="b">
        <v>1</v>
      </c>
      <c r="M2471">
        <v>365</v>
      </c>
      <c r="N2471" t="s">
        <v>155</v>
      </c>
      <c r="O2471">
        <v>450</v>
      </c>
    </row>
    <row r="2472" spans="5:15">
      <c r="E2472">
        <v>1287060461438</v>
      </c>
      <c r="F2472">
        <v>491</v>
      </c>
      <c r="G2472" t="s">
        <v>156</v>
      </c>
      <c r="H2472">
        <v>200</v>
      </c>
      <c r="I2472" t="s">
        <v>137</v>
      </c>
      <c r="J2472" t="s">
        <v>143</v>
      </c>
      <c r="K2472" t="s">
        <v>152</v>
      </c>
      <c r="L2472" t="b">
        <v>1</v>
      </c>
      <c r="M2472">
        <v>91</v>
      </c>
      <c r="N2472" t="s">
        <v>157</v>
      </c>
      <c r="O2472">
        <v>491</v>
      </c>
    </row>
    <row r="2473" spans="5:15">
      <c r="E2473">
        <v>1287060462179</v>
      </c>
      <c r="F2473">
        <v>667</v>
      </c>
      <c r="G2473" t="s">
        <v>158</v>
      </c>
      <c r="H2473">
        <v>200</v>
      </c>
      <c r="I2473" t="s">
        <v>137</v>
      </c>
      <c r="J2473" t="s">
        <v>143</v>
      </c>
      <c r="K2473" t="s">
        <v>152</v>
      </c>
      <c r="L2473" t="b">
        <v>1</v>
      </c>
      <c r="M2473">
        <v>110</v>
      </c>
      <c r="N2473" t="s">
        <v>159</v>
      </c>
      <c r="O2473">
        <v>667</v>
      </c>
    </row>
    <row r="2474" spans="5:15">
      <c r="E2474">
        <v>1287060463178</v>
      </c>
      <c r="F2474">
        <v>772</v>
      </c>
      <c r="G2474" t="s">
        <v>160</v>
      </c>
      <c r="H2474">
        <v>200</v>
      </c>
      <c r="I2474" t="s">
        <v>137</v>
      </c>
      <c r="J2474" t="s">
        <v>143</v>
      </c>
      <c r="K2474" t="s">
        <v>152</v>
      </c>
      <c r="L2474" t="b">
        <v>1</v>
      </c>
      <c r="M2474">
        <v>1078</v>
      </c>
      <c r="N2474" t="s">
        <v>161</v>
      </c>
      <c r="O2474">
        <v>772</v>
      </c>
    </row>
    <row r="2475" spans="5:15">
      <c r="E2475">
        <v>1287060423737</v>
      </c>
      <c r="F2475">
        <v>40365</v>
      </c>
      <c r="G2475" t="s">
        <v>166</v>
      </c>
      <c r="H2475">
        <v>200</v>
      </c>
      <c r="I2475" t="s">
        <v>137</v>
      </c>
      <c r="J2475" t="s">
        <v>147</v>
      </c>
      <c r="K2475" t="s">
        <v>139</v>
      </c>
      <c r="L2475" t="b">
        <v>1</v>
      </c>
      <c r="M2475">
        <v>125879</v>
      </c>
      <c r="N2475" t="s">
        <v>149</v>
      </c>
      <c r="O2475">
        <v>24138</v>
      </c>
    </row>
    <row r="2476" spans="5:15">
      <c r="E2476">
        <v>1287060464307</v>
      </c>
      <c r="F2476">
        <v>423</v>
      </c>
      <c r="G2476" t="s">
        <v>162</v>
      </c>
      <c r="H2476">
        <v>200</v>
      </c>
      <c r="I2476" t="s">
        <v>137</v>
      </c>
      <c r="J2476" t="s">
        <v>143</v>
      </c>
      <c r="K2476" t="s">
        <v>152</v>
      </c>
      <c r="L2476" t="b">
        <v>1</v>
      </c>
      <c r="M2476">
        <v>370</v>
      </c>
      <c r="N2476" t="s">
        <v>163</v>
      </c>
      <c r="O2476">
        <v>423</v>
      </c>
    </row>
    <row r="2477" spans="5:15">
      <c r="E2477">
        <v>1287060446167</v>
      </c>
      <c r="F2477">
        <v>21824</v>
      </c>
      <c r="G2477" t="s">
        <v>166</v>
      </c>
      <c r="H2477">
        <v>200</v>
      </c>
      <c r="I2477" t="s">
        <v>137</v>
      </c>
      <c r="J2477" t="s">
        <v>138</v>
      </c>
      <c r="K2477" t="s">
        <v>139</v>
      </c>
      <c r="L2477" t="b">
        <v>1</v>
      </c>
      <c r="M2477">
        <v>125879</v>
      </c>
      <c r="N2477" t="s">
        <v>149</v>
      </c>
      <c r="O2477">
        <v>10655</v>
      </c>
    </row>
    <row r="2478" spans="5:15">
      <c r="E2478">
        <v>1287060457503</v>
      </c>
      <c r="F2478">
        <v>13597</v>
      </c>
      <c r="G2478" t="s">
        <v>168</v>
      </c>
      <c r="H2478">
        <v>200</v>
      </c>
      <c r="I2478" t="s">
        <v>137</v>
      </c>
      <c r="J2478" t="s">
        <v>145</v>
      </c>
      <c r="K2478" t="s">
        <v>139</v>
      </c>
      <c r="L2478" t="b">
        <v>1</v>
      </c>
      <c r="M2478">
        <v>13</v>
      </c>
      <c r="N2478" t="s">
        <v>149</v>
      </c>
      <c r="O2478">
        <v>13597</v>
      </c>
    </row>
    <row r="2479" spans="5:15">
      <c r="E2479">
        <v>1287060465069</v>
      </c>
      <c r="F2479">
        <v>6573</v>
      </c>
      <c r="G2479" t="s">
        <v>169</v>
      </c>
      <c r="H2479">
        <v>200</v>
      </c>
      <c r="I2479" t="s">
        <v>137</v>
      </c>
      <c r="J2479" t="s">
        <v>143</v>
      </c>
      <c r="K2479" t="s">
        <v>139</v>
      </c>
      <c r="L2479" t="b">
        <v>1</v>
      </c>
      <c r="M2479">
        <v>13</v>
      </c>
      <c r="N2479" t="s">
        <v>149</v>
      </c>
      <c r="O2479">
        <v>6573</v>
      </c>
    </row>
    <row r="2480" spans="5:15">
      <c r="E2480">
        <v>1287060471503</v>
      </c>
      <c r="F2480">
        <v>656</v>
      </c>
      <c r="G2480" t="s">
        <v>151</v>
      </c>
      <c r="H2480">
        <v>200</v>
      </c>
      <c r="I2480" t="s">
        <v>137</v>
      </c>
      <c r="J2480" t="s">
        <v>145</v>
      </c>
      <c r="K2480" t="s">
        <v>152</v>
      </c>
      <c r="L2480" t="b">
        <v>1</v>
      </c>
      <c r="M2480">
        <v>363</v>
      </c>
      <c r="N2480" t="s">
        <v>153</v>
      </c>
      <c r="O2480">
        <v>656</v>
      </c>
    </row>
    <row r="2481" spans="5:15">
      <c r="E2481">
        <v>1287060472492</v>
      </c>
      <c r="F2481">
        <v>755</v>
      </c>
      <c r="G2481" t="s">
        <v>154</v>
      </c>
      <c r="H2481">
        <v>200</v>
      </c>
      <c r="I2481" t="s">
        <v>137</v>
      </c>
      <c r="J2481" t="s">
        <v>145</v>
      </c>
      <c r="K2481" t="s">
        <v>152</v>
      </c>
      <c r="L2481" t="b">
        <v>1</v>
      </c>
      <c r="M2481">
        <v>365</v>
      </c>
      <c r="N2481" t="s">
        <v>155</v>
      </c>
      <c r="O2481">
        <v>755</v>
      </c>
    </row>
    <row r="2482" spans="5:15">
      <c r="E2482">
        <v>1287060464481</v>
      </c>
      <c r="F2482">
        <v>9248</v>
      </c>
      <c r="G2482" t="s">
        <v>167</v>
      </c>
      <c r="H2482">
        <v>200</v>
      </c>
      <c r="I2482" t="s">
        <v>137</v>
      </c>
      <c r="J2482" t="s">
        <v>147</v>
      </c>
      <c r="K2482" t="s">
        <v>139</v>
      </c>
      <c r="L2482" t="b">
        <v>1</v>
      </c>
      <c r="M2482">
        <v>13</v>
      </c>
      <c r="N2482" t="s">
        <v>149</v>
      </c>
      <c r="O2482">
        <v>9248</v>
      </c>
    </row>
    <row r="2483" spans="5:15">
      <c r="E2483">
        <v>1287060473454</v>
      </c>
      <c r="F2483">
        <v>676</v>
      </c>
      <c r="G2483" t="s">
        <v>156</v>
      </c>
      <c r="H2483">
        <v>200</v>
      </c>
      <c r="I2483" t="s">
        <v>137</v>
      </c>
      <c r="J2483" t="s">
        <v>145</v>
      </c>
      <c r="K2483" t="s">
        <v>152</v>
      </c>
      <c r="L2483" t="b">
        <v>1</v>
      </c>
      <c r="M2483">
        <v>91</v>
      </c>
      <c r="N2483" t="s">
        <v>157</v>
      </c>
      <c r="O2483">
        <v>676</v>
      </c>
    </row>
    <row r="2484" spans="5:15">
      <c r="E2484">
        <v>1287060474412</v>
      </c>
      <c r="F2484">
        <v>753</v>
      </c>
      <c r="G2484" t="s">
        <v>158</v>
      </c>
      <c r="H2484">
        <v>200</v>
      </c>
      <c r="I2484" t="s">
        <v>137</v>
      </c>
      <c r="J2484" t="s">
        <v>145</v>
      </c>
      <c r="K2484" t="s">
        <v>152</v>
      </c>
      <c r="L2484" t="b">
        <v>1</v>
      </c>
      <c r="M2484">
        <v>110</v>
      </c>
      <c r="N2484" t="s">
        <v>159</v>
      </c>
      <c r="O2484">
        <v>753</v>
      </c>
    </row>
    <row r="2485" spans="5:15">
      <c r="E2485">
        <v>1287060475586</v>
      </c>
      <c r="F2485">
        <v>659</v>
      </c>
      <c r="G2485" t="s">
        <v>160</v>
      </c>
      <c r="H2485">
        <v>200</v>
      </c>
      <c r="I2485" t="s">
        <v>137</v>
      </c>
      <c r="J2485" t="s">
        <v>145</v>
      </c>
      <c r="K2485" t="s">
        <v>152</v>
      </c>
      <c r="L2485" t="b">
        <v>1</v>
      </c>
      <c r="M2485">
        <v>1078</v>
      </c>
      <c r="N2485" t="s">
        <v>161</v>
      </c>
      <c r="O2485">
        <v>659</v>
      </c>
    </row>
    <row r="2486" spans="5:15">
      <c r="E2486">
        <v>1287060476693</v>
      </c>
      <c r="F2486">
        <v>1040</v>
      </c>
      <c r="G2486" t="s">
        <v>162</v>
      </c>
      <c r="H2486">
        <v>200</v>
      </c>
      <c r="I2486" t="s">
        <v>137</v>
      </c>
      <c r="J2486" t="s">
        <v>145</v>
      </c>
      <c r="K2486" t="s">
        <v>152</v>
      </c>
      <c r="L2486" t="b">
        <v>1</v>
      </c>
      <c r="M2486">
        <v>370</v>
      </c>
      <c r="N2486" t="s">
        <v>163</v>
      </c>
      <c r="O2486">
        <v>1040</v>
      </c>
    </row>
    <row r="2487" spans="5:15">
      <c r="E2487">
        <v>1287060474012</v>
      </c>
      <c r="F2487">
        <v>12775</v>
      </c>
      <c r="G2487" t="s">
        <v>168</v>
      </c>
      <c r="H2487">
        <v>200</v>
      </c>
      <c r="I2487" t="s">
        <v>137</v>
      </c>
      <c r="J2487" t="s">
        <v>147</v>
      </c>
      <c r="K2487" t="s">
        <v>139</v>
      </c>
      <c r="L2487" t="b">
        <v>1</v>
      </c>
      <c r="M2487">
        <v>13</v>
      </c>
      <c r="N2487" t="s">
        <v>149</v>
      </c>
      <c r="O2487">
        <v>12775</v>
      </c>
    </row>
    <row r="2488" spans="5:15">
      <c r="E2488">
        <v>1287060487042</v>
      </c>
      <c r="F2488">
        <v>365</v>
      </c>
      <c r="G2488" t="s">
        <v>151</v>
      </c>
      <c r="H2488">
        <v>200</v>
      </c>
      <c r="I2488" t="s">
        <v>137</v>
      </c>
      <c r="J2488" t="s">
        <v>147</v>
      </c>
      <c r="K2488" t="s">
        <v>152</v>
      </c>
      <c r="L2488" t="b">
        <v>1</v>
      </c>
      <c r="M2488">
        <v>363</v>
      </c>
      <c r="N2488" t="s">
        <v>153</v>
      </c>
      <c r="O2488">
        <v>365</v>
      </c>
    </row>
    <row r="2489" spans="5:15">
      <c r="E2489">
        <v>1287060487693</v>
      </c>
      <c r="F2489">
        <v>664</v>
      </c>
      <c r="G2489" t="s">
        <v>154</v>
      </c>
      <c r="H2489">
        <v>200</v>
      </c>
      <c r="I2489" t="s">
        <v>137</v>
      </c>
      <c r="J2489" t="s">
        <v>147</v>
      </c>
      <c r="K2489" t="s">
        <v>152</v>
      </c>
      <c r="L2489" t="b">
        <v>1</v>
      </c>
      <c r="M2489">
        <v>365</v>
      </c>
      <c r="N2489" t="s">
        <v>155</v>
      </c>
      <c r="O2489">
        <v>664</v>
      </c>
    </row>
    <row r="2490" spans="5:15">
      <c r="E2490">
        <v>1287060488564</v>
      </c>
      <c r="F2490">
        <v>822</v>
      </c>
      <c r="G2490" t="s">
        <v>156</v>
      </c>
      <c r="H2490">
        <v>200</v>
      </c>
      <c r="I2490" t="s">
        <v>137</v>
      </c>
      <c r="J2490" t="s">
        <v>147</v>
      </c>
      <c r="K2490" t="s">
        <v>152</v>
      </c>
      <c r="L2490" t="b">
        <v>1</v>
      </c>
      <c r="M2490">
        <v>91</v>
      </c>
      <c r="N2490" t="s">
        <v>157</v>
      </c>
      <c r="O2490">
        <v>822</v>
      </c>
    </row>
    <row r="2491" spans="5:15">
      <c r="E2491">
        <v>1287060489740</v>
      </c>
      <c r="F2491">
        <v>442</v>
      </c>
      <c r="G2491" t="s">
        <v>158</v>
      </c>
      <c r="H2491">
        <v>200</v>
      </c>
      <c r="I2491" t="s">
        <v>137</v>
      </c>
      <c r="J2491" t="s">
        <v>147</v>
      </c>
      <c r="K2491" t="s">
        <v>152</v>
      </c>
      <c r="L2491" t="b">
        <v>1</v>
      </c>
      <c r="M2491">
        <v>110</v>
      </c>
      <c r="N2491" t="s">
        <v>159</v>
      </c>
      <c r="O2491">
        <v>442</v>
      </c>
    </row>
    <row r="2492" spans="5:15">
      <c r="E2492">
        <v>1287060478048</v>
      </c>
      <c r="F2492">
        <v>12445</v>
      </c>
      <c r="G2492" t="s">
        <v>169</v>
      </c>
      <c r="H2492">
        <v>200</v>
      </c>
      <c r="I2492" t="s">
        <v>137</v>
      </c>
      <c r="J2492" t="s">
        <v>145</v>
      </c>
      <c r="K2492" t="s">
        <v>139</v>
      </c>
      <c r="L2492" t="b">
        <v>1</v>
      </c>
      <c r="M2492">
        <v>13</v>
      </c>
      <c r="N2492" t="s">
        <v>149</v>
      </c>
      <c r="O2492">
        <v>12445</v>
      </c>
    </row>
    <row r="2493" spans="5:15">
      <c r="E2493">
        <v>1287060490714</v>
      </c>
      <c r="F2493">
        <v>432</v>
      </c>
      <c r="G2493" t="s">
        <v>160</v>
      </c>
      <c r="H2493">
        <v>200</v>
      </c>
      <c r="I2493" t="s">
        <v>137</v>
      </c>
      <c r="J2493" t="s">
        <v>147</v>
      </c>
      <c r="K2493" t="s">
        <v>152</v>
      </c>
      <c r="L2493" t="b">
        <v>1</v>
      </c>
      <c r="M2493">
        <v>1078</v>
      </c>
      <c r="N2493" t="s">
        <v>161</v>
      </c>
      <c r="O2493">
        <v>432</v>
      </c>
    </row>
    <row r="2494" spans="5:15">
      <c r="E2494">
        <v>1287060471880</v>
      </c>
      <c r="F2494">
        <v>19338</v>
      </c>
      <c r="G2494" t="s">
        <v>166</v>
      </c>
      <c r="H2494">
        <v>200</v>
      </c>
      <c r="I2494" t="s">
        <v>137</v>
      </c>
      <c r="J2494" t="s">
        <v>143</v>
      </c>
      <c r="K2494" t="s">
        <v>139</v>
      </c>
      <c r="L2494" t="b">
        <v>1</v>
      </c>
      <c r="M2494">
        <v>125879</v>
      </c>
      <c r="N2494" t="s">
        <v>149</v>
      </c>
      <c r="O2494">
        <v>14634</v>
      </c>
    </row>
    <row r="2495" spans="5:15">
      <c r="E2495">
        <v>1287060491446</v>
      </c>
      <c r="F2495">
        <v>631</v>
      </c>
      <c r="G2495" t="s">
        <v>162</v>
      </c>
      <c r="H2495">
        <v>200</v>
      </c>
      <c r="I2495" t="s">
        <v>137</v>
      </c>
      <c r="J2495" t="s">
        <v>147</v>
      </c>
      <c r="K2495" t="s">
        <v>152</v>
      </c>
      <c r="L2495" t="b">
        <v>1</v>
      </c>
      <c r="M2495">
        <v>370</v>
      </c>
      <c r="N2495" t="s">
        <v>163</v>
      </c>
      <c r="O2495">
        <v>631</v>
      </c>
    </row>
    <row r="2496" spans="5:15">
      <c r="E2496">
        <v>1287060492400</v>
      </c>
      <c r="F2496">
        <v>7337</v>
      </c>
      <c r="G2496" t="s">
        <v>169</v>
      </c>
      <c r="H2496">
        <v>200</v>
      </c>
      <c r="I2496" t="s">
        <v>137</v>
      </c>
      <c r="J2496" t="s">
        <v>147</v>
      </c>
      <c r="K2496" t="s">
        <v>139</v>
      </c>
      <c r="L2496" t="b">
        <v>1</v>
      </c>
      <c r="M2496">
        <v>13</v>
      </c>
      <c r="N2496" t="s">
        <v>149</v>
      </c>
      <c r="O2496">
        <v>7337</v>
      </c>
    </row>
    <row r="2497" spans="5:15">
      <c r="E2497">
        <v>1287060490794</v>
      </c>
      <c r="F2497">
        <v>19076</v>
      </c>
      <c r="G2497" t="s">
        <v>166</v>
      </c>
      <c r="H2497">
        <v>200</v>
      </c>
      <c r="I2497" t="s">
        <v>137</v>
      </c>
      <c r="J2497" t="s">
        <v>145</v>
      </c>
      <c r="K2497" t="s">
        <v>139</v>
      </c>
      <c r="L2497" t="b">
        <v>1</v>
      </c>
      <c r="M2497">
        <v>125879</v>
      </c>
      <c r="N2497" t="s">
        <v>149</v>
      </c>
      <c r="O2497">
        <v>14765</v>
      </c>
    </row>
    <row r="2498" spans="5:15">
      <c r="E2498">
        <v>1287060468174</v>
      </c>
      <c r="F2498">
        <v>52790</v>
      </c>
      <c r="G2498" t="s">
        <v>167</v>
      </c>
      <c r="H2498">
        <v>200</v>
      </c>
      <c r="I2498" t="s">
        <v>137</v>
      </c>
      <c r="J2498" t="s">
        <v>138</v>
      </c>
      <c r="K2498" t="s">
        <v>139</v>
      </c>
      <c r="L2498" t="b">
        <v>1</v>
      </c>
      <c r="M2498">
        <v>191503</v>
      </c>
      <c r="N2498" t="s">
        <v>149</v>
      </c>
      <c r="O2498">
        <v>27317</v>
      </c>
    </row>
    <row r="2499" spans="5:15">
      <c r="E2499">
        <v>1287060491566</v>
      </c>
      <c r="F2499">
        <v>30704</v>
      </c>
      <c r="G2499" t="s">
        <v>167</v>
      </c>
      <c r="H2499">
        <v>200</v>
      </c>
      <c r="I2499" t="s">
        <v>137</v>
      </c>
      <c r="J2499" t="s">
        <v>143</v>
      </c>
      <c r="K2499" t="s">
        <v>139</v>
      </c>
      <c r="L2499" t="b">
        <v>1</v>
      </c>
      <c r="M2499">
        <v>191591</v>
      </c>
      <c r="N2499" t="s">
        <v>149</v>
      </c>
      <c r="O2499">
        <v>14167</v>
      </c>
    </row>
    <row r="2500" spans="5:15">
      <c r="E2500">
        <v>1287060500095</v>
      </c>
      <c r="F2500">
        <v>24386</v>
      </c>
      <c r="G2500" t="s">
        <v>166</v>
      </c>
      <c r="H2500">
        <v>200</v>
      </c>
      <c r="I2500" t="s">
        <v>137</v>
      </c>
      <c r="J2500" t="s">
        <v>147</v>
      </c>
      <c r="K2500" t="s">
        <v>139</v>
      </c>
      <c r="L2500" t="b">
        <v>1</v>
      </c>
      <c r="M2500">
        <v>125879</v>
      </c>
      <c r="N2500" t="s">
        <v>149</v>
      </c>
      <c r="O2500">
        <v>8368</v>
      </c>
    </row>
    <row r="2501" spans="5:15">
      <c r="E2501">
        <v>1287060510147</v>
      </c>
      <c r="F2501">
        <v>17581</v>
      </c>
      <c r="G2501" t="s">
        <v>167</v>
      </c>
      <c r="H2501">
        <v>200</v>
      </c>
      <c r="I2501" t="s">
        <v>137</v>
      </c>
      <c r="J2501" t="s">
        <v>145</v>
      </c>
      <c r="K2501" t="s">
        <v>139</v>
      </c>
      <c r="L2501" t="b">
        <v>1</v>
      </c>
      <c r="M2501">
        <v>191591</v>
      </c>
      <c r="N2501" t="s">
        <v>149</v>
      </c>
      <c r="O2501">
        <v>5503</v>
      </c>
    </row>
    <row r="2502" spans="5:15">
      <c r="E2502">
        <v>1287060521303</v>
      </c>
      <c r="F2502">
        <v>9240</v>
      </c>
      <c r="G2502" t="s">
        <v>168</v>
      </c>
      <c r="H2502">
        <v>200</v>
      </c>
      <c r="I2502" t="s">
        <v>137</v>
      </c>
      <c r="J2502" t="s">
        <v>138</v>
      </c>
      <c r="K2502" t="s">
        <v>139</v>
      </c>
      <c r="L2502" t="b">
        <v>1</v>
      </c>
      <c r="M2502">
        <v>13</v>
      </c>
      <c r="N2502" t="s">
        <v>149</v>
      </c>
      <c r="O2502">
        <v>9240</v>
      </c>
    </row>
    <row r="2503" spans="5:15">
      <c r="E2503">
        <v>1287060530786</v>
      </c>
      <c r="F2503">
        <v>884</v>
      </c>
      <c r="G2503" t="s">
        <v>151</v>
      </c>
      <c r="H2503">
        <v>200</v>
      </c>
      <c r="I2503" t="s">
        <v>137</v>
      </c>
      <c r="J2503" t="s">
        <v>138</v>
      </c>
      <c r="K2503" t="s">
        <v>152</v>
      </c>
      <c r="L2503" t="b">
        <v>1</v>
      </c>
      <c r="M2503">
        <v>363</v>
      </c>
      <c r="N2503" t="s">
        <v>153</v>
      </c>
      <c r="O2503">
        <v>884</v>
      </c>
    </row>
    <row r="2504" spans="5:15">
      <c r="E2504">
        <v>1287060531671</v>
      </c>
      <c r="F2504">
        <v>645</v>
      </c>
      <c r="G2504" t="s">
        <v>154</v>
      </c>
      <c r="H2504">
        <v>200</v>
      </c>
      <c r="I2504" t="s">
        <v>137</v>
      </c>
      <c r="J2504" t="s">
        <v>138</v>
      </c>
      <c r="K2504" t="s">
        <v>152</v>
      </c>
      <c r="L2504" t="b">
        <v>1</v>
      </c>
      <c r="M2504">
        <v>365</v>
      </c>
      <c r="N2504" t="s">
        <v>155</v>
      </c>
      <c r="O2504">
        <v>645</v>
      </c>
    </row>
    <row r="2505" spans="5:15">
      <c r="E2505">
        <v>1287060532648</v>
      </c>
      <c r="F2505">
        <v>596</v>
      </c>
      <c r="G2505" t="s">
        <v>156</v>
      </c>
      <c r="H2505">
        <v>200</v>
      </c>
      <c r="I2505" t="s">
        <v>137</v>
      </c>
      <c r="J2505" t="s">
        <v>138</v>
      </c>
      <c r="K2505" t="s">
        <v>152</v>
      </c>
      <c r="L2505" t="b">
        <v>1</v>
      </c>
      <c r="M2505">
        <v>91</v>
      </c>
      <c r="N2505" t="s">
        <v>157</v>
      </c>
      <c r="O2505">
        <v>596</v>
      </c>
    </row>
    <row r="2506" spans="5:15">
      <c r="E2506">
        <v>1287060533690</v>
      </c>
      <c r="F2506">
        <v>530</v>
      </c>
      <c r="G2506" t="s">
        <v>158</v>
      </c>
      <c r="H2506">
        <v>200</v>
      </c>
      <c r="I2506" t="s">
        <v>137</v>
      </c>
      <c r="J2506" t="s">
        <v>138</v>
      </c>
      <c r="K2506" t="s">
        <v>152</v>
      </c>
      <c r="L2506" t="b">
        <v>1</v>
      </c>
      <c r="M2506">
        <v>110</v>
      </c>
      <c r="N2506" t="s">
        <v>159</v>
      </c>
      <c r="O2506">
        <v>530</v>
      </c>
    </row>
    <row r="2507" spans="5:15">
      <c r="E2507">
        <v>1287060534467</v>
      </c>
      <c r="F2507">
        <v>534</v>
      </c>
      <c r="G2507" t="s">
        <v>160</v>
      </c>
      <c r="H2507">
        <v>200</v>
      </c>
      <c r="I2507" t="s">
        <v>137</v>
      </c>
      <c r="J2507" t="s">
        <v>138</v>
      </c>
      <c r="K2507" t="s">
        <v>152</v>
      </c>
      <c r="L2507" t="b">
        <v>1</v>
      </c>
      <c r="M2507">
        <v>1078</v>
      </c>
      <c r="N2507" t="s">
        <v>161</v>
      </c>
      <c r="O2507">
        <v>534</v>
      </c>
    </row>
    <row r="2508" spans="5:15">
      <c r="E2508">
        <v>1287060522607</v>
      </c>
      <c r="F2508">
        <v>12865</v>
      </c>
      <c r="G2508" t="s">
        <v>168</v>
      </c>
      <c r="H2508">
        <v>200</v>
      </c>
      <c r="I2508" t="s">
        <v>137</v>
      </c>
      <c r="J2508" t="s">
        <v>143</v>
      </c>
      <c r="K2508" t="s">
        <v>139</v>
      </c>
      <c r="L2508" t="b">
        <v>1</v>
      </c>
      <c r="M2508">
        <v>13</v>
      </c>
      <c r="N2508" t="s">
        <v>149</v>
      </c>
      <c r="O2508">
        <v>12865</v>
      </c>
    </row>
    <row r="2509" spans="5:15">
      <c r="E2509">
        <v>1287060535125</v>
      </c>
      <c r="F2509">
        <v>425</v>
      </c>
      <c r="G2509" t="s">
        <v>162</v>
      </c>
      <c r="H2509">
        <v>200</v>
      </c>
      <c r="I2509" t="s">
        <v>137</v>
      </c>
      <c r="J2509" t="s">
        <v>138</v>
      </c>
      <c r="K2509" t="s">
        <v>152</v>
      </c>
      <c r="L2509" t="b">
        <v>1</v>
      </c>
      <c r="M2509">
        <v>370</v>
      </c>
      <c r="N2509" t="s">
        <v>163</v>
      </c>
      <c r="O2509">
        <v>425</v>
      </c>
    </row>
    <row r="2510" spans="5:15">
      <c r="E2510">
        <v>1287060535789</v>
      </c>
      <c r="F2510">
        <v>876</v>
      </c>
      <c r="G2510" t="s">
        <v>151</v>
      </c>
      <c r="H2510">
        <v>200</v>
      </c>
      <c r="I2510" t="s">
        <v>137</v>
      </c>
      <c r="J2510" t="s">
        <v>143</v>
      </c>
      <c r="K2510" t="s">
        <v>152</v>
      </c>
      <c r="L2510" t="b">
        <v>1</v>
      </c>
      <c r="M2510">
        <v>363</v>
      </c>
      <c r="N2510" t="s">
        <v>153</v>
      </c>
      <c r="O2510">
        <v>876</v>
      </c>
    </row>
    <row r="2511" spans="5:15">
      <c r="E2511">
        <v>1287060536995</v>
      </c>
      <c r="F2511">
        <v>976</v>
      </c>
      <c r="G2511" t="s">
        <v>154</v>
      </c>
      <c r="H2511">
        <v>200</v>
      </c>
      <c r="I2511" t="s">
        <v>137</v>
      </c>
      <c r="J2511" t="s">
        <v>143</v>
      </c>
      <c r="K2511" t="s">
        <v>152</v>
      </c>
      <c r="L2511" t="b">
        <v>1</v>
      </c>
      <c r="M2511">
        <v>365</v>
      </c>
      <c r="N2511" t="s">
        <v>155</v>
      </c>
      <c r="O2511">
        <v>976</v>
      </c>
    </row>
    <row r="2512" spans="5:15">
      <c r="E2512">
        <v>1287060538434</v>
      </c>
      <c r="F2512">
        <v>980</v>
      </c>
      <c r="G2512" t="s">
        <v>156</v>
      </c>
      <c r="H2512">
        <v>200</v>
      </c>
      <c r="I2512" t="s">
        <v>137</v>
      </c>
      <c r="J2512" t="s">
        <v>143</v>
      </c>
      <c r="K2512" t="s">
        <v>152</v>
      </c>
      <c r="L2512" t="b">
        <v>1</v>
      </c>
      <c r="M2512">
        <v>91</v>
      </c>
      <c r="N2512" t="s">
        <v>157</v>
      </c>
      <c r="O2512">
        <v>980</v>
      </c>
    </row>
    <row r="2513" spans="5:15">
      <c r="E2513">
        <v>1287060539672</v>
      </c>
      <c r="F2513">
        <v>1025</v>
      </c>
      <c r="G2513" t="s">
        <v>158</v>
      </c>
      <c r="H2513">
        <v>200</v>
      </c>
      <c r="I2513" t="s">
        <v>137</v>
      </c>
      <c r="J2513" t="s">
        <v>143</v>
      </c>
      <c r="K2513" t="s">
        <v>152</v>
      </c>
      <c r="L2513" t="b">
        <v>1</v>
      </c>
      <c r="M2513">
        <v>110</v>
      </c>
      <c r="N2513" t="s">
        <v>159</v>
      </c>
      <c r="O2513">
        <v>1025</v>
      </c>
    </row>
    <row r="2514" spans="5:15">
      <c r="E2514">
        <v>1287060540942</v>
      </c>
      <c r="F2514">
        <v>812</v>
      </c>
      <c r="G2514" t="s">
        <v>160</v>
      </c>
      <c r="H2514">
        <v>200</v>
      </c>
      <c r="I2514" t="s">
        <v>137</v>
      </c>
      <c r="J2514" t="s">
        <v>143</v>
      </c>
      <c r="K2514" t="s">
        <v>152</v>
      </c>
      <c r="L2514" t="b">
        <v>1</v>
      </c>
      <c r="M2514">
        <v>1078</v>
      </c>
      <c r="N2514" t="s">
        <v>161</v>
      </c>
      <c r="O2514">
        <v>812</v>
      </c>
    </row>
    <row r="2515" spans="5:15">
      <c r="E2515">
        <v>1287060542203</v>
      </c>
      <c r="F2515">
        <v>494</v>
      </c>
      <c r="G2515" t="s">
        <v>162</v>
      </c>
      <c r="H2515">
        <v>200</v>
      </c>
      <c r="I2515" t="s">
        <v>137</v>
      </c>
      <c r="J2515" t="s">
        <v>143</v>
      </c>
      <c r="K2515" t="s">
        <v>152</v>
      </c>
      <c r="L2515" t="b">
        <v>1</v>
      </c>
      <c r="M2515">
        <v>370</v>
      </c>
      <c r="N2515" t="s">
        <v>163</v>
      </c>
      <c r="O2515">
        <v>494</v>
      </c>
    </row>
    <row r="2516" spans="5:15">
      <c r="E2516">
        <v>1287060528202</v>
      </c>
      <c r="F2516">
        <v>15197</v>
      </c>
      <c r="G2516" t="s">
        <v>168</v>
      </c>
      <c r="H2516">
        <v>200</v>
      </c>
      <c r="I2516" t="s">
        <v>137</v>
      </c>
      <c r="J2516" t="s">
        <v>145</v>
      </c>
      <c r="K2516" t="s">
        <v>139</v>
      </c>
      <c r="L2516" t="b">
        <v>1</v>
      </c>
      <c r="M2516">
        <v>13</v>
      </c>
      <c r="N2516" t="s">
        <v>149</v>
      </c>
      <c r="O2516">
        <v>15197</v>
      </c>
    </row>
    <row r="2517" spans="5:15">
      <c r="E2517">
        <v>1287060543560</v>
      </c>
      <c r="F2517">
        <v>659</v>
      </c>
      <c r="G2517" t="s">
        <v>151</v>
      </c>
      <c r="H2517">
        <v>200</v>
      </c>
      <c r="I2517" t="s">
        <v>137</v>
      </c>
      <c r="J2517" t="s">
        <v>145</v>
      </c>
      <c r="K2517" t="s">
        <v>152</v>
      </c>
      <c r="L2517" t="b">
        <v>1</v>
      </c>
      <c r="M2517">
        <v>363</v>
      </c>
      <c r="N2517" t="s">
        <v>153</v>
      </c>
      <c r="O2517">
        <v>659</v>
      </c>
    </row>
    <row r="2518" spans="5:15">
      <c r="E2518">
        <v>1287060544440</v>
      </c>
      <c r="F2518">
        <v>647</v>
      </c>
      <c r="G2518" t="s">
        <v>154</v>
      </c>
      <c r="H2518">
        <v>200</v>
      </c>
      <c r="I2518" t="s">
        <v>137</v>
      </c>
      <c r="J2518" t="s">
        <v>145</v>
      </c>
      <c r="K2518" t="s">
        <v>152</v>
      </c>
      <c r="L2518" t="b">
        <v>1</v>
      </c>
      <c r="M2518">
        <v>365</v>
      </c>
      <c r="N2518" t="s">
        <v>155</v>
      </c>
      <c r="O2518">
        <v>647</v>
      </c>
    </row>
    <row r="2519" spans="5:15">
      <c r="E2519">
        <v>1287060535769</v>
      </c>
      <c r="F2519">
        <v>10232</v>
      </c>
      <c r="G2519" t="s">
        <v>169</v>
      </c>
      <c r="H2519">
        <v>200</v>
      </c>
      <c r="I2519" t="s">
        <v>137</v>
      </c>
      <c r="J2519" t="s">
        <v>138</v>
      </c>
      <c r="K2519" t="s">
        <v>139</v>
      </c>
      <c r="L2519" t="b">
        <v>1</v>
      </c>
      <c r="M2519">
        <v>13</v>
      </c>
      <c r="N2519" t="s">
        <v>149</v>
      </c>
      <c r="O2519">
        <v>10232</v>
      </c>
    </row>
    <row r="2520" spans="5:15">
      <c r="E2520">
        <v>1287060545549</v>
      </c>
      <c r="F2520">
        <v>671</v>
      </c>
      <c r="G2520" t="s">
        <v>156</v>
      </c>
      <c r="H2520">
        <v>200</v>
      </c>
      <c r="I2520" t="s">
        <v>137</v>
      </c>
      <c r="J2520" t="s">
        <v>145</v>
      </c>
      <c r="K2520" t="s">
        <v>152</v>
      </c>
      <c r="L2520" t="b">
        <v>1</v>
      </c>
      <c r="M2520">
        <v>91</v>
      </c>
      <c r="N2520" t="s">
        <v>157</v>
      </c>
      <c r="O2520">
        <v>671</v>
      </c>
    </row>
    <row r="2521" spans="5:15">
      <c r="E2521">
        <v>1287060546414</v>
      </c>
      <c r="F2521">
        <v>648</v>
      </c>
      <c r="G2521" t="s">
        <v>158</v>
      </c>
      <c r="H2521">
        <v>200</v>
      </c>
      <c r="I2521" t="s">
        <v>137</v>
      </c>
      <c r="J2521" t="s">
        <v>145</v>
      </c>
      <c r="K2521" t="s">
        <v>152</v>
      </c>
      <c r="L2521" t="b">
        <v>1</v>
      </c>
      <c r="M2521">
        <v>110</v>
      </c>
      <c r="N2521" t="s">
        <v>159</v>
      </c>
      <c r="O2521">
        <v>648</v>
      </c>
    </row>
    <row r="2522" spans="5:15">
      <c r="E2522">
        <v>1287060547473</v>
      </c>
      <c r="F2522">
        <v>640</v>
      </c>
      <c r="G2522" t="s">
        <v>160</v>
      </c>
      <c r="H2522">
        <v>200</v>
      </c>
      <c r="I2522" t="s">
        <v>137</v>
      </c>
      <c r="J2522" t="s">
        <v>145</v>
      </c>
      <c r="K2522" t="s">
        <v>152</v>
      </c>
      <c r="L2522" t="b">
        <v>1</v>
      </c>
      <c r="M2522">
        <v>1078</v>
      </c>
      <c r="N2522" t="s">
        <v>161</v>
      </c>
      <c r="O2522">
        <v>640</v>
      </c>
    </row>
    <row r="2523" spans="5:15">
      <c r="E2523">
        <v>1287060543054</v>
      </c>
      <c r="F2523">
        <v>5138</v>
      </c>
      <c r="G2523" t="s">
        <v>169</v>
      </c>
      <c r="H2523">
        <v>200</v>
      </c>
      <c r="I2523" t="s">
        <v>137</v>
      </c>
      <c r="J2523" t="s">
        <v>143</v>
      </c>
      <c r="K2523" t="s">
        <v>139</v>
      </c>
      <c r="L2523" t="b">
        <v>1</v>
      </c>
      <c r="M2523">
        <v>13</v>
      </c>
      <c r="N2523" t="s">
        <v>149</v>
      </c>
      <c r="O2523">
        <v>5138</v>
      </c>
    </row>
    <row r="2524" spans="5:15">
      <c r="E2524">
        <v>1287060548468</v>
      </c>
      <c r="F2524">
        <v>742</v>
      </c>
      <c r="G2524" t="s">
        <v>162</v>
      </c>
      <c r="H2524">
        <v>200</v>
      </c>
      <c r="I2524" t="s">
        <v>137</v>
      </c>
      <c r="J2524" t="s">
        <v>145</v>
      </c>
      <c r="K2524" t="s">
        <v>152</v>
      </c>
      <c r="L2524" t="b">
        <v>1</v>
      </c>
      <c r="M2524">
        <v>370</v>
      </c>
      <c r="N2524" t="s">
        <v>163</v>
      </c>
      <c r="O2524">
        <v>742</v>
      </c>
    </row>
    <row r="2525" spans="5:15">
      <c r="E2525">
        <v>1287060524771</v>
      </c>
      <c r="F2525">
        <v>29127</v>
      </c>
      <c r="G2525" t="s">
        <v>167</v>
      </c>
      <c r="H2525">
        <v>200</v>
      </c>
      <c r="I2525" t="s">
        <v>137</v>
      </c>
      <c r="J2525" t="s">
        <v>147</v>
      </c>
      <c r="K2525" t="s">
        <v>139</v>
      </c>
      <c r="L2525" t="b">
        <v>1</v>
      </c>
      <c r="M2525">
        <v>191591</v>
      </c>
      <c r="N2525" t="s">
        <v>149</v>
      </c>
      <c r="O2525">
        <v>11497</v>
      </c>
    </row>
    <row r="2526" spans="5:15">
      <c r="E2526">
        <v>1287060554141</v>
      </c>
      <c r="F2526">
        <v>7043</v>
      </c>
      <c r="G2526" t="s">
        <v>168</v>
      </c>
      <c r="H2526">
        <v>200</v>
      </c>
      <c r="I2526" t="s">
        <v>137</v>
      </c>
      <c r="J2526" t="s">
        <v>147</v>
      </c>
      <c r="K2526" t="s">
        <v>139</v>
      </c>
      <c r="L2526" t="b">
        <v>1</v>
      </c>
      <c r="M2526">
        <v>13</v>
      </c>
      <c r="N2526" t="s">
        <v>149</v>
      </c>
      <c r="O2526">
        <v>7043</v>
      </c>
    </row>
    <row r="2527" spans="5:15">
      <c r="E2527">
        <v>1287060561694</v>
      </c>
      <c r="F2527">
        <v>718</v>
      </c>
      <c r="G2527" t="s">
        <v>151</v>
      </c>
      <c r="H2527">
        <v>200</v>
      </c>
      <c r="I2527" t="s">
        <v>137</v>
      </c>
      <c r="J2527" t="s">
        <v>147</v>
      </c>
      <c r="K2527" t="s">
        <v>152</v>
      </c>
      <c r="L2527" t="b">
        <v>1</v>
      </c>
      <c r="M2527">
        <v>363</v>
      </c>
      <c r="N2527" t="s">
        <v>153</v>
      </c>
      <c r="O2527">
        <v>718</v>
      </c>
    </row>
    <row r="2528" spans="5:15">
      <c r="E2528">
        <v>1287060562786</v>
      </c>
      <c r="F2528">
        <v>608</v>
      </c>
      <c r="G2528" t="s">
        <v>154</v>
      </c>
      <c r="H2528">
        <v>200</v>
      </c>
      <c r="I2528" t="s">
        <v>137</v>
      </c>
      <c r="J2528" t="s">
        <v>147</v>
      </c>
      <c r="K2528" t="s">
        <v>152</v>
      </c>
      <c r="L2528" t="b">
        <v>1</v>
      </c>
      <c r="M2528">
        <v>365</v>
      </c>
      <c r="N2528" t="s">
        <v>155</v>
      </c>
      <c r="O2528">
        <v>608</v>
      </c>
    </row>
    <row r="2529" spans="5:15">
      <c r="E2529">
        <v>1287060564102</v>
      </c>
      <c r="F2529">
        <v>689</v>
      </c>
      <c r="G2529" t="s">
        <v>156</v>
      </c>
      <c r="H2529">
        <v>200</v>
      </c>
      <c r="I2529" t="s">
        <v>137</v>
      </c>
      <c r="J2529" t="s">
        <v>147</v>
      </c>
      <c r="K2529" t="s">
        <v>152</v>
      </c>
      <c r="L2529" t="b">
        <v>1</v>
      </c>
      <c r="M2529">
        <v>91</v>
      </c>
      <c r="N2529" t="s">
        <v>157</v>
      </c>
      <c r="O2529">
        <v>689</v>
      </c>
    </row>
    <row r="2530" spans="5:15">
      <c r="E2530">
        <v>1287060565011</v>
      </c>
      <c r="F2530">
        <v>565</v>
      </c>
      <c r="G2530" t="s">
        <v>158</v>
      </c>
      <c r="H2530">
        <v>200</v>
      </c>
      <c r="I2530" t="s">
        <v>137</v>
      </c>
      <c r="J2530" t="s">
        <v>147</v>
      </c>
      <c r="K2530" t="s">
        <v>152</v>
      </c>
      <c r="L2530" t="b">
        <v>1</v>
      </c>
      <c r="M2530">
        <v>110</v>
      </c>
      <c r="N2530" t="s">
        <v>159</v>
      </c>
      <c r="O2530">
        <v>565</v>
      </c>
    </row>
    <row r="2531" spans="5:15">
      <c r="E2531">
        <v>1287060566012</v>
      </c>
      <c r="F2531">
        <v>484</v>
      </c>
      <c r="G2531" t="s">
        <v>160</v>
      </c>
      <c r="H2531">
        <v>200</v>
      </c>
      <c r="I2531" t="s">
        <v>137</v>
      </c>
      <c r="J2531" t="s">
        <v>147</v>
      </c>
      <c r="K2531" t="s">
        <v>152</v>
      </c>
      <c r="L2531" t="b">
        <v>1</v>
      </c>
      <c r="M2531">
        <v>1078</v>
      </c>
      <c r="N2531" t="s">
        <v>161</v>
      </c>
      <c r="O2531">
        <v>484</v>
      </c>
    </row>
    <row r="2532" spans="5:15">
      <c r="E2532">
        <v>1287060566725</v>
      </c>
      <c r="F2532">
        <v>595</v>
      </c>
      <c r="G2532" t="s">
        <v>162</v>
      </c>
      <c r="H2532">
        <v>200</v>
      </c>
      <c r="I2532" t="s">
        <v>137</v>
      </c>
      <c r="J2532" t="s">
        <v>147</v>
      </c>
      <c r="K2532" t="s">
        <v>152</v>
      </c>
      <c r="L2532" t="b">
        <v>1</v>
      </c>
      <c r="M2532">
        <v>370</v>
      </c>
      <c r="N2532" t="s">
        <v>163</v>
      </c>
      <c r="O2532">
        <v>595</v>
      </c>
    </row>
    <row r="2533" spans="5:15">
      <c r="E2533">
        <v>1287060549732</v>
      </c>
      <c r="F2533">
        <v>18850</v>
      </c>
      <c r="G2533" t="s">
        <v>169</v>
      </c>
      <c r="H2533">
        <v>200</v>
      </c>
      <c r="I2533" t="s">
        <v>137</v>
      </c>
      <c r="J2533" t="s">
        <v>145</v>
      </c>
      <c r="K2533" t="s">
        <v>139</v>
      </c>
      <c r="L2533" t="b">
        <v>1</v>
      </c>
      <c r="M2533">
        <v>13</v>
      </c>
      <c r="N2533" t="s">
        <v>149</v>
      </c>
      <c r="O2533">
        <v>18850</v>
      </c>
    </row>
    <row r="2534" spans="5:15">
      <c r="E2534">
        <v>1287060548344</v>
      </c>
      <c r="F2534">
        <v>22623</v>
      </c>
      <c r="G2534" t="s">
        <v>166</v>
      </c>
      <c r="H2534">
        <v>200</v>
      </c>
      <c r="I2534" t="s">
        <v>137</v>
      </c>
      <c r="J2534" t="s">
        <v>143</v>
      </c>
      <c r="K2534" t="s">
        <v>139</v>
      </c>
      <c r="L2534" t="b">
        <v>1</v>
      </c>
      <c r="M2534">
        <v>125879</v>
      </c>
      <c r="N2534" t="s">
        <v>149</v>
      </c>
      <c r="O2534">
        <v>9370</v>
      </c>
    </row>
    <row r="2535" spans="5:15">
      <c r="E2535">
        <v>1287060546238</v>
      </c>
      <c r="F2535">
        <v>31757</v>
      </c>
      <c r="G2535" t="s">
        <v>166</v>
      </c>
      <c r="H2535">
        <v>200</v>
      </c>
      <c r="I2535" t="s">
        <v>137</v>
      </c>
      <c r="J2535" t="s">
        <v>138</v>
      </c>
      <c r="K2535" t="s">
        <v>139</v>
      </c>
      <c r="L2535" t="b">
        <v>1</v>
      </c>
      <c r="M2535">
        <v>125879</v>
      </c>
      <c r="N2535" t="s">
        <v>149</v>
      </c>
      <c r="O2535">
        <v>16682</v>
      </c>
    </row>
    <row r="2536" spans="5:15">
      <c r="E2536">
        <v>1287060567586</v>
      </c>
      <c r="F2536">
        <v>14904</v>
      </c>
      <c r="G2536" t="s">
        <v>169</v>
      </c>
      <c r="H2536">
        <v>200</v>
      </c>
      <c r="I2536" t="s">
        <v>137</v>
      </c>
      <c r="J2536" t="s">
        <v>147</v>
      </c>
      <c r="K2536" t="s">
        <v>139</v>
      </c>
      <c r="L2536" t="b">
        <v>1</v>
      </c>
      <c r="M2536">
        <v>13</v>
      </c>
      <c r="N2536" t="s">
        <v>149</v>
      </c>
      <c r="O2536">
        <v>14904</v>
      </c>
    </row>
    <row r="2537" spans="5:15">
      <c r="E2537">
        <v>1287060568893</v>
      </c>
      <c r="F2537">
        <v>31742</v>
      </c>
      <c r="G2537" t="s">
        <v>166</v>
      </c>
      <c r="H2537">
        <v>200</v>
      </c>
      <c r="I2537" t="s">
        <v>137</v>
      </c>
      <c r="J2537" t="s">
        <v>145</v>
      </c>
      <c r="K2537" t="s">
        <v>139</v>
      </c>
      <c r="L2537" t="b">
        <v>1</v>
      </c>
      <c r="M2537">
        <v>125879</v>
      </c>
      <c r="N2537" t="s">
        <v>149</v>
      </c>
      <c r="O2537">
        <v>17394</v>
      </c>
    </row>
    <row r="2538" spans="5:15">
      <c r="E2538">
        <v>1287060571186</v>
      </c>
      <c r="F2538">
        <v>30222</v>
      </c>
      <c r="G2538" t="s">
        <v>167</v>
      </c>
      <c r="H2538">
        <v>200</v>
      </c>
      <c r="I2538" t="s">
        <v>137</v>
      </c>
      <c r="J2538" t="s">
        <v>143</v>
      </c>
      <c r="K2538" t="s">
        <v>139</v>
      </c>
      <c r="L2538" t="b">
        <v>1</v>
      </c>
      <c r="M2538">
        <v>191591</v>
      </c>
      <c r="N2538" t="s">
        <v>149</v>
      </c>
      <c r="O2538">
        <v>18811</v>
      </c>
    </row>
    <row r="2539" spans="5:15">
      <c r="E2539">
        <v>1287060582837</v>
      </c>
      <c r="F2539">
        <v>19995</v>
      </c>
      <c r="G2539" t="s">
        <v>166</v>
      </c>
      <c r="H2539">
        <v>200</v>
      </c>
      <c r="I2539" t="s">
        <v>137</v>
      </c>
      <c r="J2539" t="s">
        <v>147</v>
      </c>
      <c r="K2539" t="s">
        <v>139</v>
      </c>
      <c r="L2539" t="b">
        <v>1</v>
      </c>
      <c r="M2539">
        <v>125879</v>
      </c>
      <c r="N2539" t="s">
        <v>149</v>
      </c>
      <c r="O2539">
        <v>15518</v>
      </c>
    </row>
    <row r="2540" spans="5:15">
      <c r="E2540">
        <v>1287060601701</v>
      </c>
      <c r="F2540">
        <v>9563</v>
      </c>
      <c r="G2540" t="s">
        <v>168</v>
      </c>
      <c r="H2540">
        <v>200</v>
      </c>
      <c r="I2540" t="s">
        <v>137</v>
      </c>
      <c r="J2540" t="s">
        <v>143</v>
      </c>
      <c r="K2540" t="s">
        <v>139</v>
      </c>
      <c r="L2540" t="b">
        <v>1</v>
      </c>
      <c r="M2540">
        <v>13</v>
      </c>
      <c r="N2540" t="s">
        <v>149</v>
      </c>
      <c r="O2540">
        <v>9563</v>
      </c>
    </row>
    <row r="2541" spans="5:15">
      <c r="E2541">
        <v>1287060611414</v>
      </c>
      <c r="F2541">
        <v>5669</v>
      </c>
      <c r="G2541" t="s">
        <v>170</v>
      </c>
      <c r="H2541">
        <v>200</v>
      </c>
      <c r="I2541" t="s">
        <v>137</v>
      </c>
      <c r="J2541" t="s">
        <v>143</v>
      </c>
      <c r="K2541" t="s">
        <v>139</v>
      </c>
      <c r="L2541" t="b">
        <v>1</v>
      </c>
      <c r="M2541">
        <v>13</v>
      </c>
      <c r="N2541" t="s">
        <v>149</v>
      </c>
      <c r="O2541">
        <v>5669</v>
      </c>
    </row>
    <row r="2542" spans="5:15">
      <c r="E2542">
        <v>1287060578439</v>
      </c>
      <c r="F2542">
        <v>39131</v>
      </c>
      <c r="G2542" t="s">
        <v>167</v>
      </c>
      <c r="H2542">
        <v>200</v>
      </c>
      <c r="I2542" t="s">
        <v>137</v>
      </c>
      <c r="J2542" t="s">
        <v>138</v>
      </c>
      <c r="K2542" t="s">
        <v>139</v>
      </c>
      <c r="L2542" t="b">
        <v>1</v>
      </c>
      <c r="M2542">
        <v>191503</v>
      </c>
      <c r="N2542" t="s">
        <v>149</v>
      </c>
      <c r="O2542">
        <v>16907</v>
      </c>
    </row>
    <row r="2543" spans="5:15">
      <c r="E2543">
        <v>1287060617435</v>
      </c>
      <c r="F2543">
        <v>191</v>
      </c>
      <c r="G2543" t="s">
        <v>151</v>
      </c>
      <c r="H2543">
        <v>200</v>
      </c>
      <c r="I2543" t="s">
        <v>137</v>
      </c>
      <c r="J2543" t="s">
        <v>143</v>
      </c>
      <c r="K2543" t="s">
        <v>152</v>
      </c>
      <c r="L2543" t="b">
        <v>1</v>
      </c>
      <c r="M2543">
        <v>363</v>
      </c>
      <c r="N2543" t="s">
        <v>153</v>
      </c>
      <c r="O2543">
        <v>191</v>
      </c>
    </row>
    <row r="2544" spans="5:15">
      <c r="E2544">
        <v>1287060617733</v>
      </c>
      <c r="F2544">
        <v>193</v>
      </c>
      <c r="G2544" t="s">
        <v>154</v>
      </c>
      <c r="H2544">
        <v>200</v>
      </c>
      <c r="I2544" t="s">
        <v>137</v>
      </c>
      <c r="J2544" t="s">
        <v>143</v>
      </c>
      <c r="K2544" t="s">
        <v>152</v>
      </c>
      <c r="L2544" t="b">
        <v>1</v>
      </c>
      <c r="M2544">
        <v>365</v>
      </c>
      <c r="N2544" t="s">
        <v>155</v>
      </c>
      <c r="O2544">
        <v>193</v>
      </c>
    </row>
    <row r="2545" spans="5:15">
      <c r="E2545">
        <v>1287060618211</v>
      </c>
      <c r="F2545">
        <v>488</v>
      </c>
      <c r="G2545" t="s">
        <v>156</v>
      </c>
      <c r="H2545">
        <v>200</v>
      </c>
      <c r="I2545" t="s">
        <v>137</v>
      </c>
      <c r="J2545" t="s">
        <v>143</v>
      </c>
      <c r="K2545" t="s">
        <v>152</v>
      </c>
      <c r="L2545" t="b">
        <v>1</v>
      </c>
      <c r="M2545">
        <v>91</v>
      </c>
      <c r="N2545" t="s">
        <v>157</v>
      </c>
      <c r="O2545">
        <v>488</v>
      </c>
    </row>
    <row r="2546" spans="5:15">
      <c r="E2546">
        <v>1287060618951</v>
      </c>
      <c r="F2546">
        <v>531</v>
      </c>
      <c r="G2546" t="s">
        <v>158</v>
      </c>
      <c r="H2546">
        <v>200</v>
      </c>
      <c r="I2546" t="s">
        <v>137</v>
      </c>
      <c r="J2546" t="s">
        <v>143</v>
      </c>
      <c r="K2546" t="s">
        <v>152</v>
      </c>
      <c r="L2546" t="b">
        <v>1</v>
      </c>
      <c r="M2546">
        <v>110</v>
      </c>
      <c r="N2546" t="s">
        <v>159</v>
      </c>
      <c r="O2546">
        <v>531</v>
      </c>
    </row>
    <row r="2547" spans="5:15">
      <c r="E2547">
        <v>1287060619730</v>
      </c>
      <c r="F2547">
        <v>622</v>
      </c>
      <c r="G2547" t="s">
        <v>160</v>
      </c>
      <c r="H2547">
        <v>200</v>
      </c>
      <c r="I2547" t="s">
        <v>137</v>
      </c>
      <c r="J2547" t="s">
        <v>143</v>
      </c>
      <c r="K2547" t="s">
        <v>152</v>
      </c>
      <c r="L2547" t="b">
        <v>1</v>
      </c>
      <c r="M2547">
        <v>1078</v>
      </c>
      <c r="N2547" t="s">
        <v>161</v>
      </c>
      <c r="O2547">
        <v>622</v>
      </c>
    </row>
    <row r="2548" spans="5:15">
      <c r="E2548">
        <v>1287060620731</v>
      </c>
      <c r="F2548">
        <v>630</v>
      </c>
      <c r="G2548" t="s">
        <v>162</v>
      </c>
      <c r="H2548">
        <v>200</v>
      </c>
      <c r="I2548" t="s">
        <v>137</v>
      </c>
      <c r="J2548" t="s">
        <v>143</v>
      </c>
      <c r="K2548" t="s">
        <v>152</v>
      </c>
      <c r="L2548" t="b">
        <v>1</v>
      </c>
      <c r="M2548">
        <v>370</v>
      </c>
      <c r="N2548" t="s">
        <v>163</v>
      </c>
      <c r="O2548">
        <v>630</v>
      </c>
    </row>
    <row r="2549" spans="5:15">
      <c r="E2549">
        <v>1287060617775</v>
      </c>
      <c r="F2549">
        <v>4545</v>
      </c>
      <c r="G2549" t="s">
        <v>168</v>
      </c>
      <c r="H2549">
        <v>200</v>
      </c>
      <c r="I2549" t="s">
        <v>137</v>
      </c>
      <c r="J2549" t="s">
        <v>138</v>
      </c>
      <c r="K2549" t="s">
        <v>139</v>
      </c>
      <c r="L2549" t="b">
        <v>1</v>
      </c>
      <c r="M2549">
        <v>13</v>
      </c>
      <c r="N2549" t="s">
        <v>149</v>
      </c>
      <c r="O2549">
        <v>4545</v>
      </c>
    </row>
    <row r="2550" spans="5:15">
      <c r="E2550">
        <v>1287060621601</v>
      </c>
      <c r="F2550">
        <v>4846</v>
      </c>
      <c r="G2550" t="s">
        <v>169</v>
      </c>
      <c r="H2550">
        <v>200</v>
      </c>
      <c r="I2550" t="s">
        <v>137</v>
      </c>
      <c r="J2550" t="s">
        <v>143</v>
      </c>
      <c r="K2550" t="s">
        <v>139</v>
      </c>
      <c r="L2550" t="b">
        <v>1</v>
      </c>
      <c r="M2550">
        <v>13</v>
      </c>
      <c r="N2550" t="s">
        <v>149</v>
      </c>
      <c r="O2550">
        <v>4846</v>
      </c>
    </row>
    <row r="2551" spans="5:15">
      <c r="E2551">
        <v>1287060622552</v>
      </c>
      <c r="F2551">
        <v>6672</v>
      </c>
      <c r="G2551" t="s">
        <v>170</v>
      </c>
      <c r="H2551">
        <v>200</v>
      </c>
      <c r="I2551" t="s">
        <v>137</v>
      </c>
      <c r="J2551" t="s">
        <v>138</v>
      </c>
      <c r="K2551" t="s">
        <v>139</v>
      </c>
      <c r="L2551" t="b">
        <v>1</v>
      </c>
      <c r="M2551">
        <v>13</v>
      </c>
      <c r="N2551" t="s">
        <v>149</v>
      </c>
      <c r="O2551">
        <v>6672</v>
      </c>
    </row>
    <row r="2552" spans="5:15">
      <c r="E2552">
        <v>1287060629638</v>
      </c>
      <c r="F2552">
        <v>563</v>
      </c>
      <c r="G2552" t="s">
        <v>151</v>
      </c>
      <c r="H2552">
        <v>200</v>
      </c>
      <c r="I2552" t="s">
        <v>137</v>
      </c>
      <c r="J2552" t="s">
        <v>138</v>
      </c>
      <c r="K2552" t="s">
        <v>152</v>
      </c>
      <c r="L2552" t="b">
        <v>1</v>
      </c>
      <c r="M2552">
        <v>363</v>
      </c>
      <c r="N2552" t="s">
        <v>153</v>
      </c>
      <c r="O2552">
        <v>562</v>
      </c>
    </row>
    <row r="2553" spans="5:15">
      <c r="E2553">
        <v>1287060630526</v>
      </c>
      <c r="F2553">
        <v>470</v>
      </c>
      <c r="G2553" t="s">
        <v>154</v>
      </c>
      <c r="H2553">
        <v>200</v>
      </c>
      <c r="I2553" t="s">
        <v>137</v>
      </c>
      <c r="J2553" t="s">
        <v>138</v>
      </c>
      <c r="K2553" t="s">
        <v>152</v>
      </c>
      <c r="L2553" t="b">
        <v>1</v>
      </c>
      <c r="M2553">
        <v>365</v>
      </c>
      <c r="N2553" t="s">
        <v>155</v>
      </c>
      <c r="O2553">
        <v>470</v>
      </c>
    </row>
    <row r="2554" spans="5:15">
      <c r="E2554">
        <v>1287060631333</v>
      </c>
      <c r="F2554">
        <v>717</v>
      </c>
      <c r="G2554" t="s">
        <v>156</v>
      </c>
      <c r="H2554">
        <v>200</v>
      </c>
      <c r="I2554" t="s">
        <v>137</v>
      </c>
      <c r="J2554" t="s">
        <v>138</v>
      </c>
      <c r="K2554" t="s">
        <v>152</v>
      </c>
      <c r="L2554" t="b">
        <v>1</v>
      </c>
      <c r="M2554">
        <v>91</v>
      </c>
      <c r="N2554" t="s">
        <v>157</v>
      </c>
      <c r="O2554">
        <v>717</v>
      </c>
    </row>
    <row r="2555" spans="5:15">
      <c r="E2555">
        <v>1287060632322</v>
      </c>
      <c r="F2555">
        <v>458</v>
      </c>
      <c r="G2555" t="s">
        <v>158</v>
      </c>
      <c r="H2555">
        <v>200</v>
      </c>
      <c r="I2555" t="s">
        <v>137</v>
      </c>
      <c r="J2555" t="s">
        <v>138</v>
      </c>
      <c r="K2555" t="s">
        <v>152</v>
      </c>
      <c r="L2555" t="b">
        <v>1</v>
      </c>
      <c r="M2555">
        <v>110</v>
      </c>
      <c r="N2555" t="s">
        <v>159</v>
      </c>
      <c r="O2555">
        <v>458</v>
      </c>
    </row>
    <row r="2556" spans="5:15">
      <c r="E2556">
        <v>1287060603031</v>
      </c>
      <c r="F2556">
        <v>30426</v>
      </c>
      <c r="G2556" t="s">
        <v>167</v>
      </c>
      <c r="H2556">
        <v>200</v>
      </c>
      <c r="I2556" t="s">
        <v>137</v>
      </c>
      <c r="J2556" t="s">
        <v>147</v>
      </c>
      <c r="K2556" t="s">
        <v>139</v>
      </c>
      <c r="L2556" t="b">
        <v>1</v>
      </c>
      <c r="M2556">
        <v>191591</v>
      </c>
      <c r="N2556" t="s">
        <v>149</v>
      </c>
      <c r="O2556">
        <v>16390</v>
      </c>
    </row>
    <row r="2557" spans="5:15">
      <c r="E2557">
        <v>1287060633010</v>
      </c>
      <c r="F2557">
        <v>668</v>
      </c>
      <c r="G2557" t="s">
        <v>160</v>
      </c>
      <c r="H2557">
        <v>200</v>
      </c>
      <c r="I2557" t="s">
        <v>137</v>
      </c>
      <c r="J2557" t="s">
        <v>138</v>
      </c>
      <c r="K2557" t="s">
        <v>152</v>
      </c>
      <c r="L2557" t="b">
        <v>1</v>
      </c>
      <c r="M2557">
        <v>1078</v>
      </c>
      <c r="N2557" t="s">
        <v>161</v>
      </c>
      <c r="O2557">
        <v>668</v>
      </c>
    </row>
    <row r="2558" spans="5:15">
      <c r="E2558">
        <v>1287060633978</v>
      </c>
      <c r="F2558">
        <v>528</v>
      </c>
      <c r="G2558" t="s">
        <v>162</v>
      </c>
      <c r="H2558">
        <v>200</v>
      </c>
      <c r="I2558" t="s">
        <v>137</v>
      </c>
      <c r="J2558" t="s">
        <v>138</v>
      </c>
      <c r="K2558" t="s">
        <v>152</v>
      </c>
      <c r="L2558" t="b">
        <v>1</v>
      </c>
      <c r="M2558">
        <v>370</v>
      </c>
      <c r="N2558" t="s">
        <v>163</v>
      </c>
      <c r="O2558">
        <v>528</v>
      </c>
    </row>
    <row r="2559" spans="5:15">
      <c r="E2559">
        <v>1287060601157</v>
      </c>
      <c r="F2559">
        <v>39525</v>
      </c>
      <c r="G2559" t="s">
        <v>167</v>
      </c>
      <c r="H2559">
        <v>200</v>
      </c>
      <c r="I2559" t="s">
        <v>137</v>
      </c>
      <c r="J2559" t="s">
        <v>145</v>
      </c>
      <c r="K2559" t="s">
        <v>139</v>
      </c>
      <c r="L2559" t="b">
        <v>1</v>
      </c>
      <c r="M2559">
        <v>191591</v>
      </c>
      <c r="N2559" t="s">
        <v>149</v>
      </c>
      <c r="O2559">
        <v>19005</v>
      </c>
    </row>
    <row r="2560" spans="5:15">
      <c r="E2560">
        <v>1287060633835</v>
      </c>
      <c r="F2560">
        <v>7165</v>
      </c>
      <c r="G2560" t="s">
        <v>168</v>
      </c>
      <c r="H2560">
        <v>200</v>
      </c>
      <c r="I2560" t="s">
        <v>137</v>
      </c>
      <c r="J2560" t="s">
        <v>147</v>
      </c>
      <c r="K2560" t="s">
        <v>139</v>
      </c>
      <c r="L2560" t="b">
        <v>1</v>
      </c>
      <c r="M2560">
        <v>13</v>
      </c>
      <c r="N2560" t="s">
        <v>149</v>
      </c>
      <c r="O2560">
        <v>7165</v>
      </c>
    </row>
    <row r="2561" spans="5:15">
      <c r="E2561">
        <v>1287060634985</v>
      </c>
      <c r="F2561">
        <v>8011</v>
      </c>
      <c r="G2561" t="s">
        <v>169</v>
      </c>
      <c r="H2561">
        <v>200</v>
      </c>
      <c r="I2561" t="s">
        <v>137</v>
      </c>
      <c r="J2561" t="s">
        <v>138</v>
      </c>
      <c r="K2561" t="s">
        <v>139</v>
      </c>
      <c r="L2561" t="b">
        <v>1</v>
      </c>
      <c r="M2561">
        <v>13</v>
      </c>
      <c r="N2561" t="s">
        <v>149</v>
      </c>
      <c r="O2561">
        <v>8011</v>
      </c>
    </row>
    <row r="2562" spans="5:15">
      <c r="E2562">
        <v>1287060640962</v>
      </c>
      <c r="F2562">
        <v>14996</v>
      </c>
      <c r="G2562" t="s">
        <v>168</v>
      </c>
      <c r="H2562">
        <v>200</v>
      </c>
      <c r="I2562" t="s">
        <v>137</v>
      </c>
      <c r="J2562" t="s">
        <v>145</v>
      </c>
      <c r="K2562" t="s">
        <v>139</v>
      </c>
      <c r="L2562" t="b">
        <v>1</v>
      </c>
      <c r="M2562">
        <v>13</v>
      </c>
      <c r="N2562" t="s">
        <v>149</v>
      </c>
      <c r="O2562">
        <v>14996</v>
      </c>
    </row>
    <row r="2563" spans="5:15">
      <c r="E2563">
        <v>1287060626728</v>
      </c>
      <c r="F2563">
        <v>31656</v>
      </c>
      <c r="G2563" t="s">
        <v>166</v>
      </c>
      <c r="H2563">
        <v>200</v>
      </c>
      <c r="I2563" t="s">
        <v>137</v>
      </c>
      <c r="J2563" t="s">
        <v>143</v>
      </c>
      <c r="K2563" t="s">
        <v>139</v>
      </c>
      <c r="L2563" t="b">
        <v>1</v>
      </c>
      <c r="M2563">
        <v>125879</v>
      </c>
      <c r="N2563" t="s">
        <v>149</v>
      </c>
      <c r="O2563">
        <v>17522</v>
      </c>
    </row>
    <row r="2564" spans="5:15">
      <c r="E2564">
        <v>1287060641414</v>
      </c>
      <c r="F2564">
        <v>18637</v>
      </c>
      <c r="G2564" t="s">
        <v>170</v>
      </c>
      <c r="H2564">
        <v>200</v>
      </c>
      <c r="I2564" t="s">
        <v>137</v>
      </c>
      <c r="J2564" t="s">
        <v>147</v>
      </c>
      <c r="K2564" t="s">
        <v>139</v>
      </c>
      <c r="L2564" t="b">
        <v>1</v>
      </c>
      <c r="M2564">
        <v>13</v>
      </c>
      <c r="N2564" t="s">
        <v>149</v>
      </c>
      <c r="O2564">
        <v>18637</v>
      </c>
    </row>
    <row r="2565" spans="5:15">
      <c r="E2565">
        <v>1287060660211</v>
      </c>
      <c r="F2565">
        <v>1039</v>
      </c>
      <c r="G2565" t="s">
        <v>151</v>
      </c>
      <c r="H2565">
        <v>200</v>
      </c>
      <c r="I2565" t="s">
        <v>137</v>
      </c>
      <c r="J2565" t="s">
        <v>147</v>
      </c>
      <c r="K2565" t="s">
        <v>152</v>
      </c>
      <c r="L2565" t="b">
        <v>1</v>
      </c>
      <c r="M2565">
        <v>363</v>
      </c>
      <c r="N2565" t="s">
        <v>153</v>
      </c>
      <c r="O2565">
        <v>1039</v>
      </c>
    </row>
    <row r="2566" spans="5:15">
      <c r="E2566">
        <v>1287060661431</v>
      </c>
      <c r="F2566">
        <v>671</v>
      </c>
      <c r="G2566" t="s">
        <v>154</v>
      </c>
      <c r="H2566">
        <v>200</v>
      </c>
      <c r="I2566" t="s">
        <v>137</v>
      </c>
      <c r="J2566" t="s">
        <v>147</v>
      </c>
      <c r="K2566" t="s">
        <v>152</v>
      </c>
      <c r="L2566" t="b">
        <v>1</v>
      </c>
      <c r="M2566">
        <v>365</v>
      </c>
      <c r="N2566" t="s">
        <v>155</v>
      </c>
      <c r="O2566">
        <v>671</v>
      </c>
    </row>
    <row r="2567" spans="5:15">
      <c r="E2567">
        <v>1287060662439</v>
      </c>
      <c r="F2567">
        <v>803</v>
      </c>
      <c r="G2567" t="s">
        <v>156</v>
      </c>
      <c r="H2567">
        <v>200</v>
      </c>
      <c r="I2567" t="s">
        <v>137</v>
      </c>
      <c r="J2567" t="s">
        <v>147</v>
      </c>
      <c r="K2567" t="s">
        <v>152</v>
      </c>
      <c r="L2567" t="b">
        <v>1</v>
      </c>
      <c r="M2567">
        <v>91</v>
      </c>
      <c r="N2567" t="s">
        <v>157</v>
      </c>
      <c r="O2567">
        <v>803</v>
      </c>
    </row>
    <row r="2568" spans="5:15">
      <c r="E2568">
        <v>1287060656282</v>
      </c>
      <c r="F2568">
        <v>7770</v>
      </c>
      <c r="G2568" t="s">
        <v>170</v>
      </c>
      <c r="H2568">
        <v>200</v>
      </c>
      <c r="I2568" t="s">
        <v>137</v>
      </c>
      <c r="J2568" t="s">
        <v>145</v>
      </c>
      <c r="K2568" t="s">
        <v>139</v>
      </c>
      <c r="L2568" t="b">
        <v>1</v>
      </c>
      <c r="M2568">
        <v>13</v>
      </c>
      <c r="N2568" t="s">
        <v>149</v>
      </c>
      <c r="O2568">
        <v>7770</v>
      </c>
    </row>
    <row r="2569" spans="5:15">
      <c r="E2569">
        <v>1287060664561</v>
      </c>
      <c r="F2569">
        <v>572</v>
      </c>
      <c r="G2569" t="s">
        <v>151</v>
      </c>
      <c r="H2569">
        <v>200</v>
      </c>
      <c r="I2569" t="s">
        <v>137</v>
      </c>
      <c r="J2569" t="s">
        <v>145</v>
      </c>
      <c r="K2569" t="s">
        <v>152</v>
      </c>
      <c r="L2569" t="b">
        <v>1</v>
      </c>
      <c r="M2569">
        <v>363</v>
      </c>
      <c r="N2569" t="s">
        <v>153</v>
      </c>
      <c r="O2569">
        <v>572</v>
      </c>
    </row>
    <row r="2570" spans="5:15">
      <c r="E2570">
        <v>1287060665306</v>
      </c>
      <c r="F2570">
        <v>542</v>
      </c>
      <c r="G2570" t="s">
        <v>154</v>
      </c>
      <c r="H2570">
        <v>200</v>
      </c>
      <c r="I2570" t="s">
        <v>137</v>
      </c>
      <c r="J2570" t="s">
        <v>145</v>
      </c>
      <c r="K2570" t="s">
        <v>152</v>
      </c>
      <c r="L2570" t="b">
        <v>1</v>
      </c>
      <c r="M2570">
        <v>365</v>
      </c>
      <c r="N2570" t="s">
        <v>155</v>
      </c>
      <c r="O2570">
        <v>542</v>
      </c>
    </row>
    <row r="2571" spans="5:15">
      <c r="E2571">
        <v>1287060663565</v>
      </c>
      <c r="F2571">
        <v>2551</v>
      </c>
      <c r="G2571" t="s">
        <v>158</v>
      </c>
      <c r="H2571">
        <v>200</v>
      </c>
      <c r="I2571" t="s">
        <v>137</v>
      </c>
      <c r="J2571" t="s">
        <v>147</v>
      </c>
      <c r="K2571" t="s">
        <v>152</v>
      </c>
      <c r="L2571" t="b">
        <v>1</v>
      </c>
      <c r="M2571">
        <v>110</v>
      </c>
      <c r="N2571" t="s">
        <v>159</v>
      </c>
      <c r="O2571">
        <v>2551</v>
      </c>
    </row>
    <row r="2572" spans="5:15">
      <c r="E2572">
        <v>1287060666082</v>
      </c>
      <c r="F2572">
        <v>294</v>
      </c>
      <c r="G2572" t="s">
        <v>156</v>
      </c>
      <c r="H2572">
        <v>200</v>
      </c>
      <c r="I2572" t="s">
        <v>137</v>
      </c>
      <c r="J2572" t="s">
        <v>145</v>
      </c>
      <c r="K2572" t="s">
        <v>152</v>
      </c>
      <c r="L2572" t="b">
        <v>1</v>
      </c>
      <c r="M2572">
        <v>91</v>
      </c>
      <c r="N2572" t="s">
        <v>157</v>
      </c>
      <c r="O2572">
        <v>294</v>
      </c>
    </row>
    <row r="2573" spans="5:15">
      <c r="E2573">
        <v>1287060666346</v>
      </c>
      <c r="F2573">
        <v>329</v>
      </c>
      <c r="G2573" t="s">
        <v>160</v>
      </c>
      <c r="H2573">
        <v>200</v>
      </c>
      <c r="I2573" t="s">
        <v>137</v>
      </c>
      <c r="J2573" t="s">
        <v>147</v>
      </c>
      <c r="K2573" t="s">
        <v>152</v>
      </c>
      <c r="L2573" t="b">
        <v>1</v>
      </c>
      <c r="M2573">
        <v>1078</v>
      </c>
      <c r="N2573" t="s">
        <v>161</v>
      </c>
      <c r="O2573">
        <v>329</v>
      </c>
    </row>
    <row r="2574" spans="5:15">
      <c r="E2574">
        <v>1287060666804</v>
      </c>
      <c r="F2574">
        <v>281</v>
      </c>
      <c r="G2574" t="s">
        <v>158</v>
      </c>
      <c r="H2574">
        <v>200</v>
      </c>
      <c r="I2574" t="s">
        <v>137</v>
      </c>
      <c r="J2574" t="s">
        <v>145</v>
      </c>
      <c r="K2574" t="s">
        <v>152</v>
      </c>
      <c r="L2574" t="b">
        <v>1</v>
      </c>
      <c r="M2574">
        <v>110</v>
      </c>
      <c r="N2574" t="s">
        <v>159</v>
      </c>
      <c r="O2574">
        <v>281</v>
      </c>
    </row>
    <row r="2575" spans="5:15">
      <c r="E2575">
        <v>1287060667094</v>
      </c>
      <c r="F2575">
        <v>446</v>
      </c>
      <c r="G2575" t="s">
        <v>162</v>
      </c>
      <c r="H2575">
        <v>200</v>
      </c>
      <c r="I2575" t="s">
        <v>137</v>
      </c>
      <c r="J2575" t="s">
        <v>147</v>
      </c>
      <c r="K2575" t="s">
        <v>152</v>
      </c>
      <c r="L2575" t="b">
        <v>1</v>
      </c>
      <c r="M2575">
        <v>370</v>
      </c>
      <c r="N2575" t="s">
        <v>163</v>
      </c>
      <c r="O2575">
        <v>446</v>
      </c>
    </row>
    <row r="2576" spans="5:15">
      <c r="E2576">
        <v>1287060667294</v>
      </c>
      <c r="F2576">
        <v>467</v>
      </c>
      <c r="G2576" t="s">
        <v>160</v>
      </c>
      <c r="H2576">
        <v>200</v>
      </c>
      <c r="I2576" t="s">
        <v>137</v>
      </c>
      <c r="J2576" t="s">
        <v>145</v>
      </c>
      <c r="K2576" t="s">
        <v>152</v>
      </c>
      <c r="L2576" t="b">
        <v>1</v>
      </c>
      <c r="M2576">
        <v>1078</v>
      </c>
      <c r="N2576" t="s">
        <v>161</v>
      </c>
      <c r="O2576">
        <v>467</v>
      </c>
    </row>
    <row r="2577" spans="5:15">
      <c r="E2577">
        <v>1287060668011</v>
      </c>
      <c r="F2577">
        <v>784</v>
      </c>
      <c r="G2577" t="s">
        <v>162</v>
      </c>
      <c r="H2577">
        <v>200</v>
      </c>
      <c r="I2577" t="s">
        <v>137</v>
      </c>
      <c r="J2577" t="s">
        <v>145</v>
      </c>
      <c r="K2577" t="s">
        <v>152</v>
      </c>
      <c r="L2577" t="b">
        <v>1</v>
      </c>
      <c r="M2577">
        <v>370</v>
      </c>
      <c r="N2577" t="s">
        <v>163</v>
      </c>
      <c r="O2577">
        <v>784</v>
      </c>
    </row>
    <row r="2578" spans="5:15">
      <c r="E2578">
        <v>1287060667866</v>
      </c>
      <c r="F2578">
        <v>4408</v>
      </c>
      <c r="G2578" t="s">
        <v>169</v>
      </c>
      <c r="H2578">
        <v>200</v>
      </c>
      <c r="I2578" t="s">
        <v>137</v>
      </c>
      <c r="J2578" t="s">
        <v>147</v>
      </c>
      <c r="K2578" t="s">
        <v>139</v>
      </c>
      <c r="L2578" t="b">
        <v>1</v>
      </c>
      <c r="M2578">
        <v>13</v>
      </c>
      <c r="N2578" t="s">
        <v>149</v>
      </c>
      <c r="O2578">
        <v>4408</v>
      </c>
    </row>
    <row r="2579" spans="5:15">
      <c r="E2579">
        <v>1287060669122</v>
      </c>
      <c r="F2579">
        <v>6586</v>
      </c>
      <c r="G2579" t="s">
        <v>169</v>
      </c>
      <c r="H2579">
        <v>200</v>
      </c>
      <c r="I2579" t="s">
        <v>137</v>
      </c>
      <c r="J2579" t="s">
        <v>145</v>
      </c>
      <c r="K2579" t="s">
        <v>139</v>
      </c>
      <c r="L2579" t="b">
        <v>1</v>
      </c>
      <c r="M2579">
        <v>13</v>
      </c>
      <c r="N2579" t="s">
        <v>149</v>
      </c>
      <c r="O2579">
        <v>6586</v>
      </c>
    </row>
    <row r="2580" spans="5:15">
      <c r="E2580">
        <v>1287060643274</v>
      </c>
      <c r="F2580">
        <v>35334</v>
      </c>
      <c r="G2580" t="s">
        <v>166</v>
      </c>
      <c r="H2580">
        <v>200</v>
      </c>
      <c r="I2580" t="s">
        <v>137</v>
      </c>
      <c r="J2580" t="s">
        <v>138</v>
      </c>
      <c r="K2580" t="s">
        <v>139</v>
      </c>
      <c r="L2580" t="b">
        <v>1</v>
      </c>
      <c r="M2580">
        <v>125879</v>
      </c>
      <c r="N2580" t="s">
        <v>149</v>
      </c>
      <c r="O2580">
        <v>22046</v>
      </c>
    </row>
    <row r="2581" spans="5:15">
      <c r="E2581">
        <v>1287060658655</v>
      </c>
      <c r="F2581">
        <v>26083</v>
      </c>
      <c r="G2581" t="s">
        <v>171</v>
      </c>
      <c r="H2581">
        <v>200</v>
      </c>
      <c r="I2581" t="s">
        <v>137</v>
      </c>
      <c r="J2581" t="s">
        <v>143</v>
      </c>
      <c r="K2581" t="s">
        <v>139</v>
      </c>
      <c r="L2581" t="b">
        <v>1</v>
      </c>
      <c r="M2581">
        <v>161700</v>
      </c>
      <c r="N2581" t="s">
        <v>149</v>
      </c>
      <c r="O2581">
        <v>11432</v>
      </c>
    </row>
    <row r="2582" spans="5:15">
      <c r="E2582">
        <v>1287060685189</v>
      </c>
      <c r="F2582">
        <v>639</v>
      </c>
      <c r="G2582" t="s">
        <v>151</v>
      </c>
      <c r="H2582">
        <v>200</v>
      </c>
      <c r="I2582" t="s">
        <v>137</v>
      </c>
      <c r="J2582" t="s">
        <v>143</v>
      </c>
      <c r="K2582" t="s">
        <v>152</v>
      </c>
      <c r="L2582" t="b">
        <v>1</v>
      </c>
      <c r="M2582">
        <v>363</v>
      </c>
      <c r="N2582" t="s">
        <v>153</v>
      </c>
      <c r="O2582">
        <v>639</v>
      </c>
    </row>
    <row r="2583" spans="5:15">
      <c r="E2583">
        <v>1287060686236</v>
      </c>
      <c r="F2583">
        <v>411</v>
      </c>
      <c r="G2583" t="s">
        <v>154</v>
      </c>
      <c r="H2583">
        <v>200</v>
      </c>
      <c r="I2583" t="s">
        <v>137</v>
      </c>
      <c r="J2583" t="s">
        <v>143</v>
      </c>
      <c r="K2583" t="s">
        <v>152</v>
      </c>
      <c r="L2583" t="b">
        <v>1</v>
      </c>
      <c r="M2583">
        <v>365</v>
      </c>
      <c r="N2583" t="s">
        <v>155</v>
      </c>
      <c r="O2583">
        <v>411</v>
      </c>
    </row>
    <row r="2584" spans="5:15">
      <c r="E2584">
        <v>1287060687002</v>
      </c>
      <c r="F2584">
        <v>596</v>
      </c>
      <c r="G2584" t="s">
        <v>156</v>
      </c>
      <c r="H2584">
        <v>200</v>
      </c>
      <c r="I2584" t="s">
        <v>137</v>
      </c>
      <c r="J2584" t="s">
        <v>143</v>
      </c>
      <c r="K2584" t="s">
        <v>152</v>
      </c>
      <c r="L2584" t="b">
        <v>1</v>
      </c>
      <c r="M2584">
        <v>91</v>
      </c>
      <c r="N2584" t="s">
        <v>157</v>
      </c>
      <c r="O2584">
        <v>596</v>
      </c>
    </row>
    <row r="2585" spans="5:15">
      <c r="E2585">
        <v>1287060687967</v>
      </c>
      <c r="F2585">
        <v>769</v>
      </c>
      <c r="G2585" t="s">
        <v>158</v>
      </c>
      <c r="H2585">
        <v>200</v>
      </c>
      <c r="I2585" t="s">
        <v>137</v>
      </c>
      <c r="J2585" t="s">
        <v>143</v>
      </c>
      <c r="K2585" t="s">
        <v>152</v>
      </c>
      <c r="L2585" t="b">
        <v>1</v>
      </c>
      <c r="M2585">
        <v>110</v>
      </c>
      <c r="N2585" t="s">
        <v>159</v>
      </c>
      <c r="O2585">
        <v>769</v>
      </c>
    </row>
    <row r="2586" spans="5:15">
      <c r="E2586">
        <v>1287060689271</v>
      </c>
      <c r="F2586">
        <v>308</v>
      </c>
      <c r="G2586" t="s">
        <v>160</v>
      </c>
      <c r="H2586">
        <v>200</v>
      </c>
      <c r="I2586" t="s">
        <v>137</v>
      </c>
      <c r="J2586" t="s">
        <v>143</v>
      </c>
      <c r="K2586" t="s">
        <v>152</v>
      </c>
      <c r="L2586" t="b">
        <v>1</v>
      </c>
      <c r="M2586">
        <v>1078</v>
      </c>
      <c r="N2586" t="s">
        <v>161</v>
      </c>
      <c r="O2586">
        <v>308</v>
      </c>
    </row>
    <row r="2587" spans="5:15">
      <c r="E2587">
        <v>1287060689971</v>
      </c>
      <c r="F2587">
        <v>259</v>
      </c>
      <c r="G2587" t="s">
        <v>162</v>
      </c>
      <c r="H2587">
        <v>200</v>
      </c>
      <c r="I2587" t="s">
        <v>137</v>
      </c>
      <c r="J2587" t="s">
        <v>143</v>
      </c>
      <c r="K2587" t="s">
        <v>152</v>
      </c>
      <c r="L2587" t="b">
        <v>1</v>
      </c>
      <c r="M2587">
        <v>370</v>
      </c>
      <c r="N2587" t="s">
        <v>163</v>
      </c>
      <c r="O2587">
        <v>259</v>
      </c>
    </row>
    <row r="2588" spans="5:15">
      <c r="E2588">
        <v>1287060672582</v>
      </c>
      <c r="F2588">
        <v>21271</v>
      </c>
      <c r="G2588" t="s">
        <v>166</v>
      </c>
      <c r="H2588">
        <v>200</v>
      </c>
      <c r="I2588" t="s">
        <v>137</v>
      </c>
      <c r="J2588" t="s">
        <v>147</v>
      </c>
      <c r="K2588" t="s">
        <v>139</v>
      </c>
      <c r="L2588" t="b">
        <v>1</v>
      </c>
      <c r="M2588">
        <v>125879</v>
      </c>
      <c r="N2588" t="s">
        <v>149</v>
      </c>
      <c r="O2588">
        <v>8779</v>
      </c>
    </row>
    <row r="2589" spans="5:15">
      <c r="E2589">
        <v>1287060690629</v>
      </c>
      <c r="F2589">
        <v>3688</v>
      </c>
      <c r="G2589" t="s">
        <v>169</v>
      </c>
      <c r="H2589">
        <v>200</v>
      </c>
      <c r="I2589" t="s">
        <v>137</v>
      </c>
      <c r="J2589" t="s">
        <v>143</v>
      </c>
      <c r="K2589" t="s">
        <v>139</v>
      </c>
      <c r="L2589" t="b">
        <v>1</v>
      </c>
      <c r="M2589">
        <v>13</v>
      </c>
      <c r="N2589" t="s">
        <v>149</v>
      </c>
      <c r="O2589">
        <v>3688</v>
      </c>
    </row>
    <row r="2590" spans="5:15">
      <c r="E2590">
        <v>1287060676014</v>
      </c>
      <c r="F2590">
        <v>23450</v>
      </c>
      <c r="G2590" t="s">
        <v>166</v>
      </c>
      <c r="H2590">
        <v>200</v>
      </c>
      <c r="I2590" t="s">
        <v>137</v>
      </c>
      <c r="J2590" t="s">
        <v>145</v>
      </c>
      <c r="K2590" t="s">
        <v>139</v>
      </c>
      <c r="L2590" t="b">
        <v>1</v>
      </c>
      <c r="M2590">
        <v>125879</v>
      </c>
      <c r="N2590" t="s">
        <v>149</v>
      </c>
      <c r="O2590">
        <v>10786</v>
      </c>
    </row>
    <row r="2591" spans="5:15">
      <c r="E2591">
        <v>1287060694384</v>
      </c>
      <c r="F2591">
        <v>15668</v>
      </c>
      <c r="G2591" t="s">
        <v>166</v>
      </c>
      <c r="H2591">
        <v>200</v>
      </c>
      <c r="I2591" t="s">
        <v>137</v>
      </c>
      <c r="J2591" t="s">
        <v>143</v>
      </c>
      <c r="K2591" t="s">
        <v>139</v>
      </c>
      <c r="L2591" t="b">
        <v>1</v>
      </c>
      <c r="M2591">
        <v>125879</v>
      </c>
      <c r="N2591" t="s">
        <v>149</v>
      </c>
      <c r="O2591">
        <v>6932</v>
      </c>
    </row>
    <row r="2592" spans="5:15">
      <c r="E2592">
        <v>1287060694007</v>
      </c>
      <c r="F2592">
        <v>20688</v>
      </c>
      <c r="G2592" t="s">
        <v>171</v>
      </c>
      <c r="H2592">
        <v>200</v>
      </c>
      <c r="I2592" t="s">
        <v>137</v>
      </c>
      <c r="J2592" t="s">
        <v>147</v>
      </c>
      <c r="K2592" t="s">
        <v>139</v>
      </c>
      <c r="L2592" t="b">
        <v>1</v>
      </c>
      <c r="M2592">
        <v>161700</v>
      </c>
      <c r="N2592" t="s">
        <v>149</v>
      </c>
      <c r="O2592">
        <v>7997</v>
      </c>
    </row>
    <row r="2593" spans="5:15">
      <c r="E2593">
        <v>1287060715003</v>
      </c>
      <c r="F2593">
        <v>561</v>
      </c>
      <c r="G2593" t="s">
        <v>151</v>
      </c>
      <c r="H2593">
        <v>200</v>
      </c>
      <c r="I2593" t="s">
        <v>137</v>
      </c>
      <c r="J2593" t="s">
        <v>147</v>
      </c>
      <c r="K2593" t="s">
        <v>152</v>
      </c>
      <c r="L2593" t="b">
        <v>1</v>
      </c>
      <c r="M2593">
        <v>363</v>
      </c>
      <c r="N2593" t="s">
        <v>153</v>
      </c>
      <c r="O2593">
        <v>561</v>
      </c>
    </row>
    <row r="2594" spans="5:15">
      <c r="E2594">
        <v>1287060716030</v>
      </c>
      <c r="F2594">
        <v>341</v>
      </c>
      <c r="G2594" t="s">
        <v>154</v>
      </c>
      <c r="H2594">
        <v>200</v>
      </c>
      <c r="I2594" t="s">
        <v>137</v>
      </c>
      <c r="J2594" t="s">
        <v>147</v>
      </c>
      <c r="K2594" t="s">
        <v>152</v>
      </c>
      <c r="L2594" t="b">
        <v>1</v>
      </c>
      <c r="M2594">
        <v>365</v>
      </c>
      <c r="N2594" t="s">
        <v>155</v>
      </c>
      <c r="O2594">
        <v>341</v>
      </c>
    </row>
    <row r="2595" spans="5:15">
      <c r="E2595">
        <v>1287060716665</v>
      </c>
      <c r="F2595">
        <v>348</v>
      </c>
      <c r="G2595" t="s">
        <v>156</v>
      </c>
      <c r="H2595">
        <v>200</v>
      </c>
      <c r="I2595" t="s">
        <v>137</v>
      </c>
      <c r="J2595" t="s">
        <v>147</v>
      </c>
      <c r="K2595" t="s">
        <v>152</v>
      </c>
      <c r="L2595" t="b">
        <v>1</v>
      </c>
      <c r="M2595">
        <v>91</v>
      </c>
      <c r="N2595" t="s">
        <v>157</v>
      </c>
      <c r="O2595">
        <v>348</v>
      </c>
    </row>
    <row r="2596" spans="5:15">
      <c r="E2596">
        <v>1287060699629</v>
      </c>
      <c r="F2596">
        <v>17534</v>
      </c>
      <c r="G2596" t="s">
        <v>171</v>
      </c>
      <c r="H2596">
        <v>200</v>
      </c>
      <c r="I2596" t="s">
        <v>137</v>
      </c>
      <c r="J2596" t="s">
        <v>145</v>
      </c>
      <c r="K2596" t="s">
        <v>139</v>
      </c>
      <c r="L2596" t="b">
        <v>1</v>
      </c>
      <c r="M2596">
        <v>161700</v>
      </c>
      <c r="N2596" t="s">
        <v>149</v>
      </c>
      <c r="O2596">
        <v>8672</v>
      </c>
    </row>
    <row r="2597" spans="5:15">
      <c r="E2597">
        <v>1287060717288</v>
      </c>
      <c r="F2597">
        <v>397</v>
      </c>
      <c r="G2597" t="s">
        <v>158</v>
      </c>
      <c r="H2597">
        <v>200</v>
      </c>
      <c r="I2597" t="s">
        <v>137</v>
      </c>
      <c r="J2597" t="s">
        <v>147</v>
      </c>
      <c r="K2597" t="s">
        <v>152</v>
      </c>
      <c r="L2597" t="b">
        <v>1</v>
      </c>
      <c r="M2597">
        <v>110</v>
      </c>
      <c r="N2597" t="s">
        <v>159</v>
      </c>
      <c r="O2597">
        <v>397</v>
      </c>
    </row>
    <row r="2598" spans="5:15">
      <c r="E2598">
        <v>1287060678831</v>
      </c>
      <c r="F2598">
        <v>38943</v>
      </c>
      <c r="G2598" t="s">
        <v>171</v>
      </c>
      <c r="H2598">
        <v>200</v>
      </c>
      <c r="I2598" t="s">
        <v>137</v>
      </c>
      <c r="J2598" t="s">
        <v>138</v>
      </c>
      <c r="K2598" t="s">
        <v>139</v>
      </c>
      <c r="L2598" t="b">
        <v>1</v>
      </c>
      <c r="M2598">
        <v>161700</v>
      </c>
      <c r="N2598" t="s">
        <v>149</v>
      </c>
      <c r="O2598">
        <v>14906</v>
      </c>
    </row>
    <row r="2599" spans="5:15">
      <c r="E2599">
        <v>1287060717399</v>
      </c>
      <c r="F2599">
        <v>396</v>
      </c>
      <c r="G2599" t="s">
        <v>151</v>
      </c>
      <c r="H2599">
        <v>200</v>
      </c>
      <c r="I2599" t="s">
        <v>137</v>
      </c>
      <c r="J2599" t="s">
        <v>145</v>
      </c>
      <c r="K2599" t="s">
        <v>152</v>
      </c>
      <c r="L2599" t="b">
        <v>1</v>
      </c>
      <c r="M2599">
        <v>363</v>
      </c>
      <c r="N2599" t="s">
        <v>153</v>
      </c>
      <c r="O2599">
        <v>396</v>
      </c>
    </row>
    <row r="2600" spans="5:15">
      <c r="E2600">
        <v>1287060718002</v>
      </c>
      <c r="F2600">
        <v>393</v>
      </c>
      <c r="G2600" t="s">
        <v>160</v>
      </c>
      <c r="H2600">
        <v>200</v>
      </c>
      <c r="I2600" t="s">
        <v>137</v>
      </c>
      <c r="J2600" t="s">
        <v>147</v>
      </c>
      <c r="K2600" t="s">
        <v>152</v>
      </c>
      <c r="L2600" t="b">
        <v>1</v>
      </c>
      <c r="M2600">
        <v>1078</v>
      </c>
      <c r="N2600" t="s">
        <v>161</v>
      </c>
      <c r="O2600">
        <v>393</v>
      </c>
    </row>
    <row r="2601" spans="5:15">
      <c r="E2601">
        <v>1287060718007</v>
      </c>
      <c r="F2601">
        <v>397</v>
      </c>
      <c r="G2601" t="s">
        <v>154</v>
      </c>
      <c r="H2601">
        <v>200</v>
      </c>
      <c r="I2601" t="s">
        <v>137</v>
      </c>
      <c r="J2601" t="s">
        <v>145</v>
      </c>
      <c r="K2601" t="s">
        <v>152</v>
      </c>
      <c r="L2601" t="b">
        <v>1</v>
      </c>
      <c r="M2601">
        <v>365</v>
      </c>
      <c r="N2601" t="s">
        <v>155</v>
      </c>
      <c r="O2601">
        <v>397</v>
      </c>
    </row>
    <row r="2602" spans="5:15">
      <c r="E2602">
        <v>1287060718070</v>
      </c>
      <c r="F2602">
        <v>410</v>
      </c>
      <c r="G2602" t="s">
        <v>151</v>
      </c>
      <c r="H2602">
        <v>200</v>
      </c>
      <c r="I2602" t="s">
        <v>137</v>
      </c>
      <c r="J2602" t="s">
        <v>138</v>
      </c>
      <c r="K2602" t="s">
        <v>152</v>
      </c>
      <c r="L2602" t="b">
        <v>1</v>
      </c>
      <c r="M2602">
        <v>363</v>
      </c>
      <c r="N2602" t="s">
        <v>153</v>
      </c>
      <c r="O2602">
        <v>410</v>
      </c>
    </row>
    <row r="2603" spans="5:15">
      <c r="E2603">
        <v>1287060718743</v>
      </c>
      <c r="F2603">
        <v>406</v>
      </c>
      <c r="G2603" t="s">
        <v>154</v>
      </c>
      <c r="H2603">
        <v>200</v>
      </c>
      <c r="I2603" t="s">
        <v>137</v>
      </c>
      <c r="J2603" t="s">
        <v>138</v>
      </c>
      <c r="K2603" t="s">
        <v>152</v>
      </c>
      <c r="L2603" t="b">
        <v>1</v>
      </c>
      <c r="M2603">
        <v>365</v>
      </c>
      <c r="N2603" t="s">
        <v>155</v>
      </c>
      <c r="O2603">
        <v>406</v>
      </c>
    </row>
    <row r="2604" spans="5:15">
      <c r="E2604">
        <v>1287060718754</v>
      </c>
      <c r="F2604">
        <v>396</v>
      </c>
      <c r="G2604" t="s">
        <v>156</v>
      </c>
      <c r="H2604">
        <v>200</v>
      </c>
      <c r="I2604" t="s">
        <v>137</v>
      </c>
      <c r="J2604" t="s">
        <v>145</v>
      </c>
      <c r="K2604" t="s">
        <v>152</v>
      </c>
      <c r="L2604" t="b">
        <v>1</v>
      </c>
      <c r="M2604">
        <v>91</v>
      </c>
      <c r="N2604" t="s">
        <v>157</v>
      </c>
      <c r="O2604">
        <v>396</v>
      </c>
    </row>
    <row r="2605" spans="5:15">
      <c r="E2605">
        <v>1287060718776</v>
      </c>
      <c r="F2605">
        <v>426</v>
      </c>
      <c r="G2605" t="s">
        <v>162</v>
      </c>
      <c r="H2605">
        <v>200</v>
      </c>
      <c r="I2605" t="s">
        <v>137</v>
      </c>
      <c r="J2605" t="s">
        <v>147</v>
      </c>
      <c r="K2605" t="s">
        <v>152</v>
      </c>
      <c r="L2605" t="b">
        <v>1</v>
      </c>
      <c r="M2605">
        <v>370</v>
      </c>
      <c r="N2605" t="s">
        <v>163</v>
      </c>
      <c r="O2605">
        <v>426</v>
      </c>
    </row>
    <row r="2606" spans="5:15">
      <c r="E2606">
        <v>1287060719583</v>
      </c>
      <c r="F2606">
        <v>261</v>
      </c>
      <c r="G2606" t="s">
        <v>158</v>
      </c>
      <c r="H2606">
        <v>200</v>
      </c>
      <c r="I2606" t="s">
        <v>137</v>
      </c>
      <c r="J2606" t="s">
        <v>145</v>
      </c>
      <c r="K2606" t="s">
        <v>152</v>
      </c>
      <c r="L2606" t="b">
        <v>1</v>
      </c>
      <c r="M2606">
        <v>110</v>
      </c>
      <c r="N2606" t="s">
        <v>159</v>
      </c>
      <c r="O2606">
        <v>261</v>
      </c>
    </row>
    <row r="2607" spans="5:15">
      <c r="E2607">
        <v>1287060719583</v>
      </c>
      <c r="F2607">
        <v>269</v>
      </c>
      <c r="G2607" t="s">
        <v>156</v>
      </c>
      <c r="H2607">
        <v>200</v>
      </c>
      <c r="I2607" t="s">
        <v>137</v>
      </c>
      <c r="J2607" t="s">
        <v>138</v>
      </c>
      <c r="K2607" t="s">
        <v>152</v>
      </c>
      <c r="L2607" t="b">
        <v>1</v>
      </c>
      <c r="M2607">
        <v>91</v>
      </c>
      <c r="N2607" t="s">
        <v>157</v>
      </c>
      <c r="O2607">
        <v>269</v>
      </c>
    </row>
    <row r="2608" spans="5:15">
      <c r="E2608">
        <v>1287060720041</v>
      </c>
      <c r="F2608">
        <v>654</v>
      </c>
      <c r="G2608" t="s">
        <v>158</v>
      </c>
      <c r="H2608">
        <v>200</v>
      </c>
      <c r="I2608" t="s">
        <v>137</v>
      </c>
      <c r="J2608" t="s">
        <v>138</v>
      </c>
      <c r="K2608" t="s">
        <v>152</v>
      </c>
      <c r="L2608" t="b">
        <v>1</v>
      </c>
      <c r="M2608">
        <v>110</v>
      </c>
      <c r="N2608" t="s">
        <v>159</v>
      </c>
      <c r="O2608">
        <v>654</v>
      </c>
    </row>
    <row r="2609" spans="5:15">
      <c r="E2609">
        <v>1287060720148</v>
      </c>
      <c r="F2609">
        <v>608</v>
      </c>
      <c r="G2609" t="s">
        <v>160</v>
      </c>
      <c r="H2609">
        <v>200</v>
      </c>
      <c r="I2609" t="s">
        <v>137</v>
      </c>
      <c r="J2609" t="s">
        <v>145</v>
      </c>
      <c r="K2609" t="s">
        <v>152</v>
      </c>
      <c r="L2609" t="b">
        <v>1</v>
      </c>
      <c r="M2609">
        <v>1078</v>
      </c>
      <c r="N2609" t="s">
        <v>161</v>
      </c>
      <c r="O2609">
        <v>608</v>
      </c>
    </row>
    <row r="2610" spans="5:15">
      <c r="E2610">
        <v>1287060720890</v>
      </c>
      <c r="F2610">
        <v>773</v>
      </c>
      <c r="G2610" t="s">
        <v>160</v>
      </c>
      <c r="H2610">
        <v>200</v>
      </c>
      <c r="I2610" t="s">
        <v>137</v>
      </c>
      <c r="J2610" t="s">
        <v>138</v>
      </c>
      <c r="K2610" t="s">
        <v>152</v>
      </c>
      <c r="L2610" t="b">
        <v>1</v>
      </c>
      <c r="M2610">
        <v>1078</v>
      </c>
      <c r="N2610" t="s">
        <v>161</v>
      </c>
      <c r="O2610">
        <v>773</v>
      </c>
    </row>
    <row r="2611" spans="5:15">
      <c r="E2611">
        <v>1287060721293</v>
      </c>
      <c r="F2611">
        <v>774</v>
      </c>
      <c r="G2611" t="s">
        <v>162</v>
      </c>
      <c r="H2611">
        <v>200</v>
      </c>
      <c r="I2611" t="s">
        <v>137</v>
      </c>
      <c r="J2611" t="s">
        <v>145</v>
      </c>
      <c r="K2611" t="s">
        <v>152</v>
      </c>
      <c r="L2611" t="b">
        <v>1</v>
      </c>
      <c r="M2611">
        <v>370</v>
      </c>
      <c r="N2611" t="s">
        <v>163</v>
      </c>
      <c r="O2611">
        <v>774</v>
      </c>
    </row>
    <row r="2612" spans="5:15">
      <c r="E2612">
        <v>1287060721822</v>
      </c>
      <c r="F2612">
        <v>723</v>
      </c>
      <c r="G2612" t="s">
        <v>162</v>
      </c>
      <c r="H2612">
        <v>200</v>
      </c>
      <c r="I2612" t="s">
        <v>137</v>
      </c>
      <c r="J2612" t="s">
        <v>138</v>
      </c>
      <c r="K2612" t="s">
        <v>152</v>
      </c>
      <c r="L2612" t="b">
        <v>1</v>
      </c>
      <c r="M2612">
        <v>370</v>
      </c>
      <c r="N2612" t="s">
        <v>163</v>
      </c>
      <c r="O2612">
        <v>723</v>
      </c>
    </row>
    <row r="2613" spans="5:15">
      <c r="E2613">
        <v>1287060719607</v>
      </c>
      <c r="F2613">
        <v>5910</v>
      </c>
      <c r="G2613" t="s">
        <v>169</v>
      </c>
      <c r="H2613">
        <v>200</v>
      </c>
      <c r="I2613" t="s">
        <v>137</v>
      </c>
      <c r="J2613" t="s">
        <v>147</v>
      </c>
      <c r="K2613" t="s">
        <v>139</v>
      </c>
      <c r="L2613" t="b">
        <v>1</v>
      </c>
      <c r="M2613">
        <v>13</v>
      </c>
      <c r="N2613" t="s">
        <v>149</v>
      </c>
      <c r="O2613">
        <v>5910</v>
      </c>
    </row>
    <row r="2614" spans="5:15">
      <c r="E2614">
        <v>1287060722375</v>
      </c>
      <c r="F2614">
        <v>8193</v>
      </c>
      <c r="G2614" t="s">
        <v>169</v>
      </c>
      <c r="H2614">
        <v>200</v>
      </c>
      <c r="I2614" t="s">
        <v>137</v>
      </c>
      <c r="J2614" t="s">
        <v>145</v>
      </c>
      <c r="K2614" t="s">
        <v>139</v>
      </c>
      <c r="L2614" t="b">
        <v>1</v>
      </c>
      <c r="M2614">
        <v>13</v>
      </c>
      <c r="N2614" t="s">
        <v>149</v>
      </c>
      <c r="O2614">
        <v>8193</v>
      </c>
    </row>
    <row r="2615" spans="5:15">
      <c r="E2615">
        <v>1287060722700</v>
      </c>
      <c r="F2615">
        <v>10018</v>
      </c>
      <c r="G2615" t="s">
        <v>169</v>
      </c>
      <c r="H2615">
        <v>200</v>
      </c>
      <c r="I2615" t="s">
        <v>137</v>
      </c>
      <c r="J2615" t="s">
        <v>138</v>
      </c>
      <c r="K2615" t="s">
        <v>139</v>
      </c>
      <c r="L2615" t="b">
        <v>1</v>
      </c>
      <c r="M2615">
        <v>13</v>
      </c>
      <c r="N2615" t="s">
        <v>149</v>
      </c>
      <c r="O2615">
        <v>10018</v>
      </c>
    </row>
    <row r="2616" spans="5:15">
      <c r="E2616">
        <v>1287060710431</v>
      </c>
      <c r="F2616">
        <v>28367</v>
      </c>
      <c r="G2616" t="s">
        <v>172</v>
      </c>
      <c r="H2616">
        <v>200</v>
      </c>
      <c r="I2616" t="s">
        <v>137</v>
      </c>
      <c r="J2616" t="s">
        <v>143</v>
      </c>
      <c r="K2616" t="s">
        <v>139</v>
      </c>
      <c r="L2616" t="b">
        <v>1</v>
      </c>
      <c r="M2616">
        <v>230774</v>
      </c>
      <c r="N2616" t="s">
        <v>149</v>
      </c>
      <c r="O2616">
        <v>7001</v>
      </c>
    </row>
    <row r="2617" spans="5:15">
      <c r="E2617">
        <v>1287060739041</v>
      </c>
      <c r="F2617">
        <v>501</v>
      </c>
      <c r="G2617" t="s">
        <v>151</v>
      </c>
      <c r="H2617">
        <v>200</v>
      </c>
      <c r="I2617" t="s">
        <v>137</v>
      </c>
      <c r="J2617" t="s">
        <v>143</v>
      </c>
      <c r="K2617" t="s">
        <v>152</v>
      </c>
      <c r="L2617" t="b">
        <v>1</v>
      </c>
      <c r="M2617">
        <v>363</v>
      </c>
      <c r="N2617" t="s">
        <v>153</v>
      </c>
      <c r="O2617">
        <v>501</v>
      </c>
    </row>
    <row r="2618" spans="5:15">
      <c r="E2618">
        <v>1287060739877</v>
      </c>
      <c r="F2618">
        <v>401</v>
      </c>
      <c r="G2618" t="s">
        <v>154</v>
      </c>
      <c r="H2618">
        <v>200</v>
      </c>
      <c r="I2618" t="s">
        <v>137</v>
      </c>
      <c r="J2618" t="s">
        <v>143</v>
      </c>
      <c r="K2618" t="s">
        <v>152</v>
      </c>
      <c r="L2618" t="b">
        <v>1</v>
      </c>
      <c r="M2618">
        <v>365</v>
      </c>
      <c r="N2618" t="s">
        <v>155</v>
      </c>
      <c r="O2618">
        <v>401</v>
      </c>
    </row>
    <row r="2619" spans="5:15">
      <c r="E2619">
        <v>1287060740616</v>
      </c>
      <c r="F2619">
        <v>401</v>
      </c>
      <c r="G2619" t="s">
        <v>156</v>
      </c>
      <c r="H2619">
        <v>200</v>
      </c>
      <c r="I2619" t="s">
        <v>137</v>
      </c>
      <c r="J2619" t="s">
        <v>143</v>
      </c>
      <c r="K2619" t="s">
        <v>152</v>
      </c>
      <c r="L2619" t="b">
        <v>1</v>
      </c>
      <c r="M2619">
        <v>91</v>
      </c>
      <c r="N2619" t="s">
        <v>157</v>
      </c>
      <c r="O2619">
        <v>401</v>
      </c>
    </row>
    <row r="2620" spans="5:15">
      <c r="E2620">
        <v>1287060741358</v>
      </c>
      <c r="F2620">
        <v>302</v>
      </c>
      <c r="G2620" t="s">
        <v>158</v>
      </c>
      <c r="H2620">
        <v>200</v>
      </c>
      <c r="I2620" t="s">
        <v>137</v>
      </c>
      <c r="J2620" t="s">
        <v>143</v>
      </c>
      <c r="K2620" t="s">
        <v>152</v>
      </c>
      <c r="L2620" t="b">
        <v>1</v>
      </c>
      <c r="M2620">
        <v>110</v>
      </c>
      <c r="N2620" t="s">
        <v>159</v>
      </c>
      <c r="O2620">
        <v>302</v>
      </c>
    </row>
    <row r="2621" spans="5:15">
      <c r="E2621">
        <v>1287060741892</v>
      </c>
      <c r="F2621">
        <v>538</v>
      </c>
      <c r="G2621" t="s">
        <v>160</v>
      </c>
      <c r="H2621">
        <v>200</v>
      </c>
      <c r="I2621" t="s">
        <v>137</v>
      </c>
      <c r="J2621" t="s">
        <v>143</v>
      </c>
      <c r="K2621" t="s">
        <v>152</v>
      </c>
      <c r="L2621" t="b">
        <v>1</v>
      </c>
      <c r="M2621">
        <v>1078</v>
      </c>
      <c r="N2621" t="s">
        <v>161</v>
      </c>
      <c r="O2621">
        <v>538</v>
      </c>
    </row>
    <row r="2622" spans="5:15">
      <c r="E2622">
        <v>1287060742746</v>
      </c>
      <c r="F2622">
        <v>626</v>
      </c>
      <c r="G2622" t="s">
        <v>162</v>
      </c>
      <c r="H2622">
        <v>200</v>
      </c>
      <c r="I2622" t="s">
        <v>137</v>
      </c>
      <c r="J2622" t="s">
        <v>143</v>
      </c>
      <c r="K2622" t="s">
        <v>152</v>
      </c>
      <c r="L2622" t="b">
        <v>1</v>
      </c>
      <c r="M2622">
        <v>370</v>
      </c>
      <c r="N2622" t="s">
        <v>163</v>
      </c>
      <c r="O2622">
        <v>626</v>
      </c>
    </row>
    <row r="2623" spans="5:15">
      <c r="E2623">
        <v>1287060725781</v>
      </c>
      <c r="F2623">
        <v>17664</v>
      </c>
      <c r="G2623" t="s">
        <v>166</v>
      </c>
      <c r="H2623">
        <v>200</v>
      </c>
      <c r="I2623" t="s">
        <v>137</v>
      </c>
      <c r="J2623" t="s">
        <v>147</v>
      </c>
      <c r="K2623" t="s">
        <v>139</v>
      </c>
      <c r="L2623" t="b">
        <v>1</v>
      </c>
      <c r="M2623">
        <v>125879</v>
      </c>
      <c r="N2623" t="s">
        <v>149</v>
      </c>
      <c r="O2623">
        <v>11683</v>
      </c>
    </row>
    <row r="2624" spans="5:15">
      <c r="E2624">
        <v>1287060743735</v>
      </c>
      <c r="F2624">
        <v>895</v>
      </c>
      <c r="G2624" t="s">
        <v>136</v>
      </c>
      <c r="H2624">
        <v>200</v>
      </c>
      <c r="I2624" t="s">
        <v>137</v>
      </c>
      <c r="J2624" t="s">
        <v>143</v>
      </c>
      <c r="K2624" t="s">
        <v>139</v>
      </c>
      <c r="L2624" t="b">
        <v>1</v>
      </c>
      <c r="M2624">
        <v>10365</v>
      </c>
      <c r="N2624" t="s">
        <v>140</v>
      </c>
      <c r="O2624">
        <v>895</v>
      </c>
    </row>
    <row r="2625" spans="5:15">
      <c r="E2625">
        <v>1287060743377</v>
      </c>
      <c r="F2625">
        <v>1254</v>
      </c>
      <c r="G2625" t="s">
        <v>70</v>
      </c>
      <c r="H2625">
        <v>200</v>
      </c>
      <c r="I2625" t="s">
        <v>141</v>
      </c>
      <c r="J2625" t="s">
        <v>143</v>
      </c>
      <c r="L2625" t="b">
        <v>1</v>
      </c>
      <c r="M2625">
        <v>10365</v>
      </c>
      <c r="N2625" t="s">
        <v>142</v>
      </c>
      <c r="O2625">
        <v>0</v>
      </c>
    </row>
    <row r="2626" spans="5:15">
      <c r="E2626">
        <v>1287060731013</v>
      </c>
      <c r="F2626">
        <v>19395</v>
      </c>
      <c r="G2626" t="s">
        <v>166</v>
      </c>
      <c r="H2626">
        <v>200</v>
      </c>
      <c r="I2626" t="s">
        <v>137</v>
      </c>
      <c r="J2626" t="s">
        <v>145</v>
      </c>
      <c r="K2626" t="s">
        <v>139</v>
      </c>
      <c r="L2626" t="b">
        <v>1</v>
      </c>
      <c r="M2626">
        <v>125879</v>
      </c>
      <c r="N2626" t="s">
        <v>149</v>
      </c>
      <c r="O2626">
        <v>9470</v>
      </c>
    </row>
    <row r="2627" spans="5:15">
      <c r="E2627">
        <v>1287060745002</v>
      </c>
      <c r="F2627">
        <v>10611</v>
      </c>
      <c r="G2627" t="s">
        <v>136</v>
      </c>
      <c r="H2627">
        <v>200</v>
      </c>
      <c r="I2627" t="s">
        <v>137</v>
      </c>
      <c r="J2627" t="s">
        <v>143</v>
      </c>
      <c r="K2627" t="s">
        <v>139</v>
      </c>
      <c r="L2627" t="b">
        <v>1</v>
      </c>
      <c r="M2627">
        <v>73060</v>
      </c>
      <c r="N2627" t="s">
        <v>144</v>
      </c>
      <c r="O2627">
        <v>0</v>
      </c>
    </row>
    <row r="2628" spans="5:15">
      <c r="E2628">
        <v>1287060733006</v>
      </c>
      <c r="F2628">
        <v>23492</v>
      </c>
      <c r="G2628" t="s">
        <v>166</v>
      </c>
      <c r="H2628">
        <v>200</v>
      </c>
      <c r="I2628" t="s">
        <v>137</v>
      </c>
      <c r="J2628" t="s">
        <v>138</v>
      </c>
      <c r="K2628" t="s">
        <v>139</v>
      </c>
      <c r="L2628" t="b">
        <v>1</v>
      </c>
      <c r="M2628">
        <v>125879</v>
      </c>
      <c r="N2628" t="s">
        <v>149</v>
      </c>
      <c r="O2628">
        <v>8859</v>
      </c>
    </row>
    <row r="2629" spans="5:15">
      <c r="E2629">
        <v>1287060743709</v>
      </c>
      <c r="F2629">
        <v>23367</v>
      </c>
      <c r="G2629" t="s">
        <v>172</v>
      </c>
      <c r="H2629">
        <v>200</v>
      </c>
      <c r="I2629" t="s">
        <v>137</v>
      </c>
      <c r="J2629" t="s">
        <v>147</v>
      </c>
      <c r="K2629" t="s">
        <v>139</v>
      </c>
      <c r="L2629" t="b">
        <v>1</v>
      </c>
      <c r="M2629">
        <v>230774</v>
      </c>
      <c r="N2629" t="s">
        <v>149</v>
      </c>
      <c r="O2629">
        <v>5993</v>
      </c>
    </row>
    <row r="2630" spans="5:15">
      <c r="E2630">
        <v>1287060767495</v>
      </c>
      <c r="F2630">
        <v>485</v>
      </c>
      <c r="G2630" t="s">
        <v>151</v>
      </c>
      <c r="H2630">
        <v>200</v>
      </c>
      <c r="I2630" t="s">
        <v>137</v>
      </c>
      <c r="J2630" t="s">
        <v>147</v>
      </c>
      <c r="K2630" t="s">
        <v>152</v>
      </c>
      <c r="L2630" t="b">
        <v>1</v>
      </c>
      <c r="M2630">
        <v>363</v>
      </c>
      <c r="N2630" t="s">
        <v>153</v>
      </c>
      <c r="O2630">
        <v>485</v>
      </c>
    </row>
    <row r="2631" spans="5:15">
      <c r="E2631">
        <v>1287060768247</v>
      </c>
      <c r="F2631">
        <v>800</v>
      </c>
      <c r="G2631" t="s">
        <v>154</v>
      </c>
      <c r="H2631">
        <v>200</v>
      </c>
      <c r="I2631" t="s">
        <v>137</v>
      </c>
      <c r="J2631" t="s">
        <v>147</v>
      </c>
      <c r="K2631" t="s">
        <v>152</v>
      </c>
      <c r="L2631" t="b">
        <v>1</v>
      </c>
      <c r="M2631">
        <v>365</v>
      </c>
      <c r="N2631" t="s">
        <v>155</v>
      </c>
      <c r="O2631">
        <v>800</v>
      </c>
    </row>
    <row r="2632" spans="5:15">
      <c r="E2632">
        <v>1287060769313</v>
      </c>
      <c r="F2632">
        <v>389</v>
      </c>
      <c r="G2632" t="s">
        <v>156</v>
      </c>
      <c r="H2632">
        <v>200</v>
      </c>
      <c r="I2632" t="s">
        <v>137</v>
      </c>
      <c r="J2632" t="s">
        <v>147</v>
      </c>
      <c r="K2632" t="s">
        <v>152</v>
      </c>
      <c r="L2632" t="b">
        <v>1</v>
      </c>
      <c r="M2632">
        <v>91</v>
      </c>
      <c r="N2632" t="s">
        <v>157</v>
      </c>
      <c r="O2632">
        <v>388</v>
      </c>
    </row>
    <row r="2633" spans="5:15">
      <c r="E2633">
        <v>1287060769865</v>
      </c>
      <c r="F2633">
        <v>253</v>
      </c>
      <c r="G2633" t="s">
        <v>158</v>
      </c>
      <c r="H2633">
        <v>200</v>
      </c>
      <c r="I2633" t="s">
        <v>137</v>
      </c>
      <c r="J2633" t="s">
        <v>147</v>
      </c>
      <c r="K2633" t="s">
        <v>152</v>
      </c>
      <c r="L2633" t="b">
        <v>1</v>
      </c>
      <c r="M2633">
        <v>110</v>
      </c>
      <c r="N2633" t="s">
        <v>159</v>
      </c>
      <c r="O2633">
        <v>253</v>
      </c>
    </row>
    <row r="2634" spans="5:15">
      <c r="E2634">
        <v>1287060770320</v>
      </c>
      <c r="F2634">
        <v>323</v>
      </c>
      <c r="G2634" t="s">
        <v>160</v>
      </c>
      <c r="H2634">
        <v>200</v>
      </c>
      <c r="I2634" t="s">
        <v>137</v>
      </c>
      <c r="J2634" t="s">
        <v>147</v>
      </c>
      <c r="K2634" t="s">
        <v>152</v>
      </c>
      <c r="L2634" t="b">
        <v>1</v>
      </c>
      <c r="M2634">
        <v>1078</v>
      </c>
      <c r="N2634" t="s">
        <v>161</v>
      </c>
      <c r="O2634">
        <v>323</v>
      </c>
    </row>
    <row r="2635" spans="5:15">
      <c r="E2635">
        <v>1287060756003</v>
      </c>
      <c r="F2635">
        <v>14968</v>
      </c>
      <c r="G2635" t="s">
        <v>146</v>
      </c>
      <c r="H2635">
        <v>200</v>
      </c>
      <c r="I2635" t="s">
        <v>137</v>
      </c>
      <c r="J2635" t="s">
        <v>143</v>
      </c>
      <c r="K2635" t="s">
        <v>139</v>
      </c>
      <c r="L2635" t="b">
        <v>1</v>
      </c>
      <c r="M2635">
        <v>72782</v>
      </c>
      <c r="N2635" t="s">
        <v>144</v>
      </c>
      <c r="O2635">
        <v>4968</v>
      </c>
    </row>
    <row r="2636" spans="5:15">
      <c r="E2636">
        <v>1287060770832</v>
      </c>
      <c r="F2636">
        <v>200</v>
      </c>
      <c r="G2636" t="s">
        <v>162</v>
      </c>
      <c r="H2636">
        <v>200</v>
      </c>
      <c r="I2636" t="s">
        <v>137</v>
      </c>
      <c r="J2636" t="s">
        <v>147</v>
      </c>
      <c r="K2636" t="s">
        <v>152</v>
      </c>
      <c r="L2636" t="b">
        <v>1</v>
      </c>
      <c r="M2636">
        <v>370</v>
      </c>
      <c r="N2636" t="s">
        <v>163</v>
      </c>
      <c r="O2636">
        <v>200</v>
      </c>
    </row>
    <row r="2637" spans="5:15">
      <c r="E2637">
        <v>1287060771417</v>
      </c>
      <c r="F2637">
        <v>791</v>
      </c>
      <c r="G2637" t="s">
        <v>136</v>
      </c>
      <c r="H2637">
        <v>200</v>
      </c>
      <c r="I2637" t="s">
        <v>137</v>
      </c>
      <c r="J2637" t="s">
        <v>147</v>
      </c>
      <c r="K2637" t="s">
        <v>139</v>
      </c>
      <c r="L2637" t="b">
        <v>1</v>
      </c>
      <c r="M2637">
        <v>10365</v>
      </c>
      <c r="N2637" t="s">
        <v>140</v>
      </c>
      <c r="O2637">
        <v>791</v>
      </c>
    </row>
    <row r="2638" spans="5:15">
      <c r="E2638">
        <v>1287060771036</v>
      </c>
      <c r="F2638">
        <v>1173</v>
      </c>
      <c r="G2638" t="s">
        <v>70</v>
      </c>
      <c r="H2638">
        <v>200</v>
      </c>
      <c r="I2638" t="s">
        <v>141</v>
      </c>
      <c r="J2638" t="s">
        <v>147</v>
      </c>
      <c r="L2638" t="b">
        <v>1</v>
      </c>
      <c r="M2638">
        <v>10365</v>
      </c>
      <c r="N2638" t="s">
        <v>142</v>
      </c>
      <c r="O2638">
        <v>0</v>
      </c>
    </row>
    <row r="2639" spans="5:15">
      <c r="E2639">
        <v>1287060772484</v>
      </c>
      <c r="F2639">
        <v>5069</v>
      </c>
      <c r="G2639" t="s">
        <v>136</v>
      </c>
      <c r="H2639">
        <v>200</v>
      </c>
      <c r="I2639" t="s">
        <v>137</v>
      </c>
      <c r="J2639" t="s">
        <v>147</v>
      </c>
      <c r="K2639" t="s">
        <v>139</v>
      </c>
      <c r="L2639" t="b">
        <v>1</v>
      </c>
      <c r="M2639">
        <v>73060</v>
      </c>
      <c r="N2639" t="s">
        <v>144</v>
      </c>
      <c r="O2639">
        <v>0</v>
      </c>
    </row>
    <row r="2640" spans="5:15">
      <c r="E2640">
        <v>1287060756799</v>
      </c>
      <c r="F2640">
        <v>21738</v>
      </c>
      <c r="G2640" t="s">
        <v>172</v>
      </c>
      <c r="H2640">
        <v>200</v>
      </c>
      <c r="I2640" t="s">
        <v>137</v>
      </c>
      <c r="J2640" t="s">
        <v>138</v>
      </c>
      <c r="K2640" t="s">
        <v>139</v>
      </c>
      <c r="L2640" t="b">
        <v>1</v>
      </c>
      <c r="M2640">
        <v>230774</v>
      </c>
      <c r="N2640" t="s">
        <v>149</v>
      </c>
      <c r="O2640">
        <v>11974</v>
      </c>
    </row>
    <row r="2641" spans="5:15">
      <c r="E2641">
        <v>1287060778833</v>
      </c>
      <c r="F2641">
        <v>276</v>
      </c>
      <c r="G2641" t="s">
        <v>151</v>
      </c>
      <c r="H2641">
        <v>200</v>
      </c>
      <c r="I2641" t="s">
        <v>137</v>
      </c>
      <c r="J2641" t="s">
        <v>138</v>
      </c>
      <c r="K2641" t="s">
        <v>152</v>
      </c>
      <c r="L2641" t="b">
        <v>1</v>
      </c>
      <c r="M2641">
        <v>363</v>
      </c>
      <c r="N2641" t="s">
        <v>153</v>
      </c>
      <c r="O2641">
        <v>276</v>
      </c>
    </row>
    <row r="2642" spans="5:15">
      <c r="E2642">
        <v>1287060771376</v>
      </c>
      <c r="F2642">
        <v>7883</v>
      </c>
      <c r="G2642" t="s">
        <v>146</v>
      </c>
      <c r="H2642">
        <v>200</v>
      </c>
      <c r="I2642" t="s">
        <v>137</v>
      </c>
      <c r="J2642" t="s">
        <v>143</v>
      </c>
      <c r="K2642" t="s">
        <v>139</v>
      </c>
      <c r="L2642" t="b">
        <v>1</v>
      </c>
      <c r="M2642">
        <v>72782</v>
      </c>
      <c r="N2642" t="s">
        <v>144</v>
      </c>
      <c r="O2642">
        <v>4268</v>
      </c>
    </row>
    <row r="2643" spans="5:15">
      <c r="E2643">
        <v>1287060779384</v>
      </c>
      <c r="F2643">
        <v>289</v>
      </c>
      <c r="G2643" t="s">
        <v>154</v>
      </c>
      <c r="H2643">
        <v>200</v>
      </c>
      <c r="I2643" t="s">
        <v>137</v>
      </c>
      <c r="J2643" t="s">
        <v>138</v>
      </c>
      <c r="K2643" t="s">
        <v>152</v>
      </c>
      <c r="L2643" t="b">
        <v>1</v>
      </c>
      <c r="M2643">
        <v>365</v>
      </c>
      <c r="N2643" t="s">
        <v>155</v>
      </c>
      <c r="O2643">
        <v>289</v>
      </c>
    </row>
    <row r="2644" spans="5:15">
      <c r="E2644">
        <v>1287060780067</v>
      </c>
      <c r="F2644">
        <v>294</v>
      </c>
      <c r="G2644" t="s">
        <v>156</v>
      </c>
      <c r="H2644">
        <v>200</v>
      </c>
      <c r="I2644" t="s">
        <v>137</v>
      </c>
      <c r="J2644" t="s">
        <v>138</v>
      </c>
      <c r="K2644" t="s">
        <v>152</v>
      </c>
      <c r="L2644" t="b">
        <v>1</v>
      </c>
      <c r="M2644">
        <v>91</v>
      </c>
      <c r="N2644" t="s">
        <v>157</v>
      </c>
      <c r="O2644">
        <v>294</v>
      </c>
    </row>
    <row r="2645" spans="5:15">
      <c r="E2645">
        <v>1287060780974</v>
      </c>
      <c r="F2645">
        <v>341</v>
      </c>
      <c r="G2645" t="s">
        <v>158</v>
      </c>
      <c r="H2645">
        <v>200</v>
      </c>
      <c r="I2645" t="s">
        <v>137</v>
      </c>
      <c r="J2645" t="s">
        <v>138</v>
      </c>
      <c r="K2645" t="s">
        <v>152</v>
      </c>
      <c r="L2645" t="b">
        <v>1</v>
      </c>
      <c r="M2645">
        <v>110</v>
      </c>
      <c r="N2645" t="s">
        <v>159</v>
      </c>
      <c r="O2645">
        <v>341</v>
      </c>
    </row>
    <row r="2646" spans="5:15">
      <c r="E2646">
        <v>1287060750696</v>
      </c>
      <c r="F2646">
        <v>30765</v>
      </c>
      <c r="G2646" t="s">
        <v>172</v>
      </c>
      <c r="H2646">
        <v>200</v>
      </c>
      <c r="I2646" t="s">
        <v>137</v>
      </c>
      <c r="J2646" t="s">
        <v>145</v>
      </c>
      <c r="K2646" t="s">
        <v>139</v>
      </c>
      <c r="L2646" t="b">
        <v>1</v>
      </c>
      <c r="M2646">
        <v>230774</v>
      </c>
      <c r="N2646" t="s">
        <v>149</v>
      </c>
      <c r="O2646">
        <v>12187</v>
      </c>
    </row>
    <row r="2647" spans="5:15">
      <c r="E2647">
        <v>1287060777864</v>
      </c>
      <c r="F2647">
        <v>4151</v>
      </c>
      <c r="G2647" t="s">
        <v>146</v>
      </c>
      <c r="H2647">
        <v>200</v>
      </c>
      <c r="I2647" t="s">
        <v>137</v>
      </c>
      <c r="J2647" t="s">
        <v>147</v>
      </c>
      <c r="K2647" t="s">
        <v>139</v>
      </c>
      <c r="L2647" t="b">
        <v>1</v>
      </c>
      <c r="M2647">
        <v>72782</v>
      </c>
      <c r="N2647" t="s">
        <v>144</v>
      </c>
      <c r="O2647">
        <v>2375</v>
      </c>
    </row>
    <row r="2648" spans="5:15">
      <c r="E2648">
        <v>1287060781746</v>
      </c>
      <c r="F2648">
        <v>364</v>
      </c>
      <c r="G2648" t="s">
        <v>160</v>
      </c>
      <c r="H2648">
        <v>200</v>
      </c>
      <c r="I2648" t="s">
        <v>137</v>
      </c>
      <c r="J2648" t="s">
        <v>138</v>
      </c>
      <c r="K2648" t="s">
        <v>152</v>
      </c>
      <c r="L2648" t="b">
        <v>1</v>
      </c>
      <c r="M2648">
        <v>1078</v>
      </c>
      <c r="N2648" t="s">
        <v>161</v>
      </c>
      <c r="O2648">
        <v>364</v>
      </c>
    </row>
    <row r="2649" spans="5:15">
      <c r="E2649">
        <v>1287060782009</v>
      </c>
      <c r="F2649">
        <v>320</v>
      </c>
      <c r="G2649" t="s">
        <v>151</v>
      </c>
      <c r="H2649">
        <v>200</v>
      </c>
      <c r="I2649" t="s">
        <v>137</v>
      </c>
      <c r="J2649" t="s">
        <v>145</v>
      </c>
      <c r="K2649" t="s">
        <v>152</v>
      </c>
      <c r="L2649" t="b">
        <v>1</v>
      </c>
      <c r="M2649">
        <v>363</v>
      </c>
      <c r="N2649" t="s">
        <v>153</v>
      </c>
      <c r="O2649">
        <v>320</v>
      </c>
    </row>
    <row r="2650" spans="5:15">
      <c r="E2650">
        <v>1287060782447</v>
      </c>
      <c r="F2650">
        <v>442</v>
      </c>
      <c r="G2650" t="s">
        <v>162</v>
      </c>
      <c r="H2650">
        <v>200</v>
      </c>
      <c r="I2650" t="s">
        <v>137</v>
      </c>
      <c r="J2650" t="s">
        <v>138</v>
      </c>
      <c r="K2650" t="s">
        <v>152</v>
      </c>
      <c r="L2650" t="b">
        <v>1</v>
      </c>
      <c r="M2650">
        <v>370</v>
      </c>
      <c r="N2650" t="s">
        <v>163</v>
      </c>
      <c r="O2650">
        <v>442</v>
      </c>
    </row>
    <row r="2651" spans="5:15">
      <c r="E2651">
        <v>1287060782641</v>
      </c>
      <c r="F2651">
        <v>397</v>
      </c>
      <c r="G2651" t="s">
        <v>154</v>
      </c>
      <c r="H2651">
        <v>200</v>
      </c>
      <c r="I2651" t="s">
        <v>137</v>
      </c>
      <c r="J2651" t="s">
        <v>145</v>
      </c>
      <c r="K2651" t="s">
        <v>152</v>
      </c>
      <c r="L2651" t="b">
        <v>1</v>
      </c>
      <c r="M2651">
        <v>365</v>
      </c>
      <c r="N2651" t="s">
        <v>155</v>
      </c>
      <c r="O2651">
        <v>397</v>
      </c>
    </row>
    <row r="2652" spans="5:15">
      <c r="E2652">
        <v>1287060783326</v>
      </c>
      <c r="F2652">
        <v>350</v>
      </c>
      <c r="G2652" t="s">
        <v>156</v>
      </c>
      <c r="H2652">
        <v>200</v>
      </c>
      <c r="I2652" t="s">
        <v>137</v>
      </c>
      <c r="J2652" t="s">
        <v>145</v>
      </c>
      <c r="K2652" t="s">
        <v>152</v>
      </c>
      <c r="L2652" t="b">
        <v>1</v>
      </c>
      <c r="M2652">
        <v>91</v>
      </c>
      <c r="N2652" t="s">
        <v>157</v>
      </c>
      <c r="O2652">
        <v>350</v>
      </c>
    </row>
    <row r="2653" spans="5:15">
      <c r="E2653">
        <v>1287060783152</v>
      </c>
      <c r="F2653">
        <v>624</v>
      </c>
      <c r="G2653" t="s">
        <v>136</v>
      </c>
      <c r="H2653">
        <v>200</v>
      </c>
      <c r="I2653" t="s">
        <v>137</v>
      </c>
      <c r="J2653" t="s">
        <v>138</v>
      </c>
      <c r="K2653" t="s">
        <v>139</v>
      </c>
      <c r="L2653" t="b">
        <v>1</v>
      </c>
      <c r="M2653">
        <v>10365</v>
      </c>
      <c r="N2653" t="s">
        <v>140</v>
      </c>
      <c r="O2653">
        <v>624</v>
      </c>
    </row>
    <row r="2654" spans="5:15">
      <c r="E2654">
        <v>1287060782893</v>
      </c>
      <c r="F2654">
        <v>884</v>
      </c>
      <c r="G2654" t="s">
        <v>70</v>
      </c>
      <c r="H2654">
        <v>200</v>
      </c>
      <c r="I2654" t="s">
        <v>141</v>
      </c>
      <c r="J2654" t="s">
        <v>138</v>
      </c>
      <c r="L2654" t="b">
        <v>1</v>
      </c>
      <c r="M2654">
        <v>10365</v>
      </c>
      <c r="N2654" t="s">
        <v>142</v>
      </c>
      <c r="O2654">
        <v>0</v>
      </c>
    </row>
    <row r="2655" spans="5:15">
      <c r="E2655">
        <v>1287060784037</v>
      </c>
      <c r="F2655">
        <v>244</v>
      </c>
      <c r="G2655" t="s">
        <v>158</v>
      </c>
      <c r="H2655">
        <v>200</v>
      </c>
      <c r="I2655" t="s">
        <v>137</v>
      </c>
      <c r="J2655" t="s">
        <v>145</v>
      </c>
      <c r="K2655" t="s">
        <v>152</v>
      </c>
      <c r="L2655" t="b">
        <v>1</v>
      </c>
      <c r="M2655">
        <v>110</v>
      </c>
      <c r="N2655" t="s">
        <v>159</v>
      </c>
      <c r="O2655">
        <v>244</v>
      </c>
    </row>
    <row r="2656" spans="5:15">
      <c r="E2656">
        <v>1287060784505</v>
      </c>
      <c r="F2656">
        <v>258</v>
      </c>
      <c r="G2656" t="s">
        <v>160</v>
      </c>
      <c r="H2656">
        <v>200</v>
      </c>
      <c r="I2656" t="s">
        <v>137</v>
      </c>
      <c r="J2656" t="s">
        <v>145</v>
      </c>
      <c r="K2656" t="s">
        <v>152</v>
      </c>
      <c r="L2656" t="b">
        <v>1</v>
      </c>
      <c r="M2656">
        <v>1078</v>
      </c>
      <c r="N2656" t="s">
        <v>161</v>
      </c>
      <c r="O2656">
        <v>258</v>
      </c>
    </row>
    <row r="2657" spans="5:15">
      <c r="E2657">
        <v>1287060785159</v>
      </c>
      <c r="F2657">
        <v>318</v>
      </c>
      <c r="G2657" t="s">
        <v>162</v>
      </c>
      <c r="H2657">
        <v>200</v>
      </c>
      <c r="I2657" t="s">
        <v>137</v>
      </c>
      <c r="J2657" t="s">
        <v>145</v>
      </c>
      <c r="K2657" t="s">
        <v>152</v>
      </c>
      <c r="L2657" t="b">
        <v>1</v>
      </c>
      <c r="M2657">
        <v>370</v>
      </c>
      <c r="N2657" t="s">
        <v>163</v>
      </c>
      <c r="O2657">
        <v>318</v>
      </c>
    </row>
    <row r="2658" spans="5:15">
      <c r="E2658">
        <v>1287060786007</v>
      </c>
      <c r="F2658">
        <v>844</v>
      </c>
      <c r="G2658" t="s">
        <v>136</v>
      </c>
      <c r="H2658">
        <v>200</v>
      </c>
      <c r="I2658" t="s">
        <v>137</v>
      </c>
      <c r="J2658" t="s">
        <v>145</v>
      </c>
      <c r="K2658" t="s">
        <v>139</v>
      </c>
      <c r="L2658" t="b">
        <v>1</v>
      </c>
      <c r="M2658">
        <v>10365</v>
      </c>
      <c r="N2658" t="s">
        <v>140</v>
      </c>
      <c r="O2658">
        <v>844</v>
      </c>
    </row>
    <row r="2659" spans="5:15">
      <c r="E2659">
        <v>1287060785482</v>
      </c>
      <c r="F2659">
        <v>1370</v>
      </c>
      <c r="G2659" t="s">
        <v>70</v>
      </c>
      <c r="H2659">
        <v>200</v>
      </c>
      <c r="I2659" t="s">
        <v>141</v>
      </c>
      <c r="J2659" t="s">
        <v>145</v>
      </c>
      <c r="L2659" t="b">
        <v>1</v>
      </c>
      <c r="M2659">
        <v>10365</v>
      </c>
      <c r="N2659" t="s">
        <v>142</v>
      </c>
      <c r="O2659">
        <v>0</v>
      </c>
    </row>
    <row r="2660" spans="5:15">
      <c r="E2660">
        <v>1287060782314</v>
      </c>
      <c r="F2660">
        <v>9343</v>
      </c>
      <c r="G2660" t="s">
        <v>146</v>
      </c>
      <c r="H2660">
        <v>200</v>
      </c>
      <c r="I2660" t="s">
        <v>137</v>
      </c>
      <c r="J2660" t="s">
        <v>147</v>
      </c>
      <c r="K2660" t="s">
        <v>139</v>
      </c>
      <c r="L2660" t="b">
        <v>1</v>
      </c>
      <c r="M2660">
        <v>72782</v>
      </c>
      <c r="N2660" t="s">
        <v>144</v>
      </c>
      <c r="O2660">
        <v>5287</v>
      </c>
    </row>
    <row r="2661" spans="5:15">
      <c r="E2661">
        <v>1287060787129</v>
      </c>
      <c r="F2661">
        <v>8272</v>
      </c>
      <c r="G2661" t="s">
        <v>136</v>
      </c>
      <c r="H2661">
        <v>200</v>
      </c>
      <c r="I2661" t="s">
        <v>137</v>
      </c>
      <c r="J2661" t="s">
        <v>145</v>
      </c>
      <c r="K2661" t="s">
        <v>139</v>
      </c>
      <c r="L2661" t="b">
        <v>1</v>
      </c>
      <c r="M2661">
        <v>73060</v>
      </c>
      <c r="N2661" t="s">
        <v>144</v>
      </c>
      <c r="O2661">
        <v>0</v>
      </c>
    </row>
    <row r="2662" spans="5:15">
      <c r="E2662">
        <v>1287060783829</v>
      </c>
      <c r="F2662">
        <v>12910</v>
      </c>
      <c r="G2662" t="s">
        <v>136</v>
      </c>
      <c r="H2662">
        <v>200</v>
      </c>
      <c r="I2662" t="s">
        <v>137</v>
      </c>
      <c r="J2662" t="s">
        <v>138</v>
      </c>
      <c r="K2662" t="s">
        <v>139</v>
      </c>
      <c r="L2662" t="b">
        <v>1</v>
      </c>
      <c r="M2662">
        <v>73060</v>
      </c>
      <c r="N2662" t="s">
        <v>144</v>
      </c>
      <c r="O2662">
        <v>0</v>
      </c>
    </row>
    <row r="2663" spans="5:15">
      <c r="E2663">
        <v>1287060779552</v>
      </c>
      <c r="F2663">
        <v>20324</v>
      </c>
      <c r="G2663" t="s">
        <v>148</v>
      </c>
      <c r="H2663">
        <v>200</v>
      </c>
      <c r="I2663" t="s">
        <v>137</v>
      </c>
      <c r="J2663" t="s">
        <v>143</v>
      </c>
      <c r="K2663" t="s">
        <v>139</v>
      </c>
      <c r="L2663" t="b">
        <v>1</v>
      </c>
      <c r="M2663">
        <v>263520</v>
      </c>
      <c r="N2663" t="s">
        <v>149</v>
      </c>
      <c r="O2663">
        <v>4531</v>
      </c>
    </row>
    <row r="2664" spans="5:15">
      <c r="E2664">
        <v>1287060795697</v>
      </c>
      <c r="F2664">
        <v>11148</v>
      </c>
      <c r="G2664" t="s">
        <v>146</v>
      </c>
      <c r="H2664">
        <v>200</v>
      </c>
      <c r="I2664" t="s">
        <v>137</v>
      </c>
      <c r="J2664" t="s">
        <v>145</v>
      </c>
      <c r="K2664" t="s">
        <v>139</v>
      </c>
      <c r="L2664" t="b">
        <v>1</v>
      </c>
      <c r="M2664">
        <v>72782</v>
      </c>
      <c r="N2664" t="s">
        <v>144</v>
      </c>
      <c r="O2664">
        <v>3491</v>
      </c>
    </row>
    <row r="2665" spans="5:15">
      <c r="E2665">
        <v>1287060796888</v>
      </c>
      <c r="F2665">
        <v>13238</v>
      </c>
      <c r="G2665" t="s">
        <v>146</v>
      </c>
      <c r="H2665">
        <v>200</v>
      </c>
      <c r="I2665" t="s">
        <v>137</v>
      </c>
      <c r="J2665" t="s">
        <v>138</v>
      </c>
      <c r="K2665" t="s">
        <v>139</v>
      </c>
      <c r="L2665" t="b">
        <v>1</v>
      </c>
      <c r="M2665">
        <v>72782</v>
      </c>
      <c r="N2665" t="s">
        <v>144</v>
      </c>
      <c r="O2665">
        <v>9712</v>
      </c>
    </row>
    <row r="2666" spans="5:15">
      <c r="E2666">
        <v>1287060810324</v>
      </c>
      <c r="F2666">
        <v>9548</v>
      </c>
      <c r="G2666" t="s">
        <v>146</v>
      </c>
      <c r="H2666">
        <v>200</v>
      </c>
      <c r="I2666" t="s">
        <v>137</v>
      </c>
      <c r="J2666" t="s">
        <v>138</v>
      </c>
      <c r="K2666" t="s">
        <v>139</v>
      </c>
      <c r="L2666" t="b">
        <v>1</v>
      </c>
      <c r="M2666">
        <v>72782</v>
      </c>
      <c r="N2666" t="s">
        <v>144</v>
      </c>
      <c r="O2666">
        <v>7124</v>
      </c>
    </row>
    <row r="2667" spans="5:15">
      <c r="E2667">
        <v>1287060807131</v>
      </c>
      <c r="F2667">
        <v>17496</v>
      </c>
      <c r="G2667" t="s">
        <v>146</v>
      </c>
      <c r="H2667">
        <v>200</v>
      </c>
      <c r="I2667" t="s">
        <v>137</v>
      </c>
      <c r="J2667" t="s">
        <v>145</v>
      </c>
      <c r="K2667" t="s">
        <v>139</v>
      </c>
      <c r="L2667" t="b">
        <v>1</v>
      </c>
      <c r="M2667">
        <v>72782</v>
      </c>
      <c r="N2667" t="s">
        <v>144</v>
      </c>
      <c r="O2667">
        <v>8111</v>
      </c>
    </row>
    <row r="2668" spans="5:15">
      <c r="E2668">
        <v>1287060791967</v>
      </c>
      <c r="F2668">
        <v>35454</v>
      </c>
      <c r="G2668" t="s">
        <v>148</v>
      </c>
      <c r="H2668">
        <v>200</v>
      </c>
      <c r="I2668" t="s">
        <v>137</v>
      </c>
      <c r="J2668" t="s">
        <v>147</v>
      </c>
      <c r="K2668" t="s">
        <v>139</v>
      </c>
      <c r="L2668" t="b">
        <v>1</v>
      </c>
      <c r="M2668">
        <v>263520</v>
      </c>
      <c r="N2668" t="s">
        <v>149</v>
      </c>
      <c r="O2668">
        <v>14111</v>
      </c>
    </row>
    <row r="2669" spans="5:15">
      <c r="E2669">
        <v>1287060800228</v>
      </c>
      <c r="F2669">
        <v>34666</v>
      </c>
      <c r="G2669" t="s">
        <v>150</v>
      </c>
      <c r="H2669">
        <v>200</v>
      </c>
      <c r="I2669" t="s">
        <v>137</v>
      </c>
      <c r="J2669" t="s">
        <v>143</v>
      </c>
      <c r="K2669" t="s">
        <v>139</v>
      </c>
      <c r="L2669" t="b">
        <v>1</v>
      </c>
      <c r="M2669">
        <v>125879</v>
      </c>
      <c r="N2669" t="s">
        <v>149</v>
      </c>
      <c r="O2669">
        <v>18842</v>
      </c>
    </row>
    <row r="2670" spans="5:15">
      <c r="E2670">
        <v>1287060835294</v>
      </c>
      <c r="F2670">
        <v>391</v>
      </c>
      <c r="G2670" t="s">
        <v>151</v>
      </c>
      <c r="H2670">
        <v>200</v>
      </c>
      <c r="I2670" t="s">
        <v>137</v>
      </c>
      <c r="J2670" t="s">
        <v>143</v>
      </c>
      <c r="K2670" t="s">
        <v>152</v>
      </c>
      <c r="L2670" t="b">
        <v>1</v>
      </c>
      <c r="M2670">
        <v>363</v>
      </c>
      <c r="N2670" t="s">
        <v>153</v>
      </c>
      <c r="O2670">
        <v>391</v>
      </c>
    </row>
    <row r="2671" spans="5:15">
      <c r="E2671">
        <v>1287060836150</v>
      </c>
      <c r="F2671">
        <v>724</v>
      </c>
      <c r="G2671" t="s">
        <v>154</v>
      </c>
      <c r="H2671">
        <v>200</v>
      </c>
      <c r="I2671" t="s">
        <v>137</v>
      </c>
      <c r="J2671" t="s">
        <v>143</v>
      </c>
      <c r="K2671" t="s">
        <v>152</v>
      </c>
      <c r="L2671" t="b">
        <v>1</v>
      </c>
      <c r="M2671">
        <v>365</v>
      </c>
      <c r="N2671" t="s">
        <v>155</v>
      </c>
      <c r="O2671">
        <v>724</v>
      </c>
    </row>
    <row r="2672" spans="5:15">
      <c r="E2672">
        <v>1287060837357</v>
      </c>
      <c r="F2672">
        <v>920</v>
      </c>
      <c r="G2672" t="s">
        <v>156</v>
      </c>
      <c r="H2672">
        <v>200</v>
      </c>
      <c r="I2672" t="s">
        <v>137</v>
      </c>
      <c r="J2672" t="s">
        <v>143</v>
      </c>
      <c r="K2672" t="s">
        <v>152</v>
      </c>
      <c r="L2672" t="b">
        <v>1</v>
      </c>
      <c r="M2672">
        <v>91</v>
      </c>
      <c r="N2672" t="s">
        <v>157</v>
      </c>
      <c r="O2672">
        <v>920</v>
      </c>
    </row>
    <row r="2673" spans="5:15">
      <c r="E2673">
        <v>1287060838394</v>
      </c>
      <c r="F2673">
        <v>503</v>
      </c>
      <c r="G2673" t="s">
        <v>158</v>
      </c>
      <c r="H2673">
        <v>200</v>
      </c>
      <c r="I2673" t="s">
        <v>137</v>
      </c>
      <c r="J2673" t="s">
        <v>143</v>
      </c>
      <c r="K2673" t="s">
        <v>152</v>
      </c>
      <c r="L2673" t="b">
        <v>1</v>
      </c>
      <c r="M2673">
        <v>110</v>
      </c>
      <c r="N2673" t="s">
        <v>159</v>
      </c>
      <c r="O2673">
        <v>503</v>
      </c>
    </row>
    <row r="2674" spans="5:15">
      <c r="E2674">
        <v>1287060839357</v>
      </c>
      <c r="F2674">
        <v>302</v>
      </c>
      <c r="G2674" t="s">
        <v>160</v>
      </c>
      <c r="H2674">
        <v>200</v>
      </c>
      <c r="I2674" t="s">
        <v>137</v>
      </c>
      <c r="J2674" t="s">
        <v>143</v>
      </c>
      <c r="K2674" t="s">
        <v>152</v>
      </c>
      <c r="L2674" t="b">
        <v>1</v>
      </c>
      <c r="M2674">
        <v>1078</v>
      </c>
      <c r="N2674" t="s">
        <v>161</v>
      </c>
      <c r="O2674">
        <v>302</v>
      </c>
    </row>
    <row r="2675" spans="5:15">
      <c r="E2675">
        <v>1287060839929</v>
      </c>
      <c r="F2675">
        <v>485</v>
      </c>
      <c r="G2675" t="s">
        <v>162</v>
      </c>
      <c r="H2675">
        <v>200</v>
      </c>
      <c r="I2675" t="s">
        <v>137</v>
      </c>
      <c r="J2675" t="s">
        <v>143</v>
      </c>
      <c r="K2675" t="s">
        <v>152</v>
      </c>
      <c r="L2675" t="b">
        <v>1</v>
      </c>
      <c r="M2675">
        <v>370</v>
      </c>
      <c r="N2675" t="s">
        <v>163</v>
      </c>
      <c r="O2675">
        <v>485</v>
      </c>
    </row>
    <row r="2676" spans="5:15">
      <c r="E2676">
        <v>1287060820065</v>
      </c>
      <c r="F2676">
        <v>28012</v>
      </c>
      <c r="G2676" t="s">
        <v>148</v>
      </c>
      <c r="H2676">
        <v>200</v>
      </c>
      <c r="I2676" t="s">
        <v>137</v>
      </c>
      <c r="J2676" t="s">
        <v>138</v>
      </c>
      <c r="K2676" t="s">
        <v>139</v>
      </c>
      <c r="L2676" t="b">
        <v>1</v>
      </c>
      <c r="M2676">
        <v>263520</v>
      </c>
      <c r="N2676" t="s">
        <v>149</v>
      </c>
      <c r="O2676">
        <v>11065</v>
      </c>
    </row>
    <row r="2677" spans="5:15">
      <c r="E2677">
        <v>1287060827733</v>
      </c>
      <c r="F2677">
        <v>21731</v>
      </c>
      <c r="G2677" t="s">
        <v>150</v>
      </c>
      <c r="H2677">
        <v>200</v>
      </c>
      <c r="I2677" t="s">
        <v>137</v>
      </c>
      <c r="J2677" t="s">
        <v>147</v>
      </c>
      <c r="K2677" t="s">
        <v>139</v>
      </c>
      <c r="L2677" t="b">
        <v>1</v>
      </c>
      <c r="M2677">
        <v>125879</v>
      </c>
      <c r="N2677" t="s">
        <v>149</v>
      </c>
      <c r="O2677">
        <v>8539</v>
      </c>
    </row>
    <row r="2678" spans="5:15">
      <c r="E2678">
        <v>1287060849636</v>
      </c>
      <c r="F2678">
        <v>640</v>
      </c>
      <c r="G2678" t="s">
        <v>151</v>
      </c>
      <c r="H2678">
        <v>200</v>
      </c>
      <c r="I2678" t="s">
        <v>137</v>
      </c>
      <c r="J2678" t="s">
        <v>147</v>
      </c>
      <c r="K2678" t="s">
        <v>152</v>
      </c>
      <c r="L2678" t="b">
        <v>1</v>
      </c>
      <c r="M2678">
        <v>363</v>
      </c>
      <c r="N2678" t="s">
        <v>153</v>
      </c>
      <c r="O2678">
        <v>640</v>
      </c>
    </row>
    <row r="2679" spans="5:15">
      <c r="E2679">
        <v>1287060850553</v>
      </c>
      <c r="F2679">
        <v>734</v>
      </c>
      <c r="G2679" t="s">
        <v>154</v>
      </c>
      <c r="H2679">
        <v>200</v>
      </c>
      <c r="I2679" t="s">
        <v>137</v>
      </c>
      <c r="J2679" t="s">
        <v>147</v>
      </c>
      <c r="K2679" t="s">
        <v>152</v>
      </c>
      <c r="L2679" t="b">
        <v>1</v>
      </c>
      <c r="M2679">
        <v>365</v>
      </c>
      <c r="N2679" t="s">
        <v>155</v>
      </c>
      <c r="O2679">
        <v>734</v>
      </c>
    </row>
    <row r="2680" spans="5:15">
      <c r="E2680">
        <v>1287060851654</v>
      </c>
      <c r="F2680">
        <v>355</v>
      </c>
      <c r="G2680" t="s">
        <v>156</v>
      </c>
      <c r="H2680">
        <v>200</v>
      </c>
      <c r="I2680" t="s">
        <v>137</v>
      </c>
      <c r="J2680" t="s">
        <v>147</v>
      </c>
      <c r="K2680" t="s">
        <v>152</v>
      </c>
      <c r="L2680" t="b">
        <v>1</v>
      </c>
      <c r="M2680">
        <v>91</v>
      </c>
      <c r="N2680" t="s">
        <v>157</v>
      </c>
      <c r="O2680">
        <v>355</v>
      </c>
    </row>
    <row r="2681" spans="5:15">
      <c r="E2681">
        <v>1287060852357</v>
      </c>
      <c r="F2681">
        <v>250</v>
      </c>
      <c r="G2681" t="s">
        <v>158</v>
      </c>
      <c r="H2681">
        <v>200</v>
      </c>
      <c r="I2681" t="s">
        <v>137</v>
      </c>
      <c r="J2681" t="s">
        <v>147</v>
      </c>
      <c r="K2681" t="s">
        <v>152</v>
      </c>
      <c r="L2681" t="b">
        <v>1</v>
      </c>
      <c r="M2681">
        <v>110</v>
      </c>
      <c r="N2681" t="s">
        <v>159</v>
      </c>
      <c r="O2681">
        <v>250</v>
      </c>
    </row>
    <row r="2682" spans="5:15">
      <c r="E2682">
        <v>1287060852909</v>
      </c>
      <c r="F2682">
        <v>259</v>
      </c>
      <c r="G2682" t="s">
        <v>160</v>
      </c>
      <c r="H2682">
        <v>200</v>
      </c>
      <c r="I2682" t="s">
        <v>137</v>
      </c>
      <c r="J2682" t="s">
        <v>147</v>
      </c>
      <c r="K2682" t="s">
        <v>152</v>
      </c>
      <c r="L2682" t="b">
        <v>1</v>
      </c>
      <c r="M2682">
        <v>1078</v>
      </c>
      <c r="N2682" t="s">
        <v>161</v>
      </c>
      <c r="O2682">
        <v>259</v>
      </c>
    </row>
    <row r="2683" spans="5:15">
      <c r="E2683">
        <v>1287060853390</v>
      </c>
      <c r="F2683">
        <v>324</v>
      </c>
      <c r="G2683" t="s">
        <v>162</v>
      </c>
      <c r="H2683">
        <v>200</v>
      </c>
      <c r="I2683" t="s">
        <v>137</v>
      </c>
      <c r="J2683" t="s">
        <v>147</v>
      </c>
      <c r="K2683" t="s">
        <v>152</v>
      </c>
      <c r="L2683" t="b">
        <v>1</v>
      </c>
      <c r="M2683">
        <v>370</v>
      </c>
      <c r="N2683" t="s">
        <v>163</v>
      </c>
      <c r="O2683">
        <v>324</v>
      </c>
    </row>
    <row r="2684" spans="5:15">
      <c r="E2684">
        <v>1287060840671</v>
      </c>
      <c r="F2684">
        <v>16357</v>
      </c>
      <c r="G2684" t="s">
        <v>164</v>
      </c>
      <c r="H2684">
        <v>200</v>
      </c>
      <c r="I2684" t="s">
        <v>137</v>
      </c>
      <c r="J2684" t="s">
        <v>143</v>
      </c>
      <c r="K2684" t="s">
        <v>139</v>
      </c>
      <c r="L2684" t="b">
        <v>1</v>
      </c>
      <c r="M2684">
        <v>125879</v>
      </c>
      <c r="N2684" t="s">
        <v>149</v>
      </c>
      <c r="O2684">
        <v>9389</v>
      </c>
    </row>
    <row r="2685" spans="5:15">
      <c r="E2685">
        <v>1287060857125</v>
      </c>
      <c r="F2685">
        <v>320</v>
      </c>
      <c r="G2685" t="s">
        <v>151</v>
      </c>
      <c r="H2685">
        <v>200</v>
      </c>
      <c r="I2685" t="s">
        <v>137</v>
      </c>
      <c r="J2685" t="s">
        <v>143</v>
      </c>
      <c r="K2685" t="s">
        <v>152</v>
      </c>
      <c r="L2685" t="b">
        <v>1</v>
      </c>
      <c r="M2685">
        <v>363</v>
      </c>
      <c r="N2685" t="s">
        <v>153</v>
      </c>
      <c r="O2685">
        <v>320</v>
      </c>
    </row>
    <row r="2686" spans="5:15">
      <c r="E2686">
        <v>1287060857917</v>
      </c>
      <c r="F2686">
        <v>331</v>
      </c>
      <c r="G2686" t="s">
        <v>154</v>
      </c>
      <c r="H2686">
        <v>200</v>
      </c>
      <c r="I2686" t="s">
        <v>137</v>
      </c>
      <c r="J2686" t="s">
        <v>143</v>
      </c>
      <c r="K2686" t="s">
        <v>152</v>
      </c>
      <c r="L2686" t="b">
        <v>1</v>
      </c>
      <c r="M2686">
        <v>365</v>
      </c>
      <c r="N2686" t="s">
        <v>155</v>
      </c>
      <c r="O2686">
        <v>331</v>
      </c>
    </row>
    <row r="2687" spans="5:15">
      <c r="E2687">
        <v>1287060858601</v>
      </c>
      <c r="F2687">
        <v>313</v>
      </c>
      <c r="G2687" t="s">
        <v>156</v>
      </c>
      <c r="H2687">
        <v>200</v>
      </c>
      <c r="I2687" t="s">
        <v>137</v>
      </c>
      <c r="J2687" t="s">
        <v>143</v>
      </c>
      <c r="K2687" t="s">
        <v>152</v>
      </c>
      <c r="L2687" t="b">
        <v>1</v>
      </c>
      <c r="M2687">
        <v>91</v>
      </c>
      <c r="N2687" t="s">
        <v>157</v>
      </c>
      <c r="O2687">
        <v>313</v>
      </c>
    </row>
    <row r="2688" spans="5:15">
      <c r="E2688">
        <v>1287060859352</v>
      </c>
      <c r="F2688">
        <v>259</v>
      </c>
      <c r="G2688" t="s">
        <v>158</v>
      </c>
      <c r="H2688">
        <v>200</v>
      </c>
      <c r="I2688" t="s">
        <v>137</v>
      </c>
      <c r="J2688" t="s">
        <v>143</v>
      </c>
      <c r="K2688" t="s">
        <v>152</v>
      </c>
      <c r="L2688" t="b">
        <v>1</v>
      </c>
      <c r="M2688">
        <v>110</v>
      </c>
      <c r="N2688" t="s">
        <v>159</v>
      </c>
      <c r="O2688">
        <v>259</v>
      </c>
    </row>
    <row r="2689" spans="5:15">
      <c r="E2689">
        <v>1287060859881</v>
      </c>
      <c r="F2689">
        <v>571</v>
      </c>
      <c r="G2689" t="s">
        <v>160</v>
      </c>
      <c r="H2689">
        <v>200</v>
      </c>
      <c r="I2689" t="s">
        <v>137</v>
      </c>
      <c r="J2689" t="s">
        <v>143</v>
      </c>
      <c r="K2689" t="s">
        <v>152</v>
      </c>
      <c r="L2689" t="b">
        <v>1</v>
      </c>
      <c r="M2689">
        <v>1078</v>
      </c>
      <c r="N2689" t="s">
        <v>161</v>
      </c>
      <c r="O2689">
        <v>571</v>
      </c>
    </row>
    <row r="2690" spans="5:15">
      <c r="E2690">
        <v>1287060860820</v>
      </c>
      <c r="F2690">
        <v>274</v>
      </c>
      <c r="G2690" t="s">
        <v>162</v>
      </c>
      <c r="H2690">
        <v>200</v>
      </c>
      <c r="I2690" t="s">
        <v>137</v>
      </c>
      <c r="J2690" t="s">
        <v>143</v>
      </c>
      <c r="K2690" t="s">
        <v>152</v>
      </c>
      <c r="L2690" t="b">
        <v>1</v>
      </c>
      <c r="M2690">
        <v>370</v>
      </c>
      <c r="N2690" t="s">
        <v>163</v>
      </c>
      <c r="O2690">
        <v>274</v>
      </c>
    </row>
    <row r="2691" spans="5:15">
      <c r="E2691">
        <v>1287060824864</v>
      </c>
      <c r="F2691">
        <v>37736</v>
      </c>
      <c r="G2691" t="s">
        <v>148</v>
      </c>
      <c r="H2691">
        <v>200</v>
      </c>
      <c r="I2691" t="s">
        <v>137</v>
      </c>
      <c r="J2691" t="s">
        <v>145</v>
      </c>
      <c r="K2691" t="s">
        <v>139</v>
      </c>
      <c r="L2691" t="b">
        <v>1</v>
      </c>
      <c r="M2691">
        <v>263520</v>
      </c>
      <c r="N2691" t="s">
        <v>149</v>
      </c>
      <c r="O2691">
        <v>7470</v>
      </c>
    </row>
    <row r="2692" spans="5:15">
      <c r="E2692">
        <v>1287060848265</v>
      </c>
      <c r="F2692">
        <v>15573</v>
      </c>
      <c r="G2692" t="s">
        <v>150</v>
      </c>
      <c r="H2692">
        <v>200</v>
      </c>
      <c r="I2692" t="s">
        <v>137</v>
      </c>
      <c r="J2692" t="s">
        <v>138</v>
      </c>
      <c r="K2692" t="s">
        <v>139</v>
      </c>
      <c r="L2692" t="b">
        <v>1</v>
      </c>
      <c r="M2692">
        <v>125879</v>
      </c>
      <c r="N2692" t="s">
        <v>149</v>
      </c>
      <c r="O2692">
        <v>9884</v>
      </c>
    </row>
    <row r="2693" spans="5:15">
      <c r="E2693">
        <v>1287060864094</v>
      </c>
      <c r="F2693">
        <v>533</v>
      </c>
      <c r="G2693" t="s">
        <v>151</v>
      </c>
      <c r="H2693">
        <v>200</v>
      </c>
      <c r="I2693" t="s">
        <v>137</v>
      </c>
      <c r="J2693" t="s">
        <v>138</v>
      </c>
      <c r="K2693" t="s">
        <v>152</v>
      </c>
      <c r="L2693" t="b">
        <v>1</v>
      </c>
      <c r="M2693">
        <v>363</v>
      </c>
      <c r="N2693" t="s">
        <v>153</v>
      </c>
      <c r="O2693">
        <v>533</v>
      </c>
    </row>
    <row r="2694" spans="5:15">
      <c r="E2694">
        <v>1287060864965</v>
      </c>
      <c r="F2694">
        <v>528</v>
      </c>
      <c r="G2694" t="s">
        <v>154</v>
      </c>
      <c r="H2694">
        <v>200</v>
      </c>
      <c r="I2694" t="s">
        <v>137</v>
      </c>
      <c r="J2694" t="s">
        <v>138</v>
      </c>
      <c r="K2694" t="s">
        <v>152</v>
      </c>
      <c r="L2694" t="b">
        <v>1</v>
      </c>
      <c r="M2694">
        <v>365</v>
      </c>
      <c r="N2694" t="s">
        <v>155</v>
      </c>
      <c r="O2694">
        <v>528</v>
      </c>
    </row>
    <row r="2695" spans="5:15">
      <c r="E2695">
        <v>1287060865814</v>
      </c>
      <c r="F2695">
        <v>748</v>
      </c>
      <c r="G2695" t="s">
        <v>156</v>
      </c>
      <c r="H2695">
        <v>200</v>
      </c>
      <c r="I2695" t="s">
        <v>137</v>
      </c>
      <c r="J2695" t="s">
        <v>138</v>
      </c>
      <c r="K2695" t="s">
        <v>152</v>
      </c>
      <c r="L2695" t="b">
        <v>1</v>
      </c>
      <c r="M2695">
        <v>91</v>
      </c>
      <c r="N2695" t="s">
        <v>157</v>
      </c>
      <c r="O2695">
        <v>748</v>
      </c>
    </row>
    <row r="2696" spans="5:15">
      <c r="E2696">
        <v>1287060861429</v>
      </c>
      <c r="F2696">
        <v>5870</v>
      </c>
      <c r="G2696" t="s">
        <v>165</v>
      </c>
      <c r="H2696">
        <v>200</v>
      </c>
      <c r="I2696" t="s">
        <v>137</v>
      </c>
      <c r="J2696" t="s">
        <v>143</v>
      </c>
      <c r="K2696" t="s">
        <v>139</v>
      </c>
      <c r="L2696" t="b">
        <v>1</v>
      </c>
      <c r="M2696">
        <v>13</v>
      </c>
      <c r="N2696" t="s">
        <v>149</v>
      </c>
      <c r="O2696">
        <v>5870</v>
      </c>
    </row>
    <row r="2697" spans="5:15">
      <c r="E2697">
        <v>1287060866761</v>
      </c>
      <c r="F2697">
        <v>553</v>
      </c>
      <c r="G2697" t="s">
        <v>158</v>
      </c>
      <c r="H2697">
        <v>200</v>
      </c>
      <c r="I2697" t="s">
        <v>137</v>
      </c>
      <c r="J2697" t="s">
        <v>138</v>
      </c>
      <c r="K2697" t="s">
        <v>152</v>
      </c>
      <c r="L2697" t="b">
        <v>1</v>
      </c>
      <c r="M2697">
        <v>110</v>
      </c>
      <c r="N2697" t="s">
        <v>159</v>
      </c>
      <c r="O2697">
        <v>553</v>
      </c>
    </row>
    <row r="2698" spans="5:15">
      <c r="E2698">
        <v>1287060867742</v>
      </c>
      <c r="F2698">
        <v>629</v>
      </c>
      <c r="G2698" t="s">
        <v>160</v>
      </c>
      <c r="H2698">
        <v>200</v>
      </c>
      <c r="I2698" t="s">
        <v>137</v>
      </c>
      <c r="J2698" t="s">
        <v>138</v>
      </c>
      <c r="K2698" t="s">
        <v>152</v>
      </c>
      <c r="L2698" t="b">
        <v>1</v>
      </c>
      <c r="M2698">
        <v>1078</v>
      </c>
      <c r="N2698" t="s">
        <v>161</v>
      </c>
      <c r="O2698">
        <v>629</v>
      </c>
    </row>
    <row r="2699" spans="5:15">
      <c r="E2699">
        <v>1287060868696</v>
      </c>
      <c r="F2699">
        <v>487</v>
      </c>
      <c r="G2699" t="s">
        <v>162</v>
      </c>
      <c r="H2699">
        <v>200</v>
      </c>
      <c r="I2699" t="s">
        <v>137</v>
      </c>
      <c r="J2699" t="s">
        <v>138</v>
      </c>
      <c r="K2699" t="s">
        <v>152</v>
      </c>
      <c r="L2699" t="b">
        <v>1</v>
      </c>
      <c r="M2699">
        <v>370</v>
      </c>
      <c r="N2699" t="s">
        <v>163</v>
      </c>
      <c r="O2699">
        <v>487</v>
      </c>
    </row>
    <row r="2700" spans="5:15">
      <c r="E2700">
        <v>1287060853950</v>
      </c>
      <c r="F2700">
        <v>15861</v>
      </c>
      <c r="G2700" t="s">
        <v>164</v>
      </c>
      <c r="H2700">
        <v>200</v>
      </c>
      <c r="I2700" t="s">
        <v>137</v>
      </c>
      <c r="J2700" t="s">
        <v>147</v>
      </c>
      <c r="K2700" t="s">
        <v>139</v>
      </c>
      <c r="L2700" t="b">
        <v>1</v>
      </c>
      <c r="M2700">
        <v>125879</v>
      </c>
      <c r="N2700" t="s">
        <v>149</v>
      </c>
      <c r="O2700">
        <v>8142</v>
      </c>
    </row>
    <row r="2701" spans="5:15">
      <c r="E2701">
        <v>1287060870190</v>
      </c>
      <c r="F2701">
        <v>628</v>
      </c>
      <c r="G2701" t="s">
        <v>151</v>
      </c>
      <c r="H2701">
        <v>200</v>
      </c>
      <c r="I2701" t="s">
        <v>137</v>
      </c>
      <c r="J2701" t="s">
        <v>147</v>
      </c>
      <c r="K2701" t="s">
        <v>152</v>
      </c>
      <c r="L2701" t="b">
        <v>1</v>
      </c>
      <c r="M2701">
        <v>363</v>
      </c>
      <c r="N2701" t="s">
        <v>153</v>
      </c>
      <c r="O2701">
        <v>628</v>
      </c>
    </row>
    <row r="2702" spans="5:15">
      <c r="E2702">
        <v>1287060871174</v>
      </c>
      <c r="F2702">
        <v>1966</v>
      </c>
      <c r="G2702" t="s">
        <v>154</v>
      </c>
      <c r="H2702">
        <v>200</v>
      </c>
      <c r="I2702" t="s">
        <v>137</v>
      </c>
      <c r="J2702" t="s">
        <v>147</v>
      </c>
      <c r="K2702" t="s">
        <v>152</v>
      </c>
      <c r="L2702" t="b">
        <v>1</v>
      </c>
      <c r="M2702">
        <v>365</v>
      </c>
      <c r="N2702" t="s">
        <v>155</v>
      </c>
      <c r="O2702">
        <v>1966</v>
      </c>
    </row>
    <row r="2703" spans="5:15">
      <c r="E2703">
        <v>1287060873540</v>
      </c>
      <c r="F2703">
        <v>696</v>
      </c>
      <c r="G2703" t="s">
        <v>156</v>
      </c>
      <c r="H2703">
        <v>200</v>
      </c>
      <c r="I2703" t="s">
        <v>137</v>
      </c>
      <c r="J2703" t="s">
        <v>147</v>
      </c>
      <c r="K2703" t="s">
        <v>152</v>
      </c>
      <c r="L2703" t="b">
        <v>1</v>
      </c>
      <c r="M2703">
        <v>91</v>
      </c>
      <c r="N2703" t="s">
        <v>157</v>
      </c>
      <c r="O2703">
        <v>696</v>
      </c>
    </row>
    <row r="2704" spans="5:15">
      <c r="E2704">
        <v>1287060874557</v>
      </c>
      <c r="F2704">
        <v>860</v>
      </c>
      <c r="G2704" t="s">
        <v>158</v>
      </c>
      <c r="H2704">
        <v>200</v>
      </c>
      <c r="I2704" t="s">
        <v>137</v>
      </c>
      <c r="J2704" t="s">
        <v>147</v>
      </c>
      <c r="K2704" t="s">
        <v>152</v>
      </c>
      <c r="L2704" t="b">
        <v>1</v>
      </c>
      <c r="M2704">
        <v>110</v>
      </c>
      <c r="N2704" t="s">
        <v>159</v>
      </c>
      <c r="O2704">
        <v>860</v>
      </c>
    </row>
    <row r="2705" spans="5:15">
      <c r="E2705">
        <v>1287060875761</v>
      </c>
      <c r="F2705">
        <v>595</v>
      </c>
      <c r="G2705" t="s">
        <v>160</v>
      </c>
      <c r="H2705">
        <v>200</v>
      </c>
      <c r="I2705" t="s">
        <v>137</v>
      </c>
      <c r="J2705" t="s">
        <v>147</v>
      </c>
      <c r="K2705" t="s">
        <v>152</v>
      </c>
      <c r="L2705" t="b">
        <v>1</v>
      </c>
      <c r="M2705">
        <v>1078</v>
      </c>
      <c r="N2705" t="s">
        <v>161</v>
      </c>
      <c r="O2705">
        <v>595</v>
      </c>
    </row>
    <row r="2706" spans="5:15">
      <c r="E2706">
        <v>1287060876804</v>
      </c>
      <c r="F2706">
        <v>694</v>
      </c>
      <c r="G2706" t="s">
        <v>162</v>
      </c>
      <c r="H2706">
        <v>200</v>
      </c>
      <c r="I2706" t="s">
        <v>137</v>
      </c>
      <c r="J2706" t="s">
        <v>147</v>
      </c>
      <c r="K2706" t="s">
        <v>152</v>
      </c>
      <c r="L2706" t="b">
        <v>1</v>
      </c>
      <c r="M2706">
        <v>370</v>
      </c>
      <c r="N2706" t="s">
        <v>163</v>
      </c>
      <c r="O2706">
        <v>694</v>
      </c>
    </row>
    <row r="2707" spans="5:15">
      <c r="E2707">
        <v>1287060877798</v>
      </c>
      <c r="F2707">
        <v>5544</v>
      </c>
      <c r="G2707" t="s">
        <v>165</v>
      </c>
      <c r="H2707">
        <v>200</v>
      </c>
      <c r="I2707" t="s">
        <v>137</v>
      </c>
      <c r="J2707" t="s">
        <v>147</v>
      </c>
      <c r="K2707" t="s">
        <v>139</v>
      </c>
      <c r="L2707" t="b">
        <v>1</v>
      </c>
      <c r="M2707">
        <v>13</v>
      </c>
      <c r="N2707" t="s">
        <v>149</v>
      </c>
      <c r="O2707">
        <v>5543</v>
      </c>
    </row>
    <row r="2708" spans="5:15">
      <c r="E2708">
        <v>1287060867659</v>
      </c>
      <c r="F2708">
        <v>20297</v>
      </c>
      <c r="G2708" t="s">
        <v>166</v>
      </c>
      <c r="H2708">
        <v>200</v>
      </c>
      <c r="I2708" t="s">
        <v>137</v>
      </c>
      <c r="J2708" t="s">
        <v>143</v>
      </c>
      <c r="K2708" t="s">
        <v>139</v>
      </c>
      <c r="L2708" t="b">
        <v>1</v>
      </c>
      <c r="M2708">
        <v>125879</v>
      </c>
      <c r="N2708" t="s">
        <v>149</v>
      </c>
      <c r="O2708">
        <v>10237</v>
      </c>
    </row>
    <row r="2709" spans="5:15">
      <c r="E2709">
        <v>1287060862901</v>
      </c>
      <c r="F2709">
        <v>25276</v>
      </c>
      <c r="G2709" t="s">
        <v>150</v>
      </c>
      <c r="H2709">
        <v>200</v>
      </c>
      <c r="I2709" t="s">
        <v>137</v>
      </c>
      <c r="J2709" t="s">
        <v>145</v>
      </c>
      <c r="K2709" t="s">
        <v>139</v>
      </c>
      <c r="L2709" t="b">
        <v>1</v>
      </c>
      <c r="M2709">
        <v>125879</v>
      </c>
      <c r="N2709" t="s">
        <v>149</v>
      </c>
      <c r="O2709">
        <v>13542</v>
      </c>
    </row>
    <row r="2710" spans="5:15">
      <c r="E2710">
        <v>1287060888433</v>
      </c>
      <c r="F2710">
        <v>476</v>
      </c>
      <c r="G2710" t="s">
        <v>151</v>
      </c>
      <c r="H2710">
        <v>200</v>
      </c>
      <c r="I2710" t="s">
        <v>137</v>
      </c>
      <c r="J2710" t="s">
        <v>145</v>
      </c>
      <c r="K2710" t="s">
        <v>152</v>
      </c>
      <c r="L2710" t="b">
        <v>1</v>
      </c>
      <c r="M2710">
        <v>363</v>
      </c>
      <c r="N2710" t="s">
        <v>153</v>
      </c>
      <c r="O2710">
        <v>476</v>
      </c>
    </row>
    <row r="2711" spans="5:15">
      <c r="E2711">
        <v>1287060889091</v>
      </c>
      <c r="F2711">
        <v>446</v>
      </c>
      <c r="G2711" t="s">
        <v>154</v>
      </c>
      <c r="H2711">
        <v>200</v>
      </c>
      <c r="I2711" t="s">
        <v>137</v>
      </c>
      <c r="J2711" t="s">
        <v>145</v>
      </c>
      <c r="K2711" t="s">
        <v>152</v>
      </c>
      <c r="L2711" t="b">
        <v>1</v>
      </c>
      <c r="M2711">
        <v>365</v>
      </c>
      <c r="N2711" t="s">
        <v>155</v>
      </c>
      <c r="O2711">
        <v>446</v>
      </c>
    </row>
    <row r="2712" spans="5:15">
      <c r="E2712">
        <v>1287060889968</v>
      </c>
      <c r="F2712">
        <v>344</v>
      </c>
      <c r="G2712" t="s">
        <v>156</v>
      </c>
      <c r="H2712">
        <v>200</v>
      </c>
      <c r="I2712" t="s">
        <v>137</v>
      </c>
      <c r="J2712" t="s">
        <v>145</v>
      </c>
      <c r="K2712" t="s">
        <v>152</v>
      </c>
      <c r="L2712" t="b">
        <v>1</v>
      </c>
      <c r="M2712">
        <v>91</v>
      </c>
      <c r="N2712" t="s">
        <v>157</v>
      </c>
      <c r="O2712">
        <v>344</v>
      </c>
    </row>
    <row r="2713" spans="5:15">
      <c r="E2713">
        <v>1287060890718</v>
      </c>
      <c r="F2713">
        <v>593</v>
      </c>
      <c r="G2713" t="s">
        <v>158</v>
      </c>
      <c r="H2713">
        <v>200</v>
      </c>
      <c r="I2713" t="s">
        <v>137</v>
      </c>
      <c r="J2713" t="s">
        <v>145</v>
      </c>
      <c r="K2713" t="s">
        <v>152</v>
      </c>
      <c r="L2713" t="b">
        <v>1</v>
      </c>
      <c r="M2713">
        <v>110</v>
      </c>
      <c r="N2713" t="s">
        <v>159</v>
      </c>
      <c r="O2713">
        <v>593</v>
      </c>
    </row>
    <row r="2714" spans="5:15">
      <c r="E2714">
        <v>1287060891773</v>
      </c>
      <c r="F2714">
        <v>302</v>
      </c>
      <c r="G2714" t="s">
        <v>160</v>
      </c>
      <c r="H2714">
        <v>200</v>
      </c>
      <c r="I2714" t="s">
        <v>137</v>
      </c>
      <c r="J2714" t="s">
        <v>145</v>
      </c>
      <c r="K2714" t="s">
        <v>152</v>
      </c>
      <c r="L2714" t="b">
        <v>1</v>
      </c>
      <c r="M2714">
        <v>1078</v>
      </c>
      <c r="N2714" t="s">
        <v>161</v>
      </c>
      <c r="O2714">
        <v>302</v>
      </c>
    </row>
    <row r="2715" spans="5:15">
      <c r="E2715">
        <v>1287060892238</v>
      </c>
      <c r="F2715">
        <v>256</v>
      </c>
      <c r="G2715" t="s">
        <v>162</v>
      </c>
      <c r="H2715">
        <v>200</v>
      </c>
      <c r="I2715" t="s">
        <v>137</v>
      </c>
      <c r="J2715" t="s">
        <v>145</v>
      </c>
      <c r="K2715" t="s">
        <v>152</v>
      </c>
      <c r="L2715" t="b">
        <v>1</v>
      </c>
      <c r="M2715">
        <v>370</v>
      </c>
      <c r="N2715" t="s">
        <v>163</v>
      </c>
      <c r="O2715">
        <v>256</v>
      </c>
    </row>
    <row r="2716" spans="5:15">
      <c r="E2716">
        <v>1287060869479</v>
      </c>
      <c r="F2716">
        <v>25051</v>
      </c>
      <c r="G2716" t="s">
        <v>164</v>
      </c>
      <c r="H2716">
        <v>200</v>
      </c>
      <c r="I2716" t="s">
        <v>137</v>
      </c>
      <c r="J2716" t="s">
        <v>138</v>
      </c>
      <c r="K2716" t="s">
        <v>139</v>
      </c>
      <c r="L2716" t="b">
        <v>1</v>
      </c>
      <c r="M2716">
        <v>125879</v>
      </c>
      <c r="N2716" t="s">
        <v>149</v>
      </c>
      <c r="O2716">
        <v>22311</v>
      </c>
    </row>
    <row r="2717" spans="5:15">
      <c r="E2717">
        <v>1287060894880</v>
      </c>
      <c r="F2717">
        <v>330</v>
      </c>
      <c r="G2717" t="s">
        <v>151</v>
      </c>
      <c r="H2717">
        <v>200</v>
      </c>
      <c r="I2717" t="s">
        <v>137</v>
      </c>
      <c r="J2717" t="s">
        <v>138</v>
      </c>
      <c r="K2717" t="s">
        <v>152</v>
      </c>
      <c r="L2717" t="b">
        <v>1</v>
      </c>
      <c r="M2717">
        <v>363</v>
      </c>
      <c r="N2717" t="s">
        <v>153</v>
      </c>
      <c r="O2717">
        <v>330</v>
      </c>
    </row>
    <row r="2718" spans="5:15">
      <c r="E2718">
        <v>1287060895351</v>
      </c>
      <c r="F2718">
        <v>254</v>
      </c>
      <c r="G2718" t="s">
        <v>154</v>
      </c>
      <c r="H2718">
        <v>200</v>
      </c>
      <c r="I2718" t="s">
        <v>137</v>
      </c>
      <c r="J2718" t="s">
        <v>138</v>
      </c>
      <c r="K2718" t="s">
        <v>152</v>
      </c>
      <c r="L2718" t="b">
        <v>1</v>
      </c>
      <c r="M2718">
        <v>365</v>
      </c>
      <c r="N2718" t="s">
        <v>155</v>
      </c>
      <c r="O2718">
        <v>254</v>
      </c>
    </row>
    <row r="2719" spans="5:15">
      <c r="E2719">
        <v>1287060895880</v>
      </c>
      <c r="F2719">
        <v>493</v>
      </c>
      <c r="G2719" t="s">
        <v>156</v>
      </c>
      <c r="H2719">
        <v>200</v>
      </c>
      <c r="I2719" t="s">
        <v>137</v>
      </c>
      <c r="J2719" t="s">
        <v>138</v>
      </c>
      <c r="K2719" t="s">
        <v>152</v>
      </c>
      <c r="L2719" t="b">
        <v>1</v>
      </c>
      <c r="M2719">
        <v>91</v>
      </c>
      <c r="N2719" t="s">
        <v>157</v>
      </c>
      <c r="O2719">
        <v>493</v>
      </c>
    </row>
    <row r="2720" spans="5:15">
      <c r="E2720">
        <v>1287060896681</v>
      </c>
      <c r="F2720">
        <v>706</v>
      </c>
      <c r="G2720" t="s">
        <v>158</v>
      </c>
      <c r="H2720">
        <v>200</v>
      </c>
      <c r="I2720" t="s">
        <v>137</v>
      </c>
      <c r="J2720" t="s">
        <v>138</v>
      </c>
      <c r="K2720" t="s">
        <v>152</v>
      </c>
      <c r="L2720" t="b">
        <v>1</v>
      </c>
      <c r="M2720">
        <v>110</v>
      </c>
      <c r="N2720" t="s">
        <v>159</v>
      </c>
      <c r="O2720">
        <v>706</v>
      </c>
    </row>
    <row r="2721" spans="5:15">
      <c r="E2721">
        <v>1287060888371</v>
      </c>
      <c r="F2721">
        <v>9295</v>
      </c>
      <c r="G2721" t="s">
        <v>167</v>
      </c>
      <c r="H2721">
        <v>200</v>
      </c>
      <c r="I2721" t="s">
        <v>137</v>
      </c>
      <c r="J2721" t="s">
        <v>143</v>
      </c>
      <c r="K2721" t="s">
        <v>139</v>
      </c>
      <c r="L2721" t="b">
        <v>1</v>
      </c>
      <c r="M2721">
        <v>13</v>
      </c>
      <c r="N2721" t="s">
        <v>149</v>
      </c>
      <c r="O2721">
        <v>9295</v>
      </c>
    </row>
    <row r="2722" spans="5:15">
      <c r="E2722">
        <v>1287060897678</v>
      </c>
      <c r="F2722">
        <v>510</v>
      </c>
      <c r="G2722" t="s">
        <v>160</v>
      </c>
      <c r="H2722">
        <v>200</v>
      </c>
      <c r="I2722" t="s">
        <v>137</v>
      </c>
      <c r="J2722" t="s">
        <v>138</v>
      </c>
      <c r="K2722" t="s">
        <v>152</v>
      </c>
      <c r="L2722" t="b">
        <v>1</v>
      </c>
      <c r="M2722">
        <v>1078</v>
      </c>
      <c r="N2722" t="s">
        <v>161</v>
      </c>
      <c r="O2722">
        <v>510</v>
      </c>
    </row>
    <row r="2723" spans="5:15">
      <c r="E2723">
        <v>1287060898560</v>
      </c>
      <c r="F2723">
        <v>307</v>
      </c>
      <c r="G2723" t="s">
        <v>162</v>
      </c>
      <c r="H2723">
        <v>200</v>
      </c>
      <c r="I2723" t="s">
        <v>137</v>
      </c>
      <c r="J2723" t="s">
        <v>138</v>
      </c>
      <c r="K2723" t="s">
        <v>152</v>
      </c>
      <c r="L2723" t="b">
        <v>1</v>
      </c>
      <c r="M2723">
        <v>370</v>
      </c>
      <c r="N2723" t="s">
        <v>163</v>
      </c>
      <c r="O2723">
        <v>307</v>
      </c>
    </row>
    <row r="2724" spans="5:15">
      <c r="E2724">
        <v>1287060898135</v>
      </c>
      <c r="F2724">
        <v>3269</v>
      </c>
      <c r="G2724" t="s">
        <v>168</v>
      </c>
      <c r="H2724">
        <v>200</v>
      </c>
      <c r="I2724" t="s">
        <v>137</v>
      </c>
      <c r="J2724" t="s">
        <v>143</v>
      </c>
      <c r="K2724" t="s">
        <v>139</v>
      </c>
      <c r="L2724" t="b">
        <v>1</v>
      </c>
      <c r="M2724">
        <v>13</v>
      </c>
      <c r="N2724" t="s">
        <v>149</v>
      </c>
      <c r="O2724">
        <v>3269</v>
      </c>
    </row>
    <row r="2725" spans="5:15">
      <c r="E2725">
        <v>1287060901698</v>
      </c>
      <c r="F2725">
        <v>484</v>
      </c>
      <c r="G2725" t="s">
        <v>151</v>
      </c>
      <c r="H2725">
        <v>200</v>
      </c>
      <c r="I2725" t="s">
        <v>137</v>
      </c>
      <c r="J2725" t="s">
        <v>143</v>
      </c>
      <c r="K2725" t="s">
        <v>152</v>
      </c>
      <c r="L2725" t="b">
        <v>1</v>
      </c>
      <c r="M2725">
        <v>363</v>
      </c>
      <c r="N2725" t="s">
        <v>153</v>
      </c>
      <c r="O2725">
        <v>484</v>
      </c>
    </row>
    <row r="2726" spans="5:15">
      <c r="E2726">
        <v>1287060902395</v>
      </c>
      <c r="F2726">
        <v>427</v>
      </c>
      <c r="G2726" t="s">
        <v>154</v>
      </c>
      <c r="H2726">
        <v>200</v>
      </c>
      <c r="I2726" t="s">
        <v>137</v>
      </c>
      <c r="J2726" t="s">
        <v>143</v>
      </c>
      <c r="K2726" t="s">
        <v>152</v>
      </c>
      <c r="L2726" t="b">
        <v>1</v>
      </c>
      <c r="M2726">
        <v>365</v>
      </c>
      <c r="N2726" t="s">
        <v>155</v>
      </c>
      <c r="O2726">
        <v>427</v>
      </c>
    </row>
    <row r="2727" spans="5:15">
      <c r="E2727">
        <v>1287060899143</v>
      </c>
      <c r="F2727">
        <v>3731</v>
      </c>
      <c r="G2727" t="s">
        <v>165</v>
      </c>
      <c r="H2727">
        <v>200</v>
      </c>
      <c r="I2727" t="s">
        <v>137</v>
      </c>
      <c r="J2727" t="s">
        <v>138</v>
      </c>
      <c r="K2727" t="s">
        <v>139</v>
      </c>
      <c r="L2727" t="b">
        <v>1</v>
      </c>
      <c r="M2727">
        <v>13</v>
      </c>
      <c r="N2727" t="s">
        <v>149</v>
      </c>
      <c r="O2727">
        <v>3731</v>
      </c>
    </row>
    <row r="2728" spans="5:15">
      <c r="E2728">
        <v>1287060903153</v>
      </c>
      <c r="F2728">
        <v>573</v>
      </c>
      <c r="G2728" t="s">
        <v>156</v>
      </c>
      <c r="H2728">
        <v>200</v>
      </c>
      <c r="I2728" t="s">
        <v>137</v>
      </c>
      <c r="J2728" t="s">
        <v>143</v>
      </c>
      <c r="K2728" t="s">
        <v>152</v>
      </c>
      <c r="L2728" t="b">
        <v>1</v>
      </c>
      <c r="M2728">
        <v>91</v>
      </c>
      <c r="N2728" t="s">
        <v>157</v>
      </c>
      <c r="O2728">
        <v>573</v>
      </c>
    </row>
    <row r="2729" spans="5:15">
      <c r="E2729">
        <v>1287060903851</v>
      </c>
      <c r="F2729">
        <v>567</v>
      </c>
      <c r="G2729" t="s">
        <v>158</v>
      </c>
      <c r="H2729">
        <v>200</v>
      </c>
      <c r="I2729" t="s">
        <v>137</v>
      </c>
      <c r="J2729" t="s">
        <v>143</v>
      </c>
      <c r="K2729" t="s">
        <v>152</v>
      </c>
      <c r="L2729" t="b">
        <v>1</v>
      </c>
      <c r="M2729">
        <v>110</v>
      </c>
      <c r="N2729" t="s">
        <v>159</v>
      </c>
      <c r="O2729">
        <v>567</v>
      </c>
    </row>
    <row r="2730" spans="5:15">
      <c r="E2730">
        <v>1287060904597</v>
      </c>
      <c r="F2730">
        <v>591</v>
      </c>
      <c r="G2730" t="s">
        <v>160</v>
      </c>
      <c r="H2730">
        <v>200</v>
      </c>
      <c r="I2730" t="s">
        <v>137</v>
      </c>
      <c r="J2730" t="s">
        <v>143</v>
      </c>
      <c r="K2730" t="s">
        <v>152</v>
      </c>
      <c r="L2730" t="b">
        <v>1</v>
      </c>
      <c r="M2730">
        <v>1078</v>
      </c>
      <c r="N2730" t="s">
        <v>161</v>
      </c>
      <c r="O2730">
        <v>591</v>
      </c>
    </row>
    <row r="2731" spans="5:15">
      <c r="E2731">
        <v>1287060905445</v>
      </c>
      <c r="F2731">
        <v>520</v>
      </c>
      <c r="G2731" t="s">
        <v>162</v>
      </c>
      <c r="H2731">
        <v>200</v>
      </c>
      <c r="I2731" t="s">
        <v>137</v>
      </c>
      <c r="J2731" t="s">
        <v>143</v>
      </c>
      <c r="K2731" t="s">
        <v>152</v>
      </c>
      <c r="L2731" t="b">
        <v>1</v>
      </c>
      <c r="M2731">
        <v>370</v>
      </c>
      <c r="N2731" t="s">
        <v>163</v>
      </c>
      <c r="O2731">
        <v>520</v>
      </c>
    </row>
    <row r="2732" spans="5:15">
      <c r="E2732">
        <v>1287060906137</v>
      </c>
      <c r="F2732">
        <v>3656</v>
      </c>
      <c r="G2732" t="s">
        <v>169</v>
      </c>
      <c r="H2732">
        <v>200</v>
      </c>
      <c r="I2732" t="s">
        <v>137</v>
      </c>
      <c r="J2732" t="s">
        <v>143</v>
      </c>
      <c r="K2732" t="s">
        <v>139</v>
      </c>
      <c r="L2732" t="b">
        <v>1</v>
      </c>
      <c r="M2732">
        <v>13</v>
      </c>
      <c r="N2732" t="s">
        <v>149</v>
      </c>
      <c r="O2732">
        <v>3656</v>
      </c>
    </row>
    <row r="2733" spans="5:15">
      <c r="E2733">
        <v>1287060883566</v>
      </c>
      <c r="F2733">
        <v>30231</v>
      </c>
      <c r="G2733" t="s">
        <v>166</v>
      </c>
      <c r="H2733">
        <v>200</v>
      </c>
      <c r="I2733" t="s">
        <v>137</v>
      </c>
      <c r="J2733" t="s">
        <v>147</v>
      </c>
      <c r="K2733" t="s">
        <v>139</v>
      </c>
      <c r="L2733" t="b">
        <v>1</v>
      </c>
      <c r="M2733">
        <v>125879</v>
      </c>
      <c r="N2733" t="s">
        <v>149</v>
      </c>
      <c r="O2733">
        <v>15078</v>
      </c>
    </row>
    <row r="2734" spans="5:15">
      <c r="E2734">
        <v>1287060892812</v>
      </c>
      <c r="F2734">
        <v>21676</v>
      </c>
      <c r="G2734" t="s">
        <v>164</v>
      </c>
      <c r="H2734">
        <v>200</v>
      </c>
      <c r="I2734" t="s">
        <v>137</v>
      </c>
      <c r="J2734" t="s">
        <v>145</v>
      </c>
      <c r="K2734" t="s">
        <v>139</v>
      </c>
      <c r="L2734" t="b">
        <v>1</v>
      </c>
      <c r="M2734">
        <v>125879</v>
      </c>
      <c r="N2734" t="s">
        <v>149</v>
      </c>
      <c r="O2734">
        <v>7755</v>
      </c>
    </row>
    <row r="2735" spans="5:15">
      <c r="E2735">
        <v>1287060914929</v>
      </c>
      <c r="F2735">
        <v>337</v>
      </c>
      <c r="G2735" t="s">
        <v>151</v>
      </c>
      <c r="H2735">
        <v>200</v>
      </c>
      <c r="I2735" t="s">
        <v>137</v>
      </c>
      <c r="J2735" t="s">
        <v>145</v>
      </c>
      <c r="K2735" t="s">
        <v>152</v>
      </c>
      <c r="L2735" t="b">
        <v>1</v>
      </c>
      <c r="M2735">
        <v>363</v>
      </c>
      <c r="N2735" t="s">
        <v>153</v>
      </c>
      <c r="O2735">
        <v>337</v>
      </c>
    </row>
    <row r="2736" spans="5:15">
      <c r="E2736">
        <v>1287060915451</v>
      </c>
      <c r="F2736">
        <v>314</v>
      </c>
      <c r="G2736" t="s">
        <v>154</v>
      </c>
      <c r="H2736">
        <v>200</v>
      </c>
      <c r="I2736" t="s">
        <v>137</v>
      </c>
      <c r="J2736" t="s">
        <v>145</v>
      </c>
      <c r="K2736" t="s">
        <v>152</v>
      </c>
      <c r="L2736" t="b">
        <v>1</v>
      </c>
      <c r="M2736">
        <v>365</v>
      </c>
      <c r="N2736" t="s">
        <v>155</v>
      </c>
      <c r="O2736">
        <v>314</v>
      </c>
    </row>
    <row r="2737" spans="5:15">
      <c r="E2737">
        <v>1287060915979</v>
      </c>
      <c r="F2737">
        <v>568</v>
      </c>
      <c r="G2737" t="s">
        <v>156</v>
      </c>
      <c r="H2737">
        <v>200</v>
      </c>
      <c r="I2737" t="s">
        <v>137</v>
      </c>
      <c r="J2737" t="s">
        <v>145</v>
      </c>
      <c r="K2737" t="s">
        <v>152</v>
      </c>
      <c r="L2737" t="b">
        <v>1</v>
      </c>
      <c r="M2737">
        <v>91</v>
      </c>
      <c r="N2737" t="s">
        <v>157</v>
      </c>
      <c r="O2737">
        <v>568</v>
      </c>
    </row>
    <row r="2738" spans="5:15">
      <c r="E2738">
        <v>1287060916899</v>
      </c>
      <c r="F2738">
        <v>702</v>
      </c>
      <c r="G2738" t="s">
        <v>158</v>
      </c>
      <c r="H2738">
        <v>200</v>
      </c>
      <c r="I2738" t="s">
        <v>137</v>
      </c>
      <c r="J2738" t="s">
        <v>145</v>
      </c>
      <c r="K2738" t="s">
        <v>152</v>
      </c>
      <c r="L2738" t="b">
        <v>1</v>
      </c>
      <c r="M2738">
        <v>110</v>
      </c>
      <c r="N2738" t="s">
        <v>159</v>
      </c>
      <c r="O2738">
        <v>702</v>
      </c>
    </row>
    <row r="2739" spans="5:15">
      <c r="E2739">
        <v>1287060918060</v>
      </c>
      <c r="F2739">
        <v>370</v>
      </c>
      <c r="G2739" t="s">
        <v>160</v>
      </c>
      <c r="H2739">
        <v>200</v>
      </c>
      <c r="I2739" t="s">
        <v>137</v>
      </c>
      <c r="J2739" t="s">
        <v>145</v>
      </c>
      <c r="K2739" t="s">
        <v>152</v>
      </c>
      <c r="L2739" t="b">
        <v>1</v>
      </c>
      <c r="M2739">
        <v>1078</v>
      </c>
      <c r="N2739" t="s">
        <v>161</v>
      </c>
      <c r="O2739">
        <v>370</v>
      </c>
    </row>
    <row r="2740" spans="5:15">
      <c r="E2740">
        <v>1287060918711</v>
      </c>
      <c r="F2740">
        <v>345</v>
      </c>
      <c r="G2740" t="s">
        <v>162</v>
      </c>
      <c r="H2740">
        <v>200</v>
      </c>
      <c r="I2740" t="s">
        <v>137</v>
      </c>
      <c r="J2740" t="s">
        <v>145</v>
      </c>
      <c r="K2740" t="s">
        <v>152</v>
      </c>
      <c r="L2740" t="b">
        <v>1</v>
      </c>
      <c r="M2740">
        <v>370</v>
      </c>
      <c r="N2740" t="s">
        <v>163</v>
      </c>
      <c r="O2740">
        <v>345</v>
      </c>
    </row>
    <row r="2741" spans="5:15">
      <c r="E2741">
        <v>1287060914324</v>
      </c>
      <c r="F2741">
        <v>7978</v>
      </c>
      <c r="G2741" t="s">
        <v>167</v>
      </c>
      <c r="H2741">
        <v>200</v>
      </c>
      <c r="I2741" t="s">
        <v>137</v>
      </c>
      <c r="J2741" t="s">
        <v>147</v>
      </c>
      <c r="K2741" t="s">
        <v>139</v>
      </c>
      <c r="L2741" t="b">
        <v>1</v>
      </c>
      <c r="M2741">
        <v>13</v>
      </c>
      <c r="N2741" t="s">
        <v>149</v>
      </c>
      <c r="O2741">
        <v>7978</v>
      </c>
    </row>
    <row r="2742" spans="5:15">
      <c r="E2742">
        <v>1287060919266</v>
      </c>
      <c r="F2742">
        <v>3309</v>
      </c>
      <c r="G2742" t="s">
        <v>165</v>
      </c>
      <c r="H2742">
        <v>200</v>
      </c>
      <c r="I2742" t="s">
        <v>137</v>
      </c>
      <c r="J2742" t="s">
        <v>145</v>
      </c>
      <c r="K2742" t="s">
        <v>139</v>
      </c>
      <c r="L2742" t="b">
        <v>1</v>
      </c>
      <c r="M2742">
        <v>13</v>
      </c>
      <c r="N2742" t="s">
        <v>149</v>
      </c>
      <c r="O2742">
        <v>3309</v>
      </c>
    </row>
    <row r="2743" spans="5:15">
      <c r="E2743">
        <v>1287060903143</v>
      </c>
      <c r="F2743">
        <v>21600</v>
      </c>
      <c r="G2743" t="s">
        <v>166</v>
      </c>
      <c r="H2743">
        <v>200</v>
      </c>
      <c r="I2743" t="s">
        <v>137</v>
      </c>
      <c r="J2743" t="s">
        <v>138</v>
      </c>
      <c r="K2743" t="s">
        <v>139</v>
      </c>
      <c r="L2743" t="b">
        <v>1</v>
      </c>
      <c r="M2743">
        <v>125879</v>
      </c>
      <c r="N2743" t="s">
        <v>149</v>
      </c>
      <c r="O2743">
        <v>6832</v>
      </c>
    </row>
    <row r="2744" spans="5:15">
      <c r="E2744">
        <v>1287060922632</v>
      </c>
      <c r="F2744">
        <v>9507</v>
      </c>
      <c r="G2744" t="s">
        <v>168</v>
      </c>
      <c r="H2744">
        <v>200</v>
      </c>
      <c r="I2744" t="s">
        <v>137</v>
      </c>
      <c r="J2744" t="s">
        <v>147</v>
      </c>
      <c r="K2744" t="s">
        <v>139</v>
      </c>
      <c r="L2744" t="b">
        <v>1</v>
      </c>
      <c r="M2744">
        <v>13</v>
      </c>
      <c r="N2744" t="s">
        <v>149</v>
      </c>
      <c r="O2744">
        <v>9507</v>
      </c>
    </row>
    <row r="2745" spans="5:15">
      <c r="E2745">
        <v>1287060909941</v>
      </c>
      <c r="F2745">
        <v>23425</v>
      </c>
      <c r="G2745" t="s">
        <v>166</v>
      </c>
      <c r="H2745">
        <v>200</v>
      </c>
      <c r="I2745" t="s">
        <v>137</v>
      </c>
      <c r="J2745" t="s">
        <v>143</v>
      </c>
      <c r="K2745" t="s">
        <v>139</v>
      </c>
      <c r="L2745" t="b">
        <v>1</v>
      </c>
      <c r="M2745">
        <v>125879</v>
      </c>
      <c r="N2745" t="s">
        <v>149</v>
      </c>
      <c r="O2745">
        <v>12948</v>
      </c>
    </row>
    <row r="2746" spans="5:15">
      <c r="E2746">
        <v>1287060932519</v>
      </c>
      <c r="F2746">
        <v>889</v>
      </c>
      <c r="G2746" t="s">
        <v>151</v>
      </c>
      <c r="H2746">
        <v>200</v>
      </c>
      <c r="I2746" t="s">
        <v>137</v>
      </c>
      <c r="J2746" t="s">
        <v>147</v>
      </c>
      <c r="K2746" t="s">
        <v>152</v>
      </c>
      <c r="L2746" t="b">
        <v>1</v>
      </c>
      <c r="M2746">
        <v>363</v>
      </c>
      <c r="N2746" t="s">
        <v>153</v>
      </c>
      <c r="O2746">
        <v>889</v>
      </c>
    </row>
    <row r="2747" spans="5:15">
      <c r="E2747">
        <v>1287060933907</v>
      </c>
      <c r="F2747">
        <v>794</v>
      </c>
      <c r="G2747" t="s">
        <v>154</v>
      </c>
      <c r="H2747">
        <v>200</v>
      </c>
      <c r="I2747" t="s">
        <v>137</v>
      </c>
      <c r="J2747" t="s">
        <v>147</v>
      </c>
      <c r="K2747" t="s">
        <v>152</v>
      </c>
      <c r="L2747" t="b">
        <v>1</v>
      </c>
      <c r="M2747">
        <v>365</v>
      </c>
      <c r="N2747" t="s">
        <v>155</v>
      </c>
      <c r="O2747">
        <v>794</v>
      </c>
    </row>
    <row r="2748" spans="5:15">
      <c r="E2748">
        <v>1287060934969</v>
      </c>
      <c r="F2748">
        <v>608</v>
      </c>
      <c r="G2748" t="s">
        <v>156</v>
      </c>
      <c r="H2748">
        <v>200</v>
      </c>
      <c r="I2748" t="s">
        <v>137</v>
      </c>
      <c r="J2748" t="s">
        <v>147</v>
      </c>
      <c r="K2748" t="s">
        <v>152</v>
      </c>
      <c r="L2748" t="b">
        <v>1</v>
      </c>
      <c r="M2748">
        <v>91</v>
      </c>
      <c r="N2748" t="s">
        <v>157</v>
      </c>
      <c r="O2748">
        <v>608</v>
      </c>
    </row>
    <row r="2749" spans="5:15">
      <c r="E2749">
        <v>1287060935746</v>
      </c>
      <c r="F2749">
        <v>601</v>
      </c>
      <c r="G2749" t="s">
        <v>158</v>
      </c>
      <c r="H2749">
        <v>200</v>
      </c>
      <c r="I2749" t="s">
        <v>137</v>
      </c>
      <c r="J2749" t="s">
        <v>147</v>
      </c>
      <c r="K2749" t="s">
        <v>152</v>
      </c>
      <c r="L2749" t="b">
        <v>1</v>
      </c>
      <c r="M2749">
        <v>110</v>
      </c>
      <c r="N2749" t="s">
        <v>159</v>
      </c>
      <c r="O2749">
        <v>601</v>
      </c>
    </row>
    <row r="2750" spans="5:15">
      <c r="E2750">
        <v>1287060936597</v>
      </c>
      <c r="F2750">
        <v>655</v>
      </c>
      <c r="G2750" t="s">
        <v>160</v>
      </c>
      <c r="H2750">
        <v>200</v>
      </c>
      <c r="I2750" t="s">
        <v>137</v>
      </c>
      <c r="J2750" t="s">
        <v>147</v>
      </c>
      <c r="K2750" t="s">
        <v>152</v>
      </c>
      <c r="L2750" t="b">
        <v>1</v>
      </c>
      <c r="M2750">
        <v>1078</v>
      </c>
      <c r="N2750" t="s">
        <v>161</v>
      </c>
      <c r="O2750">
        <v>655</v>
      </c>
    </row>
    <row r="2751" spans="5:15">
      <c r="E2751">
        <v>1287060937585</v>
      </c>
      <c r="F2751">
        <v>689</v>
      </c>
      <c r="G2751" t="s">
        <v>162</v>
      </c>
      <c r="H2751">
        <v>200</v>
      </c>
      <c r="I2751" t="s">
        <v>137</v>
      </c>
      <c r="J2751" t="s">
        <v>147</v>
      </c>
      <c r="K2751" t="s">
        <v>152</v>
      </c>
      <c r="L2751" t="b">
        <v>1</v>
      </c>
      <c r="M2751">
        <v>370</v>
      </c>
      <c r="N2751" t="s">
        <v>163</v>
      </c>
      <c r="O2751">
        <v>689</v>
      </c>
    </row>
    <row r="2752" spans="5:15">
      <c r="E2752">
        <v>1287060925017</v>
      </c>
      <c r="F2752">
        <v>18725</v>
      </c>
      <c r="G2752" t="s">
        <v>167</v>
      </c>
      <c r="H2752">
        <v>200</v>
      </c>
      <c r="I2752" t="s">
        <v>137</v>
      </c>
      <c r="J2752" t="s">
        <v>138</v>
      </c>
      <c r="K2752" t="s">
        <v>139</v>
      </c>
      <c r="L2752" t="b">
        <v>1</v>
      </c>
      <c r="M2752">
        <v>13</v>
      </c>
      <c r="N2752" t="s">
        <v>149</v>
      </c>
      <c r="O2752">
        <v>18725</v>
      </c>
    </row>
    <row r="2753" spans="5:15">
      <c r="E2753">
        <v>1287060943955</v>
      </c>
      <c r="F2753">
        <v>5101</v>
      </c>
      <c r="G2753" t="s">
        <v>168</v>
      </c>
      <c r="H2753">
        <v>200</v>
      </c>
      <c r="I2753" t="s">
        <v>137</v>
      </c>
      <c r="J2753" t="s">
        <v>138</v>
      </c>
      <c r="K2753" t="s">
        <v>139</v>
      </c>
      <c r="L2753" t="b">
        <v>1</v>
      </c>
      <c r="M2753">
        <v>13</v>
      </c>
      <c r="N2753" t="s">
        <v>149</v>
      </c>
      <c r="O2753">
        <v>5101</v>
      </c>
    </row>
    <row r="2754" spans="5:15">
      <c r="E2754">
        <v>1287060949511</v>
      </c>
      <c r="F2754">
        <v>642</v>
      </c>
      <c r="G2754" t="s">
        <v>151</v>
      </c>
      <c r="H2754">
        <v>200</v>
      </c>
      <c r="I2754" t="s">
        <v>137</v>
      </c>
      <c r="J2754" t="s">
        <v>138</v>
      </c>
      <c r="K2754" t="s">
        <v>152</v>
      </c>
      <c r="L2754" t="b">
        <v>1</v>
      </c>
      <c r="M2754">
        <v>363</v>
      </c>
      <c r="N2754" t="s">
        <v>153</v>
      </c>
      <c r="O2754">
        <v>642</v>
      </c>
    </row>
    <row r="2755" spans="5:15">
      <c r="E2755">
        <v>1287060923009</v>
      </c>
      <c r="F2755">
        <v>27776</v>
      </c>
      <c r="G2755" t="s">
        <v>166</v>
      </c>
      <c r="H2755">
        <v>200</v>
      </c>
      <c r="I2755" t="s">
        <v>137</v>
      </c>
      <c r="J2755" t="s">
        <v>145</v>
      </c>
      <c r="K2755" t="s">
        <v>139</v>
      </c>
      <c r="L2755" t="b">
        <v>1</v>
      </c>
      <c r="M2755">
        <v>125879</v>
      </c>
      <c r="N2755" t="s">
        <v>149</v>
      </c>
      <c r="O2755">
        <v>15290</v>
      </c>
    </row>
    <row r="2756" spans="5:15">
      <c r="E2756">
        <v>1287060950289</v>
      </c>
      <c r="F2756">
        <v>778</v>
      </c>
      <c r="G2756" t="s">
        <v>154</v>
      </c>
      <c r="H2756">
        <v>200</v>
      </c>
      <c r="I2756" t="s">
        <v>137</v>
      </c>
      <c r="J2756" t="s">
        <v>138</v>
      </c>
      <c r="K2756" t="s">
        <v>152</v>
      </c>
      <c r="L2756" t="b">
        <v>1</v>
      </c>
      <c r="M2756">
        <v>365</v>
      </c>
      <c r="N2756" t="s">
        <v>155</v>
      </c>
      <c r="O2756">
        <v>778</v>
      </c>
    </row>
    <row r="2757" spans="5:15">
      <c r="E2757">
        <v>1287060951506</v>
      </c>
      <c r="F2757">
        <v>1082</v>
      </c>
      <c r="G2757" t="s">
        <v>156</v>
      </c>
      <c r="H2757">
        <v>200</v>
      </c>
      <c r="I2757" t="s">
        <v>137</v>
      </c>
      <c r="J2757" t="s">
        <v>138</v>
      </c>
      <c r="K2757" t="s">
        <v>152</v>
      </c>
      <c r="L2757" t="b">
        <v>1</v>
      </c>
      <c r="M2757">
        <v>91</v>
      </c>
      <c r="N2757" t="s">
        <v>157</v>
      </c>
      <c r="O2757">
        <v>1082</v>
      </c>
    </row>
    <row r="2758" spans="5:15">
      <c r="E2758">
        <v>1287060938841</v>
      </c>
      <c r="F2758">
        <v>13885</v>
      </c>
      <c r="G2758" t="s">
        <v>169</v>
      </c>
      <c r="H2758">
        <v>200</v>
      </c>
      <c r="I2758" t="s">
        <v>137</v>
      </c>
      <c r="J2758" t="s">
        <v>147</v>
      </c>
      <c r="K2758" t="s">
        <v>139</v>
      </c>
      <c r="L2758" t="b">
        <v>1</v>
      </c>
      <c r="M2758">
        <v>13</v>
      </c>
      <c r="N2758" t="s">
        <v>149</v>
      </c>
      <c r="O2758">
        <v>13885</v>
      </c>
    </row>
    <row r="2759" spans="5:15">
      <c r="E2759">
        <v>1287060952893</v>
      </c>
      <c r="F2759">
        <v>737</v>
      </c>
      <c r="G2759" t="s">
        <v>158</v>
      </c>
      <c r="H2759">
        <v>200</v>
      </c>
      <c r="I2759" t="s">
        <v>137</v>
      </c>
      <c r="J2759" t="s">
        <v>138</v>
      </c>
      <c r="K2759" t="s">
        <v>152</v>
      </c>
      <c r="L2759" t="b">
        <v>1</v>
      </c>
      <c r="M2759">
        <v>110</v>
      </c>
      <c r="N2759" t="s">
        <v>159</v>
      </c>
      <c r="O2759">
        <v>737</v>
      </c>
    </row>
    <row r="2760" spans="5:15">
      <c r="E2760">
        <v>1287060953862</v>
      </c>
      <c r="F2760">
        <v>637</v>
      </c>
      <c r="G2760" t="s">
        <v>160</v>
      </c>
      <c r="H2760">
        <v>200</v>
      </c>
      <c r="I2760" t="s">
        <v>137</v>
      </c>
      <c r="J2760" t="s">
        <v>138</v>
      </c>
      <c r="K2760" t="s">
        <v>152</v>
      </c>
      <c r="L2760" t="b">
        <v>1</v>
      </c>
      <c r="M2760">
        <v>1078</v>
      </c>
      <c r="N2760" t="s">
        <v>161</v>
      </c>
      <c r="O2760">
        <v>637</v>
      </c>
    </row>
    <row r="2761" spans="5:15">
      <c r="E2761">
        <v>1287060954917</v>
      </c>
      <c r="F2761">
        <v>414</v>
      </c>
      <c r="G2761" t="s">
        <v>162</v>
      </c>
      <c r="H2761">
        <v>200</v>
      </c>
      <c r="I2761" t="s">
        <v>137</v>
      </c>
      <c r="J2761" t="s">
        <v>138</v>
      </c>
      <c r="K2761" t="s">
        <v>152</v>
      </c>
      <c r="L2761" t="b">
        <v>1</v>
      </c>
      <c r="M2761">
        <v>370</v>
      </c>
      <c r="N2761" t="s">
        <v>163</v>
      </c>
      <c r="O2761">
        <v>414</v>
      </c>
    </row>
    <row r="2762" spans="5:15">
      <c r="E2762">
        <v>1287060955707</v>
      </c>
      <c r="F2762">
        <v>10599</v>
      </c>
      <c r="G2762" t="s">
        <v>169</v>
      </c>
      <c r="H2762">
        <v>200</v>
      </c>
      <c r="I2762" t="s">
        <v>137</v>
      </c>
      <c r="J2762" t="s">
        <v>138</v>
      </c>
      <c r="K2762" t="s">
        <v>139</v>
      </c>
      <c r="L2762" t="b">
        <v>1</v>
      </c>
      <c r="M2762">
        <v>13</v>
      </c>
      <c r="N2762" t="s">
        <v>149</v>
      </c>
      <c r="O2762">
        <v>10599</v>
      </c>
    </row>
    <row r="2763" spans="5:15">
      <c r="E2763">
        <v>1287060950931</v>
      </c>
      <c r="F2763">
        <v>17514</v>
      </c>
      <c r="G2763" t="s">
        <v>167</v>
      </c>
      <c r="H2763">
        <v>200</v>
      </c>
      <c r="I2763" t="s">
        <v>137</v>
      </c>
      <c r="J2763" t="s">
        <v>145</v>
      </c>
      <c r="K2763" t="s">
        <v>139</v>
      </c>
      <c r="L2763" t="b">
        <v>1</v>
      </c>
      <c r="M2763">
        <v>13</v>
      </c>
      <c r="N2763" t="s">
        <v>149</v>
      </c>
      <c r="O2763">
        <v>17514</v>
      </c>
    </row>
    <row r="2764" spans="5:15">
      <c r="E2764">
        <v>1287060933746</v>
      </c>
      <c r="F2764">
        <v>34808</v>
      </c>
      <c r="G2764" t="s">
        <v>167</v>
      </c>
      <c r="H2764">
        <v>200</v>
      </c>
      <c r="I2764" t="s">
        <v>137</v>
      </c>
      <c r="J2764" t="s">
        <v>143</v>
      </c>
      <c r="K2764" t="s">
        <v>139</v>
      </c>
      <c r="L2764" t="b">
        <v>1</v>
      </c>
      <c r="M2764">
        <v>191856</v>
      </c>
      <c r="N2764" t="s">
        <v>149</v>
      </c>
      <c r="O2764">
        <v>9462</v>
      </c>
    </row>
    <row r="2765" spans="5:15">
      <c r="E2765">
        <v>1287060968777</v>
      </c>
      <c r="F2765">
        <v>7054</v>
      </c>
      <c r="G2765" t="s">
        <v>168</v>
      </c>
      <c r="H2765">
        <v>200</v>
      </c>
      <c r="I2765" t="s">
        <v>137</v>
      </c>
      <c r="J2765" t="s">
        <v>145</v>
      </c>
      <c r="K2765" t="s">
        <v>139</v>
      </c>
      <c r="L2765" t="b">
        <v>1</v>
      </c>
      <c r="M2765">
        <v>13</v>
      </c>
      <c r="N2765" t="s">
        <v>149</v>
      </c>
      <c r="O2765">
        <v>7054</v>
      </c>
    </row>
    <row r="2766" spans="5:15">
      <c r="E2766">
        <v>1287060968973</v>
      </c>
      <c r="F2766">
        <v>7275</v>
      </c>
      <c r="G2766" t="s">
        <v>168</v>
      </c>
      <c r="H2766">
        <v>200</v>
      </c>
      <c r="I2766" t="s">
        <v>137</v>
      </c>
      <c r="J2766" t="s">
        <v>143</v>
      </c>
      <c r="K2766" t="s">
        <v>139</v>
      </c>
      <c r="L2766" t="b">
        <v>1</v>
      </c>
      <c r="M2766">
        <v>13</v>
      </c>
      <c r="N2766" t="s">
        <v>149</v>
      </c>
      <c r="O2766">
        <v>7275</v>
      </c>
    </row>
    <row r="2767" spans="5:15">
      <c r="E2767">
        <v>1287060976081</v>
      </c>
      <c r="F2767">
        <v>324</v>
      </c>
      <c r="G2767" t="s">
        <v>151</v>
      </c>
      <c r="H2767">
        <v>200</v>
      </c>
      <c r="I2767" t="s">
        <v>137</v>
      </c>
      <c r="J2767" t="s">
        <v>145</v>
      </c>
      <c r="K2767" t="s">
        <v>152</v>
      </c>
      <c r="L2767" t="b">
        <v>1</v>
      </c>
      <c r="M2767">
        <v>363</v>
      </c>
      <c r="N2767" t="s">
        <v>153</v>
      </c>
      <c r="O2767">
        <v>324</v>
      </c>
    </row>
    <row r="2768" spans="5:15">
      <c r="E2768">
        <v>1287060976487</v>
      </c>
      <c r="F2768">
        <v>288</v>
      </c>
      <c r="G2768" t="s">
        <v>151</v>
      </c>
      <c r="H2768">
        <v>200</v>
      </c>
      <c r="I2768" t="s">
        <v>137</v>
      </c>
      <c r="J2768" t="s">
        <v>143</v>
      </c>
      <c r="K2768" t="s">
        <v>152</v>
      </c>
      <c r="L2768" t="b">
        <v>1</v>
      </c>
      <c r="M2768">
        <v>363</v>
      </c>
      <c r="N2768" t="s">
        <v>153</v>
      </c>
      <c r="O2768">
        <v>288</v>
      </c>
    </row>
    <row r="2769" spans="5:15">
      <c r="E2769">
        <v>1287060976827</v>
      </c>
      <c r="F2769">
        <v>322</v>
      </c>
      <c r="G2769" t="s">
        <v>154</v>
      </c>
      <c r="H2769">
        <v>200</v>
      </c>
      <c r="I2769" t="s">
        <v>137</v>
      </c>
      <c r="J2769" t="s">
        <v>145</v>
      </c>
      <c r="K2769" t="s">
        <v>152</v>
      </c>
      <c r="L2769" t="b">
        <v>1</v>
      </c>
      <c r="M2769">
        <v>365</v>
      </c>
      <c r="N2769" t="s">
        <v>155</v>
      </c>
      <c r="O2769">
        <v>322</v>
      </c>
    </row>
    <row r="2770" spans="5:15">
      <c r="E2770">
        <v>1287060977067</v>
      </c>
      <c r="F2770">
        <v>316</v>
      </c>
      <c r="G2770" t="s">
        <v>154</v>
      </c>
      <c r="H2770">
        <v>200</v>
      </c>
      <c r="I2770" t="s">
        <v>137</v>
      </c>
      <c r="J2770" t="s">
        <v>143</v>
      </c>
      <c r="K2770" t="s">
        <v>152</v>
      </c>
      <c r="L2770" t="b">
        <v>1</v>
      </c>
      <c r="M2770">
        <v>365</v>
      </c>
      <c r="N2770" t="s">
        <v>155</v>
      </c>
      <c r="O2770">
        <v>316</v>
      </c>
    </row>
    <row r="2771" spans="5:15">
      <c r="E2771">
        <v>1287060977469</v>
      </c>
      <c r="F2771">
        <v>549</v>
      </c>
      <c r="G2771" t="s">
        <v>156</v>
      </c>
      <c r="H2771">
        <v>200</v>
      </c>
      <c r="I2771" t="s">
        <v>137</v>
      </c>
      <c r="J2771" t="s">
        <v>145</v>
      </c>
      <c r="K2771" t="s">
        <v>152</v>
      </c>
      <c r="L2771" t="b">
        <v>1</v>
      </c>
      <c r="M2771">
        <v>91</v>
      </c>
      <c r="N2771" t="s">
        <v>157</v>
      </c>
      <c r="O2771">
        <v>549</v>
      </c>
    </row>
    <row r="2772" spans="5:15">
      <c r="E2772">
        <v>1287060977671</v>
      </c>
      <c r="F2772">
        <v>518</v>
      </c>
      <c r="G2772" t="s">
        <v>156</v>
      </c>
      <c r="H2772">
        <v>200</v>
      </c>
      <c r="I2772" t="s">
        <v>137</v>
      </c>
      <c r="J2772" t="s">
        <v>143</v>
      </c>
      <c r="K2772" t="s">
        <v>152</v>
      </c>
      <c r="L2772" t="b">
        <v>1</v>
      </c>
      <c r="M2772">
        <v>91</v>
      </c>
      <c r="N2772" t="s">
        <v>157</v>
      </c>
      <c r="O2772">
        <v>518</v>
      </c>
    </row>
    <row r="2773" spans="5:15">
      <c r="E2773">
        <v>1287060978248</v>
      </c>
      <c r="F2773">
        <v>658</v>
      </c>
      <c r="G2773" t="s">
        <v>158</v>
      </c>
      <c r="H2773">
        <v>200</v>
      </c>
      <c r="I2773" t="s">
        <v>137</v>
      </c>
      <c r="J2773" t="s">
        <v>145</v>
      </c>
      <c r="K2773" t="s">
        <v>152</v>
      </c>
      <c r="L2773" t="b">
        <v>1</v>
      </c>
      <c r="M2773">
        <v>110</v>
      </c>
      <c r="N2773" t="s">
        <v>159</v>
      </c>
      <c r="O2773">
        <v>658</v>
      </c>
    </row>
    <row r="2774" spans="5:15">
      <c r="E2774">
        <v>1287060978522</v>
      </c>
      <c r="F2774">
        <v>897</v>
      </c>
      <c r="G2774" t="s">
        <v>158</v>
      </c>
      <c r="H2774">
        <v>200</v>
      </c>
      <c r="I2774" t="s">
        <v>137</v>
      </c>
      <c r="J2774" t="s">
        <v>143</v>
      </c>
      <c r="K2774" t="s">
        <v>152</v>
      </c>
      <c r="L2774" t="b">
        <v>1</v>
      </c>
      <c r="M2774">
        <v>110</v>
      </c>
      <c r="N2774" t="s">
        <v>159</v>
      </c>
      <c r="O2774">
        <v>897</v>
      </c>
    </row>
    <row r="2775" spans="5:15">
      <c r="E2775">
        <v>1287060979254</v>
      </c>
      <c r="F2775">
        <v>599</v>
      </c>
      <c r="G2775" t="s">
        <v>160</v>
      </c>
      <c r="H2775">
        <v>200</v>
      </c>
      <c r="I2775" t="s">
        <v>137</v>
      </c>
      <c r="J2775" t="s">
        <v>145</v>
      </c>
      <c r="K2775" t="s">
        <v>152</v>
      </c>
      <c r="L2775" t="b">
        <v>1</v>
      </c>
      <c r="M2775">
        <v>1078</v>
      </c>
      <c r="N2775" t="s">
        <v>161</v>
      </c>
      <c r="O2775">
        <v>599</v>
      </c>
    </row>
    <row r="2776" spans="5:15">
      <c r="E2776">
        <v>1287060979600</v>
      </c>
      <c r="F2776">
        <v>450</v>
      </c>
      <c r="G2776" t="s">
        <v>160</v>
      </c>
      <c r="H2776">
        <v>200</v>
      </c>
      <c r="I2776" t="s">
        <v>137</v>
      </c>
      <c r="J2776" t="s">
        <v>143</v>
      </c>
      <c r="K2776" t="s">
        <v>152</v>
      </c>
      <c r="L2776" t="b">
        <v>1</v>
      </c>
      <c r="M2776">
        <v>1078</v>
      </c>
      <c r="N2776" t="s">
        <v>161</v>
      </c>
      <c r="O2776">
        <v>450</v>
      </c>
    </row>
    <row r="2777" spans="5:15">
      <c r="E2777">
        <v>1287060980110</v>
      </c>
      <c r="F2777">
        <v>288</v>
      </c>
      <c r="G2777" t="s">
        <v>162</v>
      </c>
      <c r="H2777">
        <v>200</v>
      </c>
      <c r="I2777" t="s">
        <v>137</v>
      </c>
      <c r="J2777" t="s">
        <v>145</v>
      </c>
      <c r="K2777" t="s">
        <v>152</v>
      </c>
      <c r="L2777" t="b">
        <v>1</v>
      </c>
      <c r="M2777">
        <v>370</v>
      </c>
      <c r="N2777" t="s">
        <v>163</v>
      </c>
      <c r="O2777">
        <v>288</v>
      </c>
    </row>
    <row r="2778" spans="5:15">
      <c r="E2778">
        <v>1287060980205</v>
      </c>
      <c r="F2778">
        <v>238</v>
      </c>
      <c r="G2778" t="s">
        <v>162</v>
      </c>
      <c r="H2778">
        <v>200</v>
      </c>
      <c r="I2778" t="s">
        <v>137</v>
      </c>
      <c r="J2778" t="s">
        <v>143</v>
      </c>
      <c r="K2778" t="s">
        <v>152</v>
      </c>
      <c r="L2778" t="b">
        <v>1</v>
      </c>
      <c r="M2778">
        <v>370</v>
      </c>
      <c r="N2778" t="s">
        <v>163</v>
      </c>
      <c r="O2778">
        <v>238</v>
      </c>
    </row>
    <row r="2779" spans="5:15">
      <c r="E2779">
        <v>1287060953097</v>
      </c>
      <c r="F2779">
        <v>27414</v>
      </c>
      <c r="G2779" t="s">
        <v>166</v>
      </c>
      <c r="H2779">
        <v>200</v>
      </c>
      <c r="I2779" t="s">
        <v>137</v>
      </c>
      <c r="J2779" t="s">
        <v>147</v>
      </c>
      <c r="K2779" t="s">
        <v>139</v>
      </c>
      <c r="L2779" t="b">
        <v>1</v>
      </c>
      <c r="M2779">
        <v>125879</v>
      </c>
      <c r="N2779" t="s">
        <v>149</v>
      </c>
      <c r="O2779">
        <v>13790</v>
      </c>
    </row>
    <row r="2780" spans="5:15">
      <c r="E2780">
        <v>1287060980752</v>
      </c>
      <c r="F2780">
        <v>11511</v>
      </c>
      <c r="G2780" t="s">
        <v>169</v>
      </c>
      <c r="H2780">
        <v>200</v>
      </c>
      <c r="I2780" t="s">
        <v>137</v>
      </c>
      <c r="J2780" t="s">
        <v>143</v>
      </c>
      <c r="K2780" t="s">
        <v>139</v>
      </c>
      <c r="L2780" t="b">
        <v>1</v>
      </c>
      <c r="M2780">
        <v>13</v>
      </c>
      <c r="N2780" t="s">
        <v>149</v>
      </c>
      <c r="O2780">
        <v>11511</v>
      </c>
    </row>
    <row r="2781" spans="5:15">
      <c r="E2781">
        <v>1287060980568</v>
      </c>
      <c r="F2781">
        <v>12133</v>
      </c>
      <c r="G2781" t="s">
        <v>169</v>
      </c>
      <c r="H2781">
        <v>200</v>
      </c>
      <c r="I2781" t="s">
        <v>137</v>
      </c>
      <c r="J2781" t="s">
        <v>145</v>
      </c>
      <c r="K2781" t="s">
        <v>139</v>
      </c>
      <c r="L2781" t="b">
        <v>1</v>
      </c>
      <c r="M2781">
        <v>13</v>
      </c>
      <c r="N2781" t="s">
        <v>149</v>
      </c>
      <c r="O2781">
        <v>12133</v>
      </c>
    </row>
    <row r="2782" spans="5:15">
      <c r="E2782">
        <v>1287060966492</v>
      </c>
      <c r="F2782">
        <v>27869</v>
      </c>
      <c r="G2782" t="s">
        <v>166</v>
      </c>
      <c r="H2782">
        <v>200</v>
      </c>
      <c r="I2782" t="s">
        <v>137</v>
      </c>
      <c r="J2782" t="s">
        <v>138</v>
      </c>
      <c r="K2782" t="s">
        <v>139</v>
      </c>
      <c r="L2782" t="b">
        <v>1</v>
      </c>
      <c r="M2782">
        <v>125879</v>
      </c>
      <c r="N2782" t="s">
        <v>149</v>
      </c>
      <c r="O2782">
        <v>9834</v>
      </c>
    </row>
    <row r="2783" spans="5:15">
      <c r="E2783">
        <v>1287060992726</v>
      </c>
      <c r="F2783">
        <v>18193</v>
      </c>
      <c r="G2783" t="s">
        <v>166</v>
      </c>
      <c r="H2783">
        <v>200</v>
      </c>
      <c r="I2783" t="s">
        <v>137</v>
      </c>
      <c r="J2783" t="s">
        <v>143</v>
      </c>
      <c r="K2783" t="s">
        <v>139</v>
      </c>
      <c r="L2783" t="b">
        <v>1</v>
      </c>
      <c r="M2783">
        <v>125879</v>
      </c>
      <c r="N2783" t="s">
        <v>149</v>
      </c>
      <c r="O2783">
        <v>13552</v>
      </c>
    </row>
    <row r="2784" spans="5:15">
      <c r="E2784">
        <v>1287060980868</v>
      </c>
      <c r="F2784">
        <v>33997</v>
      </c>
      <c r="G2784" t="s">
        <v>167</v>
      </c>
      <c r="H2784">
        <v>200</v>
      </c>
      <c r="I2784" t="s">
        <v>137</v>
      </c>
      <c r="J2784" t="s">
        <v>147</v>
      </c>
      <c r="K2784" t="s">
        <v>139</v>
      </c>
      <c r="L2784" t="b">
        <v>1</v>
      </c>
      <c r="M2784">
        <v>191856</v>
      </c>
      <c r="N2784" t="s">
        <v>149</v>
      </c>
      <c r="O2784">
        <v>8076</v>
      </c>
    </row>
    <row r="2785" spans="5:15">
      <c r="E2785">
        <v>1287060993019</v>
      </c>
      <c r="F2785">
        <v>29206</v>
      </c>
      <c r="G2785" t="s">
        <v>166</v>
      </c>
      <c r="H2785">
        <v>200</v>
      </c>
      <c r="I2785" t="s">
        <v>137</v>
      </c>
      <c r="J2785" t="s">
        <v>145</v>
      </c>
      <c r="K2785" t="s">
        <v>139</v>
      </c>
      <c r="L2785" t="b">
        <v>1</v>
      </c>
      <c r="M2785">
        <v>125879</v>
      </c>
      <c r="N2785" t="s">
        <v>149</v>
      </c>
      <c r="O2785">
        <v>16161</v>
      </c>
    </row>
    <row r="2786" spans="5:15">
      <c r="E2786">
        <v>1287061015273</v>
      </c>
      <c r="F2786">
        <v>7544</v>
      </c>
      <c r="G2786" t="s">
        <v>168</v>
      </c>
      <c r="H2786">
        <v>200</v>
      </c>
      <c r="I2786" t="s">
        <v>137</v>
      </c>
      <c r="J2786" t="s">
        <v>147</v>
      </c>
      <c r="K2786" t="s">
        <v>139</v>
      </c>
      <c r="L2786" t="b">
        <v>1</v>
      </c>
      <c r="M2786">
        <v>13</v>
      </c>
      <c r="N2786" t="s">
        <v>149</v>
      </c>
      <c r="O2786">
        <v>7544</v>
      </c>
    </row>
    <row r="2787" spans="5:15">
      <c r="E2787">
        <v>1287061022992</v>
      </c>
      <c r="F2787">
        <v>301</v>
      </c>
      <c r="G2787" t="s">
        <v>151</v>
      </c>
      <c r="H2787">
        <v>200</v>
      </c>
      <c r="I2787" t="s">
        <v>137</v>
      </c>
      <c r="J2787" t="s">
        <v>147</v>
      </c>
      <c r="K2787" t="s">
        <v>152</v>
      </c>
      <c r="L2787" t="b">
        <v>1</v>
      </c>
      <c r="M2787">
        <v>363</v>
      </c>
      <c r="N2787" t="s">
        <v>153</v>
      </c>
      <c r="O2787">
        <v>301</v>
      </c>
    </row>
    <row r="2788" spans="5:15">
      <c r="E2788">
        <v>1287060994418</v>
      </c>
      <c r="F2788">
        <v>29219</v>
      </c>
      <c r="G2788" t="s">
        <v>167</v>
      </c>
      <c r="H2788">
        <v>200</v>
      </c>
      <c r="I2788" t="s">
        <v>137</v>
      </c>
      <c r="J2788" t="s">
        <v>138</v>
      </c>
      <c r="K2788" t="s">
        <v>139</v>
      </c>
      <c r="L2788" t="b">
        <v>1</v>
      </c>
      <c r="M2788">
        <v>191856</v>
      </c>
      <c r="N2788" t="s">
        <v>149</v>
      </c>
      <c r="O2788">
        <v>11234</v>
      </c>
    </row>
    <row r="2789" spans="5:15">
      <c r="E2789">
        <v>1287061023749</v>
      </c>
      <c r="F2789">
        <v>568</v>
      </c>
      <c r="G2789" t="s">
        <v>154</v>
      </c>
      <c r="H2789">
        <v>200</v>
      </c>
      <c r="I2789" t="s">
        <v>137</v>
      </c>
      <c r="J2789" t="s">
        <v>147</v>
      </c>
      <c r="K2789" t="s">
        <v>152</v>
      </c>
      <c r="L2789" t="b">
        <v>1</v>
      </c>
      <c r="M2789">
        <v>365</v>
      </c>
      <c r="N2789" t="s">
        <v>155</v>
      </c>
      <c r="O2789">
        <v>568</v>
      </c>
    </row>
    <row r="2790" spans="5:15">
      <c r="E2790">
        <v>1287061024583</v>
      </c>
      <c r="F2790">
        <v>383</v>
      </c>
      <c r="G2790" t="s">
        <v>156</v>
      </c>
      <c r="H2790">
        <v>200</v>
      </c>
      <c r="I2790" t="s">
        <v>137</v>
      </c>
      <c r="J2790" t="s">
        <v>147</v>
      </c>
      <c r="K2790" t="s">
        <v>152</v>
      </c>
      <c r="L2790" t="b">
        <v>1</v>
      </c>
      <c r="M2790">
        <v>91</v>
      </c>
      <c r="N2790" t="s">
        <v>157</v>
      </c>
      <c r="O2790">
        <v>383</v>
      </c>
    </row>
    <row r="2791" spans="5:15">
      <c r="E2791">
        <v>1287061025315</v>
      </c>
      <c r="F2791">
        <v>657</v>
      </c>
      <c r="G2791" t="s">
        <v>158</v>
      </c>
      <c r="H2791">
        <v>200</v>
      </c>
      <c r="I2791" t="s">
        <v>137</v>
      </c>
      <c r="J2791" t="s">
        <v>147</v>
      </c>
      <c r="K2791" t="s">
        <v>152</v>
      </c>
      <c r="L2791" t="b">
        <v>1</v>
      </c>
      <c r="M2791">
        <v>110</v>
      </c>
      <c r="N2791" t="s">
        <v>159</v>
      </c>
      <c r="O2791">
        <v>657</v>
      </c>
    </row>
    <row r="2792" spans="5:15">
      <c r="E2792">
        <v>1287061026275</v>
      </c>
      <c r="F2792">
        <v>520</v>
      </c>
      <c r="G2792" t="s">
        <v>160</v>
      </c>
      <c r="H2792">
        <v>200</v>
      </c>
      <c r="I2792" t="s">
        <v>137</v>
      </c>
      <c r="J2792" t="s">
        <v>147</v>
      </c>
      <c r="K2792" t="s">
        <v>152</v>
      </c>
      <c r="L2792" t="b">
        <v>1</v>
      </c>
      <c r="M2792">
        <v>1078</v>
      </c>
      <c r="N2792" t="s">
        <v>161</v>
      </c>
      <c r="O2792">
        <v>520</v>
      </c>
    </row>
    <row r="2793" spans="5:15">
      <c r="E2793">
        <v>1287061027186</v>
      </c>
      <c r="F2793">
        <v>488</v>
      </c>
      <c r="G2793" t="s">
        <v>162</v>
      </c>
      <c r="H2793">
        <v>200</v>
      </c>
      <c r="I2793" t="s">
        <v>137</v>
      </c>
      <c r="J2793" t="s">
        <v>147</v>
      </c>
      <c r="K2793" t="s">
        <v>152</v>
      </c>
      <c r="L2793" t="b">
        <v>1</v>
      </c>
      <c r="M2793">
        <v>370</v>
      </c>
      <c r="N2793" t="s">
        <v>163</v>
      </c>
      <c r="O2793">
        <v>488</v>
      </c>
    </row>
    <row r="2794" spans="5:15">
      <c r="E2794">
        <v>1287061011100</v>
      </c>
      <c r="F2794">
        <v>17912</v>
      </c>
      <c r="G2794" t="s">
        <v>167</v>
      </c>
      <c r="H2794">
        <v>200</v>
      </c>
      <c r="I2794" t="s">
        <v>137</v>
      </c>
      <c r="J2794" t="s">
        <v>143</v>
      </c>
      <c r="K2794" t="s">
        <v>139</v>
      </c>
      <c r="L2794" t="b">
        <v>1</v>
      </c>
      <c r="M2794">
        <v>191856</v>
      </c>
      <c r="N2794" t="s">
        <v>149</v>
      </c>
      <c r="O2794">
        <v>6586</v>
      </c>
    </row>
    <row r="2795" spans="5:15">
      <c r="E2795">
        <v>1287061024090</v>
      </c>
      <c r="F2795">
        <v>6514</v>
      </c>
      <c r="G2795" t="s">
        <v>168</v>
      </c>
      <c r="H2795">
        <v>200</v>
      </c>
      <c r="I2795" t="s">
        <v>137</v>
      </c>
      <c r="J2795" t="s">
        <v>138</v>
      </c>
      <c r="K2795" t="s">
        <v>139</v>
      </c>
      <c r="L2795" t="b">
        <v>1</v>
      </c>
      <c r="M2795">
        <v>13</v>
      </c>
      <c r="N2795" t="s">
        <v>149</v>
      </c>
      <c r="O2795">
        <v>6514</v>
      </c>
    </row>
    <row r="2796" spans="5:15">
      <c r="E2796">
        <v>1287061030797</v>
      </c>
      <c r="F2796">
        <v>871</v>
      </c>
      <c r="G2796" t="s">
        <v>151</v>
      </c>
      <c r="H2796">
        <v>200</v>
      </c>
      <c r="I2796" t="s">
        <v>137</v>
      </c>
      <c r="J2796" t="s">
        <v>138</v>
      </c>
      <c r="K2796" t="s">
        <v>152</v>
      </c>
      <c r="L2796" t="b">
        <v>1</v>
      </c>
      <c r="M2796">
        <v>363</v>
      </c>
      <c r="N2796" t="s">
        <v>153</v>
      </c>
      <c r="O2796">
        <v>871</v>
      </c>
    </row>
    <row r="2797" spans="5:15">
      <c r="E2797">
        <v>1287061031992</v>
      </c>
      <c r="F2797">
        <v>517</v>
      </c>
      <c r="G2797" t="s">
        <v>154</v>
      </c>
      <c r="H2797">
        <v>200</v>
      </c>
      <c r="I2797" t="s">
        <v>137</v>
      </c>
      <c r="J2797" t="s">
        <v>138</v>
      </c>
      <c r="K2797" t="s">
        <v>152</v>
      </c>
      <c r="L2797" t="b">
        <v>1</v>
      </c>
      <c r="M2797">
        <v>365</v>
      </c>
      <c r="N2797" t="s">
        <v>155</v>
      </c>
      <c r="O2797">
        <v>517</v>
      </c>
    </row>
    <row r="2798" spans="5:15">
      <c r="E2798">
        <v>1287061029349</v>
      </c>
      <c r="F2798">
        <v>4214</v>
      </c>
      <c r="G2798" t="s">
        <v>168</v>
      </c>
      <c r="H2798">
        <v>200</v>
      </c>
      <c r="I2798" t="s">
        <v>137</v>
      </c>
      <c r="J2798" t="s">
        <v>143</v>
      </c>
      <c r="K2798" t="s">
        <v>139</v>
      </c>
      <c r="L2798" t="b">
        <v>1</v>
      </c>
      <c r="M2798">
        <v>13</v>
      </c>
      <c r="N2798" t="s">
        <v>149</v>
      </c>
      <c r="O2798">
        <v>4214</v>
      </c>
    </row>
    <row r="2799" spans="5:15">
      <c r="E2799">
        <v>1287061032861</v>
      </c>
      <c r="F2799">
        <v>1933</v>
      </c>
      <c r="G2799" t="s">
        <v>156</v>
      </c>
      <c r="H2799">
        <v>200</v>
      </c>
      <c r="I2799" t="s">
        <v>137</v>
      </c>
      <c r="J2799" t="s">
        <v>138</v>
      </c>
      <c r="K2799" t="s">
        <v>152</v>
      </c>
      <c r="L2799" t="b">
        <v>1</v>
      </c>
      <c r="M2799">
        <v>91</v>
      </c>
      <c r="N2799" t="s">
        <v>157</v>
      </c>
      <c r="O2799">
        <v>1933</v>
      </c>
    </row>
    <row r="2800" spans="5:15">
      <c r="E2800">
        <v>1287061035183</v>
      </c>
      <c r="F2800">
        <v>912</v>
      </c>
      <c r="G2800" t="s">
        <v>158</v>
      </c>
      <c r="H2800">
        <v>200</v>
      </c>
      <c r="I2800" t="s">
        <v>137</v>
      </c>
      <c r="J2800" t="s">
        <v>138</v>
      </c>
      <c r="K2800" t="s">
        <v>152</v>
      </c>
      <c r="L2800" t="b">
        <v>1</v>
      </c>
      <c r="M2800">
        <v>110</v>
      </c>
      <c r="N2800" t="s">
        <v>159</v>
      </c>
      <c r="O2800">
        <v>912</v>
      </c>
    </row>
    <row r="2801" spans="5:15">
      <c r="E2801">
        <v>1287061036452</v>
      </c>
      <c r="F2801">
        <v>411</v>
      </c>
      <c r="G2801" t="s">
        <v>160</v>
      </c>
      <c r="H2801">
        <v>200</v>
      </c>
      <c r="I2801" t="s">
        <v>137</v>
      </c>
      <c r="J2801" t="s">
        <v>138</v>
      </c>
      <c r="K2801" t="s">
        <v>152</v>
      </c>
      <c r="L2801" t="b">
        <v>1</v>
      </c>
      <c r="M2801">
        <v>1078</v>
      </c>
      <c r="N2801" t="s">
        <v>161</v>
      </c>
      <c r="O2801">
        <v>411</v>
      </c>
    </row>
    <row r="2802" spans="5:15">
      <c r="E2802">
        <v>1287061037180</v>
      </c>
      <c r="F2802">
        <v>540</v>
      </c>
      <c r="G2802" t="s">
        <v>162</v>
      </c>
      <c r="H2802">
        <v>200</v>
      </c>
      <c r="I2802" t="s">
        <v>137</v>
      </c>
      <c r="J2802" t="s">
        <v>138</v>
      </c>
      <c r="K2802" t="s">
        <v>152</v>
      </c>
      <c r="L2802" t="b">
        <v>1</v>
      </c>
      <c r="M2802">
        <v>370</v>
      </c>
      <c r="N2802" t="s">
        <v>163</v>
      </c>
      <c r="O2802">
        <v>540</v>
      </c>
    </row>
    <row r="2803" spans="5:15">
      <c r="E2803">
        <v>1287061027951</v>
      </c>
      <c r="F2803">
        <v>14078</v>
      </c>
      <c r="G2803" t="s">
        <v>169</v>
      </c>
      <c r="H2803">
        <v>200</v>
      </c>
      <c r="I2803" t="s">
        <v>137</v>
      </c>
      <c r="J2803" t="s">
        <v>147</v>
      </c>
      <c r="K2803" t="s">
        <v>139</v>
      </c>
      <c r="L2803" t="b">
        <v>1</v>
      </c>
      <c r="M2803">
        <v>13</v>
      </c>
      <c r="N2803" t="s">
        <v>149</v>
      </c>
      <c r="O2803">
        <v>14078</v>
      </c>
    </row>
    <row r="2804" spans="5:15">
      <c r="E2804">
        <v>1287061033855</v>
      </c>
      <c r="F2804">
        <v>9173</v>
      </c>
      <c r="G2804" t="s">
        <v>170</v>
      </c>
      <c r="H2804">
        <v>200</v>
      </c>
      <c r="I2804" t="s">
        <v>137</v>
      </c>
      <c r="J2804" t="s">
        <v>143</v>
      </c>
      <c r="K2804" t="s">
        <v>139</v>
      </c>
      <c r="L2804" t="b">
        <v>1</v>
      </c>
      <c r="M2804">
        <v>13</v>
      </c>
      <c r="N2804" t="s">
        <v>149</v>
      </c>
      <c r="O2804">
        <v>9173</v>
      </c>
    </row>
    <row r="2805" spans="5:15">
      <c r="E2805">
        <v>1287061043431</v>
      </c>
      <c r="F2805">
        <v>853</v>
      </c>
      <c r="G2805" t="s">
        <v>151</v>
      </c>
      <c r="H2805">
        <v>200</v>
      </c>
      <c r="I2805" t="s">
        <v>137</v>
      </c>
      <c r="J2805" t="s">
        <v>143</v>
      </c>
      <c r="K2805" t="s">
        <v>152</v>
      </c>
      <c r="L2805" t="b">
        <v>1</v>
      </c>
      <c r="M2805">
        <v>363</v>
      </c>
      <c r="N2805" t="s">
        <v>153</v>
      </c>
      <c r="O2805">
        <v>853</v>
      </c>
    </row>
    <row r="2806" spans="5:15">
      <c r="E2806">
        <v>1287061044444</v>
      </c>
      <c r="F2806">
        <v>710</v>
      </c>
      <c r="G2806" t="s">
        <v>154</v>
      </c>
      <c r="H2806">
        <v>200</v>
      </c>
      <c r="I2806" t="s">
        <v>137</v>
      </c>
      <c r="J2806" t="s">
        <v>143</v>
      </c>
      <c r="K2806" t="s">
        <v>152</v>
      </c>
      <c r="L2806" t="b">
        <v>1</v>
      </c>
      <c r="M2806">
        <v>365</v>
      </c>
      <c r="N2806" t="s">
        <v>155</v>
      </c>
      <c r="O2806">
        <v>710</v>
      </c>
    </row>
    <row r="2807" spans="5:15">
      <c r="E2807">
        <v>1287061045539</v>
      </c>
      <c r="F2807">
        <v>706</v>
      </c>
      <c r="G2807" t="s">
        <v>156</v>
      </c>
      <c r="H2807">
        <v>200</v>
      </c>
      <c r="I2807" t="s">
        <v>137</v>
      </c>
      <c r="J2807" t="s">
        <v>143</v>
      </c>
      <c r="K2807" t="s">
        <v>152</v>
      </c>
      <c r="L2807" t="b">
        <v>1</v>
      </c>
      <c r="M2807">
        <v>91</v>
      </c>
      <c r="N2807" t="s">
        <v>157</v>
      </c>
      <c r="O2807">
        <v>706</v>
      </c>
    </row>
    <row r="2808" spans="5:15">
      <c r="E2808">
        <v>1287061046471</v>
      </c>
      <c r="F2808">
        <v>775</v>
      </c>
      <c r="G2808" t="s">
        <v>158</v>
      </c>
      <c r="H2808">
        <v>200</v>
      </c>
      <c r="I2808" t="s">
        <v>137</v>
      </c>
      <c r="J2808" t="s">
        <v>143</v>
      </c>
      <c r="K2808" t="s">
        <v>152</v>
      </c>
      <c r="L2808" t="b">
        <v>1</v>
      </c>
      <c r="M2808">
        <v>110</v>
      </c>
      <c r="N2808" t="s">
        <v>159</v>
      </c>
      <c r="O2808">
        <v>775</v>
      </c>
    </row>
    <row r="2809" spans="5:15">
      <c r="E2809">
        <v>1287061038181</v>
      </c>
      <c r="F2809">
        <v>9868</v>
      </c>
      <c r="G2809" t="s">
        <v>169</v>
      </c>
      <c r="H2809">
        <v>200</v>
      </c>
      <c r="I2809" t="s">
        <v>137</v>
      </c>
      <c r="J2809" t="s">
        <v>138</v>
      </c>
      <c r="K2809" t="s">
        <v>139</v>
      </c>
      <c r="L2809" t="b">
        <v>1</v>
      </c>
      <c r="M2809">
        <v>13</v>
      </c>
      <c r="N2809" t="s">
        <v>149</v>
      </c>
      <c r="O2809">
        <v>9868</v>
      </c>
    </row>
    <row r="2810" spans="5:15">
      <c r="E2810">
        <v>1287061047558</v>
      </c>
      <c r="F2810">
        <v>533</v>
      </c>
      <c r="G2810" t="s">
        <v>160</v>
      </c>
      <c r="H2810">
        <v>200</v>
      </c>
      <c r="I2810" t="s">
        <v>137</v>
      </c>
      <c r="J2810" t="s">
        <v>143</v>
      </c>
      <c r="K2810" t="s">
        <v>152</v>
      </c>
      <c r="L2810" t="b">
        <v>1</v>
      </c>
      <c r="M2810">
        <v>1078</v>
      </c>
      <c r="N2810" t="s">
        <v>161</v>
      </c>
      <c r="O2810">
        <v>533</v>
      </c>
    </row>
    <row r="2811" spans="5:15">
      <c r="E2811">
        <v>1287061048517</v>
      </c>
      <c r="F2811">
        <v>733</v>
      </c>
      <c r="G2811" t="s">
        <v>162</v>
      </c>
      <c r="H2811">
        <v>200</v>
      </c>
      <c r="I2811" t="s">
        <v>137</v>
      </c>
      <c r="J2811" t="s">
        <v>143</v>
      </c>
      <c r="K2811" t="s">
        <v>152</v>
      </c>
      <c r="L2811" t="b">
        <v>1</v>
      </c>
      <c r="M2811">
        <v>370</v>
      </c>
      <c r="N2811" t="s">
        <v>163</v>
      </c>
      <c r="O2811">
        <v>733</v>
      </c>
    </row>
    <row r="2812" spans="5:15">
      <c r="E2812">
        <v>1287061049520</v>
      </c>
      <c r="F2812">
        <v>7459</v>
      </c>
      <c r="G2812" t="s">
        <v>169</v>
      </c>
      <c r="H2812">
        <v>200</v>
      </c>
      <c r="I2812" t="s">
        <v>137</v>
      </c>
      <c r="J2812" t="s">
        <v>143</v>
      </c>
      <c r="K2812" t="s">
        <v>139</v>
      </c>
      <c r="L2812" t="b">
        <v>1</v>
      </c>
      <c r="M2812">
        <v>13</v>
      </c>
      <c r="N2812" t="s">
        <v>149</v>
      </c>
      <c r="O2812">
        <v>7459</v>
      </c>
    </row>
    <row r="2813" spans="5:15">
      <c r="E2813">
        <v>1287061022540</v>
      </c>
      <c r="F2813">
        <v>34672</v>
      </c>
      <c r="G2813" t="s">
        <v>167</v>
      </c>
      <c r="H2813">
        <v>200</v>
      </c>
      <c r="I2813" t="s">
        <v>137</v>
      </c>
      <c r="J2813" t="s">
        <v>145</v>
      </c>
      <c r="K2813" t="s">
        <v>139</v>
      </c>
      <c r="L2813" t="b">
        <v>1</v>
      </c>
      <c r="M2813">
        <v>191856</v>
      </c>
      <c r="N2813" t="s">
        <v>149</v>
      </c>
      <c r="O2813">
        <v>8610</v>
      </c>
    </row>
    <row r="2814" spans="5:15">
      <c r="E2814">
        <v>1287061057710</v>
      </c>
      <c r="F2814">
        <v>6262</v>
      </c>
      <c r="G2814" t="s">
        <v>168</v>
      </c>
      <c r="H2814">
        <v>200</v>
      </c>
      <c r="I2814" t="s">
        <v>137</v>
      </c>
      <c r="J2814" t="s">
        <v>145</v>
      </c>
      <c r="K2814" t="s">
        <v>139</v>
      </c>
      <c r="L2814" t="b">
        <v>1</v>
      </c>
      <c r="M2814">
        <v>13</v>
      </c>
      <c r="N2814" t="s">
        <v>149</v>
      </c>
      <c r="O2814">
        <v>6262</v>
      </c>
    </row>
    <row r="2815" spans="5:15">
      <c r="E2815">
        <v>1287061042298</v>
      </c>
      <c r="F2815">
        <v>21929</v>
      </c>
      <c r="G2815" t="s">
        <v>166</v>
      </c>
      <c r="H2815">
        <v>200</v>
      </c>
      <c r="I2815" t="s">
        <v>137</v>
      </c>
      <c r="J2815" t="s">
        <v>147</v>
      </c>
      <c r="K2815" t="s">
        <v>139</v>
      </c>
      <c r="L2815" t="b">
        <v>1</v>
      </c>
      <c r="M2815">
        <v>125879</v>
      </c>
      <c r="N2815" t="s">
        <v>149</v>
      </c>
      <c r="O2815">
        <v>11471</v>
      </c>
    </row>
    <row r="2816" spans="5:15">
      <c r="E2816">
        <v>1287061064234</v>
      </c>
      <c r="F2816">
        <v>193</v>
      </c>
      <c r="G2816" t="s">
        <v>151</v>
      </c>
      <c r="H2816">
        <v>200</v>
      </c>
      <c r="I2816" t="s">
        <v>137</v>
      </c>
      <c r="J2816" t="s">
        <v>145</v>
      </c>
      <c r="K2816" t="s">
        <v>152</v>
      </c>
      <c r="L2816" t="b">
        <v>1</v>
      </c>
      <c r="M2816">
        <v>363</v>
      </c>
      <c r="N2816" t="s">
        <v>153</v>
      </c>
      <c r="O2816">
        <v>193</v>
      </c>
    </row>
    <row r="2817" spans="5:15">
      <c r="E2817">
        <v>1287061064577</v>
      </c>
      <c r="F2817">
        <v>507</v>
      </c>
      <c r="G2817" t="s">
        <v>154</v>
      </c>
      <c r="H2817">
        <v>200</v>
      </c>
      <c r="I2817" t="s">
        <v>137</v>
      </c>
      <c r="J2817" t="s">
        <v>145</v>
      </c>
      <c r="K2817" t="s">
        <v>152</v>
      </c>
      <c r="L2817" t="b">
        <v>1</v>
      </c>
      <c r="M2817">
        <v>365</v>
      </c>
      <c r="N2817" t="s">
        <v>155</v>
      </c>
      <c r="O2817">
        <v>507</v>
      </c>
    </row>
    <row r="2818" spans="5:15">
      <c r="E2818">
        <v>1287061065369</v>
      </c>
      <c r="F2818">
        <v>581</v>
      </c>
      <c r="G2818" t="s">
        <v>156</v>
      </c>
      <c r="H2818">
        <v>200</v>
      </c>
      <c r="I2818" t="s">
        <v>137</v>
      </c>
      <c r="J2818" t="s">
        <v>145</v>
      </c>
      <c r="K2818" t="s">
        <v>152</v>
      </c>
      <c r="L2818" t="b">
        <v>1</v>
      </c>
      <c r="M2818">
        <v>91</v>
      </c>
      <c r="N2818" t="s">
        <v>157</v>
      </c>
      <c r="O2818">
        <v>581</v>
      </c>
    </row>
    <row r="2819" spans="5:15">
      <c r="E2819">
        <v>1287061066278</v>
      </c>
      <c r="F2819">
        <v>1957</v>
      </c>
      <c r="G2819" t="s">
        <v>158</v>
      </c>
      <c r="H2819">
        <v>200</v>
      </c>
      <c r="I2819" t="s">
        <v>137</v>
      </c>
      <c r="J2819" t="s">
        <v>145</v>
      </c>
      <c r="K2819" t="s">
        <v>152</v>
      </c>
      <c r="L2819" t="b">
        <v>1</v>
      </c>
      <c r="M2819">
        <v>110</v>
      </c>
      <c r="N2819" t="s">
        <v>159</v>
      </c>
      <c r="O2819">
        <v>1957</v>
      </c>
    </row>
    <row r="2820" spans="5:15">
      <c r="E2820">
        <v>1287061068498</v>
      </c>
      <c r="F2820">
        <v>371</v>
      </c>
      <c r="G2820" t="s">
        <v>160</v>
      </c>
      <c r="H2820">
        <v>200</v>
      </c>
      <c r="I2820" t="s">
        <v>137</v>
      </c>
      <c r="J2820" t="s">
        <v>145</v>
      </c>
      <c r="K2820" t="s">
        <v>152</v>
      </c>
      <c r="L2820" t="b">
        <v>1</v>
      </c>
      <c r="M2820">
        <v>1078</v>
      </c>
      <c r="N2820" t="s">
        <v>161</v>
      </c>
      <c r="O2820">
        <v>371</v>
      </c>
    </row>
    <row r="2821" spans="5:15">
      <c r="E2821">
        <v>1287061069106</v>
      </c>
      <c r="F2821">
        <v>304</v>
      </c>
      <c r="G2821" t="s">
        <v>162</v>
      </c>
      <c r="H2821">
        <v>200</v>
      </c>
      <c r="I2821" t="s">
        <v>137</v>
      </c>
      <c r="J2821" t="s">
        <v>145</v>
      </c>
      <c r="K2821" t="s">
        <v>152</v>
      </c>
      <c r="L2821" t="b">
        <v>1</v>
      </c>
      <c r="M2821">
        <v>370</v>
      </c>
      <c r="N2821" t="s">
        <v>163</v>
      </c>
      <c r="O2821">
        <v>304</v>
      </c>
    </row>
    <row r="2822" spans="5:15">
      <c r="E2822">
        <v>1287061069788</v>
      </c>
      <c r="F2822">
        <v>2963</v>
      </c>
      <c r="G2822" t="s">
        <v>169</v>
      </c>
      <c r="H2822">
        <v>200</v>
      </c>
      <c r="I2822" t="s">
        <v>137</v>
      </c>
      <c r="J2822" t="s">
        <v>145</v>
      </c>
      <c r="K2822" t="s">
        <v>139</v>
      </c>
      <c r="L2822" t="b">
        <v>1</v>
      </c>
      <c r="M2822">
        <v>13</v>
      </c>
      <c r="N2822" t="s">
        <v>149</v>
      </c>
      <c r="O2822">
        <v>2963</v>
      </c>
    </row>
    <row r="2823" spans="5:15">
      <c r="E2823">
        <v>1287061048269</v>
      </c>
      <c r="F2823">
        <v>25910</v>
      </c>
      <c r="G2823" t="s">
        <v>166</v>
      </c>
      <c r="H2823">
        <v>200</v>
      </c>
      <c r="I2823" t="s">
        <v>137</v>
      </c>
      <c r="J2823" t="s">
        <v>138</v>
      </c>
      <c r="K2823" t="s">
        <v>139</v>
      </c>
      <c r="L2823" t="b">
        <v>1</v>
      </c>
      <c r="M2823">
        <v>125879</v>
      </c>
      <c r="N2823" t="s">
        <v>149</v>
      </c>
      <c r="O2823">
        <v>14404</v>
      </c>
    </row>
    <row r="2824" spans="5:15">
      <c r="E2824">
        <v>1287061057386</v>
      </c>
      <c r="F2824">
        <v>23044</v>
      </c>
      <c r="G2824" t="s">
        <v>166</v>
      </c>
      <c r="H2824">
        <v>200</v>
      </c>
      <c r="I2824" t="s">
        <v>137</v>
      </c>
      <c r="J2824" t="s">
        <v>143</v>
      </c>
      <c r="K2824" t="s">
        <v>139</v>
      </c>
      <c r="L2824" t="b">
        <v>1</v>
      </c>
      <c r="M2824">
        <v>125879</v>
      </c>
      <c r="N2824" t="s">
        <v>149</v>
      </c>
      <c r="O2824">
        <v>10066</v>
      </c>
    </row>
    <row r="2825" spans="5:15">
      <c r="E2825">
        <v>1287061073091</v>
      </c>
      <c r="F2825">
        <v>16736</v>
      </c>
      <c r="G2825" t="s">
        <v>166</v>
      </c>
      <c r="H2825">
        <v>200</v>
      </c>
      <c r="I2825" t="s">
        <v>137</v>
      </c>
      <c r="J2825" t="s">
        <v>145</v>
      </c>
      <c r="K2825" t="s">
        <v>139</v>
      </c>
      <c r="L2825" t="b">
        <v>1</v>
      </c>
      <c r="M2825">
        <v>125879</v>
      </c>
      <c r="N2825" t="s">
        <v>149</v>
      </c>
      <c r="O2825">
        <v>9234</v>
      </c>
    </row>
    <row r="2826" spans="5:15">
      <c r="E2826">
        <v>1287061064453</v>
      </c>
      <c r="F2826">
        <v>31875</v>
      </c>
      <c r="G2826" t="s">
        <v>167</v>
      </c>
      <c r="H2826">
        <v>200</v>
      </c>
      <c r="I2826" t="s">
        <v>137</v>
      </c>
      <c r="J2826" t="s">
        <v>147</v>
      </c>
      <c r="K2826" t="s">
        <v>139</v>
      </c>
      <c r="L2826" t="b">
        <v>1</v>
      </c>
      <c r="M2826">
        <v>191856</v>
      </c>
      <c r="N2826" t="s">
        <v>149</v>
      </c>
      <c r="O2826">
        <v>8547</v>
      </c>
    </row>
    <row r="2827" spans="5:15">
      <c r="E2827">
        <v>1287061096622</v>
      </c>
      <c r="F2827">
        <v>4139</v>
      </c>
      <c r="G2827" t="s">
        <v>168</v>
      </c>
      <c r="H2827">
        <v>200</v>
      </c>
      <c r="I2827" t="s">
        <v>137</v>
      </c>
      <c r="J2827" t="s">
        <v>147</v>
      </c>
      <c r="K2827" t="s">
        <v>139</v>
      </c>
      <c r="L2827" t="b">
        <v>1</v>
      </c>
      <c r="M2827">
        <v>13</v>
      </c>
      <c r="N2827" t="s">
        <v>149</v>
      </c>
      <c r="O2827">
        <v>4139</v>
      </c>
    </row>
    <row r="2828" spans="5:15">
      <c r="E2828">
        <v>1287061074503</v>
      </c>
      <c r="F2828">
        <v>28213</v>
      </c>
      <c r="G2828" t="s">
        <v>167</v>
      </c>
      <c r="H2828">
        <v>200</v>
      </c>
      <c r="I2828" t="s">
        <v>137</v>
      </c>
      <c r="J2828" t="s">
        <v>138</v>
      </c>
      <c r="K2828" t="s">
        <v>139</v>
      </c>
      <c r="L2828" t="b">
        <v>1</v>
      </c>
      <c r="M2828">
        <v>191856</v>
      </c>
      <c r="N2828" t="s">
        <v>149</v>
      </c>
      <c r="O2828">
        <v>11022</v>
      </c>
    </row>
    <row r="2829" spans="5:15">
      <c r="E2829">
        <v>1287061100920</v>
      </c>
      <c r="F2829">
        <v>2739</v>
      </c>
      <c r="G2829" t="s">
        <v>170</v>
      </c>
      <c r="H2829">
        <v>200</v>
      </c>
      <c r="I2829" t="s">
        <v>137</v>
      </c>
      <c r="J2829" t="s">
        <v>147</v>
      </c>
      <c r="K2829" t="s">
        <v>139</v>
      </c>
      <c r="L2829" t="b">
        <v>1</v>
      </c>
      <c r="M2829">
        <v>13</v>
      </c>
      <c r="N2829" t="s">
        <v>149</v>
      </c>
      <c r="O2829">
        <v>2739</v>
      </c>
    </row>
    <row r="2830" spans="5:15">
      <c r="E2830">
        <v>1287061104090</v>
      </c>
      <c r="F2830">
        <v>198</v>
      </c>
      <c r="G2830" t="s">
        <v>151</v>
      </c>
      <c r="H2830">
        <v>200</v>
      </c>
      <c r="I2830" t="s">
        <v>137</v>
      </c>
      <c r="J2830" t="s">
        <v>147</v>
      </c>
      <c r="K2830" t="s">
        <v>152</v>
      </c>
      <c r="L2830" t="b">
        <v>1</v>
      </c>
      <c r="M2830">
        <v>363</v>
      </c>
      <c r="N2830" t="s">
        <v>153</v>
      </c>
      <c r="O2830">
        <v>198</v>
      </c>
    </row>
    <row r="2831" spans="5:15">
      <c r="E2831">
        <v>1287061104477</v>
      </c>
      <c r="F2831">
        <v>614</v>
      </c>
      <c r="G2831" t="s">
        <v>154</v>
      </c>
      <c r="H2831">
        <v>200</v>
      </c>
      <c r="I2831" t="s">
        <v>137</v>
      </c>
      <c r="J2831" t="s">
        <v>147</v>
      </c>
      <c r="K2831" t="s">
        <v>152</v>
      </c>
      <c r="L2831" t="b">
        <v>1</v>
      </c>
      <c r="M2831">
        <v>365</v>
      </c>
      <c r="N2831" t="s">
        <v>155</v>
      </c>
      <c r="O2831">
        <v>614</v>
      </c>
    </row>
    <row r="2832" spans="5:15">
      <c r="E2832">
        <v>1287061105349</v>
      </c>
      <c r="F2832">
        <v>950</v>
      </c>
      <c r="G2832" t="s">
        <v>156</v>
      </c>
      <c r="H2832">
        <v>200</v>
      </c>
      <c r="I2832" t="s">
        <v>137</v>
      </c>
      <c r="J2832" t="s">
        <v>147</v>
      </c>
      <c r="K2832" t="s">
        <v>152</v>
      </c>
      <c r="L2832" t="b">
        <v>1</v>
      </c>
      <c r="M2832">
        <v>91</v>
      </c>
      <c r="N2832" t="s">
        <v>157</v>
      </c>
      <c r="O2832">
        <v>950</v>
      </c>
    </row>
    <row r="2833" spans="5:15">
      <c r="E2833">
        <v>1287061106722</v>
      </c>
      <c r="F2833">
        <v>695</v>
      </c>
      <c r="G2833" t="s">
        <v>158</v>
      </c>
      <c r="H2833">
        <v>200</v>
      </c>
      <c r="I2833" t="s">
        <v>137</v>
      </c>
      <c r="J2833" t="s">
        <v>147</v>
      </c>
      <c r="K2833" t="s">
        <v>152</v>
      </c>
      <c r="L2833" t="b">
        <v>1</v>
      </c>
      <c r="M2833">
        <v>110</v>
      </c>
      <c r="N2833" t="s">
        <v>159</v>
      </c>
      <c r="O2833">
        <v>695</v>
      </c>
    </row>
    <row r="2834" spans="5:15">
      <c r="E2834">
        <v>1287061102879</v>
      </c>
      <c r="F2834">
        <v>4539</v>
      </c>
      <c r="G2834" t="s">
        <v>168</v>
      </c>
      <c r="H2834">
        <v>200</v>
      </c>
      <c r="I2834" t="s">
        <v>137</v>
      </c>
      <c r="J2834" t="s">
        <v>138</v>
      </c>
      <c r="K2834" t="s">
        <v>139</v>
      </c>
      <c r="L2834" t="b">
        <v>1</v>
      </c>
      <c r="M2834">
        <v>13</v>
      </c>
      <c r="N2834" t="s">
        <v>149</v>
      </c>
      <c r="O2834">
        <v>4539</v>
      </c>
    </row>
    <row r="2835" spans="5:15">
      <c r="E2835">
        <v>1287061107805</v>
      </c>
      <c r="F2835">
        <v>598</v>
      </c>
      <c r="G2835" t="s">
        <v>160</v>
      </c>
      <c r="H2835">
        <v>200</v>
      </c>
      <c r="I2835" t="s">
        <v>137</v>
      </c>
      <c r="J2835" t="s">
        <v>147</v>
      </c>
      <c r="K2835" t="s">
        <v>152</v>
      </c>
      <c r="L2835" t="b">
        <v>1</v>
      </c>
      <c r="M2835">
        <v>1078</v>
      </c>
      <c r="N2835" t="s">
        <v>161</v>
      </c>
      <c r="O2835">
        <v>598</v>
      </c>
    </row>
    <row r="2836" spans="5:15">
      <c r="E2836">
        <v>1287061108579</v>
      </c>
      <c r="F2836">
        <v>405</v>
      </c>
      <c r="G2836" t="s">
        <v>162</v>
      </c>
      <c r="H2836">
        <v>200</v>
      </c>
      <c r="I2836" t="s">
        <v>137</v>
      </c>
      <c r="J2836" t="s">
        <v>147</v>
      </c>
      <c r="K2836" t="s">
        <v>152</v>
      </c>
      <c r="L2836" t="b">
        <v>1</v>
      </c>
      <c r="M2836">
        <v>370</v>
      </c>
      <c r="N2836" t="s">
        <v>163</v>
      </c>
      <c r="O2836">
        <v>405</v>
      </c>
    </row>
    <row r="2837" spans="5:15">
      <c r="E2837">
        <v>1287061107828</v>
      </c>
      <c r="F2837">
        <v>6240</v>
      </c>
      <c r="G2837" t="s">
        <v>170</v>
      </c>
      <c r="H2837">
        <v>200</v>
      </c>
      <c r="I2837" t="s">
        <v>137</v>
      </c>
      <c r="J2837" t="s">
        <v>138</v>
      </c>
      <c r="K2837" t="s">
        <v>139</v>
      </c>
      <c r="L2837" t="b">
        <v>1</v>
      </c>
      <c r="M2837">
        <v>13</v>
      </c>
      <c r="N2837" t="s">
        <v>149</v>
      </c>
      <c r="O2837">
        <v>6240</v>
      </c>
    </row>
    <row r="2838" spans="5:15">
      <c r="E2838">
        <v>1287061109315</v>
      </c>
      <c r="F2838">
        <v>5147</v>
      </c>
      <c r="G2838" t="s">
        <v>169</v>
      </c>
      <c r="H2838">
        <v>200</v>
      </c>
      <c r="I2838" t="s">
        <v>137</v>
      </c>
      <c r="J2838" t="s">
        <v>147</v>
      </c>
      <c r="K2838" t="s">
        <v>139</v>
      </c>
      <c r="L2838" t="b">
        <v>1</v>
      </c>
      <c r="M2838">
        <v>13</v>
      </c>
      <c r="N2838" t="s">
        <v>149</v>
      </c>
      <c r="O2838">
        <v>5147</v>
      </c>
    </row>
    <row r="2839" spans="5:15">
      <c r="E2839">
        <v>1287061114305</v>
      </c>
      <c r="F2839">
        <v>364</v>
      </c>
      <c r="G2839" t="s">
        <v>151</v>
      </c>
      <c r="H2839">
        <v>200</v>
      </c>
      <c r="I2839" t="s">
        <v>137</v>
      </c>
      <c r="J2839" t="s">
        <v>138</v>
      </c>
      <c r="K2839" t="s">
        <v>152</v>
      </c>
      <c r="L2839" t="b">
        <v>1</v>
      </c>
      <c r="M2839">
        <v>363</v>
      </c>
      <c r="N2839" t="s">
        <v>153</v>
      </c>
      <c r="O2839">
        <v>364</v>
      </c>
    </row>
    <row r="2840" spans="5:15">
      <c r="E2840">
        <v>1287061114986</v>
      </c>
      <c r="F2840">
        <v>929</v>
      </c>
      <c r="G2840" t="s">
        <v>154</v>
      </c>
      <c r="H2840">
        <v>200</v>
      </c>
      <c r="I2840" t="s">
        <v>137</v>
      </c>
      <c r="J2840" t="s">
        <v>138</v>
      </c>
      <c r="K2840" t="s">
        <v>152</v>
      </c>
      <c r="L2840" t="b">
        <v>1</v>
      </c>
      <c r="M2840">
        <v>365</v>
      </c>
      <c r="N2840" t="s">
        <v>155</v>
      </c>
      <c r="O2840">
        <v>929</v>
      </c>
    </row>
    <row r="2841" spans="5:15">
      <c r="E2841">
        <v>1287061080734</v>
      </c>
      <c r="F2841">
        <v>35904</v>
      </c>
      <c r="G2841" t="s">
        <v>171</v>
      </c>
      <c r="H2841">
        <v>200</v>
      </c>
      <c r="I2841" t="s">
        <v>137</v>
      </c>
      <c r="J2841" t="s">
        <v>143</v>
      </c>
      <c r="K2841" t="s">
        <v>139</v>
      </c>
      <c r="L2841" t="b">
        <v>1</v>
      </c>
      <c r="M2841">
        <v>161700</v>
      </c>
      <c r="N2841" t="s">
        <v>149</v>
      </c>
      <c r="O2841">
        <v>17846</v>
      </c>
    </row>
    <row r="2842" spans="5:15">
      <c r="E2842">
        <v>1287061116167</v>
      </c>
      <c r="F2842">
        <v>629</v>
      </c>
      <c r="G2842" t="s">
        <v>156</v>
      </c>
      <c r="H2842">
        <v>200</v>
      </c>
      <c r="I2842" t="s">
        <v>137</v>
      </c>
      <c r="J2842" t="s">
        <v>138</v>
      </c>
      <c r="K2842" t="s">
        <v>152</v>
      </c>
      <c r="L2842" t="b">
        <v>1</v>
      </c>
      <c r="M2842">
        <v>91</v>
      </c>
      <c r="N2842" t="s">
        <v>157</v>
      </c>
      <c r="O2842">
        <v>629</v>
      </c>
    </row>
    <row r="2843" spans="5:15">
      <c r="E2843">
        <v>1287061090190</v>
      </c>
      <c r="F2843">
        <v>27248</v>
      </c>
      <c r="G2843" t="s">
        <v>167</v>
      </c>
      <c r="H2843">
        <v>200</v>
      </c>
      <c r="I2843" t="s">
        <v>137</v>
      </c>
      <c r="J2843" t="s">
        <v>145</v>
      </c>
      <c r="K2843" t="s">
        <v>139</v>
      </c>
      <c r="L2843" t="b">
        <v>1</v>
      </c>
      <c r="M2843">
        <v>191856</v>
      </c>
      <c r="N2843" t="s">
        <v>149</v>
      </c>
      <c r="O2843">
        <v>5333</v>
      </c>
    </row>
    <row r="2844" spans="5:15">
      <c r="E2844">
        <v>1287061116994</v>
      </c>
      <c r="F2844">
        <v>701</v>
      </c>
      <c r="G2844" t="s">
        <v>151</v>
      </c>
      <c r="H2844">
        <v>200</v>
      </c>
      <c r="I2844" t="s">
        <v>137</v>
      </c>
      <c r="J2844" t="s">
        <v>143</v>
      </c>
      <c r="K2844" t="s">
        <v>152</v>
      </c>
      <c r="L2844" t="b">
        <v>1</v>
      </c>
      <c r="M2844">
        <v>363</v>
      </c>
      <c r="N2844" t="s">
        <v>153</v>
      </c>
      <c r="O2844">
        <v>701</v>
      </c>
    </row>
    <row r="2845" spans="5:15">
      <c r="E2845">
        <v>1287061117109</v>
      </c>
      <c r="F2845">
        <v>636</v>
      </c>
      <c r="G2845" t="s">
        <v>158</v>
      </c>
      <c r="H2845">
        <v>200</v>
      </c>
      <c r="I2845" t="s">
        <v>137</v>
      </c>
      <c r="J2845" t="s">
        <v>138</v>
      </c>
      <c r="K2845" t="s">
        <v>152</v>
      </c>
      <c r="L2845" t="b">
        <v>1</v>
      </c>
      <c r="M2845">
        <v>110</v>
      </c>
      <c r="N2845" t="s">
        <v>159</v>
      </c>
      <c r="O2845">
        <v>636</v>
      </c>
    </row>
    <row r="2846" spans="5:15">
      <c r="E2846">
        <v>1287061117992</v>
      </c>
      <c r="F2846">
        <v>1575</v>
      </c>
      <c r="G2846" t="s">
        <v>154</v>
      </c>
      <c r="H2846">
        <v>200</v>
      </c>
      <c r="I2846" t="s">
        <v>137</v>
      </c>
      <c r="J2846" t="s">
        <v>143</v>
      </c>
      <c r="K2846" t="s">
        <v>152</v>
      </c>
      <c r="L2846" t="b">
        <v>1</v>
      </c>
      <c r="M2846">
        <v>365</v>
      </c>
      <c r="N2846" t="s">
        <v>155</v>
      </c>
      <c r="O2846">
        <v>1575</v>
      </c>
    </row>
    <row r="2847" spans="5:15">
      <c r="E2847">
        <v>1287061117952</v>
      </c>
      <c r="F2847">
        <v>1842</v>
      </c>
      <c r="G2847" t="s">
        <v>160</v>
      </c>
      <c r="H2847">
        <v>200</v>
      </c>
      <c r="I2847" t="s">
        <v>137</v>
      </c>
      <c r="J2847" t="s">
        <v>138</v>
      </c>
      <c r="K2847" t="s">
        <v>152</v>
      </c>
      <c r="L2847" t="b">
        <v>1</v>
      </c>
      <c r="M2847">
        <v>1078</v>
      </c>
      <c r="N2847" t="s">
        <v>161</v>
      </c>
      <c r="O2847">
        <v>1842</v>
      </c>
    </row>
    <row r="2848" spans="5:15">
      <c r="E2848">
        <v>1287061119781</v>
      </c>
      <c r="F2848">
        <v>792</v>
      </c>
      <c r="G2848" t="s">
        <v>156</v>
      </c>
      <c r="H2848">
        <v>200</v>
      </c>
      <c r="I2848" t="s">
        <v>137</v>
      </c>
      <c r="J2848" t="s">
        <v>143</v>
      </c>
      <c r="K2848" t="s">
        <v>152</v>
      </c>
      <c r="L2848" t="b">
        <v>1</v>
      </c>
      <c r="M2848">
        <v>91</v>
      </c>
      <c r="N2848" t="s">
        <v>157</v>
      </c>
      <c r="O2848">
        <v>792</v>
      </c>
    </row>
    <row r="2849" spans="5:15">
      <c r="E2849">
        <v>1287061120229</v>
      </c>
      <c r="F2849">
        <v>702</v>
      </c>
      <c r="G2849" t="s">
        <v>162</v>
      </c>
      <c r="H2849">
        <v>200</v>
      </c>
      <c r="I2849" t="s">
        <v>137</v>
      </c>
      <c r="J2849" t="s">
        <v>138</v>
      </c>
      <c r="K2849" t="s">
        <v>152</v>
      </c>
      <c r="L2849" t="b">
        <v>1</v>
      </c>
      <c r="M2849">
        <v>370</v>
      </c>
      <c r="N2849" t="s">
        <v>163</v>
      </c>
      <c r="O2849">
        <v>702</v>
      </c>
    </row>
    <row r="2850" spans="5:15">
      <c r="E2850">
        <v>1287061120827</v>
      </c>
      <c r="F2850">
        <v>528</v>
      </c>
      <c r="G2850" t="s">
        <v>158</v>
      </c>
      <c r="H2850">
        <v>200</v>
      </c>
      <c r="I2850" t="s">
        <v>137</v>
      </c>
      <c r="J2850" t="s">
        <v>143</v>
      </c>
      <c r="K2850" t="s">
        <v>152</v>
      </c>
      <c r="L2850" t="b">
        <v>1</v>
      </c>
      <c r="M2850">
        <v>110</v>
      </c>
      <c r="N2850" t="s">
        <v>159</v>
      </c>
      <c r="O2850">
        <v>528</v>
      </c>
    </row>
    <row r="2851" spans="5:15">
      <c r="E2851">
        <v>1287061117635</v>
      </c>
      <c r="F2851">
        <v>3862</v>
      </c>
      <c r="G2851" t="s">
        <v>168</v>
      </c>
      <c r="H2851">
        <v>200</v>
      </c>
      <c r="I2851" t="s">
        <v>137</v>
      </c>
      <c r="J2851" t="s">
        <v>145</v>
      </c>
      <c r="K2851" t="s">
        <v>139</v>
      </c>
      <c r="L2851" t="b">
        <v>1</v>
      </c>
      <c r="M2851">
        <v>13</v>
      </c>
      <c r="N2851" t="s">
        <v>149</v>
      </c>
      <c r="O2851">
        <v>3862</v>
      </c>
    </row>
    <row r="2852" spans="5:15">
      <c r="E2852">
        <v>1287061121726</v>
      </c>
      <c r="F2852">
        <v>1767</v>
      </c>
      <c r="G2852" t="s">
        <v>160</v>
      </c>
      <c r="H2852">
        <v>200</v>
      </c>
      <c r="I2852" t="s">
        <v>137</v>
      </c>
      <c r="J2852" t="s">
        <v>143</v>
      </c>
      <c r="K2852" t="s">
        <v>152</v>
      </c>
      <c r="L2852" t="b">
        <v>1</v>
      </c>
      <c r="M2852">
        <v>1078</v>
      </c>
      <c r="N2852" t="s">
        <v>161</v>
      </c>
      <c r="O2852">
        <v>1767</v>
      </c>
    </row>
    <row r="2853" spans="5:15">
      <c r="E2853">
        <v>1287061123782</v>
      </c>
      <c r="F2853">
        <v>815</v>
      </c>
      <c r="G2853" t="s">
        <v>162</v>
      </c>
      <c r="H2853">
        <v>200</v>
      </c>
      <c r="I2853" t="s">
        <v>137</v>
      </c>
      <c r="J2853" t="s">
        <v>143</v>
      </c>
      <c r="K2853" t="s">
        <v>152</v>
      </c>
      <c r="L2853" t="b">
        <v>1</v>
      </c>
      <c r="M2853">
        <v>370</v>
      </c>
      <c r="N2853" t="s">
        <v>163</v>
      </c>
      <c r="O2853">
        <v>815</v>
      </c>
    </row>
    <row r="2854" spans="5:15">
      <c r="E2854">
        <v>1287061125003</v>
      </c>
      <c r="F2854">
        <v>6397</v>
      </c>
      <c r="G2854" t="s">
        <v>169</v>
      </c>
      <c r="H2854">
        <v>200</v>
      </c>
      <c r="I2854" t="s">
        <v>137</v>
      </c>
      <c r="J2854" t="s">
        <v>143</v>
      </c>
      <c r="K2854" t="s">
        <v>139</v>
      </c>
      <c r="L2854" t="b">
        <v>1</v>
      </c>
      <c r="M2854">
        <v>13</v>
      </c>
      <c r="N2854" t="s">
        <v>149</v>
      </c>
      <c r="O2854">
        <v>6397</v>
      </c>
    </row>
    <row r="2855" spans="5:15">
      <c r="E2855">
        <v>1287061121291</v>
      </c>
      <c r="F2855">
        <v>11567</v>
      </c>
      <c r="G2855" t="s">
        <v>169</v>
      </c>
      <c r="H2855">
        <v>200</v>
      </c>
      <c r="I2855" t="s">
        <v>137</v>
      </c>
      <c r="J2855" t="s">
        <v>138</v>
      </c>
      <c r="K2855" t="s">
        <v>139</v>
      </c>
      <c r="L2855" t="b">
        <v>1</v>
      </c>
      <c r="M2855">
        <v>13</v>
      </c>
      <c r="N2855" t="s">
        <v>149</v>
      </c>
      <c r="O2855">
        <v>11567</v>
      </c>
    </row>
    <row r="2856" spans="5:15">
      <c r="E2856">
        <v>1287061121718</v>
      </c>
      <c r="F2856">
        <v>15458</v>
      </c>
      <c r="G2856" t="s">
        <v>170</v>
      </c>
      <c r="H2856">
        <v>200</v>
      </c>
      <c r="I2856" t="s">
        <v>137</v>
      </c>
      <c r="J2856" t="s">
        <v>145</v>
      </c>
      <c r="K2856" t="s">
        <v>139</v>
      </c>
      <c r="L2856" t="b">
        <v>1</v>
      </c>
      <c r="M2856">
        <v>13</v>
      </c>
      <c r="N2856" t="s">
        <v>149</v>
      </c>
      <c r="O2856">
        <v>15458</v>
      </c>
    </row>
    <row r="2857" spans="5:15">
      <c r="E2857">
        <v>1287061137472</v>
      </c>
      <c r="F2857">
        <v>832</v>
      </c>
      <c r="G2857" t="s">
        <v>151</v>
      </c>
      <c r="H2857">
        <v>200</v>
      </c>
      <c r="I2857" t="s">
        <v>137</v>
      </c>
      <c r="J2857" t="s">
        <v>145</v>
      </c>
      <c r="K2857" t="s">
        <v>152</v>
      </c>
      <c r="L2857" t="b">
        <v>1</v>
      </c>
      <c r="M2857">
        <v>363</v>
      </c>
      <c r="N2857" t="s">
        <v>153</v>
      </c>
      <c r="O2857">
        <v>832</v>
      </c>
    </row>
    <row r="2858" spans="5:15">
      <c r="E2858">
        <v>1287061138684</v>
      </c>
      <c r="F2858">
        <v>759</v>
      </c>
      <c r="G2858" t="s">
        <v>154</v>
      </c>
      <c r="H2858">
        <v>200</v>
      </c>
      <c r="I2858" t="s">
        <v>137</v>
      </c>
      <c r="J2858" t="s">
        <v>145</v>
      </c>
      <c r="K2858" t="s">
        <v>152</v>
      </c>
      <c r="L2858" t="b">
        <v>1</v>
      </c>
      <c r="M2858">
        <v>365</v>
      </c>
      <c r="N2858" t="s">
        <v>155</v>
      </c>
      <c r="O2858">
        <v>759</v>
      </c>
    </row>
    <row r="2859" spans="5:15">
      <c r="E2859">
        <v>1287061139640</v>
      </c>
      <c r="F2859">
        <v>876</v>
      </c>
      <c r="G2859" t="s">
        <v>156</v>
      </c>
      <c r="H2859">
        <v>200</v>
      </c>
      <c r="I2859" t="s">
        <v>137</v>
      </c>
      <c r="J2859" t="s">
        <v>145</v>
      </c>
      <c r="K2859" t="s">
        <v>152</v>
      </c>
      <c r="L2859" t="b">
        <v>1</v>
      </c>
      <c r="M2859">
        <v>91</v>
      </c>
      <c r="N2859" t="s">
        <v>157</v>
      </c>
      <c r="O2859">
        <v>876</v>
      </c>
    </row>
    <row r="2860" spans="5:15">
      <c r="E2860">
        <v>1287061140843</v>
      </c>
      <c r="F2860">
        <v>360</v>
      </c>
      <c r="G2860" t="s">
        <v>158</v>
      </c>
      <c r="H2860">
        <v>200</v>
      </c>
      <c r="I2860" t="s">
        <v>137</v>
      </c>
      <c r="J2860" t="s">
        <v>145</v>
      </c>
      <c r="K2860" t="s">
        <v>152</v>
      </c>
      <c r="L2860" t="b">
        <v>1</v>
      </c>
      <c r="M2860">
        <v>110</v>
      </c>
      <c r="N2860" t="s">
        <v>159</v>
      </c>
      <c r="O2860">
        <v>360</v>
      </c>
    </row>
    <row r="2861" spans="5:15">
      <c r="E2861">
        <v>1287061141549</v>
      </c>
      <c r="F2861">
        <v>412</v>
      </c>
      <c r="G2861" t="s">
        <v>160</v>
      </c>
      <c r="H2861">
        <v>200</v>
      </c>
      <c r="I2861" t="s">
        <v>137</v>
      </c>
      <c r="J2861" t="s">
        <v>145</v>
      </c>
      <c r="K2861" t="s">
        <v>152</v>
      </c>
      <c r="L2861" t="b">
        <v>1</v>
      </c>
      <c r="M2861">
        <v>1078</v>
      </c>
      <c r="N2861" t="s">
        <v>161</v>
      </c>
      <c r="O2861">
        <v>412</v>
      </c>
    </row>
    <row r="2862" spans="5:15">
      <c r="E2862">
        <v>1287061142315</v>
      </c>
      <c r="F2862">
        <v>687</v>
      </c>
      <c r="G2862" t="s">
        <v>162</v>
      </c>
      <c r="H2862">
        <v>200</v>
      </c>
      <c r="I2862" t="s">
        <v>137</v>
      </c>
      <c r="J2862" t="s">
        <v>145</v>
      </c>
      <c r="K2862" t="s">
        <v>152</v>
      </c>
      <c r="L2862" t="b">
        <v>1</v>
      </c>
      <c r="M2862">
        <v>370</v>
      </c>
      <c r="N2862" t="s">
        <v>163</v>
      </c>
      <c r="O2862">
        <v>687</v>
      </c>
    </row>
    <row r="2863" spans="5:15">
      <c r="E2863">
        <v>1287061114818</v>
      </c>
      <c r="F2863">
        <v>28536</v>
      </c>
      <c r="G2863" t="s">
        <v>166</v>
      </c>
      <c r="H2863">
        <v>200</v>
      </c>
      <c r="I2863" t="s">
        <v>137</v>
      </c>
      <c r="J2863" t="s">
        <v>147</v>
      </c>
      <c r="K2863" t="s">
        <v>139</v>
      </c>
      <c r="L2863" t="b">
        <v>1</v>
      </c>
      <c r="M2863">
        <v>125879</v>
      </c>
      <c r="N2863" t="s">
        <v>149</v>
      </c>
      <c r="O2863">
        <v>10291</v>
      </c>
    </row>
    <row r="2864" spans="5:15">
      <c r="E2864">
        <v>1287061143458</v>
      </c>
      <c r="F2864">
        <v>5999</v>
      </c>
      <c r="G2864" t="s">
        <v>169</v>
      </c>
      <c r="H2864">
        <v>200</v>
      </c>
      <c r="I2864" t="s">
        <v>137</v>
      </c>
      <c r="J2864" t="s">
        <v>145</v>
      </c>
      <c r="K2864" t="s">
        <v>139</v>
      </c>
      <c r="L2864" t="b">
        <v>1</v>
      </c>
      <c r="M2864">
        <v>13</v>
      </c>
      <c r="N2864" t="s">
        <v>149</v>
      </c>
      <c r="O2864">
        <v>5999</v>
      </c>
    </row>
    <row r="2865" spans="5:15">
      <c r="E2865">
        <v>1287061131603</v>
      </c>
      <c r="F2865">
        <v>20881</v>
      </c>
      <c r="G2865" t="s">
        <v>166</v>
      </c>
      <c r="H2865">
        <v>200</v>
      </c>
      <c r="I2865" t="s">
        <v>137</v>
      </c>
      <c r="J2865" t="s">
        <v>143</v>
      </c>
      <c r="K2865" t="s">
        <v>139</v>
      </c>
      <c r="L2865" t="b">
        <v>1</v>
      </c>
      <c r="M2865">
        <v>125879</v>
      </c>
      <c r="N2865" t="s">
        <v>149</v>
      </c>
      <c r="O2865">
        <v>9685</v>
      </c>
    </row>
    <row r="2866" spans="5:15">
      <c r="E2866">
        <v>1287061133100</v>
      </c>
      <c r="F2866">
        <v>30096</v>
      </c>
      <c r="G2866" t="s">
        <v>166</v>
      </c>
      <c r="H2866">
        <v>200</v>
      </c>
      <c r="I2866" t="s">
        <v>137</v>
      </c>
      <c r="J2866" t="s">
        <v>138</v>
      </c>
      <c r="K2866" t="s">
        <v>139</v>
      </c>
      <c r="L2866" t="b">
        <v>1</v>
      </c>
      <c r="M2866">
        <v>125879</v>
      </c>
      <c r="N2866" t="s">
        <v>149</v>
      </c>
      <c r="O2866">
        <v>15657</v>
      </c>
    </row>
    <row r="2867" spans="5:15">
      <c r="E2867">
        <v>1287061143697</v>
      </c>
      <c r="F2867">
        <v>23909</v>
      </c>
      <c r="G2867" t="s">
        <v>171</v>
      </c>
      <c r="H2867">
        <v>200</v>
      </c>
      <c r="I2867" t="s">
        <v>137</v>
      </c>
      <c r="J2867" t="s">
        <v>147</v>
      </c>
      <c r="K2867" t="s">
        <v>139</v>
      </c>
      <c r="L2867" t="b">
        <v>1</v>
      </c>
      <c r="M2867">
        <v>161700</v>
      </c>
      <c r="N2867" t="s">
        <v>149</v>
      </c>
      <c r="O2867">
        <v>11734</v>
      </c>
    </row>
    <row r="2868" spans="5:15">
      <c r="E2868">
        <v>1287061149671</v>
      </c>
      <c r="F2868">
        <v>17987</v>
      </c>
      <c r="G2868" t="s">
        <v>166</v>
      </c>
      <c r="H2868">
        <v>200</v>
      </c>
      <c r="I2868" t="s">
        <v>137</v>
      </c>
      <c r="J2868" t="s">
        <v>145</v>
      </c>
      <c r="K2868" t="s">
        <v>139</v>
      </c>
      <c r="L2868" t="b">
        <v>1</v>
      </c>
      <c r="M2868">
        <v>125879</v>
      </c>
      <c r="N2868" t="s">
        <v>149</v>
      </c>
      <c r="O2868">
        <v>9348</v>
      </c>
    </row>
    <row r="2869" spans="5:15">
      <c r="E2869">
        <v>1287061167984</v>
      </c>
      <c r="F2869">
        <v>462</v>
      </c>
      <c r="G2869" t="s">
        <v>151</v>
      </c>
      <c r="H2869">
        <v>200</v>
      </c>
      <c r="I2869" t="s">
        <v>137</v>
      </c>
      <c r="J2869" t="s">
        <v>147</v>
      </c>
      <c r="K2869" t="s">
        <v>152</v>
      </c>
      <c r="L2869" t="b">
        <v>1</v>
      </c>
      <c r="M2869">
        <v>363</v>
      </c>
      <c r="N2869" t="s">
        <v>153</v>
      </c>
      <c r="O2869">
        <v>461</v>
      </c>
    </row>
    <row r="2870" spans="5:15">
      <c r="E2870">
        <v>1287061168746</v>
      </c>
      <c r="F2870">
        <v>513</v>
      </c>
      <c r="G2870" t="s">
        <v>154</v>
      </c>
      <c r="H2870">
        <v>200</v>
      </c>
      <c r="I2870" t="s">
        <v>137</v>
      </c>
      <c r="J2870" t="s">
        <v>147</v>
      </c>
      <c r="K2870" t="s">
        <v>152</v>
      </c>
      <c r="L2870" t="b">
        <v>1</v>
      </c>
      <c r="M2870">
        <v>365</v>
      </c>
      <c r="N2870" t="s">
        <v>155</v>
      </c>
      <c r="O2870">
        <v>513</v>
      </c>
    </row>
    <row r="2871" spans="5:15">
      <c r="E2871">
        <v>1287061169516</v>
      </c>
      <c r="F2871">
        <v>563</v>
      </c>
      <c r="G2871" t="s">
        <v>156</v>
      </c>
      <c r="H2871">
        <v>200</v>
      </c>
      <c r="I2871" t="s">
        <v>137</v>
      </c>
      <c r="J2871" t="s">
        <v>147</v>
      </c>
      <c r="K2871" t="s">
        <v>152</v>
      </c>
      <c r="L2871" t="b">
        <v>1</v>
      </c>
      <c r="M2871">
        <v>91</v>
      </c>
      <c r="N2871" t="s">
        <v>157</v>
      </c>
      <c r="O2871">
        <v>563</v>
      </c>
    </row>
    <row r="2872" spans="5:15">
      <c r="E2872">
        <v>1287061170296</v>
      </c>
      <c r="F2872">
        <v>552</v>
      </c>
      <c r="G2872" t="s">
        <v>158</v>
      </c>
      <c r="H2872">
        <v>200</v>
      </c>
      <c r="I2872" t="s">
        <v>137</v>
      </c>
      <c r="J2872" t="s">
        <v>147</v>
      </c>
      <c r="K2872" t="s">
        <v>152</v>
      </c>
      <c r="L2872" t="b">
        <v>1</v>
      </c>
      <c r="M2872">
        <v>110</v>
      </c>
      <c r="N2872" t="s">
        <v>159</v>
      </c>
      <c r="O2872">
        <v>552</v>
      </c>
    </row>
    <row r="2873" spans="5:15">
      <c r="E2873">
        <v>1287061171025</v>
      </c>
      <c r="F2873">
        <v>528</v>
      </c>
      <c r="G2873" t="s">
        <v>160</v>
      </c>
      <c r="H2873">
        <v>200</v>
      </c>
      <c r="I2873" t="s">
        <v>137</v>
      </c>
      <c r="J2873" t="s">
        <v>147</v>
      </c>
      <c r="K2873" t="s">
        <v>152</v>
      </c>
      <c r="L2873" t="b">
        <v>1</v>
      </c>
      <c r="M2873">
        <v>1078</v>
      </c>
      <c r="N2873" t="s">
        <v>161</v>
      </c>
      <c r="O2873">
        <v>528</v>
      </c>
    </row>
    <row r="2874" spans="5:15">
      <c r="E2874">
        <v>1287061171871</v>
      </c>
      <c r="F2874">
        <v>333</v>
      </c>
      <c r="G2874" t="s">
        <v>162</v>
      </c>
      <c r="H2874">
        <v>200</v>
      </c>
      <c r="I2874" t="s">
        <v>137</v>
      </c>
      <c r="J2874" t="s">
        <v>147</v>
      </c>
      <c r="K2874" t="s">
        <v>152</v>
      </c>
      <c r="L2874" t="b">
        <v>1</v>
      </c>
      <c r="M2874">
        <v>370</v>
      </c>
      <c r="N2874" t="s">
        <v>163</v>
      </c>
      <c r="O2874">
        <v>333</v>
      </c>
    </row>
    <row r="2875" spans="5:15">
      <c r="E2875">
        <v>1287061172399</v>
      </c>
      <c r="F2875">
        <v>4763</v>
      </c>
      <c r="G2875" t="s">
        <v>169</v>
      </c>
      <c r="H2875">
        <v>200</v>
      </c>
      <c r="I2875" t="s">
        <v>137</v>
      </c>
      <c r="J2875" t="s">
        <v>147</v>
      </c>
      <c r="K2875" t="s">
        <v>139</v>
      </c>
      <c r="L2875" t="b">
        <v>1</v>
      </c>
      <c r="M2875">
        <v>13</v>
      </c>
      <c r="N2875" t="s">
        <v>149</v>
      </c>
      <c r="O2875">
        <v>4763</v>
      </c>
    </row>
    <row r="2876" spans="5:15">
      <c r="E2876">
        <v>1287061163649</v>
      </c>
      <c r="F2876">
        <v>20983</v>
      </c>
      <c r="G2876" t="s">
        <v>171</v>
      </c>
      <c r="H2876">
        <v>200</v>
      </c>
      <c r="I2876" t="s">
        <v>137</v>
      </c>
      <c r="J2876" t="s">
        <v>138</v>
      </c>
      <c r="K2876" t="s">
        <v>139</v>
      </c>
      <c r="L2876" t="b">
        <v>1</v>
      </c>
      <c r="M2876">
        <v>161700</v>
      </c>
      <c r="N2876" t="s">
        <v>149</v>
      </c>
      <c r="O2876">
        <v>8731</v>
      </c>
    </row>
    <row r="2877" spans="5:15">
      <c r="E2877">
        <v>1287061152663</v>
      </c>
      <c r="F2877">
        <v>32090</v>
      </c>
      <c r="G2877" t="s">
        <v>172</v>
      </c>
      <c r="H2877">
        <v>200</v>
      </c>
      <c r="I2877" t="s">
        <v>137</v>
      </c>
      <c r="J2877" t="s">
        <v>143</v>
      </c>
      <c r="K2877" t="s">
        <v>139</v>
      </c>
      <c r="L2877" t="b">
        <v>1</v>
      </c>
      <c r="M2877">
        <v>230865</v>
      </c>
      <c r="N2877" t="s">
        <v>149</v>
      </c>
      <c r="O2877">
        <v>10078</v>
      </c>
    </row>
    <row r="2878" spans="5:15">
      <c r="E2878">
        <v>1287061184976</v>
      </c>
      <c r="F2878">
        <v>331</v>
      </c>
      <c r="G2878" t="s">
        <v>151</v>
      </c>
      <c r="H2878">
        <v>200</v>
      </c>
      <c r="I2878" t="s">
        <v>137</v>
      </c>
      <c r="J2878" t="s">
        <v>138</v>
      </c>
      <c r="K2878" t="s">
        <v>152</v>
      </c>
      <c r="L2878" t="b">
        <v>1</v>
      </c>
      <c r="M2878">
        <v>363</v>
      </c>
      <c r="N2878" t="s">
        <v>153</v>
      </c>
      <c r="O2878">
        <v>331</v>
      </c>
    </row>
    <row r="2879" spans="5:15">
      <c r="E2879">
        <v>1287061185123</v>
      </c>
      <c r="F2879">
        <v>337</v>
      </c>
      <c r="G2879" t="s">
        <v>151</v>
      </c>
      <c r="H2879">
        <v>200</v>
      </c>
      <c r="I2879" t="s">
        <v>137</v>
      </c>
      <c r="J2879" t="s">
        <v>143</v>
      </c>
      <c r="K2879" t="s">
        <v>152</v>
      </c>
      <c r="L2879" t="b">
        <v>1</v>
      </c>
      <c r="M2879">
        <v>363</v>
      </c>
      <c r="N2879" t="s">
        <v>153</v>
      </c>
      <c r="O2879">
        <v>337</v>
      </c>
    </row>
    <row r="2880" spans="5:15">
      <c r="E2880">
        <v>1287061185672</v>
      </c>
      <c r="F2880">
        <v>350</v>
      </c>
      <c r="G2880" t="s">
        <v>154</v>
      </c>
      <c r="H2880">
        <v>200</v>
      </c>
      <c r="I2880" t="s">
        <v>137</v>
      </c>
      <c r="J2880" t="s">
        <v>138</v>
      </c>
      <c r="K2880" t="s">
        <v>152</v>
      </c>
      <c r="L2880" t="b">
        <v>1</v>
      </c>
      <c r="M2880">
        <v>365</v>
      </c>
      <c r="N2880" t="s">
        <v>155</v>
      </c>
      <c r="O2880">
        <v>350</v>
      </c>
    </row>
    <row r="2881" spans="5:15">
      <c r="E2881">
        <v>1287061185799</v>
      </c>
      <c r="F2881">
        <v>364</v>
      </c>
      <c r="G2881" t="s">
        <v>154</v>
      </c>
      <c r="H2881">
        <v>200</v>
      </c>
      <c r="I2881" t="s">
        <v>137</v>
      </c>
      <c r="J2881" t="s">
        <v>143</v>
      </c>
      <c r="K2881" t="s">
        <v>152</v>
      </c>
      <c r="L2881" t="b">
        <v>1</v>
      </c>
      <c r="M2881">
        <v>365</v>
      </c>
      <c r="N2881" t="s">
        <v>155</v>
      </c>
      <c r="O2881">
        <v>364</v>
      </c>
    </row>
    <row r="2882" spans="5:15">
      <c r="E2882">
        <v>1287061186203</v>
      </c>
      <c r="F2882">
        <v>302</v>
      </c>
      <c r="G2882" t="s">
        <v>156</v>
      </c>
      <c r="H2882">
        <v>200</v>
      </c>
      <c r="I2882" t="s">
        <v>137</v>
      </c>
      <c r="J2882" t="s">
        <v>138</v>
      </c>
      <c r="K2882" t="s">
        <v>152</v>
      </c>
      <c r="L2882" t="b">
        <v>1</v>
      </c>
      <c r="M2882">
        <v>91</v>
      </c>
      <c r="N2882" t="s">
        <v>157</v>
      </c>
      <c r="O2882">
        <v>302</v>
      </c>
    </row>
    <row r="2883" spans="5:15">
      <c r="E2883">
        <v>1287061186487</v>
      </c>
      <c r="F2883">
        <v>285</v>
      </c>
      <c r="G2883" t="s">
        <v>156</v>
      </c>
      <c r="H2883">
        <v>200</v>
      </c>
      <c r="I2883" t="s">
        <v>137</v>
      </c>
      <c r="J2883" t="s">
        <v>143</v>
      </c>
      <c r="K2883" t="s">
        <v>152</v>
      </c>
      <c r="L2883" t="b">
        <v>1</v>
      </c>
      <c r="M2883">
        <v>91</v>
      </c>
      <c r="N2883" t="s">
        <v>157</v>
      </c>
      <c r="O2883">
        <v>285</v>
      </c>
    </row>
    <row r="2884" spans="5:15">
      <c r="E2884">
        <v>1287061186806</v>
      </c>
      <c r="F2884">
        <v>486</v>
      </c>
      <c r="G2884" t="s">
        <v>158</v>
      </c>
      <c r="H2884">
        <v>200</v>
      </c>
      <c r="I2884" t="s">
        <v>137</v>
      </c>
      <c r="J2884" t="s">
        <v>138</v>
      </c>
      <c r="K2884" t="s">
        <v>152</v>
      </c>
      <c r="L2884" t="b">
        <v>1</v>
      </c>
      <c r="M2884">
        <v>110</v>
      </c>
      <c r="N2884" t="s">
        <v>159</v>
      </c>
      <c r="O2884">
        <v>486</v>
      </c>
    </row>
    <row r="2885" spans="5:15">
      <c r="E2885">
        <v>1287061187062</v>
      </c>
      <c r="F2885">
        <v>536</v>
      </c>
      <c r="G2885" t="s">
        <v>158</v>
      </c>
      <c r="H2885">
        <v>200</v>
      </c>
      <c r="I2885" t="s">
        <v>137</v>
      </c>
      <c r="J2885" t="s">
        <v>143</v>
      </c>
      <c r="K2885" t="s">
        <v>152</v>
      </c>
      <c r="L2885" t="b">
        <v>1</v>
      </c>
      <c r="M2885">
        <v>110</v>
      </c>
      <c r="N2885" t="s">
        <v>159</v>
      </c>
      <c r="O2885">
        <v>536</v>
      </c>
    </row>
    <row r="2886" spans="5:15">
      <c r="E2886">
        <v>1287061187593</v>
      </c>
      <c r="F2886">
        <v>571</v>
      </c>
      <c r="G2886" t="s">
        <v>160</v>
      </c>
      <c r="H2886">
        <v>200</v>
      </c>
      <c r="I2886" t="s">
        <v>137</v>
      </c>
      <c r="J2886" t="s">
        <v>138</v>
      </c>
      <c r="K2886" t="s">
        <v>152</v>
      </c>
      <c r="L2886" t="b">
        <v>1</v>
      </c>
      <c r="M2886">
        <v>1078</v>
      </c>
      <c r="N2886" t="s">
        <v>161</v>
      </c>
      <c r="O2886">
        <v>571</v>
      </c>
    </row>
    <row r="2887" spans="5:15">
      <c r="E2887">
        <v>1287061188547</v>
      </c>
      <c r="F2887">
        <v>348</v>
      </c>
      <c r="G2887" t="s">
        <v>162</v>
      </c>
      <c r="H2887">
        <v>200</v>
      </c>
      <c r="I2887" t="s">
        <v>137</v>
      </c>
      <c r="J2887" t="s">
        <v>138</v>
      </c>
      <c r="K2887" t="s">
        <v>152</v>
      </c>
      <c r="L2887" t="b">
        <v>1</v>
      </c>
      <c r="M2887">
        <v>370</v>
      </c>
      <c r="N2887" t="s">
        <v>163</v>
      </c>
      <c r="O2887">
        <v>348</v>
      </c>
    </row>
    <row r="2888" spans="5:15">
      <c r="E2888">
        <v>1287061187827</v>
      </c>
      <c r="F2888">
        <v>2674</v>
      </c>
      <c r="G2888" t="s">
        <v>160</v>
      </c>
      <c r="H2888">
        <v>200</v>
      </c>
      <c r="I2888" t="s">
        <v>137</v>
      </c>
      <c r="J2888" t="s">
        <v>143</v>
      </c>
      <c r="K2888" t="s">
        <v>152</v>
      </c>
      <c r="L2888" t="b">
        <v>1</v>
      </c>
      <c r="M2888">
        <v>1078</v>
      </c>
      <c r="N2888" t="s">
        <v>161</v>
      </c>
      <c r="O2888">
        <v>2674</v>
      </c>
    </row>
    <row r="2889" spans="5:15">
      <c r="E2889">
        <v>1287061168022</v>
      </c>
      <c r="F2889">
        <v>23197</v>
      </c>
      <c r="G2889" t="s">
        <v>171</v>
      </c>
      <c r="H2889">
        <v>200</v>
      </c>
      <c r="I2889" t="s">
        <v>137</v>
      </c>
      <c r="J2889" t="s">
        <v>145</v>
      </c>
      <c r="K2889" t="s">
        <v>139</v>
      </c>
      <c r="L2889" t="b">
        <v>1</v>
      </c>
      <c r="M2889">
        <v>161700</v>
      </c>
      <c r="N2889" t="s">
        <v>149</v>
      </c>
      <c r="O2889">
        <v>13512</v>
      </c>
    </row>
    <row r="2890" spans="5:15">
      <c r="E2890">
        <v>1287061190649</v>
      </c>
      <c r="F2890">
        <v>666</v>
      </c>
      <c r="G2890" t="s">
        <v>162</v>
      </c>
      <c r="H2890">
        <v>200</v>
      </c>
      <c r="I2890" t="s">
        <v>137</v>
      </c>
      <c r="J2890" t="s">
        <v>143</v>
      </c>
      <c r="K2890" t="s">
        <v>152</v>
      </c>
      <c r="L2890" t="b">
        <v>1</v>
      </c>
      <c r="M2890">
        <v>370</v>
      </c>
      <c r="N2890" t="s">
        <v>163</v>
      </c>
      <c r="O2890">
        <v>666</v>
      </c>
    </row>
    <row r="2891" spans="5:15">
      <c r="E2891">
        <v>1287061191490</v>
      </c>
      <c r="F2891">
        <v>764</v>
      </c>
      <c r="G2891" t="s">
        <v>151</v>
      </c>
      <c r="H2891">
        <v>200</v>
      </c>
      <c r="I2891" t="s">
        <v>137</v>
      </c>
      <c r="J2891" t="s">
        <v>145</v>
      </c>
      <c r="K2891" t="s">
        <v>152</v>
      </c>
      <c r="L2891" t="b">
        <v>1</v>
      </c>
      <c r="M2891">
        <v>363</v>
      </c>
      <c r="N2891" t="s">
        <v>153</v>
      </c>
      <c r="O2891">
        <v>764</v>
      </c>
    </row>
    <row r="2892" spans="5:15">
      <c r="E2892">
        <v>1287061189122</v>
      </c>
      <c r="F2892">
        <v>3414</v>
      </c>
      <c r="G2892" t="s">
        <v>169</v>
      </c>
      <c r="H2892">
        <v>200</v>
      </c>
      <c r="I2892" t="s">
        <v>137</v>
      </c>
      <c r="J2892" t="s">
        <v>138</v>
      </c>
      <c r="K2892" t="s">
        <v>139</v>
      </c>
      <c r="L2892" t="b">
        <v>1</v>
      </c>
      <c r="M2892">
        <v>13</v>
      </c>
      <c r="N2892" t="s">
        <v>149</v>
      </c>
      <c r="O2892">
        <v>3414</v>
      </c>
    </row>
    <row r="2893" spans="5:15">
      <c r="E2893">
        <v>1287061191615</v>
      </c>
      <c r="F2893">
        <v>1097</v>
      </c>
      <c r="G2893" t="s">
        <v>136</v>
      </c>
      <c r="H2893">
        <v>200</v>
      </c>
      <c r="I2893" t="s">
        <v>137</v>
      </c>
      <c r="J2893" t="s">
        <v>143</v>
      </c>
      <c r="K2893" t="s">
        <v>139</v>
      </c>
      <c r="L2893" t="b">
        <v>1</v>
      </c>
      <c r="M2893">
        <v>10365</v>
      </c>
      <c r="N2893" t="s">
        <v>140</v>
      </c>
      <c r="O2893">
        <v>1097</v>
      </c>
    </row>
    <row r="2894" spans="5:15">
      <c r="E2894">
        <v>1287061191319</v>
      </c>
      <c r="F2894">
        <v>1394</v>
      </c>
      <c r="G2894" t="s">
        <v>70</v>
      </c>
      <c r="H2894">
        <v>200</v>
      </c>
      <c r="I2894" t="s">
        <v>141</v>
      </c>
      <c r="J2894" t="s">
        <v>143</v>
      </c>
      <c r="L2894" t="b">
        <v>1</v>
      </c>
      <c r="M2894">
        <v>10365</v>
      </c>
      <c r="N2894" t="s">
        <v>142</v>
      </c>
      <c r="O2894">
        <v>0</v>
      </c>
    </row>
    <row r="2895" spans="5:15">
      <c r="E2895">
        <v>1287061192560</v>
      </c>
      <c r="F2895">
        <v>266</v>
      </c>
      <c r="G2895" t="s">
        <v>154</v>
      </c>
      <c r="H2895">
        <v>200</v>
      </c>
      <c r="I2895" t="s">
        <v>137</v>
      </c>
      <c r="J2895" t="s">
        <v>145</v>
      </c>
      <c r="K2895" t="s">
        <v>152</v>
      </c>
      <c r="L2895" t="b">
        <v>1</v>
      </c>
      <c r="M2895">
        <v>365</v>
      </c>
      <c r="N2895" t="s">
        <v>155</v>
      </c>
      <c r="O2895">
        <v>266</v>
      </c>
    </row>
    <row r="2896" spans="5:15">
      <c r="E2896">
        <v>1287061193171</v>
      </c>
      <c r="F2896">
        <v>433</v>
      </c>
      <c r="G2896" t="s">
        <v>156</v>
      </c>
      <c r="H2896">
        <v>200</v>
      </c>
      <c r="I2896" t="s">
        <v>137</v>
      </c>
      <c r="J2896" t="s">
        <v>145</v>
      </c>
      <c r="K2896" t="s">
        <v>152</v>
      </c>
      <c r="L2896" t="b">
        <v>1</v>
      </c>
      <c r="M2896">
        <v>91</v>
      </c>
      <c r="N2896" t="s">
        <v>157</v>
      </c>
      <c r="O2896">
        <v>433</v>
      </c>
    </row>
    <row r="2897" spans="5:15">
      <c r="E2897">
        <v>1287061193977</v>
      </c>
      <c r="F2897">
        <v>377</v>
      </c>
      <c r="G2897" t="s">
        <v>158</v>
      </c>
      <c r="H2897">
        <v>200</v>
      </c>
      <c r="I2897" t="s">
        <v>137</v>
      </c>
      <c r="J2897" t="s">
        <v>145</v>
      </c>
      <c r="K2897" t="s">
        <v>152</v>
      </c>
      <c r="L2897" t="b">
        <v>1</v>
      </c>
      <c r="M2897">
        <v>110</v>
      </c>
      <c r="N2897" t="s">
        <v>159</v>
      </c>
      <c r="O2897">
        <v>377</v>
      </c>
    </row>
    <row r="2898" spans="5:15">
      <c r="E2898">
        <v>1287061194805</v>
      </c>
      <c r="F2898">
        <v>463</v>
      </c>
      <c r="G2898" t="s">
        <v>160</v>
      </c>
      <c r="H2898">
        <v>200</v>
      </c>
      <c r="I2898" t="s">
        <v>137</v>
      </c>
      <c r="J2898" t="s">
        <v>145</v>
      </c>
      <c r="K2898" t="s">
        <v>152</v>
      </c>
      <c r="L2898" t="b">
        <v>1</v>
      </c>
      <c r="M2898">
        <v>1078</v>
      </c>
      <c r="N2898" t="s">
        <v>161</v>
      </c>
      <c r="O2898">
        <v>463</v>
      </c>
    </row>
    <row r="2899" spans="5:15">
      <c r="E2899">
        <v>1287061195683</v>
      </c>
      <c r="F2899">
        <v>522</v>
      </c>
      <c r="G2899" t="s">
        <v>162</v>
      </c>
      <c r="H2899">
        <v>200</v>
      </c>
      <c r="I2899" t="s">
        <v>137</v>
      </c>
      <c r="J2899" t="s">
        <v>145</v>
      </c>
      <c r="K2899" t="s">
        <v>152</v>
      </c>
      <c r="L2899" t="b">
        <v>1</v>
      </c>
      <c r="M2899">
        <v>370</v>
      </c>
      <c r="N2899" t="s">
        <v>163</v>
      </c>
      <c r="O2899">
        <v>522</v>
      </c>
    </row>
    <row r="2900" spans="5:15">
      <c r="E2900">
        <v>1287061177659</v>
      </c>
      <c r="F2900">
        <v>20201</v>
      </c>
      <c r="G2900" t="s">
        <v>166</v>
      </c>
      <c r="H2900">
        <v>200</v>
      </c>
      <c r="I2900" t="s">
        <v>137</v>
      </c>
      <c r="J2900" t="s">
        <v>147</v>
      </c>
      <c r="K2900" t="s">
        <v>139</v>
      </c>
      <c r="L2900" t="b">
        <v>1</v>
      </c>
      <c r="M2900">
        <v>125879</v>
      </c>
      <c r="N2900" t="s">
        <v>149</v>
      </c>
      <c r="O2900">
        <v>10767</v>
      </c>
    </row>
    <row r="2901" spans="5:15">
      <c r="E2901">
        <v>1287061196536</v>
      </c>
      <c r="F2901">
        <v>3608</v>
      </c>
      <c r="G2901" t="s">
        <v>169</v>
      </c>
      <c r="H2901">
        <v>200</v>
      </c>
      <c r="I2901" t="s">
        <v>137</v>
      </c>
      <c r="J2901" t="s">
        <v>145</v>
      </c>
      <c r="K2901" t="s">
        <v>139</v>
      </c>
      <c r="L2901" t="b">
        <v>1</v>
      </c>
      <c r="M2901">
        <v>13</v>
      </c>
      <c r="N2901" t="s">
        <v>149</v>
      </c>
      <c r="O2901">
        <v>3608</v>
      </c>
    </row>
    <row r="2902" spans="5:15">
      <c r="E2902">
        <v>1287061193064</v>
      </c>
      <c r="F2902">
        <v>15646</v>
      </c>
      <c r="G2902" t="s">
        <v>136</v>
      </c>
      <c r="H2902">
        <v>200</v>
      </c>
      <c r="I2902" t="s">
        <v>137</v>
      </c>
      <c r="J2902" t="s">
        <v>143</v>
      </c>
      <c r="K2902" t="s">
        <v>139</v>
      </c>
      <c r="L2902" t="b">
        <v>1</v>
      </c>
      <c r="M2902">
        <v>73060</v>
      </c>
      <c r="N2902" t="s">
        <v>144</v>
      </c>
      <c r="O2902">
        <v>0</v>
      </c>
    </row>
    <row r="2903" spans="5:15">
      <c r="E2903">
        <v>1287061192794</v>
      </c>
      <c r="F2903">
        <v>20050</v>
      </c>
      <c r="G2903" t="s">
        <v>166</v>
      </c>
      <c r="H2903">
        <v>200</v>
      </c>
      <c r="I2903" t="s">
        <v>137</v>
      </c>
      <c r="J2903" t="s">
        <v>138</v>
      </c>
      <c r="K2903" t="s">
        <v>139</v>
      </c>
      <c r="L2903" t="b">
        <v>1</v>
      </c>
      <c r="M2903">
        <v>125879</v>
      </c>
      <c r="N2903" t="s">
        <v>149</v>
      </c>
      <c r="O2903">
        <v>10401</v>
      </c>
    </row>
    <row r="2904" spans="5:15">
      <c r="E2904">
        <v>1287061209161</v>
      </c>
      <c r="F2904">
        <v>11894</v>
      </c>
      <c r="G2904" t="s">
        <v>146</v>
      </c>
      <c r="H2904">
        <v>200</v>
      </c>
      <c r="I2904" t="s">
        <v>137</v>
      </c>
      <c r="J2904" t="s">
        <v>143</v>
      </c>
      <c r="K2904" t="s">
        <v>139</v>
      </c>
      <c r="L2904" t="b">
        <v>1</v>
      </c>
      <c r="M2904">
        <v>72782</v>
      </c>
      <c r="N2904" t="s">
        <v>144</v>
      </c>
      <c r="O2904">
        <v>2566</v>
      </c>
    </row>
    <row r="2905" spans="5:15">
      <c r="E2905">
        <v>1287061200262</v>
      </c>
      <c r="F2905">
        <v>24909</v>
      </c>
      <c r="G2905" t="s">
        <v>166</v>
      </c>
      <c r="H2905">
        <v>200</v>
      </c>
      <c r="I2905" t="s">
        <v>137</v>
      </c>
      <c r="J2905" t="s">
        <v>145</v>
      </c>
      <c r="K2905" t="s">
        <v>139</v>
      </c>
      <c r="L2905" t="b">
        <v>1</v>
      </c>
      <c r="M2905">
        <v>125879</v>
      </c>
      <c r="N2905" t="s">
        <v>149</v>
      </c>
      <c r="O2905">
        <v>13234</v>
      </c>
    </row>
    <row r="2906" spans="5:15">
      <c r="E2906">
        <v>1287061221300</v>
      </c>
      <c r="F2906">
        <v>6456</v>
      </c>
      <c r="G2906" t="s">
        <v>146</v>
      </c>
      <c r="H2906">
        <v>200</v>
      </c>
      <c r="I2906" t="s">
        <v>137</v>
      </c>
      <c r="J2906" t="s">
        <v>143</v>
      </c>
      <c r="K2906" t="s">
        <v>139</v>
      </c>
      <c r="L2906" t="b">
        <v>1</v>
      </c>
      <c r="M2906">
        <v>72782</v>
      </c>
      <c r="N2906" t="s">
        <v>144</v>
      </c>
      <c r="O2906">
        <v>2273</v>
      </c>
    </row>
    <row r="2907" spans="5:15">
      <c r="E2907">
        <v>1287061198160</v>
      </c>
      <c r="F2907">
        <v>30243</v>
      </c>
      <c r="G2907" t="s">
        <v>172</v>
      </c>
      <c r="H2907">
        <v>200</v>
      </c>
      <c r="I2907" t="s">
        <v>137</v>
      </c>
      <c r="J2907" t="s">
        <v>147</v>
      </c>
      <c r="K2907" t="s">
        <v>139</v>
      </c>
      <c r="L2907" t="b">
        <v>1</v>
      </c>
      <c r="M2907">
        <v>230865</v>
      </c>
      <c r="N2907" t="s">
        <v>149</v>
      </c>
      <c r="O2907">
        <v>12839</v>
      </c>
    </row>
    <row r="2908" spans="5:15">
      <c r="E2908">
        <v>1287061228725</v>
      </c>
      <c r="F2908">
        <v>458</v>
      </c>
      <c r="G2908" t="s">
        <v>151</v>
      </c>
      <c r="H2908">
        <v>200</v>
      </c>
      <c r="I2908" t="s">
        <v>137</v>
      </c>
      <c r="J2908" t="s">
        <v>147</v>
      </c>
      <c r="K2908" t="s">
        <v>152</v>
      </c>
      <c r="L2908" t="b">
        <v>1</v>
      </c>
      <c r="M2908">
        <v>363</v>
      </c>
      <c r="N2908" t="s">
        <v>153</v>
      </c>
      <c r="O2908">
        <v>458</v>
      </c>
    </row>
    <row r="2909" spans="5:15">
      <c r="E2909">
        <v>1287061229468</v>
      </c>
      <c r="F2909">
        <v>339</v>
      </c>
      <c r="G2909" t="s">
        <v>154</v>
      </c>
      <c r="H2909">
        <v>200</v>
      </c>
      <c r="I2909" t="s">
        <v>137</v>
      </c>
      <c r="J2909" t="s">
        <v>147</v>
      </c>
      <c r="K2909" t="s">
        <v>152</v>
      </c>
      <c r="L2909" t="b">
        <v>1</v>
      </c>
      <c r="M2909">
        <v>365</v>
      </c>
      <c r="N2909" t="s">
        <v>155</v>
      </c>
      <c r="O2909">
        <v>339</v>
      </c>
    </row>
    <row r="2910" spans="5:15">
      <c r="E2910">
        <v>1287061229912</v>
      </c>
      <c r="F2910">
        <v>312</v>
      </c>
      <c r="G2910" t="s">
        <v>156</v>
      </c>
      <c r="H2910">
        <v>200</v>
      </c>
      <c r="I2910" t="s">
        <v>137</v>
      </c>
      <c r="J2910" t="s">
        <v>147</v>
      </c>
      <c r="K2910" t="s">
        <v>152</v>
      </c>
      <c r="L2910" t="b">
        <v>1</v>
      </c>
      <c r="M2910">
        <v>91</v>
      </c>
      <c r="N2910" t="s">
        <v>157</v>
      </c>
      <c r="O2910">
        <v>312</v>
      </c>
    </row>
    <row r="2911" spans="5:15">
      <c r="E2911">
        <v>1287061230402</v>
      </c>
      <c r="F2911">
        <v>376</v>
      </c>
      <c r="G2911" t="s">
        <v>158</v>
      </c>
      <c r="H2911">
        <v>200</v>
      </c>
      <c r="I2911" t="s">
        <v>137</v>
      </c>
      <c r="J2911" t="s">
        <v>147</v>
      </c>
      <c r="K2911" t="s">
        <v>152</v>
      </c>
      <c r="L2911" t="b">
        <v>1</v>
      </c>
      <c r="M2911">
        <v>110</v>
      </c>
      <c r="N2911" t="s">
        <v>159</v>
      </c>
      <c r="O2911">
        <v>376</v>
      </c>
    </row>
    <row r="2912" spans="5:15">
      <c r="E2912">
        <v>1287061231058</v>
      </c>
      <c r="F2912">
        <v>435</v>
      </c>
      <c r="G2912" t="s">
        <v>160</v>
      </c>
      <c r="H2912">
        <v>200</v>
      </c>
      <c r="I2912" t="s">
        <v>137</v>
      </c>
      <c r="J2912" t="s">
        <v>147</v>
      </c>
      <c r="K2912" t="s">
        <v>152</v>
      </c>
      <c r="L2912" t="b">
        <v>1</v>
      </c>
      <c r="M2912">
        <v>1078</v>
      </c>
      <c r="N2912" t="s">
        <v>161</v>
      </c>
      <c r="O2912">
        <v>435</v>
      </c>
    </row>
    <row r="2913" spans="5:15">
      <c r="E2913">
        <v>1287061231860</v>
      </c>
      <c r="F2913">
        <v>436</v>
      </c>
      <c r="G2913" t="s">
        <v>162</v>
      </c>
      <c r="H2913">
        <v>200</v>
      </c>
      <c r="I2913" t="s">
        <v>137</v>
      </c>
      <c r="J2913" t="s">
        <v>147</v>
      </c>
      <c r="K2913" t="s">
        <v>152</v>
      </c>
      <c r="L2913" t="b">
        <v>1</v>
      </c>
      <c r="M2913">
        <v>370</v>
      </c>
      <c r="N2913" t="s">
        <v>163</v>
      </c>
      <c r="O2913">
        <v>436</v>
      </c>
    </row>
    <row r="2914" spans="5:15">
      <c r="E2914">
        <v>1287061232507</v>
      </c>
      <c r="F2914">
        <v>1926</v>
      </c>
      <c r="G2914" t="s">
        <v>136</v>
      </c>
      <c r="H2914">
        <v>200</v>
      </c>
      <c r="I2914" t="s">
        <v>137</v>
      </c>
      <c r="J2914" t="s">
        <v>147</v>
      </c>
      <c r="K2914" t="s">
        <v>139</v>
      </c>
      <c r="L2914" t="b">
        <v>1</v>
      </c>
      <c r="M2914">
        <v>10365</v>
      </c>
      <c r="N2914" t="s">
        <v>140</v>
      </c>
      <c r="O2914">
        <v>1926</v>
      </c>
    </row>
    <row r="2915" spans="5:15">
      <c r="E2915">
        <v>1287061232303</v>
      </c>
      <c r="F2915">
        <v>2131</v>
      </c>
      <c r="G2915" t="s">
        <v>70</v>
      </c>
      <c r="H2915">
        <v>200</v>
      </c>
      <c r="I2915" t="s">
        <v>141</v>
      </c>
      <c r="J2915" t="s">
        <v>147</v>
      </c>
      <c r="L2915" t="b">
        <v>1</v>
      </c>
      <c r="M2915">
        <v>10365</v>
      </c>
      <c r="N2915" t="s">
        <v>142</v>
      </c>
      <c r="O2915">
        <v>0</v>
      </c>
    </row>
    <row r="2916" spans="5:15">
      <c r="E2916">
        <v>1287061213241</v>
      </c>
      <c r="F2916">
        <v>25832</v>
      </c>
      <c r="G2916" t="s">
        <v>172</v>
      </c>
      <c r="H2916">
        <v>200</v>
      </c>
      <c r="I2916" t="s">
        <v>137</v>
      </c>
      <c r="J2916" t="s">
        <v>138</v>
      </c>
      <c r="K2916" t="s">
        <v>139</v>
      </c>
      <c r="L2916" t="b">
        <v>1</v>
      </c>
      <c r="M2916">
        <v>230865</v>
      </c>
      <c r="N2916" t="s">
        <v>149</v>
      </c>
      <c r="O2916">
        <v>7936</v>
      </c>
    </row>
    <row r="2917" spans="5:15">
      <c r="E2917">
        <v>1287061239392</v>
      </c>
      <c r="F2917">
        <v>424</v>
      </c>
      <c r="G2917" t="s">
        <v>151</v>
      </c>
      <c r="H2917">
        <v>200</v>
      </c>
      <c r="I2917" t="s">
        <v>137</v>
      </c>
      <c r="J2917" t="s">
        <v>138</v>
      </c>
      <c r="K2917" t="s">
        <v>152</v>
      </c>
      <c r="L2917" t="b">
        <v>1</v>
      </c>
      <c r="M2917">
        <v>363</v>
      </c>
      <c r="N2917" t="s">
        <v>153</v>
      </c>
      <c r="O2917">
        <v>424</v>
      </c>
    </row>
    <row r="2918" spans="5:15">
      <c r="E2918">
        <v>1287061240196</v>
      </c>
      <c r="F2918">
        <v>423</v>
      </c>
      <c r="G2918" t="s">
        <v>154</v>
      </c>
      <c r="H2918">
        <v>200</v>
      </c>
      <c r="I2918" t="s">
        <v>137</v>
      </c>
      <c r="J2918" t="s">
        <v>138</v>
      </c>
      <c r="K2918" t="s">
        <v>152</v>
      </c>
      <c r="L2918" t="b">
        <v>1</v>
      </c>
      <c r="M2918">
        <v>365</v>
      </c>
      <c r="N2918" t="s">
        <v>155</v>
      </c>
      <c r="O2918">
        <v>423</v>
      </c>
    </row>
    <row r="2919" spans="5:15">
      <c r="E2919">
        <v>1287061241154</v>
      </c>
      <c r="F2919">
        <v>254</v>
      </c>
      <c r="G2919" t="s">
        <v>156</v>
      </c>
      <c r="H2919">
        <v>200</v>
      </c>
      <c r="I2919" t="s">
        <v>137</v>
      </c>
      <c r="J2919" t="s">
        <v>138</v>
      </c>
      <c r="K2919" t="s">
        <v>152</v>
      </c>
      <c r="L2919" t="b">
        <v>1</v>
      </c>
      <c r="M2919">
        <v>91</v>
      </c>
      <c r="N2919" t="s">
        <v>157</v>
      </c>
      <c r="O2919">
        <v>254</v>
      </c>
    </row>
    <row r="2920" spans="5:15">
      <c r="E2920">
        <v>1287061225433</v>
      </c>
      <c r="F2920">
        <v>17879</v>
      </c>
      <c r="G2920" t="s">
        <v>172</v>
      </c>
      <c r="H2920">
        <v>200</v>
      </c>
      <c r="I2920" t="s">
        <v>137</v>
      </c>
      <c r="J2920" t="s">
        <v>145</v>
      </c>
      <c r="K2920" t="s">
        <v>139</v>
      </c>
      <c r="L2920" t="b">
        <v>1</v>
      </c>
      <c r="M2920">
        <v>230865</v>
      </c>
      <c r="N2920" t="s">
        <v>149</v>
      </c>
      <c r="O2920">
        <v>5290</v>
      </c>
    </row>
    <row r="2921" spans="5:15">
      <c r="E2921">
        <v>1287061241718</v>
      </c>
      <c r="F2921">
        <v>1670</v>
      </c>
      <c r="G2921" t="s">
        <v>158</v>
      </c>
      <c r="H2921">
        <v>200</v>
      </c>
      <c r="I2921" t="s">
        <v>137</v>
      </c>
      <c r="J2921" t="s">
        <v>138</v>
      </c>
      <c r="K2921" t="s">
        <v>152</v>
      </c>
      <c r="L2921" t="b">
        <v>1</v>
      </c>
      <c r="M2921">
        <v>110</v>
      </c>
      <c r="N2921" t="s">
        <v>159</v>
      </c>
      <c r="O2921">
        <v>1670</v>
      </c>
    </row>
    <row r="2922" spans="5:15">
      <c r="E2922">
        <v>1287061234485</v>
      </c>
      <c r="F2922">
        <v>9059</v>
      </c>
      <c r="G2922" t="s">
        <v>136</v>
      </c>
      <c r="H2922">
        <v>200</v>
      </c>
      <c r="I2922" t="s">
        <v>137</v>
      </c>
      <c r="J2922" t="s">
        <v>147</v>
      </c>
      <c r="K2922" t="s">
        <v>139</v>
      </c>
      <c r="L2922" t="b">
        <v>1</v>
      </c>
      <c r="M2922">
        <v>73060</v>
      </c>
      <c r="N2922" t="s">
        <v>144</v>
      </c>
      <c r="O2922">
        <v>0</v>
      </c>
    </row>
    <row r="2923" spans="5:15">
      <c r="E2923">
        <v>1287061243542</v>
      </c>
      <c r="F2923">
        <v>300</v>
      </c>
      <c r="G2923" t="s">
        <v>151</v>
      </c>
      <c r="H2923">
        <v>200</v>
      </c>
      <c r="I2923" t="s">
        <v>137</v>
      </c>
      <c r="J2923" t="s">
        <v>145</v>
      </c>
      <c r="K2923" t="s">
        <v>152</v>
      </c>
      <c r="L2923" t="b">
        <v>1</v>
      </c>
      <c r="M2923">
        <v>363</v>
      </c>
      <c r="N2923" t="s">
        <v>153</v>
      </c>
      <c r="O2923">
        <v>300</v>
      </c>
    </row>
    <row r="2924" spans="5:15">
      <c r="E2924">
        <v>1287061243755</v>
      </c>
      <c r="F2924">
        <v>262</v>
      </c>
      <c r="G2924" t="s">
        <v>160</v>
      </c>
      <c r="H2924">
        <v>200</v>
      </c>
      <c r="I2924" t="s">
        <v>137</v>
      </c>
      <c r="J2924" t="s">
        <v>138</v>
      </c>
      <c r="K2924" t="s">
        <v>152</v>
      </c>
      <c r="L2924" t="b">
        <v>1</v>
      </c>
      <c r="M2924">
        <v>1078</v>
      </c>
      <c r="N2924" t="s">
        <v>161</v>
      </c>
      <c r="O2924">
        <v>262</v>
      </c>
    </row>
    <row r="2925" spans="5:15">
      <c r="E2925">
        <v>1287061244089</v>
      </c>
      <c r="F2925">
        <v>243</v>
      </c>
      <c r="G2925" t="s">
        <v>154</v>
      </c>
      <c r="H2925">
        <v>200</v>
      </c>
      <c r="I2925" t="s">
        <v>137</v>
      </c>
      <c r="J2925" t="s">
        <v>145</v>
      </c>
      <c r="K2925" t="s">
        <v>152</v>
      </c>
      <c r="L2925" t="b">
        <v>1</v>
      </c>
      <c r="M2925">
        <v>365</v>
      </c>
      <c r="N2925" t="s">
        <v>155</v>
      </c>
      <c r="O2925">
        <v>243</v>
      </c>
    </row>
    <row r="2926" spans="5:15">
      <c r="E2926">
        <v>1287061244257</v>
      </c>
      <c r="F2926">
        <v>468</v>
      </c>
      <c r="G2926" t="s">
        <v>162</v>
      </c>
      <c r="H2926">
        <v>200</v>
      </c>
      <c r="I2926" t="s">
        <v>137</v>
      </c>
      <c r="J2926" t="s">
        <v>138</v>
      </c>
      <c r="K2926" t="s">
        <v>152</v>
      </c>
      <c r="L2926" t="b">
        <v>1</v>
      </c>
      <c r="M2926">
        <v>370</v>
      </c>
      <c r="N2926" t="s">
        <v>163</v>
      </c>
      <c r="O2926">
        <v>468</v>
      </c>
    </row>
    <row r="2927" spans="5:15">
      <c r="E2927">
        <v>1287061244495</v>
      </c>
      <c r="F2927">
        <v>322</v>
      </c>
      <c r="G2927" t="s">
        <v>156</v>
      </c>
      <c r="H2927">
        <v>200</v>
      </c>
      <c r="I2927" t="s">
        <v>137</v>
      </c>
      <c r="J2927" t="s">
        <v>145</v>
      </c>
      <c r="K2927" t="s">
        <v>152</v>
      </c>
      <c r="L2927" t="b">
        <v>1</v>
      </c>
      <c r="M2927">
        <v>91</v>
      </c>
      <c r="N2927" t="s">
        <v>157</v>
      </c>
      <c r="O2927">
        <v>322</v>
      </c>
    </row>
    <row r="2928" spans="5:15">
      <c r="E2928">
        <v>1287061244998</v>
      </c>
      <c r="F2928">
        <v>418</v>
      </c>
      <c r="G2928" t="s">
        <v>158</v>
      </c>
      <c r="H2928">
        <v>200</v>
      </c>
      <c r="I2928" t="s">
        <v>137</v>
      </c>
      <c r="J2928" t="s">
        <v>145</v>
      </c>
      <c r="K2928" t="s">
        <v>152</v>
      </c>
      <c r="L2928" t="b">
        <v>1</v>
      </c>
      <c r="M2928">
        <v>110</v>
      </c>
      <c r="N2928" t="s">
        <v>159</v>
      </c>
      <c r="O2928">
        <v>418</v>
      </c>
    </row>
    <row r="2929" spans="5:15">
      <c r="E2929">
        <v>1287061244833</v>
      </c>
      <c r="F2929">
        <v>835</v>
      </c>
      <c r="G2929" t="s">
        <v>136</v>
      </c>
      <c r="H2929">
        <v>200</v>
      </c>
      <c r="I2929" t="s">
        <v>137</v>
      </c>
      <c r="J2929" t="s">
        <v>138</v>
      </c>
      <c r="K2929" t="s">
        <v>139</v>
      </c>
      <c r="L2929" t="b">
        <v>1</v>
      </c>
      <c r="M2929">
        <v>10365</v>
      </c>
      <c r="N2929" t="s">
        <v>140</v>
      </c>
      <c r="O2929">
        <v>835</v>
      </c>
    </row>
    <row r="2930" spans="5:15">
      <c r="E2930">
        <v>1287061244730</v>
      </c>
      <c r="F2930">
        <v>939</v>
      </c>
      <c r="G2930" t="s">
        <v>70</v>
      </c>
      <c r="H2930">
        <v>200</v>
      </c>
      <c r="I2930" t="s">
        <v>141</v>
      </c>
      <c r="J2930" t="s">
        <v>138</v>
      </c>
      <c r="L2930" t="b">
        <v>1</v>
      </c>
      <c r="M2930">
        <v>10365</v>
      </c>
      <c r="N2930" t="s">
        <v>142</v>
      </c>
      <c r="O2930">
        <v>0</v>
      </c>
    </row>
    <row r="2931" spans="5:15">
      <c r="E2931">
        <v>1287061245735</v>
      </c>
      <c r="F2931">
        <v>403</v>
      </c>
      <c r="G2931" t="s">
        <v>160</v>
      </c>
      <c r="H2931">
        <v>200</v>
      </c>
      <c r="I2931" t="s">
        <v>137</v>
      </c>
      <c r="J2931" t="s">
        <v>145</v>
      </c>
      <c r="K2931" t="s">
        <v>152</v>
      </c>
      <c r="L2931" t="b">
        <v>1</v>
      </c>
      <c r="M2931">
        <v>1078</v>
      </c>
      <c r="N2931" t="s">
        <v>161</v>
      </c>
      <c r="O2931">
        <v>403</v>
      </c>
    </row>
    <row r="2932" spans="5:15">
      <c r="E2932">
        <v>1287061246613</v>
      </c>
      <c r="F2932">
        <v>469</v>
      </c>
      <c r="G2932" t="s">
        <v>162</v>
      </c>
      <c r="H2932">
        <v>200</v>
      </c>
      <c r="I2932" t="s">
        <v>137</v>
      </c>
      <c r="J2932" t="s">
        <v>145</v>
      </c>
      <c r="K2932" t="s">
        <v>152</v>
      </c>
      <c r="L2932" t="b">
        <v>1</v>
      </c>
      <c r="M2932">
        <v>370</v>
      </c>
      <c r="N2932" t="s">
        <v>163</v>
      </c>
      <c r="O2932">
        <v>469</v>
      </c>
    </row>
    <row r="2933" spans="5:15">
      <c r="E2933">
        <v>1287061247333</v>
      </c>
      <c r="F2933">
        <v>951</v>
      </c>
      <c r="G2933" t="s">
        <v>136</v>
      </c>
      <c r="H2933">
        <v>200</v>
      </c>
      <c r="I2933" t="s">
        <v>137</v>
      </c>
      <c r="J2933" t="s">
        <v>145</v>
      </c>
      <c r="K2933" t="s">
        <v>139</v>
      </c>
      <c r="L2933" t="b">
        <v>1</v>
      </c>
      <c r="M2933">
        <v>10365</v>
      </c>
      <c r="N2933" t="s">
        <v>140</v>
      </c>
      <c r="O2933">
        <v>951</v>
      </c>
    </row>
    <row r="2934" spans="5:15">
      <c r="E2934">
        <v>1287061247087</v>
      </c>
      <c r="F2934">
        <v>1198</v>
      </c>
      <c r="G2934" t="s">
        <v>70</v>
      </c>
      <c r="H2934">
        <v>200</v>
      </c>
      <c r="I2934" t="s">
        <v>141</v>
      </c>
      <c r="J2934" t="s">
        <v>145</v>
      </c>
      <c r="L2934" t="b">
        <v>1</v>
      </c>
      <c r="M2934">
        <v>10365</v>
      </c>
      <c r="N2934" t="s">
        <v>142</v>
      </c>
      <c r="O2934">
        <v>0</v>
      </c>
    </row>
    <row r="2935" spans="5:15">
      <c r="E2935">
        <v>1287061243779</v>
      </c>
      <c r="F2935">
        <v>5678</v>
      </c>
      <c r="G2935" t="s">
        <v>146</v>
      </c>
      <c r="H2935">
        <v>200</v>
      </c>
      <c r="I2935" t="s">
        <v>137</v>
      </c>
      <c r="J2935" t="s">
        <v>147</v>
      </c>
      <c r="K2935" t="s">
        <v>139</v>
      </c>
      <c r="L2935" t="b">
        <v>1</v>
      </c>
      <c r="M2935">
        <v>72782</v>
      </c>
      <c r="N2935" t="s">
        <v>144</v>
      </c>
      <c r="O2935">
        <v>1870</v>
      </c>
    </row>
    <row r="2936" spans="5:15">
      <c r="E2936">
        <v>1287061245889</v>
      </c>
      <c r="F2936">
        <v>7337</v>
      </c>
      <c r="G2936" t="s">
        <v>136</v>
      </c>
      <c r="H2936">
        <v>200</v>
      </c>
      <c r="I2936" t="s">
        <v>137</v>
      </c>
      <c r="J2936" t="s">
        <v>138</v>
      </c>
      <c r="K2936" t="s">
        <v>139</v>
      </c>
      <c r="L2936" t="b">
        <v>1</v>
      </c>
      <c r="M2936">
        <v>73060</v>
      </c>
      <c r="N2936" t="s">
        <v>144</v>
      </c>
      <c r="O2936">
        <v>0</v>
      </c>
    </row>
    <row r="2937" spans="5:15">
      <c r="E2937">
        <v>1287061248625</v>
      </c>
      <c r="F2937">
        <v>7451</v>
      </c>
      <c r="G2937" t="s">
        <v>136</v>
      </c>
      <c r="H2937">
        <v>200</v>
      </c>
      <c r="I2937" t="s">
        <v>137</v>
      </c>
      <c r="J2937" t="s">
        <v>145</v>
      </c>
      <c r="K2937" t="s">
        <v>139</v>
      </c>
      <c r="L2937" t="b">
        <v>1</v>
      </c>
      <c r="M2937">
        <v>73060</v>
      </c>
      <c r="N2937" t="s">
        <v>144</v>
      </c>
      <c r="O2937">
        <v>0</v>
      </c>
    </row>
    <row r="2938" spans="5:15">
      <c r="E2938">
        <v>1287061228150</v>
      </c>
      <c r="F2938">
        <v>28687</v>
      </c>
      <c r="G2938" t="s">
        <v>148</v>
      </c>
      <c r="H2938">
        <v>200</v>
      </c>
      <c r="I2938" t="s">
        <v>137</v>
      </c>
      <c r="J2938" t="s">
        <v>143</v>
      </c>
      <c r="K2938" t="s">
        <v>139</v>
      </c>
      <c r="L2938" t="b">
        <v>1</v>
      </c>
      <c r="M2938">
        <v>263520</v>
      </c>
      <c r="N2938" t="s">
        <v>149</v>
      </c>
      <c r="O2938">
        <v>4952</v>
      </c>
    </row>
    <row r="2939" spans="5:15">
      <c r="E2939">
        <v>1287061253748</v>
      </c>
      <c r="F2939">
        <v>5426</v>
      </c>
      <c r="G2939" t="s">
        <v>146</v>
      </c>
      <c r="H2939">
        <v>200</v>
      </c>
      <c r="I2939" t="s">
        <v>137</v>
      </c>
      <c r="J2939" t="s">
        <v>138</v>
      </c>
      <c r="K2939" t="s">
        <v>139</v>
      </c>
      <c r="L2939" t="b">
        <v>1</v>
      </c>
      <c r="M2939">
        <v>72782</v>
      </c>
      <c r="N2939" t="s">
        <v>144</v>
      </c>
      <c r="O2939">
        <v>2883</v>
      </c>
    </row>
    <row r="2940" spans="5:15">
      <c r="E2940">
        <v>1287061249744</v>
      </c>
      <c r="F2940">
        <v>10971</v>
      </c>
      <c r="G2940" t="s">
        <v>146</v>
      </c>
      <c r="H2940">
        <v>200</v>
      </c>
      <c r="I2940" t="s">
        <v>137</v>
      </c>
      <c r="J2940" t="s">
        <v>147</v>
      </c>
      <c r="K2940" t="s">
        <v>139</v>
      </c>
      <c r="L2940" t="b">
        <v>1</v>
      </c>
      <c r="M2940">
        <v>72782</v>
      </c>
      <c r="N2940" t="s">
        <v>144</v>
      </c>
      <c r="O2940">
        <v>4571</v>
      </c>
    </row>
    <row r="2941" spans="5:15">
      <c r="E2941">
        <v>1287061256576</v>
      </c>
      <c r="F2941">
        <v>8729</v>
      </c>
      <c r="G2941" t="s">
        <v>146</v>
      </c>
      <c r="H2941">
        <v>200</v>
      </c>
      <c r="I2941" t="s">
        <v>137</v>
      </c>
      <c r="J2941" t="s">
        <v>145</v>
      </c>
      <c r="K2941" t="s">
        <v>139</v>
      </c>
      <c r="L2941" t="b">
        <v>1</v>
      </c>
      <c r="M2941">
        <v>72782</v>
      </c>
      <c r="N2941" t="s">
        <v>144</v>
      </c>
      <c r="O2941">
        <v>5743</v>
      </c>
    </row>
    <row r="2942" spans="5:15">
      <c r="E2942">
        <v>1287061257218</v>
      </c>
      <c r="F2942">
        <v>10298</v>
      </c>
      <c r="G2942" t="s">
        <v>150</v>
      </c>
      <c r="H2942">
        <v>200</v>
      </c>
      <c r="I2942" t="s">
        <v>137</v>
      </c>
      <c r="J2942" t="s">
        <v>143</v>
      </c>
      <c r="K2942" t="s">
        <v>139</v>
      </c>
      <c r="L2942" t="b">
        <v>1</v>
      </c>
      <c r="M2942">
        <v>125879</v>
      </c>
      <c r="N2942" t="s">
        <v>149</v>
      </c>
      <c r="O2942">
        <v>6731</v>
      </c>
    </row>
    <row r="2943" spans="5:15">
      <c r="E2943">
        <v>1287061267945</v>
      </c>
      <c r="F2943">
        <v>674</v>
      </c>
      <c r="G2943" t="s">
        <v>151</v>
      </c>
      <c r="H2943">
        <v>200</v>
      </c>
      <c r="I2943" t="s">
        <v>137</v>
      </c>
      <c r="J2943" t="s">
        <v>143</v>
      </c>
      <c r="K2943" t="s">
        <v>152</v>
      </c>
      <c r="L2943" t="b">
        <v>1</v>
      </c>
      <c r="M2943">
        <v>363</v>
      </c>
      <c r="N2943" t="s">
        <v>153</v>
      </c>
      <c r="O2943">
        <v>674</v>
      </c>
    </row>
    <row r="2944" spans="5:15">
      <c r="E2944">
        <v>1287061268881</v>
      </c>
      <c r="F2944">
        <v>936</v>
      </c>
      <c r="G2944" t="s">
        <v>154</v>
      </c>
      <c r="H2944">
        <v>200</v>
      </c>
      <c r="I2944" t="s">
        <v>137</v>
      </c>
      <c r="J2944" t="s">
        <v>143</v>
      </c>
      <c r="K2944" t="s">
        <v>152</v>
      </c>
      <c r="L2944" t="b">
        <v>1</v>
      </c>
      <c r="M2944">
        <v>365</v>
      </c>
      <c r="N2944" t="s">
        <v>155</v>
      </c>
      <c r="O2944">
        <v>936</v>
      </c>
    </row>
    <row r="2945" spans="5:15">
      <c r="E2945">
        <v>1287061270084</v>
      </c>
      <c r="F2945">
        <v>463</v>
      </c>
      <c r="G2945" t="s">
        <v>156</v>
      </c>
      <c r="H2945">
        <v>200</v>
      </c>
      <c r="I2945" t="s">
        <v>137</v>
      </c>
      <c r="J2945" t="s">
        <v>143</v>
      </c>
      <c r="K2945" t="s">
        <v>152</v>
      </c>
      <c r="L2945" t="b">
        <v>1</v>
      </c>
      <c r="M2945">
        <v>91</v>
      </c>
      <c r="N2945" t="s">
        <v>157</v>
      </c>
      <c r="O2945">
        <v>463</v>
      </c>
    </row>
    <row r="2946" spans="5:15">
      <c r="E2946">
        <v>1287061259423</v>
      </c>
      <c r="F2946">
        <v>11616</v>
      </c>
      <c r="G2946" t="s">
        <v>146</v>
      </c>
      <c r="H2946">
        <v>200</v>
      </c>
      <c r="I2946" t="s">
        <v>137</v>
      </c>
      <c r="J2946" t="s">
        <v>138</v>
      </c>
      <c r="K2946" t="s">
        <v>139</v>
      </c>
      <c r="L2946" t="b">
        <v>1</v>
      </c>
      <c r="M2946">
        <v>72782</v>
      </c>
      <c r="N2946" t="s">
        <v>144</v>
      </c>
      <c r="O2946">
        <v>7347</v>
      </c>
    </row>
    <row r="2947" spans="5:15">
      <c r="E2947">
        <v>1287061270917</v>
      </c>
      <c r="F2947">
        <v>439</v>
      </c>
      <c r="G2947" t="s">
        <v>158</v>
      </c>
      <c r="H2947">
        <v>200</v>
      </c>
      <c r="I2947" t="s">
        <v>137</v>
      </c>
      <c r="J2947" t="s">
        <v>143</v>
      </c>
      <c r="K2947" t="s">
        <v>152</v>
      </c>
      <c r="L2947" t="b">
        <v>1</v>
      </c>
      <c r="M2947">
        <v>110</v>
      </c>
      <c r="N2947" t="s">
        <v>159</v>
      </c>
      <c r="O2947">
        <v>439</v>
      </c>
    </row>
    <row r="2948" spans="5:15">
      <c r="E2948">
        <v>1287061271797</v>
      </c>
      <c r="F2948">
        <v>522</v>
      </c>
      <c r="G2948" t="s">
        <v>160</v>
      </c>
      <c r="H2948">
        <v>200</v>
      </c>
      <c r="I2948" t="s">
        <v>137</v>
      </c>
      <c r="J2948" t="s">
        <v>143</v>
      </c>
      <c r="K2948" t="s">
        <v>152</v>
      </c>
      <c r="L2948" t="b">
        <v>1</v>
      </c>
      <c r="M2948">
        <v>1078</v>
      </c>
      <c r="N2948" t="s">
        <v>161</v>
      </c>
      <c r="O2948">
        <v>522</v>
      </c>
    </row>
    <row r="2949" spans="5:15">
      <c r="E2949">
        <v>1287061265593</v>
      </c>
      <c r="F2949">
        <v>6975</v>
      </c>
      <c r="G2949" t="s">
        <v>146</v>
      </c>
      <c r="H2949">
        <v>200</v>
      </c>
      <c r="I2949" t="s">
        <v>137</v>
      </c>
      <c r="J2949" t="s">
        <v>145</v>
      </c>
      <c r="K2949" t="s">
        <v>139</v>
      </c>
      <c r="L2949" t="b">
        <v>1</v>
      </c>
      <c r="M2949">
        <v>72782</v>
      </c>
      <c r="N2949" t="s">
        <v>144</v>
      </c>
      <c r="O2949">
        <v>3032</v>
      </c>
    </row>
    <row r="2950" spans="5:15">
      <c r="E2950">
        <v>1287061272662</v>
      </c>
      <c r="F2950">
        <v>424</v>
      </c>
      <c r="G2950" t="s">
        <v>162</v>
      </c>
      <c r="H2950">
        <v>200</v>
      </c>
      <c r="I2950" t="s">
        <v>137</v>
      </c>
      <c r="J2950" t="s">
        <v>143</v>
      </c>
      <c r="K2950" t="s">
        <v>152</v>
      </c>
      <c r="L2950" t="b">
        <v>1</v>
      </c>
      <c r="M2950">
        <v>370</v>
      </c>
      <c r="N2950" t="s">
        <v>163</v>
      </c>
      <c r="O2950">
        <v>424</v>
      </c>
    </row>
    <row r="2951" spans="5:15">
      <c r="E2951">
        <v>1287061260886</v>
      </c>
      <c r="F2951">
        <v>23276</v>
      </c>
      <c r="G2951" t="s">
        <v>148</v>
      </c>
      <c r="H2951">
        <v>200</v>
      </c>
      <c r="I2951" t="s">
        <v>137</v>
      </c>
      <c r="J2951" t="s">
        <v>147</v>
      </c>
      <c r="K2951" t="s">
        <v>139</v>
      </c>
      <c r="L2951" t="b">
        <v>1</v>
      </c>
      <c r="M2951">
        <v>263520</v>
      </c>
      <c r="N2951" t="s">
        <v>149</v>
      </c>
      <c r="O2951">
        <v>5818</v>
      </c>
    </row>
    <row r="2952" spans="5:15">
      <c r="E2952">
        <v>1287061273372</v>
      </c>
      <c r="F2952">
        <v>18641</v>
      </c>
      <c r="G2952" t="s">
        <v>164</v>
      </c>
      <c r="H2952">
        <v>200</v>
      </c>
      <c r="I2952" t="s">
        <v>137</v>
      </c>
      <c r="J2952" t="s">
        <v>143</v>
      </c>
      <c r="K2952" t="s">
        <v>139</v>
      </c>
      <c r="L2952" t="b">
        <v>1</v>
      </c>
      <c r="M2952">
        <v>125879</v>
      </c>
      <c r="N2952" t="s">
        <v>149</v>
      </c>
      <c r="O2952">
        <v>12707</v>
      </c>
    </row>
    <row r="2953" spans="5:15">
      <c r="E2953">
        <v>1287061292466</v>
      </c>
      <c r="F2953">
        <v>425</v>
      </c>
      <c r="G2953" t="s">
        <v>151</v>
      </c>
      <c r="H2953">
        <v>200</v>
      </c>
      <c r="I2953" t="s">
        <v>137</v>
      </c>
      <c r="J2953" t="s">
        <v>143</v>
      </c>
      <c r="K2953" t="s">
        <v>152</v>
      </c>
      <c r="L2953" t="b">
        <v>1</v>
      </c>
      <c r="M2953">
        <v>363</v>
      </c>
      <c r="N2953" t="s">
        <v>153</v>
      </c>
      <c r="O2953">
        <v>425</v>
      </c>
    </row>
    <row r="2954" spans="5:15">
      <c r="E2954">
        <v>1287061293108</v>
      </c>
      <c r="F2954">
        <v>256</v>
      </c>
      <c r="G2954" t="s">
        <v>154</v>
      </c>
      <c r="H2954">
        <v>200</v>
      </c>
      <c r="I2954" t="s">
        <v>137</v>
      </c>
      <c r="J2954" t="s">
        <v>143</v>
      </c>
      <c r="K2954" t="s">
        <v>152</v>
      </c>
      <c r="L2954" t="b">
        <v>1</v>
      </c>
      <c r="M2954">
        <v>365</v>
      </c>
      <c r="N2954" t="s">
        <v>155</v>
      </c>
      <c r="O2954">
        <v>256</v>
      </c>
    </row>
    <row r="2955" spans="5:15">
      <c r="E2955">
        <v>1287061293646</v>
      </c>
      <c r="F2955">
        <v>197</v>
      </c>
      <c r="G2955" t="s">
        <v>156</v>
      </c>
      <c r="H2955">
        <v>200</v>
      </c>
      <c r="I2955" t="s">
        <v>137</v>
      </c>
      <c r="J2955" t="s">
        <v>143</v>
      </c>
      <c r="K2955" t="s">
        <v>152</v>
      </c>
      <c r="L2955" t="b">
        <v>1</v>
      </c>
      <c r="M2955">
        <v>91</v>
      </c>
      <c r="N2955" t="s">
        <v>157</v>
      </c>
      <c r="O2955">
        <v>197</v>
      </c>
    </row>
    <row r="2956" spans="5:15">
      <c r="E2956">
        <v>1287061294265</v>
      </c>
      <c r="F2956">
        <v>445</v>
      </c>
      <c r="G2956" t="s">
        <v>158</v>
      </c>
      <c r="H2956">
        <v>200</v>
      </c>
      <c r="I2956" t="s">
        <v>137</v>
      </c>
      <c r="J2956" t="s">
        <v>143</v>
      </c>
      <c r="K2956" t="s">
        <v>152</v>
      </c>
      <c r="L2956" t="b">
        <v>1</v>
      </c>
      <c r="M2956">
        <v>110</v>
      </c>
      <c r="N2956" t="s">
        <v>159</v>
      </c>
      <c r="O2956">
        <v>445</v>
      </c>
    </row>
    <row r="2957" spans="5:15">
      <c r="E2957">
        <v>1287061294897</v>
      </c>
      <c r="F2957">
        <v>290</v>
      </c>
      <c r="G2957" t="s">
        <v>160</v>
      </c>
      <c r="H2957">
        <v>200</v>
      </c>
      <c r="I2957" t="s">
        <v>137</v>
      </c>
      <c r="J2957" t="s">
        <v>143</v>
      </c>
      <c r="K2957" t="s">
        <v>152</v>
      </c>
      <c r="L2957" t="b">
        <v>1</v>
      </c>
      <c r="M2957">
        <v>1078</v>
      </c>
      <c r="N2957" t="s">
        <v>161</v>
      </c>
      <c r="O2957">
        <v>290</v>
      </c>
    </row>
    <row r="2958" spans="5:15">
      <c r="E2958">
        <v>1287061295449</v>
      </c>
      <c r="F2958">
        <v>299</v>
      </c>
      <c r="G2958" t="s">
        <v>162</v>
      </c>
      <c r="H2958">
        <v>200</v>
      </c>
      <c r="I2958" t="s">
        <v>137</v>
      </c>
      <c r="J2958" t="s">
        <v>143</v>
      </c>
      <c r="K2958" t="s">
        <v>152</v>
      </c>
      <c r="L2958" t="b">
        <v>1</v>
      </c>
      <c r="M2958">
        <v>370</v>
      </c>
      <c r="N2958" t="s">
        <v>163</v>
      </c>
      <c r="O2958">
        <v>299</v>
      </c>
    </row>
    <row r="2959" spans="5:15">
      <c r="E2959">
        <v>1287061271246</v>
      </c>
      <c r="F2959">
        <v>29473</v>
      </c>
      <c r="G2959" t="s">
        <v>148</v>
      </c>
      <c r="H2959">
        <v>200</v>
      </c>
      <c r="I2959" t="s">
        <v>137</v>
      </c>
      <c r="J2959" t="s">
        <v>138</v>
      </c>
      <c r="K2959" t="s">
        <v>139</v>
      </c>
      <c r="L2959" t="b">
        <v>1</v>
      </c>
      <c r="M2959">
        <v>263520</v>
      </c>
      <c r="N2959" t="s">
        <v>149</v>
      </c>
      <c r="O2959">
        <v>11487</v>
      </c>
    </row>
    <row r="2960" spans="5:15">
      <c r="E2960">
        <v>1287061296270</v>
      </c>
      <c r="F2960">
        <v>7981</v>
      </c>
      <c r="G2960" t="s">
        <v>165</v>
      </c>
      <c r="H2960">
        <v>200</v>
      </c>
      <c r="I2960" t="s">
        <v>137</v>
      </c>
      <c r="J2960" t="s">
        <v>143</v>
      </c>
      <c r="K2960" t="s">
        <v>139</v>
      </c>
      <c r="L2960" t="b">
        <v>1</v>
      </c>
      <c r="M2960">
        <v>13</v>
      </c>
      <c r="N2960" t="s">
        <v>149</v>
      </c>
      <c r="O2960">
        <v>7981</v>
      </c>
    </row>
    <row r="2961" spans="5:15">
      <c r="E2961">
        <v>1287061284745</v>
      </c>
      <c r="F2961">
        <v>25358</v>
      </c>
      <c r="G2961" t="s">
        <v>150</v>
      </c>
      <c r="H2961">
        <v>200</v>
      </c>
      <c r="I2961" t="s">
        <v>137</v>
      </c>
      <c r="J2961" t="s">
        <v>147</v>
      </c>
      <c r="K2961" t="s">
        <v>139</v>
      </c>
      <c r="L2961" t="b">
        <v>1</v>
      </c>
      <c r="M2961">
        <v>125879</v>
      </c>
      <c r="N2961" t="s">
        <v>149</v>
      </c>
      <c r="O2961">
        <v>12202</v>
      </c>
    </row>
    <row r="2962" spans="5:15">
      <c r="E2962">
        <v>1287061310381</v>
      </c>
      <c r="F2962">
        <v>644</v>
      </c>
      <c r="G2962" t="s">
        <v>151</v>
      </c>
      <c r="H2962">
        <v>200</v>
      </c>
      <c r="I2962" t="s">
        <v>137</v>
      </c>
      <c r="J2962" t="s">
        <v>147</v>
      </c>
      <c r="K2962" t="s">
        <v>152</v>
      </c>
      <c r="L2962" t="b">
        <v>1</v>
      </c>
      <c r="M2962">
        <v>363</v>
      </c>
      <c r="N2962" t="s">
        <v>153</v>
      </c>
      <c r="O2962">
        <v>644</v>
      </c>
    </row>
    <row r="2963" spans="5:15">
      <c r="E2963">
        <v>1287061272976</v>
      </c>
      <c r="F2963">
        <v>38339</v>
      </c>
      <c r="G2963" t="s">
        <v>148</v>
      </c>
      <c r="H2963">
        <v>200</v>
      </c>
      <c r="I2963" t="s">
        <v>137</v>
      </c>
      <c r="J2963" t="s">
        <v>145</v>
      </c>
      <c r="K2963" t="s">
        <v>139</v>
      </c>
      <c r="L2963" t="b">
        <v>1</v>
      </c>
      <c r="M2963">
        <v>263520</v>
      </c>
      <c r="N2963" t="s">
        <v>149</v>
      </c>
      <c r="O2963">
        <v>9666</v>
      </c>
    </row>
    <row r="2964" spans="5:15">
      <c r="E2964">
        <v>1287061311275</v>
      </c>
      <c r="F2964">
        <v>689</v>
      </c>
      <c r="G2964" t="s">
        <v>154</v>
      </c>
      <c r="H2964">
        <v>200</v>
      </c>
      <c r="I2964" t="s">
        <v>137</v>
      </c>
      <c r="J2964" t="s">
        <v>147</v>
      </c>
      <c r="K2964" t="s">
        <v>152</v>
      </c>
      <c r="L2964" t="b">
        <v>1</v>
      </c>
      <c r="M2964">
        <v>365</v>
      </c>
      <c r="N2964" t="s">
        <v>155</v>
      </c>
      <c r="O2964">
        <v>689</v>
      </c>
    </row>
    <row r="2965" spans="5:15">
      <c r="E2965">
        <v>1287061312364</v>
      </c>
      <c r="F2965">
        <v>663</v>
      </c>
      <c r="G2965" t="s">
        <v>156</v>
      </c>
      <c r="H2965">
        <v>200</v>
      </c>
      <c r="I2965" t="s">
        <v>137</v>
      </c>
      <c r="J2965" t="s">
        <v>147</v>
      </c>
      <c r="K2965" t="s">
        <v>152</v>
      </c>
      <c r="L2965" t="b">
        <v>1</v>
      </c>
      <c r="M2965">
        <v>91</v>
      </c>
      <c r="N2965" t="s">
        <v>157</v>
      </c>
      <c r="O2965">
        <v>663</v>
      </c>
    </row>
    <row r="2966" spans="5:15">
      <c r="E2966">
        <v>1287061313421</v>
      </c>
      <c r="F2966">
        <v>602</v>
      </c>
      <c r="G2966" t="s">
        <v>158</v>
      </c>
      <c r="H2966">
        <v>200</v>
      </c>
      <c r="I2966" t="s">
        <v>137</v>
      </c>
      <c r="J2966" t="s">
        <v>147</v>
      </c>
      <c r="K2966" t="s">
        <v>152</v>
      </c>
      <c r="L2966" t="b">
        <v>1</v>
      </c>
      <c r="M2966">
        <v>110</v>
      </c>
      <c r="N2966" t="s">
        <v>159</v>
      </c>
      <c r="O2966">
        <v>602</v>
      </c>
    </row>
    <row r="2967" spans="5:15">
      <c r="E2967">
        <v>1287061314394</v>
      </c>
      <c r="F2967">
        <v>552</v>
      </c>
      <c r="G2967" t="s">
        <v>160</v>
      </c>
      <c r="H2967">
        <v>200</v>
      </c>
      <c r="I2967" t="s">
        <v>137</v>
      </c>
      <c r="J2967" t="s">
        <v>147</v>
      </c>
      <c r="K2967" t="s">
        <v>152</v>
      </c>
      <c r="L2967" t="b">
        <v>1</v>
      </c>
      <c r="M2967">
        <v>1078</v>
      </c>
      <c r="N2967" t="s">
        <v>161</v>
      </c>
      <c r="O2967">
        <v>552</v>
      </c>
    </row>
    <row r="2968" spans="5:15">
      <c r="E2968">
        <v>1287061315270</v>
      </c>
      <c r="F2968">
        <v>475</v>
      </c>
      <c r="G2968" t="s">
        <v>162</v>
      </c>
      <c r="H2968">
        <v>200</v>
      </c>
      <c r="I2968" t="s">
        <v>137</v>
      </c>
      <c r="J2968" t="s">
        <v>147</v>
      </c>
      <c r="K2968" t="s">
        <v>152</v>
      </c>
      <c r="L2968" t="b">
        <v>1</v>
      </c>
      <c r="M2968">
        <v>370</v>
      </c>
      <c r="N2968" t="s">
        <v>163</v>
      </c>
      <c r="O2968">
        <v>475</v>
      </c>
    </row>
    <row r="2969" spans="5:15">
      <c r="E2969">
        <v>1287061304495</v>
      </c>
      <c r="F2969">
        <v>14331</v>
      </c>
      <c r="G2969" t="s">
        <v>166</v>
      </c>
      <c r="H2969">
        <v>200</v>
      </c>
      <c r="I2969" t="s">
        <v>137</v>
      </c>
      <c r="J2969" t="s">
        <v>143</v>
      </c>
      <c r="K2969" t="s">
        <v>139</v>
      </c>
      <c r="L2969" t="b">
        <v>1</v>
      </c>
      <c r="M2969">
        <v>125879</v>
      </c>
      <c r="N2969" t="s">
        <v>149</v>
      </c>
      <c r="O2969">
        <v>8525</v>
      </c>
    </row>
    <row r="2970" spans="5:15">
      <c r="E2970">
        <v>1287061301032</v>
      </c>
      <c r="F2970">
        <v>24380</v>
      </c>
      <c r="G2970" t="s">
        <v>150</v>
      </c>
      <c r="H2970">
        <v>200</v>
      </c>
      <c r="I2970" t="s">
        <v>137</v>
      </c>
      <c r="J2970" t="s">
        <v>138</v>
      </c>
      <c r="K2970" t="s">
        <v>139</v>
      </c>
      <c r="L2970" t="b">
        <v>1</v>
      </c>
      <c r="M2970">
        <v>125879</v>
      </c>
      <c r="N2970" t="s">
        <v>149</v>
      </c>
      <c r="O2970">
        <v>11217</v>
      </c>
    </row>
    <row r="2971" spans="5:15">
      <c r="E2971">
        <v>1287061325702</v>
      </c>
      <c r="F2971">
        <v>777</v>
      </c>
      <c r="G2971" t="s">
        <v>151</v>
      </c>
      <c r="H2971">
        <v>200</v>
      </c>
      <c r="I2971" t="s">
        <v>137</v>
      </c>
      <c r="J2971" t="s">
        <v>138</v>
      </c>
      <c r="K2971" t="s">
        <v>152</v>
      </c>
      <c r="L2971" t="b">
        <v>1</v>
      </c>
      <c r="M2971">
        <v>363</v>
      </c>
      <c r="N2971" t="s">
        <v>153</v>
      </c>
      <c r="O2971">
        <v>777</v>
      </c>
    </row>
    <row r="2972" spans="5:15">
      <c r="E2972">
        <v>1287061326556</v>
      </c>
      <c r="F2972">
        <v>618</v>
      </c>
      <c r="G2972" t="s">
        <v>154</v>
      </c>
      <c r="H2972">
        <v>200</v>
      </c>
      <c r="I2972" t="s">
        <v>137</v>
      </c>
      <c r="J2972" t="s">
        <v>138</v>
      </c>
      <c r="K2972" t="s">
        <v>152</v>
      </c>
      <c r="L2972" t="b">
        <v>1</v>
      </c>
      <c r="M2972">
        <v>365</v>
      </c>
      <c r="N2972" t="s">
        <v>155</v>
      </c>
      <c r="O2972">
        <v>618</v>
      </c>
    </row>
    <row r="2973" spans="5:15">
      <c r="E2973">
        <v>1287061327448</v>
      </c>
      <c r="F2973">
        <v>800</v>
      </c>
      <c r="G2973" t="s">
        <v>156</v>
      </c>
      <c r="H2973">
        <v>200</v>
      </c>
      <c r="I2973" t="s">
        <v>137</v>
      </c>
      <c r="J2973" t="s">
        <v>138</v>
      </c>
      <c r="K2973" t="s">
        <v>152</v>
      </c>
      <c r="L2973" t="b">
        <v>1</v>
      </c>
      <c r="M2973">
        <v>91</v>
      </c>
      <c r="N2973" t="s">
        <v>157</v>
      </c>
      <c r="O2973">
        <v>800</v>
      </c>
    </row>
    <row r="2974" spans="5:15">
      <c r="E2974">
        <v>1287061328496</v>
      </c>
      <c r="F2974">
        <v>656</v>
      </c>
      <c r="G2974" t="s">
        <v>158</v>
      </c>
      <c r="H2974">
        <v>200</v>
      </c>
      <c r="I2974" t="s">
        <v>137</v>
      </c>
      <c r="J2974" t="s">
        <v>138</v>
      </c>
      <c r="K2974" t="s">
        <v>152</v>
      </c>
      <c r="L2974" t="b">
        <v>1</v>
      </c>
      <c r="M2974">
        <v>110</v>
      </c>
      <c r="N2974" t="s">
        <v>159</v>
      </c>
      <c r="O2974">
        <v>656</v>
      </c>
    </row>
    <row r="2975" spans="5:15">
      <c r="E2975">
        <v>1287061329436</v>
      </c>
      <c r="F2975">
        <v>493</v>
      </c>
      <c r="G2975" t="s">
        <v>160</v>
      </c>
      <c r="H2975">
        <v>200</v>
      </c>
      <c r="I2975" t="s">
        <v>137</v>
      </c>
      <c r="J2975" t="s">
        <v>138</v>
      </c>
      <c r="K2975" t="s">
        <v>152</v>
      </c>
      <c r="L2975" t="b">
        <v>1</v>
      </c>
      <c r="M2975">
        <v>1078</v>
      </c>
      <c r="N2975" t="s">
        <v>161</v>
      </c>
      <c r="O2975">
        <v>493</v>
      </c>
    </row>
    <row r="2976" spans="5:15">
      <c r="E2976">
        <v>1287061330298</v>
      </c>
      <c r="F2976">
        <v>307</v>
      </c>
      <c r="G2976" t="s">
        <v>162</v>
      </c>
      <c r="H2976">
        <v>200</v>
      </c>
      <c r="I2976" t="s">
        <v>137</v>
      </c>
      <c r="J2976" t="s">
        <v>138</v>
      </c>
      <c r="K2976" t="s">
        <v>152</v>
      </c>
      <c r="L2976" t="b">
        <v>1</v>
      </c>
      <c r="M2976">
        <v>370</v>
      </c>
      <c r="N2976" t="s">
        <v>163</v>
      </c>
      <c r="O2976">
        <v>307</v>
      </c>
    </row>
    <row r="2977" spans="5:15">
      <c r="E2977">
        <v>1287061319180</v>
      </c>
      <c r="F2977">
        <v>13250</v>
      </c>
      <c r="G2977" t="s">
        <v>167</v>
      </c>
      <c r="H2977">
        <v>200</v>
      </c>
      <c r="I2977" t="s">
        <v>137</v>
      </c>
      <c r="J2977" t="s">
        <v>143</v>
      </c>
      <c r="K2977" t="s">
        <v>139</v>
      </c>
      <c r="L2977" t="b">
        <v>1</v>
      </c>
      <c r="M2977">
        <v>13</v>
      </c>
      <c r="N2977" t="s">
        <v>149</v>
      </c>
      <c r="O2977">
        <v>13250</v>
      </c>
    </row>
    <row r="2978" spans="5:15">
      <c r="E2978">
        <v>1287061311692</v>
      </c>
      <c r="F2978">
        <v>21433</v>
      </c>
      <c r="G2978" t="s">
        <v>150</v>
      </c>
      <c r="H2978">
        <v>200</v>
      </c>
      <c r="I2978" t="s">
        <v>137</v>
      </c>
      <c r="J2978" t="s">
        <v>145</v>
      </c>
      <c r="K2978" t="s">
        <v>139</v>
      </c>
      <c r="L2978" t="b">
        <v>1</v>
      </c>
      <c r="M2978">
        <v>125879</v>
      </c>
      <c r="N2978" t="s">
        <v>149</v>
      </c>
      <c r="O2978">
        <v>9453</v>
      </c>
    </row>
    <row r="2979" spans="5:15">
      <c r="E2979">
        <v>1287061333398</v>
      </c>
      <c r="F2979">
        <v>595</v>
      </c>
      <c r="G2979" t="s">
        <v>151</v>
      </c>
      <c r="H2979">
        <v>200</v>
      </c>
      <c r="I2979" t="s">
        <v>137</v>
      </c>
      <c r="J2979" t="s">
        <v>145</v>
      </c>
      <c r="K2979" t="s">
        <v>152</v>
      </c>
      <c r="L2979" t="b">
        <v>1</v>
      </c>
      <c r="M2979">
        <v>363</v>
      </c>
      <c r="N2979" t="s">
        <v>153</v>
      </c>
      <c r="O2979">
        <v>595</v>
      </c>
    </row>
    <row r="2980" spans="5:15">
      <c r="E2980">
        <v>1287061334290</v>
      </c>
      <c r="F2980">
        <v>1255</v>
      </c>
      <c r="G2980" t="s">
        <v>154</v>
      </c>
      <c r="H2980">
        <v>200</v>
      </c>
      <c r="I2980" t="s">
        <v>137</v>
      </c>
      <c r="J2980" t="s">
        <v>145</v>
      </c>
      <c r="K2980" t="s">
        <v>152</v>
      </c>
      <c r="L2980" t="b">
        <v>1</v>
      </c>
      <c r="M2980">
        <v>365</v>
      </c>
      <c r="N2980" t="s">
        <v>155</v>
      </c>
      <c r="O2980">
        <v>1255</v>
      </c>
    </row>
    <row r="2981" spans="5:15">
      <c r="E2981">
        <v>1287061335849</v>
      </c>
      <c r="F2981">
        <v>897</v>
      </c>
      <c r="G2981" t="s">
        <v>156</v>
      </c>
      <c r="H2981">
        <v>200</v>
      </c>
      <c r="I2981" t="s">
        <v>137</v>
      </c>
      <c r="J2981" t="s">
        <v>145</v>
      </c>
      <c r="K2981" t="s">
        <v>152</v>
      </c>
      <c r="L2981" t="b">
        <v>1</v>
      </c>
      <c r="M2981">
        <v>91</v>
      </c>
      <c r="N2981" t="s">
        <v>157</v>
      </c>
      <c r="O2981">
        <v>897</v>
      </c>
    </row>
    <row r="2982" spans="5:15">
      <c r="E2982">
        <v>1287061332713</v>
      </c>
      <c r="F2982">
        <v>6929</v>
      </c>
      <c r="G2982" t="s">
        <v>168</v>
      </c>
      <c r="H2982">
        <v>200</v>
      </c>
      <c r="I2982" t="s">
        <v>137</v>
      </c>
      <c r="J2982" t="s">
        <v>143</v>
      </c>
      <c r="K2982" t="s">
        <v>139</v>
      </c>
      <c r="L2982" t="b">
        <v>1</v>
      </c>
      <c r="M2982">
        <v>13</v>
      </c>
      <c r="N2982" t="s">
        <v>149</v>
      </c>
      <c r="O2982">
        <v>6929</v>
      </c>
    </row>
    <row r="2983" spans="5:15">
      <c r="E2983">
        <v>1287061316076</v>
      </c>
      <c r="F2983">
        <v>26977</v>
      </c>
      <c r="G2983" t="s">
        <v>164</v>
      </c>
      <c r="H2983">
        <v>200</v>
      </c>
      <c r="I2983" t="s">
        <v>137</v>
      </c>
      <c r="J2983" t="s">
        <v>147</v>
      </c>
      <c r="K2983" t="s">
        <v>139</v>
      </c>
      <c r="L2983" t="b">
        <v>1</v>
      </c>
      <c r="M2983">
        <v>125879</v>
      </c>
      <c r="N2983" t="s">
        <v>149</v>
      </c>
      <c r="O2983">
        <v>21050</v>
      </c>
    </row>
    <row r="2984" spans="5:15">
      <c r="E2984">
        <v>1287061330927</v>
      </c>
      <c r="F2984">
        <v>12427</v>
      </c>
      <c r="G2984" t="s">
        <v>164</v>
      </c>
      <c r="H2984">
        <v>200</v>
      </c>
      <c r="I2984" t="s">
        <v>137</v>
      </c>
      <c r="J2984" t="s">
        <v>138</v>
      </c>
      <c r="K2984" t="s">
        <v>139</v>
      </c>
      <c r="L2984" t="b">
        <v>1</v>
      </c>
      <c r="M2984">
        <v>125879</v>
      </c>
      <c r="N2984" t="s">
        <v>149</v>
      </c>
      <c r="O2984">
        <v>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Summary</vt:lpstr>
      <vt:lpstr>Comparission</vt:lpstr>
      <vt:lpstr>Charts</vt:lpstr>
      <vt:lpstr>Environment</vt:lpstr>
      <vt:lpstr>Cycle10</vt:lpstr>
      <vt:lpstr>Cycle10-old</vt:lpstr>
      <vt:lpstr>Cycle11</vt:lpstr>
      <vt:lpstr>Cycle12</vt:lpstr>
      <vt:lpstr>Cycle13</vt:lpstr>
      <vt:lpstr>Cycle14</vt:lpstr>
      <vt:lpstr>Cycle10Data</vt:lpstr>
      <vt:lpstr>Cycle11Data</vt:lpstr>
      <vt:lpstr>'Cycle10-old'!AdvanceSearch</vt:lpstr>
      <vt:lpstr>Cycle11Data!AdvanceSearch</vt:lpstr>
      <vt:lpstr>'Cycle10-old'!CreateServiceRequests</vt:lpstr>
      <vt:lpstr>Cycle11Data!CreateServiceRequests</vt:lpstr>
      <vt:lpstr>'Cycle10-old'!SearchIssueQueue</vt:lpstr>
      <vt:lpstr>Cycle10Data!SiteManager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janeshk</dc:creator>
  <cp:lastModifiedBy>Janesh Chandika Kodikara</cp:lastModifiedBy>
  <dcterms:created xsi:type="dcterms:W3CDTF">2010-10-12T06:13:26Z</dcterms:created>
  <dcterms:modified xsi:type="dcterms:W3CDTF">2011-04-08T15:04:37Z</dcterms:modified>
</cp:coreProperties>
</file>