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hool\一上\普物實驗\Lab6 碰撞實驗\"/>
    </mc:Choice>
  </mc:AlternateContent>
  <xr:revisionPtr revIDLastSave="0" documentId="13_ncr:1_{0121B6E8-DAAF-42B3-8542-2E78C6AC24D1}" xr6:coauthVersionLast="47" xr6:coauthVersionMax="47" xr10:uidLastSave="{00000000-0000-0000-0000-000000000000}"/>
  <bookViews>
    <workbookView xWindow="-108" yWindow="-108" windowWidth="18648" windowHeight="11784" xr2:uid="{EE75C24F-5664-45FC-9A98-571235A74D0E}"/>
  </bookViews>
  <sheets>
    <sheet name="彈性碰撞" sheetId="1" r:id="rId1"/>
    <sheet name="非彈性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J21" i="2"/>
  <c r="J22" i="2"/>
  <c r="J23" i="2"/>
  <c r="J24" i="2"/>
  <c r="J20" i="2"/>
  <c r="G21" i="2"/>
  <c r="G22" i="2"/>
  <c r="G23" i="2"/>
  <c r="G24" i="2"/>
  <c r="G20" i="2"/>
  <c r="G10" i="2"/>
  <c r="G11" i="2"/>
  <c r="G12" i="2"/>
  <c r="G13" i="2"/>
  <c r="G9" i="2"/>
  <c r="N21" i="1"/>
  <c r="N22" i="1"/>
  <c r="N23" i="1"/>
  <c r="N20" i="1"/>
  <c r="J21" i="1"/>
  <c r="J22" i="1"/>
  <c r="J23" i="1"/>
  <c r="J24" i="1"/>
  <c r="K20" i="1" s="1"/>
  <c r="J20" i="1"/>
  <c r="L21" i="1"/>
  <c r="L22" i="1"/>
  <c r="L23" i="1"/>
  <c r="L24" i="1"/>
  <c r="N24" i="1" s="1"/>
  <c r="L20" i="1"/>
  <c r="L10" i="1"/>
  <c r="N10" i="1" s="1"/>
  <c r="L11" i="1"/>
  <c r="N11" i="1" s="1"/>
  <c r="L12" i="1"/>
  <c r="N12" i="1" s="1"/>
  <c r="L13" i="1"/>
  <c r="N13" i="1" s="1"/>
  <c r="L9" i="1"/>
  <c r="N9" i="1"/>
  <c r="G23" i="1"/>
  <c r="G22" i="1"/>
  <c r="G21" i="1"/>
  <c r="G20" i="1"/>
  <c r="G10" i="1"/>
  <c r="G11" i="1"/>
  <c r="G12" i="1"/>
  <c r="G13" i="1"/>
  <c r="G9" i="1"/>
  <c r="I20" i="2"/>
  <c r="I9" i="2"/>
  <c r="H24" i="2"/>
  <c r="H23" i="2"/>
  <c r="H22" i="2"/>
  <c r="H21" i="2"/>
  <c r="H20" i="2"/>
  <c r="H13" i="2"/>
  <c r="H12" i="2"/>
  <c r="H11" i="2"/>
  <c r="H10" i="2"/>
  <c r="J10" i="2" s="1"/>
  <c r="H9" i="2"/>
  <c r="J9" i="2" s="1"/>
  <c r="M9" i="1"/>
  <c r="M20" i="1"/>
  <c r="I20" i="1"/>
  <c r="H20" i="1"/>
  <c r="H21" i="1"/>
  <c r="H22" i="1"/>
  <c r="H23" i="1"/>
  <c r="H24" i="1"/>
  <c r="H12" i="1"/>
  <c r="J12" i="1" s="1"/>
  <c r="H10" i="1"/>
  <c r="J10" i="1" s="1"/>
  <c r="H11" i="1"/>
  <c r="J11" i="1" s="1"/>
  <c r="H13" i="1"/>
  <c r="J13" i="1" s="1"/>
  <c r="H9" i="1"/>
  <c r="J9" i="1" s="1"/>
  <c r="I9" i="1"/>
  <c r="K9" i="1" l="1"/>
  <c r="J11" i="2"/>
  <c r="J12" i="2"/>
  <c r="J13" i="2"/>
  <c r="K20" i="2"/>
  <c r="O20" i="1"/>
  <c r="O9" i="1"/>
  <c r="K9" i="2" l="1"/>
</calcChain>
</file>

<file path=xl/sharedStrings.xml><?xml version="1.0" encoding="utf-8"?>
<sst xmlns="http://schemas.openxmlformats.org/spreadsheetml/2006/main" count="35" uniqueCount="12">
  <si>
    <t>小車撞大車</t>
    <phoneticPr fontId="2" type="noConversion"/>
  </si>
  <si>
    <t>小氣軌車質量m1</t>
    <phoneticPr fontId="2" type="noConversion"/>
  </si>
  <si>
    <t>大氣軌車質量m2</t>
    <phoneticPr fontId="2" type="noConversion"/>
  </si>
  <si>
    <t>e</t>
    <phoneticPr fontId="2" type="noConversion"/>
  </si>
  <si>
    <t>驗證公式(6)</t>
    <phoneticPr fontId="2" type="noConversion"/>
  </si>
  <si>
    <t xml:space="preserve">驗證公式(7) </t>
    <phoneticPr fontId="2" type="noConversion"/>
  </si>
  <si>
    <t>百分誤差</t>
    <phoneticPr fontId="2" type="noConversion"/>
  </si>
  <si>
    <t>誤差 平均值</t>
    <phoneticPr fontId="2" type="noConversion"/>
  </si>
  <si>
    <t>大車撞小車</t>
    <phoneticPr fontId="2" type="noConversion"/>
  </si>
  <si>
    <t>大氣軌車質量m1</t>
    <phoneticPr fontId="2" type="noConversion"/>
  </si>
  <si>
    <t>小氣軌車質量m2</t>
    <phoneticPr fontId="2" type="noConversion"/>
  </si>
  <si>
    <t>LATEX的部分我會在WORD補上 EXCEL的LATEX我不會用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</si>
</sst>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9" fontId="0" fillId="0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/>
    </xf>
    <xf numFmtId="9" fontId="0" fillId="0" borderId="2" xfId="0" applyNumberForma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149225</xdr:colOff>
      <xdr:row>3</xdr:row>
      <xdr:rowOff>0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5D80C52B-AF8C-4ED4-F636-7154F00A72C8}"/>
            </a:ext>
          </a:extLst>
        </xdr:cNvPr>
        <xdr:cNvSpPr txBox="1"/>
      </xdr:nvSpPr>
      <xdr:spPr>
        <a:xfrm>
          <a:off x="5635625" y="248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9</xdr:col>
      <xdr:colOff>149225</xdr:colOff>
      <xdr:row>12</xdr:row>
      <xdr:rowOff>111125</xdr:rowOff>
    </xdr:from>
    <xdr:ext cx="65" cy="172227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15BC07A6-E727-4692-8027-E33E100FBA4A}"/>
            </a:ext>
          </a:extLst>
        </xdr:cNvPr>
        <xdr:cNvSpPr txBox="1"/>
      </xdr:nvSpPr>
      <xdr:spPr>
        <a:xfrm>
          <a:off x="5260975" y="248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3</xdr:col>
      <xdr:colOff>219075</xdr:colOff>
      <xdr:row>6</xdr:row>
      <xdr:rowOff>9525</xdr:rowOff>
    </xdr:from>
    <xdr:ext cx="15799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字方塊 5">
              <a:extLst>
                <a:ext uri="{FF2B5EF4-FFF2-40B4-BE49-F238E27FC236}">
                  <a16:creationId xmlns:a16="http://schemas.microsoft.com/office/drawing/2014/main" id="{FA6C8D61-C575-7B1B-9DB4-998EC93BF197}"/>
                </a:ext>
              </a:extLst>
            </xdr:cNvPr>
            <xdr:cNvSpPr txBox="1"/>
          </xdr:nvSpPr>
          <xdr:spPr>
            <a:xfrm>
              <a:off x="2060575" y="1304925"/>
              <a:ext cx="1579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altLang="zh-TW" sz="1100" b="0"/>
            </a:p>
          </xdr:txBody>
        </xdr:sp>
      </mc:Choice>
      <mc:Fallback xmlns="">
        <xdr:sp macro="" textlink="">
          <xdr:nvSpPr>
            <xdr:cNvPr id="6" name="文字方塊 5">
              <a:extLst>
                <a:ext uri="{FF2B5EF4-FFF2-40B4-BE49-F238E27FC236}">
                  <a16:creationId xmlns:a16="http://schemas.microsoft.com/office/drawing/2014/main" id="{FA6C8D61-C575-7B1B-9DB4-998EC93BF197}"/>
                </a:ext>
              </a:extLst>
            </xdr:cNvPr>
            <xdr:cNvSpPr txBox="1"/>
          </xdr:nvSpPr>
          <xdr:spPr>
            <a:xfrm>
              <a:off x="2060575" y="1304925"/>
              <a:ext cx="1579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𝑉_1</a:t>
              </a:r>
              <a:endParaRPr lang="en-US" altLang="zh-TW" sz="1100" b="0"/>
            </a:p>
          </xdr:txBody>
        </xdr:sp>
      </mc:Fallback>
    </mc:AlternateContent>
    <xdr:clientData/>
  </xdr:oneCellAnchor>
  <xdr:oneCellAnchor>
    <xdr:from>
      <xdr:col>4</xdr:col>
      <xdr:colOff>212725</xdr:colOff>
      <xdr:row>6</xdr:row>
      <xdr:rowOff>15875</xdr:rowOff>
    </xdr:from>
    <xdr:ext cx="15869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字方塊 8">
              <a:extLst>
                <a:ext uri="{FF2B5EF4-FFF2-40B4-BE49-F238E27FC236}">
                  <a16:creationId xmlns:a16="http://schemas.microsoft.com/office/drawing/2014/main" id="{61997AD2-AA22-9EEE-499E-F490900CBF04}"/>
                </a:ext>
              </a:extLst>
            </xdr:cNvPr>
            <xdr:cNvSpPr txBox="1"/>
          </xdr:nvSpPr>
          <xdr:spPr>
            <a:xfrm>
              <a:off x="2663825" y="1311275"/>
              <a:ext cx="15869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altLang="zh-TW" sz="1100" b="0"/>
            </a:p>
          </xdr:txBody>
        </xdr:sp>
      </mc:Choice>
      <mc:Fallback xmlns="">
        <xdr:sp macro="" textlink="">
          <xdr:nvSpPr>
            <xdr:cNvPr id="9" name="文字方塊 8">
              <a:extLst>
                <a:ext uri="{FF2B5EF4-FFF2-40B4-BE49-F238E27FC236}">
                  <a16:creationId xmlns:a16="http://schemas.microsoft.com/office/drawing/2014/main" id="{61997AD2-AA22-9EEE-499E-F490900CBF04}"/>
                </a:ext>
              </a:extLst>
            </xdr:cNvPr>
            <xdr:cNvSpPr txBox="1"/>
          </xdr:nvSpPr>
          <xdr:spPr>
            <a:xfrm>
              <a:off x="2663825" y="1311275"/>
              <a:ext cx="15869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(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en-US" altLang="zh-TW" sz="1100" b="0"/>
            </a:p>
          </xdr:txBody>
        </xdr:sp>
      </mc:Fallback>
    </mc:AlternateContent>
    <xdr:clientData/>
  </xdr:oneCellAnchor>
  <xdr:oneCellAnchor>
    <xdr:from>
      <xdr:col>9</xdr:col>
      <xdr:colOff>200025</xdr:colOff>
      <xdr:row>13</xdr:row>
      <xdr:rowOff>92075</xdr:rowOff>
    </xdr:from>
    <xdr:ext cx="65" cy="172227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C4BB033E-D8A0-4718-B3BF-21BD053B7D36}"/>
            </a:ext>
          </a:extLst>
        </xdr:cNvPr>
        <xdr:cNvSpPr txBox="1"/>
      </xdr:nvSpPr>
      <xdr:spPr>
        <a:xfrm>
          <a:off x="5699125" y="289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 b="0"/>
        </a:p>
      </xdr:txBody>
    </xdr:sp>
    <xdr:clientData/>
  </xdr:oneCellAnchor>
  <xdr:oneCellAnchor>
    <xdr:from>
      <xdr:col>4</xdr:col>
      <xdr:colOff>365125</xdr:colOff>
      <xdr:row>6</xdr:row>
      <xdr:rowOff>168275</xdr:rowOff>
    </xdr:from>
    <xdr:ext cx="65" cy="172227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AA726AC1-33A3-4773-849B-C1F97A642E9B}"/>
            </a:ext>
          </a:extLst>
        </xdr:cNvPr>
        <xdr:cNvSpPr txBox="1"/>
      </xdr:nvSpPr>
      <xdr:spPr>
        <a:xfrm>
          <a:off x="2816225" y="146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 b="0"/>
        </a:p>
      </xdr:txBody>
    </xdr:sp>
    <xdr:clientData/>
  </xdr:oneCellAnchor>
  <xdr:oneCellAnchor>
    <xdr:from>
      <xdr:col>9</xdr:col>
      <xdr:colOff>136525</xdr:colOff>
      <xdr:row>11</xdr:row>
      <xdr:rowOff>111125</xdr:rowOff>
    </xdr:from>
    <xdr:ext cx="65" cy="172227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5F2D85F9-FBBC-48AA-F602-A0E950F326EA}"/>
            </a:ext>
          </a:extLst>
        </xdr:cNvPr>
        <xdr:cNvSpPr txBox="1"/>
      </xdr:nvSpPr>
      <xdr:spPr>
        <a:xfrm>
          <a:off x="5635625" y="248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5</xdr:col>
      <xdr:colOff>212725</xdr:colOff>
      <xdr:row>5</xdr:row>
      <xdr:rowOff>85725</xdr:rowOff>
    </xdr:from>
    <xdr:ext cx="183896" cy="34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字方塊 14">
              <a:extLst>
                <a:ext uri="{FF2B5EF4-FFF2-40B4-BE49-F238E27FC236}">
                  <a16:creationId xmlns:a16="http://schemas.microsoft.com/office/drawing/2014/main" id="{9F60EFB4-0C00-F427-C5DC-EDED56CBFFA6}"/>
                </a:ext>
              </a:extLst>
            </xdr:cNvPr>
            <xdr:cNvSpPr txBox="1"/>
          </xdr:nvSpPr>
          <xdr:spPr>
            <a:xfrm>
              <a:off x="3273425" y="1165225"/>
              <a:ext cx="183896" cy="34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altLang="zh-TW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15" name="文字方塊 14">
              <a:extLst>
                <a:ext uri="{FF2B5EF4-FFF2-40B4-BE49-F238E27FC236}">
                  <a16:creationId xmlns:a16="http://schemas.microsoft.com/office/drawing/2014/main" id="{9F60EFB4-0C00-F427-C5DC-EDED56CBFFA6}"/>
                </a:ext>
              </a:extLst>
            </xdr:cNvPr>
            <xdr:cNvSpPr txBox="1"/>
          </xdr:nvSpPr>
          <xdr:spPr>
            <a:xfrm>
              <a:off x="3273425" y="1165225"/>
              <a:ext cx="183896" cy="34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altLang="zh-TW" sz="1100" b="0"/>
            </a:p>
            <a:p>
              <a:r>
                <a:rPr lang="en-US" altLang="zh-TW" sz="1100" b="0" i="0">
                  <a:latin typeface="Cambria Math" panose="02040503050406030204" pitchFamily="18" charset="0"/>
                </a:rPr>
                <a:t>(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𝑉_2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12</xdr:row>
      <xdr:rowOff>111125</xdr:rowOff>
    </xdr:from>
    <xdr:ext cx="65" cy="172227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C310C711-9EEF-4AF6-AAE3-83D87F89BFB8}"/>
            </a:ext>
          </a:extLst>
        </xdr:cNvPr>
        <xdr:cNvSpPr txBox="1"/>
      </xdr:nvSpPr>
      <xdr:spPr>
        <a:xfrm>
          <a:off x="5648325" y="270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11</xdr:col>
      <xdr:colOff>0</xdr:colOff>
      <xdr:row>11</xdr:row>
      <xdr:rowOff>111125</xdr:rowOff>
    </xdr:from>
    <xdr:ext cx="65" cy="172227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AC4D4A6E-5F22-4299-AA22-E8E28DCFF4F2}"/>
            </a:ext>
          </a:extLst>
        </xdr:cNvPr>
        <xdr:cNvSpPr txBox="1"/>
      </xdr:nvSpPr>
      <xdr:spPr>
        <a:xfrm>
          <a:off x="5635625" y="248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13</xdr:col>
      <xdr:colOff>149225</xdr:colOff>
      <xdr:row>12</xdr:row>
      <xdr:rowOff>111125</xdr:rowOff>
    </xdr:from>
    <xdr:ext cx="65" cy="172227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DEA10183-B61B-4000-80DE-18088771DB35}"/>
            </a:ext>
          </a:extLst>
        </xdr:cNvPr>
        <xdr:cNvSpPr txBox="1"/>
      </xdr:nvSpPr>
      <xdr:spPr>
        <a:xfrm>
          <a:off x="5648325" y="270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13</xdr:col>
      <xdr:colOff>136525</xdr:colOff>
      <xdr:row>11</xdr:row>
      <xdr:rowOff>111125</xdr:rowOff>
    </xdr:from>
    <xdr:ext cx="65" cy="172227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4908CBBD-3C76-4B06-91C0-F16783A4904B}"/>
            </a:ext>
          </a:extLst>
        </xdr:cNvPr>
        <xdr:cNvSpPr txBox="1"/>
      </xdr:nvSpPr>
      <xdr:spPr>
        <a:xfrm>
          <a:off x="5635625" y="248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9</xdr:col>
      <xdr:colOff>149225</xdr:colOff>
      <xdr:row>23</xdr:row>
      <xdr:rowOff>111125</xdr:rowOff>
    </xdr:from>
    <xdr:ext cx="65" cy="172227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1248C988-E98F-4360-99DA-E80A03E28262}"/>
            </a:ext>
          </a:extLst>
        </xdr:cNvPr>
        <xdr:cNvSpPr txBox="1"/>
      </xdr:nvSpPr>
      <xdr:spPr>
        <a:xfrm>
          <a:off x="5648325" y="270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3</xdr:col>
      <xdr:colOff>219075</xdr:colOff>
      <xdr:row>17</xdr:row>
      <xdr:rowOff>9525</xdr:rowOff>
    </xdr:from>
    <xdr:ext cx="15799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文字方塊 22">
              <a:extLst>
                <a:ext uri="{FF2B5EF4-FFF2-40B4-BE49-F238E27FC236}">
                  <a16:creationId xmlns:a16="http://schemas.microsoft.com/office/drawing/2014/main" id="{F20BCD95-3BE2-4313-8C57-F6A0144B7A43}"/>
                </a:ext>
              </a:extLst>
            </xdr:cNvPr>
            <xdr:cNvSpPr txBox="1"/>
          </xdr:nvSpPr>
          <xdr:spPr>
            <a:xfrm>
              <a:off x="2060575" y="1304925"/>
              <a:ext cx="1579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altLang="zh-TW" sz="1100" b="0"/>
            </a:p>
          </xdr:txBody>
        </xdr:sp>
      </mc:Choice>
      <mc:Fallback xmlns="">
        <xdr:sp macro="" textlink="">
          <xdr:nvSpPr>
            <xdr:cNvPr id="23" name="文字方塊 22">
              <a:extLst>
                <a:ext uri="{FF2B5EF4-FFF2-40B4-BE49-F238E27FC236}">
                  <a16:creationId xmlns:a16="http://schemas.microsoft.com/office/drawing/2014/main" id="{F20BCD95-3BE2-4313-8C57-F6A0144B7A43}"/>
                </a:ext>
              </a:extLst>
            </xdr:cNvPr>
            <xdr:cNvSpPr txBox="1"/>
          </xdr:nvSpPr>
          <xdr:spPr>
            <a:xfrm>
              <a:off x="2060575" y="1304925"/>
              <a:ext cx="1579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𝑉_1</a:t>
              </a:r>
              <a:endParaRPr lang="en-US" altLang="zh-TW" sz="1100" b="0"/>
            </a:p>
          </xdr:txBody>
        </xdr:sp>
      </mc:Fallback>
    </mc:AlternateContent>
    <xdr:clientData/>
  </xdr:oneCellAnchor>
  <xdr:oneCellAnchor>
    <xdr:from>
      <xdr:col>4</xdr:col>
      <xdr:colOff>212725</xdr:colOff>
      <xdr:row>17</xdr:row>
      <xdr:rowOff>15875</xdr:rowOff>
    </xdr:from>
    <xdr:ext cx="15869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文字方塊 23">
              <a:extLst>
                <a:ext uri="{FF2B5EF4-FFF2-40B4-BE49-F238E27FC236}">
                  <a16:creationId xmlns:a16="http://schemas.microsoft.com/office/drawing/2014/main" id="{ED771E79-66BA-43FF-828E-561019F5B1A5}"/>
                </a:ext>
              </a:extLst>
            </xdr:cNvPr>
            <xdr:cNvSpPr txBox="1"/>
          </xdr:nvSpPr>
          <xdr:spPr>
            <a:xfrm>
              <a:off x="2663825" y="1311275"/>
              <a:ext cx="15869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altLang="zh-TW" sz="1100" b="0"/>
            </a:p>
          </xdr:txBody>
        </xdr:sp>
      </mc:Choice>
      <mc:Fallback xmlns="">
        <xdr:sp macro="" textlink="">
          <xdr:nvSpPr>
            <xdr:cNvPr id="24" name="文字方塊 23">
              <a:extLst>
                <a:ext uri="{FF2B5EF4-FFF2-40B4-BE49-F238E27FC236}">
                  <a16:creationId xmlns:a16="http://schemas.microsoft.com/office/drawing/2014/main" id="{ED771E79-66BA-43FF-828E-561019F5B1A5}"/>
                </a:ext>
              </a:extLst>
            </xdr:cNvPr>
            <xdr:cNvSpPr txBox="1"/>
          </xdr:nvSpPr>
          <xdr:spPr>
            <a:xfrm>
              <a:off x="2663825" y="1311275"/>
              <a:ext cx="15869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(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en-US" altLang="zh-TW" sz="1100" b="0"/>
            </a:p>
          </xdr:txBody>
        </xdr:sp>
      </mc:Fallback>
    </mc:AlternateContent>
    <xdr:clientData/>
  </xdr:oneCellAnchor>
  <xdr:oneCellAnchor>
    <xdr:from>
      <xdr:col>4</xdr:col>
      <xdr:colOff>365125</xdr:colOff>
      <xdr:row>17</xdr:row>
      <xdr:rowOff>168275</xdr:rowOff>
    </xdr:from>
    <xdr:ext cx="65" cy="172227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10CD52CA-0278-4E55-A8B2-0A0EB4839E87}"/>
            </a:ext>
          </a:extLst>
        </xdr:cNvPr>
        <xdr:cNvSpPr txBox="1"/>
      </xdr:nvSpPr>
      <xdr:spPr>
        <a:xfrm>
          <a:off x="2816225" y="146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 b="0"/>
        </a:p>
      </xdr:txBody>
    </xdr:sp>
    <xdr:clientData/>
  </xdr:oneCellAnchor>
  <xdr:oneCellAnchor>
    <xdr:from>
      <xdr:col>9</xdr:col>
      <xdr:colOff>136525</xdr:colOff>
      <xdr:row>22</xdr:row>
      <xdr:rowOff>111125</xdr:rowOff>
    </xdr:from>
    <xdr:ext cx="65" cy="172227"/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id="{C68940ED-3B83-4642-AECF-81A525664D5E}"/>
            </a:ext>
          </a:extLst>
        </xdr:cNvPr>
        <xdr:cNvSpPr txBox="1"/>
      </xdr:nvSpPr>
      <xdr:spPr>
        <a:xfrm>
          <a:off x="5635625" y="248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5</xdr:col>
      <xdr:colOff>212725</xdr:colOff>
      <xdr:row>16</xdr:row>
      <xdr:rowOff>85725</xdr:rowOff>
    </xdr:from>
    <xdr:ext cx="183896" cy="34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字方塊 26">
              <a:extLst>
                <a:ext uri="{FF2B5EF4-FFF2-40B4-BE49-F238E27FC236}">
                  <a16:creationId xmlns:a16="http://schemas.microsoft.com/office/drawing/2014/main" id="{63DEA7D3-A92B-4E84-9A9E-E045E0B91F52}"/>
                </a:ext>
              </a:extLst>
            </xdr:cNvPr>
            <xdr:cNvSpPr txBox="1"/>
          </xdr:nvSpPr>
          <xdr:spPr>
            <a:xfrm>
              <a:off x="3273425" y="1165225"/>
              <a:ext cx="183896" cy="34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altLang="zh-TW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27" name="文字方塊 26">
              <a:extLst>
                <a:ext uri="{FF2B5EF4-FFF2-40B4-BE49-F238E27FC236}">
                  <a16:creationId xmlns:a16="http://schemas.microsoft.com/office/drawing/2014/main" id="{63DEA7D3-A92B-4E84-9A9E-E045E0B91F52}"/>
                </a:ext>
              </a:extLst>
            </xdr:cNvPr>
            <xdr:cNvSpPr txBox="1"/>
          </xdr:nvSpPr>
          <xdr:spPr>
            <a:xfrm>
              <a:off x="3273425" y="1165225"/>
              <a:ext cx="183896" cy="34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altLang="zh-TW" sz="1100" b="0"/>
            </a:p>
            <a:p>
              <a:r>
                <a:rPr lang="en-US" altLang="zh-TW" sz="1100" b="0" i="0">
                  <a:latin typeface="Cambria Math" panose="02040503050406030204" pitchFamily="18" charset="0"/>
                </a:rPr>
                <a:t>(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𝑉_2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23</xdr:row>
      <xdr:rowOff>111125</xdr:rowOff>
    </xdr:from>
    <xdr:ext cx="65" cy="172227"/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27566FE2-0E76-46C2-BA72-FD3FE4714990}"/>
            </a:ext>
          </a:extLst>
        </xdr:cNvPr>
        <xdr:cNvSpPr txBox="1"/>
      </xdr:nvSpPr>
      <xdr:spPr>
        <a:xfrm>
          <a:off x="6521450" y="270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11</xdr:col>
      <xdr:colOff>0</xdr:colOff>
      <xdr:row>22</xdr:row>
      <xdr:rowOff>111125</xdr:rowOff>
    </xdr:from>
    <xdr:ext cx="65" cy="172227"/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BFFC4B58-B345-4946-AC70-05F48ABAAE42}"/>
            </a:ext>
          </a:extLst>
        </xdr:cNvPr>
        <xdr:cNvSpPr txBox="1"/>
      </xdr:nvSpPr>
      <xdr:spPr>
        <a:xfrm>
          <a:off x="6521450" y="248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13</xdr:col>
      <xdr:colOff>149225</xdr:colOff>
      <xdr:row>23</xdr:row>
      <xdr:rowOff>111125</xdr:rowOff>
    </xdr:from>
    <xdr:ext cx="65" cy="172227"/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1EB222F2-BB89-4FCA-8BAA-97E00DF681D3}"/>
            </a:ext>
          </a:extLst>
        </xdr:cNvPr>
        <xdr:cNvSpPr txBox="1"/>
      </xdr:nvSpPr>
      <xdr:spPr>
        <a:xfrm>
          <a:off x="7889875" y="270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13</xdr:col>
      <xdr:colOff>136525</xdr:colOff>
      <xdr:row>22</xdr:row>
      <xdr:rowOff>111125</xdr:rowOff>
    </xdr:from>
    <xdr:ext cx="65" cy="172227"/>
    <xdr:sp macro="" textlink="">
      <xdr:nvSpPr>
        <xdr:cNvPr id="31" name="文字方塊 30">
          <a:extLst>
            <a:ext uri="{FF2B5EF4-FFF2-40B4-BE49-F238E27FC236}">
              <a16:creationId xmlns:a16="http://schemas.microsoft.com/office/drawing/2014/main" id="{DB3B4587-5E7B-4F52-B8F5-46ACA68C6D2E}"/>
            </a:ext>
          </a:extLst>
        </xdr:cNvPr>
        <xdr:cNvSpPr txBox="1"/>
      </xdr:nvSpPr>
      <xdr:spPr>
        <a:xfrm>
          <a:off x="7877175" y="248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9</xdr:col>
      <xdr:colOff>149225</xdr:colOff>
      <xdr:row>23</xdr:row>
      <xdr:rowOff>111125</xdr:rowOff>
    </xdr:from>
    <xdr:ext cx="65" cy="172227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E1925E90-F1AB-4412-9C5B-68A016D0990B}"/>
            </a:ext>
          </a:extLst>
        </xdr:cNvPr>
        <xdr:cNvSpPr txBox="1"/>
      </xdr:nvSpPr>
      <xdr:spPr>
        <a:xfrm>
          <a:off x="5635625" y="25800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9</xdr:col>
      <xdr:colOff>136525</xdr:colOff>
      <xdr:row>22</xdr:row>
      <xdr:rowOff>111125</xdr:rowOff>
    </xdr:from>
    <xdr:ext cx="65" cy="172227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A64FF7FB-191C-4851-86E5-169AAEA6156C}"/>
            </a:ext>
          </a:extLst>
        </xdr:cNvPr>
        <xdr:cNvSpPr txBox="1"/>
      </xdr:nvSpPr>
      <xdr:spPr>
        <a:xfrm>
          <a:off x="5622925" y="23742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13</xdr:col>
      <xdr:colOff>149225</xdr:colOff>
      <xdr:row>23</xdr:row>
      <xdr:rowOff>111125</xdr:rowOff>
    </xdr:from>
    <xdr:ext cx="65" cy="172227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9DF8CD49-6F5C-4CBF-ADD6-8A8AAFB6B4D5}"/>
            </a:ext>
          </a:extLst>
        </xdr:cNvPr>
        <xdr:cNvSpPr txBox="1"/>
      </xdr:nvSpPr>
      <xdr:spPr>
        <a:xfrm>
          <a:off x="7860665" y="25800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13</xdr:col>
      <xdr:colOff>136525</xdr:colOff>
      <xdr:row>22</xdr:row>
      <xdr:rowOff>111125</xdr:rowOff>
    </xdr:from>
    <xdr:ext cx="65" cy="172227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9927C612-3C4E-4502-9B43-8BD2BFC0CACB}"/>
            </a:ext>
          </a:extLst>
        </xdr:cNvPr>
        <xdr:cNvSpPr txBox="1"/>
      </xdr:nvSpPr>
      <xdr:spPr>
        <a:xfrm>
          <a:off x="7847965" y="23742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149225</xdr:colOff>
      <xdr:row>3</xdr:row>
      <xdr:rowOff>0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89F61B6-2C56-4BA3-9FDD-B25A2AE70A55}"/>
            </a:ext>
          </a:extLst>
        </xdr:cNvPr>
        <xdr:cNvSpPr txBox="1"/>
      </xdr:nvSpPr>
      <xdr:spPr>
        <a:xfrm>
          <a:off x="5648325" y="64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9</xdr:col>
      <xdr:colOff>149225</xdr:colOff>
      <xdr:row>12</xdr:row>
      <xdr:rowOff>111125</xdr:rowOff>
    </xdr:from>
    <xdr:ext cx="65" cy="172227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5E916C99-2EBF-422A-8318-DF84B515385F}"/>
            </a:ext>
          </a:extLst>
        </xdr:cNvPr>
        <xdr:cNvSpPr txBox="1"/>
      </xdr:nvSpPr>
      <xdr:spPr>
        <a:xfrm>
          <a:off x="5648325" y="270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3</xdr:col>
      <xdr:colOff>219075</xdr:colOff>
      <xdr:row>6</xdr:row>
      <xdr:rowOff>9525</xdr:rowOff>
    </xdr:from>
    <xdr:ext cx="15799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D51F8619-2597-494C-9133-D65253DAA232}"/>
                </a:ext>
              </a:extLst>
            </xdr:cNvPr>
            <xdr:cNvSpPr txBox="1"/>
          </xdr:nvSpPr>
          <xdr:spPr>
            <a:xfrm>
              <a:off x="2060575" y="1304925"/>
              <a:ext cx="1579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altLang="zh-TW" sz="1100" b="0"/>
            </a:p>
          </xdr:txBody>
        </xdr:sp>
      </mc:Choice>
      <mc:Fallback xmlns="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D51F8619-2597-494C-9133-D65253DAA232}"/>
                </a:ext>
              </a:extLst>
            </xdr:cNvPr>
            <xdr:cNvSpPr txBox="1"/>
          </xdr:nvSpPr>
          <xdr:spPr>
            <a:xfrm>
              <a:off x="2060575" y="1304925"/>
              <a:ext cx="1579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𝑉_1</a:t>
              </a:r>
              <a:endParaRPr lang="en-US" altLang="zh-TW" sz="1100" b="0"/>
            </a:p>
          </xdr:txBody>
        </xdr:sp>
      </mc:Fallback>
    </mc:AlternateContent>
    <xdr:clientData/>
  </xdr:oneCellAnchor>
  <xdr:oneCellAnchor>
    <xdr:from>
      <xdr:col>4</xdr:col>
      <xdr:colOff>212725</xdr:colOff>
      <xdr:row>6</xdr:row>
      <xdr:rowOff>15875</xdr:rowOff>
    </xdr:from>
    <xdr:ext cx="15869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字方塊 4">
              <a:extLst>
                <a:ext uri="{FF2B5EF4-FFF2-40B4-BE49-F238E27FC236}">
                  <a16:creationId xmlns:a16="http://schemas.microsoft.com/office/drawing/2014/main" id="{78061C64-1EB4-463A-8C14-CA99F5DBA071}"/>
                </a:ext>
              </a:extLst>
            </xdr:cNvPr>
            <xdr:cNvSpPr txBox="1"/>
          </xdr:nvSpPr>
          <xdr:spPr>
            <a:xfrm>
              <a:off x="2663825" y="1311275"/>
              <a:ext cx="15869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altLang="zh-TW" sz="1100" b="0"/>
            </a:p>
          </xdr:txBody>
        </xdr:sp>
      </mc:Choice>
      <mc:Fallback xmlns="">
        <xdr:sp macro="" textlink="">
          <xdr:nvSpPr>
            <xdr:cNvPr id="5" name="文字方塊 4">
              <a:extLst>
                <a:ext uri="{FF2B5EF4-FFF2-40B4-BE49-F238E27FC236}">
                  <a16:creationId xmlns:a16="http://schemas.microsoft.com/office/drawing/2014/main" id="{78061C64-1EB4-463A-8C14-CA99F5DBA071}"/>
                </a:ext>
              </a:extLst>
            </xdr:cNvPr>
            <xdr:cNvSpPr txBox="1"/>
          </xdr:nvSpPr>
          <xdr:spPr>
            <a:xfrm>
              <a:off x="2663825" y="1311275"/>
              <a:ext cx="15869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(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en-US" altLang="zh-TW" sz="1100" b="0"/>
            </a:p>
          </xdr:txBody>
        </xdr:sp>
      </mc:Fallback>
    </mc:AlternateContent>
    <xdr:clientData/>
  </xdr:oneCellAnchor>
  <xdr:oneCellAnchor>
    <xdr:from>
      <xdr:col>4</xdr:col>
      <xdr:colOff>365125</xdr:colOff>
      <xdr:row>6</xdr:row>
      <xdr:rowOff>168275</xdr:rowOff>
    </xdr:from>
    <xdr:ext cx="65" cy="172227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22BD2AD-2C0B-4CCE-ABC7-B5A52551DB20}"/>
            </a:ext>
          </a:extLst>
        </xdr:cNvPr>
        <xdr:cNvSpPr txBox="1"/>
      </xdr:nvSpPr>
      <xdr:spPr>
        <a:xfrm>
          <a:off x="2816225" y="146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 b="0"/>
        </a:p>
      </xdr:txBody>
    </xdr:sp>
    <xdr:clientData/>
  </xdr:oneCellAnchor>
  <xdr:oneCellAnchor>
    <xdr:from>
      <xdr:col>9</xdr:col>
      <xdr:colOff>136525</xdr:colOff>
      <xdr:row>11</xdr:row>
      <xdr:rowOff>111125</xdr:rowOff>
    </xdr:from>
    <xdr:ext cx="65" cy="172227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37275254-8F32-4714-B251-D7A4611F7AD3}"/>
            </a:ext>
          </a:extLst>
        </xdr:cNvPr>
        <xdr:cNvSpPr txBox="1"/>
      </xdr:nvSpPr>
      <xdr:spPr>
        <a:xfrm>
          <a:off x="5635625" y="248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5</xdr:col>
      <xdr:colOff>212725</xdr:colOff>
      <xdr:row>5</xdr:row>
      <xdr:rowOff>85725</xdr:rowOff>
    </xdr:from>
    <xdr:ext cx="183896" cy="34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字方塊 7">
              <a:extLst>
                <a:ext uri="{FF2B5EF4-FFF2-40B4-BE49-F238E27FC236}">
                  <a16:creationId xmlns:a16="http://schemas.microsoft.com/office/drawing/2014/main" id="{34BEBF93-B4D1-4FDC-A454-4C627FD8FAA7}"/>
                </a:ext>
              </a:extLst>
            </xdr:cNvPr>
            <xdr:cNvSpPr txBox="1"/>
          </xdr:nvSpPr>
          <xdr:spPr>
            <a:xfrm>
              <a:off x="3273425" y="1165225"/>
              <a:ext cx="183896" cy="34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altLang="zh-TW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8" name="文字方塊 7">
              <a:extLst>
                <a:ext uri="{FF2B5EF4-FFF2-40B4-BE49-F238E27FC236}">
                  <a16:creationId xmlns:a16="http://schemas.microsoft.com/office/drawing/2014/main" id="{34BEBF93-B4D1-4FDC-A454-4C627FD8FAA7}"/>
                </a:ext>
              </a:extLst>
            </xdr:cNvPr>
            <xdr:cNvSpPr txBox="1"/>
          </xdr:nvSpPr>
          <xdr:spPr>
            <a:xfrm>
              <a:off x="3273425" y="1165225"/>
              <a:ext cx="183896" cy="34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altLang="zh-TW" sz="1100" b="0"/>
            </a:p>
            <a:p>
              <a:r>
                <a:rPr lang="en-US" altLang="zh-TW" sz="1100" b="0" i="0">
                  <a:latin typeface="Cambria Math" panose="02040503050406030204" pitchFamily="18" charset="0"/>
                </a:rPr>
                <a:t>(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𝑉_2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12</xdr:row>
      <xdr:rowOff>111125</xdr:rowOff>
    </xdr:from>
    <xdr:ext cx="65" cy="172227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2C1969D0-7764-4ACA-94B7-38E275E10A08}"/>
            </a:ext>
          </a:extLst>
        </xdr:cNvPr>
        <xdr:cNvSpPr txBox="1"/>
      </xdr:nvSpPr>
      <xdr:spPr>
        <a:xfrm>
          <a:off x="6521450" y="270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11</xdr:col>
      <xdr:colOff>0</xdr:colOff>
      <xdr:row>11</xdr:row>
      <xdr:rowOff>111125</xdr:rowOff>
    </xdr:from>
    <xdr:ext cx="65" cy="172227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CBB5BDF9-ACD4-43FF-AD4C-16FA55016573}"/>
            </a:ext>
          </a:extLst>
        </xdr:cNvPr>
        <xdr:cNvSpPr txBox="1"/>
      </xdr:nvSpPr>
      <xdr:spPr>
        <a:xfrm>
          <a:off x="6521450" y="248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11</xdr:col>
      <xdr:colOff>0</xdr:colOff>
      <xdr:row>12</xdr:row>
      <xdr:rowOff>111125</xdr:rowOff>
    </xdr:from>
    <xdr:ext cx="65" cy="172227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5FA567F9-55A4-4F5E-8C13-7D6A36736151}"/>
            </a:ext>
          </a:extLst>
        </xdr:cNvPr>
        <xdr:cNvSpPr txBox="1"/>
      </xdr:nvSpPr>
      <xdr:spPr>
        <a:xfrm>
          <a:off x="7889875" y="270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11</xdr:col>
      <xdr:colOff>0</xdr:colOff>
      <xdr:row>11</xdr:row>
      <xdr:rowOff>111125</xdr:rowOff>
    </xdr:from>
    <xdr:ext cx="65" cy="172227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C35B2094-FF51-4027-AACE-B8028EDAC489}"/>
            </a:ext>
          </a:extLst>
        </xdr:cNvPr>
        <xdr:cNvSpPr txBox="1"/>
      </xdr:nvSpPr>
      <xdr:spPr>
        <a:xfrm>
          <a:off x="7877175" y="248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9</xdr:col>
      <xdr:colOff>149225</xdr:colOff>
      <xdr:row>3</xdr:row>
      <xdr:rowOff>0</xdr:rowOff>
    </xdr:from>
    <xdr:ext cx="65" cy="172227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C6EFE563-58DE-4520-A5C3-72A5F758269F}"/>
            </a:ext>
          </a:extLst>
        </xdr:cNvPr>
        <xdr:cNvSpPr txBox="1"/>
      </xdr:nvSpPr>
      <xdr:spPr>
        <a:xfrm>
          <a:off x="5648325" y="64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9</xdr:col>
      <xdr:colOff>149225</xdr:colOff>
      <xdr:row>12</xdr:row>
      <xdr:rowOff>111125</xdr:rowOff>
    </xdr:from>
    <xdr:ext cx="65" cy="172227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D37BD7C1-66A7-4A22-8219-4EE80DDA44A9}"/>
            </a:ext>
          </a:extLst>
        </xdr:cNvPr>
        <xdr:cNvSpPr txBox="1"/>
      </xdr:nvSpPr>
      <xdr:spPr>
        <a:xfrm>
          <a:off x="5648325" y="270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3</xdr:col>
      <xdr:colOff>219075</xdr:colOff>
      <xdr:row>6</xdr:row>
      <xdr:rowOff>9525</xdr:rowOff>
    </xdr:from>
    <xdr:ext cx="15799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字方塊 14">
              <a:extLst>
                <a:ext uri="{FF2B5EF4-FFF2-40B4-BE49-F238E27FC236}">
                  <a16:creationId xmlns:a16="http://schemas.microsoft.com/office/drawing/2014/main" id="{F23ADD93-79C0-4332-BCA6-043BF0DC2BFB}"/>
                </a:ext>
              </a:extLst>
            </xdr:cNvPr>
            <xdr:cNvSpPr txBox="1"/>
          </xdr:nvSpPr>
          <xdr:spPr>
            <a:xfrm>
              <a:off x="2060575" y="1304925"/>
              <a:ext cx="1579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altLang="zh-TW" sz="1100" b="0"/>
            </a:p>
          </xdr:txBody>
        </xdr:sp>
      </mc:Choice>
      <mc:Fallback xmlns="">
        <xdr:sp macro="" textlink="">
          <xdr:nvSpPr>
            <xdr:cNvPr id="15" name="文字方塊 14">
              <a:extLst>
                <a:ext uri="{FF2B5EF4-FFF2-40B4-BE49-F238E27FC236}">
                  <a16:creationId xmlns:a16="http://schemas.microsoft.com/office/drawing/2014/main" id="{F23ADD93-79C0-4332-BCA6-043BF0DC2BFB}"/>
                </a:ext>
              </a:extLst>
            </xdr:cNvPr>
            <xdr:cNvSpPr txBox="1"/>
          </xdr:nvSpPr>
          <xdr:spPr>
            <a:xfrm>
              <a:off x="2060575" y="1304925"/>
              <a:ext cx="1579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𝑉_1</a:t>
              </a:r>
              <a:endParaRPr lang="en-US" altLang="zh-TW" sz="1100" b="0"/>
            </a:p>
          </xdr:txBody>
        </xdr:sp>
      </mc:Fallback>
    </mc:AlternateContent>
    <xdr:clientData/>
  </xdr:oneCellAnchor>
  <xdr:oneCellAnchor>
    <xdr:from>
      <xdr:col>4</xdr:col>
      <xdr:colOff>212725</xdr:colOff>
      <xdr:row>6</xdr:row>
      <xdr:rowOff>15875</xdr:rowOff>
    </xdr:from>
    <xdr:ext cx="15869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字方塊 15">
              <a:extLst>
                <a:ext uri="{FF2B5EF4-FFF2-40B4-BE49-F238E27FC236}">
                  <a16:creationId xmlns:a16="http://schemas.microsoft.com/office/drawing/2014/main" id="{EEB24AA0-5882-452F-8ACB-C0EB666EA7F7}"/>
                </a:ext>
              </a:extLst>
            </xdr:cNvPr>
            <xdr:cNvSpPr txBox="1"/>
          </xdr:nvSpPr>
          <xdr:spPr>
            <a:xfrm>
              <a:off x="2663825" y="1311275"/>
              <a:ext cx="15869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altLang="zh-TW" sz="1100" b="0"/>
            </a:p>
          </xdr:txBody>
        </xdr:sp>
      </mc:Choice>
      <mc:Fallback xmlns="">
        <xdr:sp macro="" textlink="">
          <xdr:nvSpPr>
            <xdr:cNvPr id="16" name="文字方塊 15">
              <a:extLst>
                <a:ext uri="{FF2B5EF4-FFF2-40B4-BE49-F238E27FC236}">
                  <a16:creationId xmlns:a16="http://schemas.microsoft.com/office/drawing/2014/main" id="{EEB24AA0-5882-452F-8ACB-C0EB666EA7F7}"/>
                </a:ext>
              </a:extLst>
            </xdr:cNvPr>
            <xdr:cNvSpPr txBox="1"/>
          </xdr:nvSpPr>
          <xdr:spPr>
            <a:xfrm>
              <a:off x="2663825" y="1311275"/>
              <a:ext cx="15869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(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en-US" altLang="zh-TW" sz="1100" b="0"/>
            </a:p>
          </xdr:txBody>
        </xdr:sp>
      </mc:Fallback>
    </mc:AlternateContent>
    <xdr:clientData/>
  </xdr:oneCellAnchor>
  <xdr:oneCellAnchor>
    <xdr:from>
      <xdr:col>9</xdr:col>
      <xdr:colOff>200025</xdr:colOff>
      <xdr:row>13</xdr:row>
      <xdr:rowOff>92075</xdr:rowOff>
    </xdr:from>
    <xdr:ext cx="65" cy="172227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5180DDA0-F72A-4011-9F2E-6C72921A90AE}"/>
            </a:ext>
          </a:extLst>
        </xdr:cNvPr>
        <xdr:cNvSpPr txBox="1"/>
      </xdr:nvSpPr>
      <xdr:spPr>
        <a:xfrm>
          <a:off x="5699125" y="2898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 b="0"/>
        </a:p>
      </xdr:txBody>
    </xdr:sp>
    <xdr:clientData/>
  </xdr:oneCellAnchor>
  <xdr:oneCellAnchor>
    <xdr:from>
      <xdr:col>4</xdr:col>
      <xdr:colOff>365125</xdr:colOff>
      <xdr:row>6</xdr:row>
      <xdr:rowOff>168275</xdr:rowOff>
    </xdr:from>
    <xdr:ext cx="65" cy="172227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54AA50D9-3C0A-436F-81CC-932CE0576333}"/>
            </a:ext>
          </a:extLst>
        </xdr:cNvPr>
        <xdr:cNvSpPr txBox="1"/>
      </xdr:nvSpPr>
      <xdr:spPr>
        <a:xfrm>
          <a:off x="2816225" y="146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 b="0"/>
        </a:p>
      </xdr:txBody>
    </xdr:sp>
    <xdr:clientData/>
  </xdr:oneCellAnchor>
  <xdr:oneCellAnchor>
    <xdr:from>
      <xdr:col>9</xdr:col>
      <xdr:colOff>136525</xdr:colOff>
      <xdr:row>11</xdr:row>
      <xdr:rowOff>111125</xdr:rowOff>
    </xdr:from>
    <xdr:ext cx="65" cy="172227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395D3FB9-049D-4A54-84DB-FF2EED2F624F}"/>
            </a:ext>
          </a:extLst>
        </xdr:cNvPr>
        <xdr:cNvSpPr txBox="1"/>
      </xdr:nvSpPr>
      <xdr:spPr>
        <a:xfrm>
          <a:off x="5635625" y="248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5</xdr:col>
      <xdr:colOff>212725</xdr:colOff>
      <xdr:row>5</xdr:row>
      <xdr:rowOff>85725</xdr:rowOff>
    </xdr:from>
    <xdr:ext cx="183896" cy="34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文字方塊 19">
              <a:extLst>
                <a:ext uri="{FF2B5EF4-FFF2-40B4-BE49-F238E27FC236}">
                  <a16:creationId xmlns:a16="http://schemas.microsoft.com/office/drawing/2014/main" id="{268B630B-7804-48FC-B9F2-68B5873FB15B}"/>
                </a:ext>
              </a:extLst>
            </xdr:cNvPr>
            <xdr:cNvSpPr txBox="1"/>
          </xdr:nvSpPr>
          <xdr:spPr>
            <a:xfrm>
              <a:off x="3273425" y="1165225"/>
              <a:ext cx="183896" cy="34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altLang="zh-TW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20" name="文字方塊 19">
              <a:extLst>
                <a:ext uri="{FF2B5EF4-FFF2-40B4-BE49-F238E27FC236}">
                  <a16:creationId xmlns:a16="http://schemas.microsoft.com/office/drawing/2014/main" id="{268B630B-7804-48FC-B9F2-68B5873FB15B}"/>
                </a:ext>
              </a:extLst>
            </xdr:cNvPr>
            <xdr:cNvSpPr txBox="1"/>
          </xdr:nvSpPr>
          <xdr:spPr>
            <a:xfrm>
              <a:off x="3273425" y="1165225"/>
              <a:ext cx="183896" cy="34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altLang="zh-TW" sz="1100" b="0"/>
            </a:p>
            <a:p>
              <a:r>
                <a:rPr lang="en-US" altLang="zh-TW" sz="1100" b="0" i="0">
                  <a:latin typeface="Cambria Math" panose="02040503050406030204" pitchFamily="18" charset="0"/>
                </a:rPr>
                <a:t>(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𝑉_2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12</xdr:row>
      <xdr:rowOff>111125</xdr:rowOff>
    </xdr:from>
    <xdr:ext cx="65" cy="172227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F57F91E5-4C11-4944-BF6B-34F6F9A00877}"/>
            </a:ext>
          </a:extLst>
        </xdr:cNvPr>
        <xdr:cNvSpPr txBox="1"/>
      </xdr:nvSpPr>
      <xdr:spPr>
        <a:xfrm>
          <a:off x="6521450" y="270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11</xdr:col>
      <xdr:colOff>0</xdr:colOff>
      <xdr:row>11</xdr:row>
      <xdr:rowOff>111125</xdr:rowOff>
    </xdr:from>
    <xdr:ext cx="65" cy="172227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27BBA882-553E-475F-92CA-8D163BE785BA}"/>
            </a:ext>
          </a:extLst>
        </xdr:cNvPr>
        <xdr:cNvSpPr txBox="1"/>
      </xdr:nvSpPr>
      <xdr:spPr>
        <a:xfrm>
          <a:off x="6521450" y="248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11</xdr:col>
      <xdr:colOff>0</xdr:colOff>
      <xdr:row>12</xdr:row>
      <xdr:rowOff>111125</xdr:rowOff>
    </xdr:from>
    <xdr:ext cx="65" cy="172227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CD610837-49D7-476D-8975-4ED92C4FFDE8}"/>
            </a:ext>
          </a:extLst>
        </xdr:cNvPr>
        <xdr:cNvSpPr txBox="1"/>
      </xdr:nvSpPr>
      <xdr:spPr>
        <a:xfrm>
          <a:off x="7889875" y="270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11</xdr:col>
      <xdr:colOff>0</xdr:colOff>
      <xdr:row>11</xdr:row>
      <xdr:rowOff>111125</xdr:rowOff>
    </xdr:from>
    <xdr:ext cx="65" cy="172227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419B799C-C512-463F-83F8-D12DE648A489}"/>
            </a:ext>
          </a:extLst>
        </xdr:cNvPr>
        <xdr:cNvSpPr txBox="1"/>
      </xdr:nvSpPr>
      <xdr:spPr>
        <a:xfrm>
          <a:off x="7877175" y="248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9</xdr:col>
      <xdr:colOff>149225</xdr:colOff>
      <xdr:row>23</xdr:row>
      <xdr:rowOff>111125</xdr:rowOff>
    </xdr:from>
    <xdr:ext cx="65" cy="172227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DEF683C0-532E-46BC-B48A-C7DDC69CD004}"/>
            </a:ext>
          </a:extLst>
        </xdr:cNvPr>
        <xdr:cNvSpPr txBox="1"/>
      </xdr:nvSpPr>
      <xdr:spPr>
        <a:xfrm>
          <a:off x="5648325" y="5076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3</xdr:col>
      <xdr:colOff>219075</xdr:colOff>
      <xdr:row>17</xdr:row>
      <xdr:rowOff>9525</xdr:rowOff>
    </xdr:from>
    <xdr:ext cx="15799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文字方塊 25">
              <a:extLst>
                <a:ext uri="{FF2B5EF4-FFF2-40B4-BE49-F238E27FC236}">
                  <a16:creationId xmlns:a16="http://schemas.microsoft.com/office/drawing/2014/main" id="{ACE06720-3AA3-4A73-9BE0-56B0EF420041}"/>
                </a:ext>
              </a:extLst>
            </xdr:cNvPr>
            <xdr:cNvSpPr txBox="1"/>
          </xdr:nvSpPr>
          <xdr:spPr>
            <a:xfrm>
              <a:off x="2060575" y="3679825"/>
              <a:ext cx="1579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altLang="zh-TW" sz="1100" b="0"/>
            </a:p>
          </xdr:txBody>
        </xdr:sp>
      </mc:Choice>
      <mc:Fallback xmlns="">
        <xdr:sp macro="" textlink="">
          <xdr:nvSpPr>
            <xdr:cNvPr id="26" name="文字方塊 25">
              <a:extLst>
                <a:ext uri="{FF2B5EF4-FFF2-40B4-BE49-F238E27FC236}">
                  <a16:creationId xmlns:a16="http://schemas.microsoft.com/office/drawing/2014/main" id="{ACE06720-3AA3-4A73-9BE0-56B0EF420041}"/>
                </a:ext>
              </a:extLst>
            </xdr:cNvPr>
            <xdr:cNvSpPr txBox="1"/>
          </xdr:nvSpPr>
          <xdr:spPr>
            <a:xfrm>
              <a:off x="2060575" y="3679825"/>
              <a:ext cx="1579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𝑉_1</a:t>
              </a:r>
              <a:endParaRPr lang="en-US" altLang="zh-TW" sz="1100" b="0"/>
            </a:p>
          </xdr:txBody>
        </xdr:sp>
      </mc:Fallback>
    </mc:AlternateContent>
    <xdr:clientData/>
  </xdr:oneCellAnchor>
  <xdr:oneCellAnchor>
    <xdr:from>
      <xdr:col>4</xdr:col>
      <xdr:colOff>212725</xdr:colOff>
      <xdr:row>17</xdr:row>
      <xdr:rowOff>15875</xdr:rowOff>
    </xdr:from>
    <xdr:ext cx="15869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字方塊 26">
              <a:extLst>
                <a:ext uri="{FF2B5EF4-FFF2-40B4-BE49-F238E27FC236}">
                  <a16:creationId xmlns:a16="http://schemas.microsoft.com/office/drawing/2014/main" id="{210966B8-5E85-46F6-BB24-980E6D236225}"/>
                </a:ext>
              </a:extLst>
            </xdr:cNvPr>
            <xdr:cNvSpPr txBox="1"/>
          </xdr:nvSpPr>
          <xdr:spPr>
            <a:xfrm>
              <a:off x="2663825" y="3686175"/>
              <a:ext cx="15869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altLang="zh-TW" sz="1100" b="0"/>
            </a:p>
          </xdr:txBody>
        </xdr:sp>
      </mc:Choice>
      <mc:Fallback xmlns="">
        <xdr:sp macro="" textlink="">
          <xdr:nvSpPr>
            <xdr:cNvPr id="27" name="文字方塊 26">
              <a:extLst>
                <a:ext uri="{FF2B5EF4-FFF2-40B4-BE49-F238E27FC236}">
                  <a16:creationId xmlns:a16="http://schemas.microsoft.com/office/drawing/2014/main" id="{210966B8-5E85-46F6-BB24-980E6D236225}"/>
                </a:ext>
              </a:extLst>
            </xdr:cNvPr>
            <xdr:cNvSpPr txBox="1"/>
          </xdr:nvSpPr>
          <xdr:spPr>
            <a:xfrm>
              <a:off x="2663825" y="3686175"/>
              <a:ext cx="15869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(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en-US" altLang="zh-TW" sz="1100" b="0"/>
            </a:p>
          </xdr:txBody>
        </xdr:sp>
      </mc:Fallback>
    </mc:AlternateContent>
    <xdr:clientData/>
  </xdr:oneCellAnchor>
  <xdr:oneCellAnchor>
    <xdr:from>
      <xdr:col>4</xdr:col>
      <xdr:colOff>365125</xdr:colOff>
      <xdr:row>17</xdr:row>
      <xdr:rowOff>168275</xdr:rowOff>
    </xdr:from>
    <xdr:ext cx="65" cy="172227"/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269DBC89-9039-412C-91B3-029F845BE44C}"/>
            </a:ext>
          </a:extLst>
        </xdr:cNvPr>
        <xdr:cNvSpPr txBox="1"/>
      </xdr:nvSpPr>
      <xdr:spPr>
        <a:xfrm>
          <a:off x="2816225" y="383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 b="0"/>
        </a:p>
      </xdr:txBody>
    </xdr:sp>
    <xdr:clientData/>
  </xdr:oneCellAnchor>
  <xdr:oneCellAnchor>
    <xdr:from>
      <xdr:col>9</xdr:col>
      <xdr:colOff>136525</xdr:colOff>
      <xdr:row>22</xdr:row>
      <xdr:rowOff>111125</xdr:rowOff>
    </xdr:from>
    <xdr:ext cx="65" cy="172227"/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E3FB5B28-88C4-4AB2-8078-2FAB4D6DA93D}"/>
            </a:ext>
          </a:extLst>
        </xdr:cNvPr>
        <xdr:cNvSpPr txBox="1"/>
      </xdr:nvSpPr>
      <xdr:spPr>
        <a:xfrm>
          <a:off x="5635625" y="4860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5</xdr:col>
      <xdr:colOff>212725</xdr:colOff>
      <xdr:row>16</xdr:row>
      <xdr:rowOff>85725</xdr:rowOff>
    </xdr:from>
    <xdr:ext cx="183896" cy="34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文字方塊 29">
              <a:extLst>
                <a:ext uri="{FF2B5EF4-FFF2-40B4-BE49-F238E27FC236}">
                  <a16:creationId xmlns:a16="http://schemas.microsoft.com/office/drawing/2014/main" id="{320F468E-C114-4651-8DE0-4D56908897A9}"/>
                </a:ext>
              </a:extLst>
            </xdr:cNvPr>
            <xdr:cNvSpPr txBox="1"/>
          </xdr:nvSpPr>
          <xdr:spPr>
            <a:xfrm>
              <a:off x="3273425" y="3540125"/>
              <a:ext cx="183896" cy="34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altLang="zh-TW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30" name="文字方塊 29">
              <a:extLst>
                <a:ext uri="{FF2B5EF4-FFF2-40B4-BE49-F238E27FC236}">
                  <a16:creationId xmlns:a16="http://schemas.microsoft.com/office/drawing/2014/main" id="{320F468E-C114-4651-8DE0-4D56908897A9}"/>
                </a:ext>
              </a:extLst>
            </xdr:cNvPr>
            <xdr:cNvSpPr txBox="1"/>
          </xdr:nvSpPr>
          <xdr:spPr>
            <a:xfrm>
              <a:off x="3273425" y="3540125"/>
              <a:ext cx="183896" cy="34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altLang="zh-TW" sz="1100" b="0"/>
            </a:p>
            <a:p>
              <a:r>
                <a:rPr lang="en-US" altLang="zh-TW" sz="1100" b="0" i="0">
                  <a:latin typeface="Cambria Math" panose="02040503050406030204" pitchFamily="18" charset="0"/>
                </a:rPr>
                <a:t>(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𝑉_2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23</xdr:row>
      <xdr:rowOff>111125</xdr:rowOff>
    </xdr:from>
    <xdr:ext cx="65" cy="172227"/>
    <xdr:sp macro="" textlink="">
      <xdr:nvSpPr>
        <xdr:cNvPr id="31" name="文字方塊 30">
          <a:extLst>
            <a:ext uri="{FF2B5EF4-FFF2-40B4-BE49-F238E27FC236}">
              <a16:creationId xmlns:a16="http://schemas.microsoft.com/office/drawing/2014/main" id="{A0284ED4-E71D-4AFD-B6CE-065BEC39C395}"/>
            </a:ext>
          </a:extLst>
        </xdr:cNvPr>
        <xdr:cNvSpPr txBox="1"/>
      </xdr:nvSpPr>
      <xdr:spPr>
        <a:xfrm>
          <a:off x="6521450" y="5076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11</xdr:col>
      <xdr:colOff>0</xdr:colOff>
      <xdr:row>22</xdr:row>
      <xdr:rowOff>111125</xdr:rowOff>
    </xdr:from>
    <xdr:ext cx="65" cy="172227"/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10251B9A-5C0C-4AFA-9130-E0874BB40226}"/>
            </a:ext>
          </a:extLst>
        </xdr:cNvPr>
        <xdr:cNvSpPr txBox="1"/>
      </xdr:nvSpPr>
      <xdr:spPr>
        <a:xfrm>
          <a:off x="6521450" y="4860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11</xdr:col>
      <xdr:colOff>0</xdr:colOff>
      <xdr:row>23</xdr:row>
      <xdr:rowOff>111125</xdr:rowOff>
    </xdr:from>
    <xdr:ext cx="65" cy="172227"/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FBB6D63C-48F1-4EC2-A6B6-8A9E3968E186}"/>
            </a:ext>
          </a:extLst>
        </xdr:cNvPr>
        <xdr:cNvSpPr txBox="1"/>
      </xdr:nvSpPr>
      <xdr:spPr>
        <a:xfrm>
          <a:off x="7889875" y="5076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11</xdr:col>
      <xdr:colOff>0</xdr:colOff>
      <xdr:row>22</xdr:row>
      <xdr:rowOff>111125</xdr:rowOff>
    </xdr:from>
    <xdr:ext cx="65" cy="172227"/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id="{D7C41C3F-F8BE-4188-97A6-2C0F72A741E9}"/>
            </a:ext>
          </a:extLst>
        </xdr:cNvPr>
        <xdr:cNvSpPr txBox="1"/>
      </xdr:nvSpPr>
      <xdr:spPr>
        <a:xfrm>
          <a:off x="7877175" y="4860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9</xdr:col>
      <xdr:colOff>149225</xdr:colOff>
      <xdr:row>12</xdr:row>
      <xdr:rowOff>111125</xdr:rowOff>
    </xdr:from>
    <xdr:ext cx="65" cy="172227"/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1CD79A45-028E-4631-A4E6-B5AD46C11907}"/>
            </a:ext>
          </a:extLst>
        </xdr:cNvPr>
        <xdr:cNvSpPr txBox="1"/>
      </xdr:nvSpPr>
      <xdr:spPr>
        <a:xfrm>
          <a:off x="5635625" y="25800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9</xdr:col>
      <xdr:colOff>136525</xdr:colOff>
      <xdr:row>11</xdr:row>
      <xdr:rowOff>111125</xdr:rowOff>
    </xdr:from>
    <xdr:ext cx="65" cy="172227"/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A5C2689B-F119-4CE0-9907-DDA891E6FFC4}"/>
            </a:ext>
          </a:extLst>
        </xdr:cNvPr>
        <xdr:cNvSpPr txBox="1"/>
      </xdr:nvSpPr>
      <xdr:spPr>
        <a:xfrm>
          <a:off x="5622925" y="23742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11</xdr:col>
      <xdr:colOff>0</xdr:colOff>
      <xdr:row>12</xdr:row>
      <xdr:rowOff>111125</xdr:rowOff>
    </xdr:from>
    <xdr:ext cx="65" cy="172227"/>
    <xdr:sp macro="" textlink="">
      <xdr:nvSpPr>
        <xdr:cNvPr id="37" name="文字方塊 36">
          <a:extLst>
            <a:ext uri="{FF2B5EF4-FFF2-40B4-BE49-F238E27FC236}">
              <a16:creationId xmlns:a16="http://schemas.microsoft.com/office/drawing/2014/main" id="{D217DA71-7E94-4F13-BB19-4B34543EC8AA}"/>
            </a:ext>
          </a:extLst>
        </xdr:cNvPr>
        <xdr:cNvSpPr txBox="1"/>
      </xdr:nvSpPr>
      <xdr:spPr>
        <a:xfrm>
          <a:off x="6492240" y="25800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11</xdr:col>
      <xdr:colOff>0</xdr:colOff>
      <xdr:row>11</xdr:row>
      <xdr:rowOff>111125</xdr:rowOff>
    </xdr:from>
    <xdr:ext cx="65" cy="172227"/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1FFE8BE1-B514-48E5-ABD3-80C8AE1B5DBB}"/>
            </a:ext>
          </a:extLst>
        </xdr:cNvPr>
        <xdr:cNvSpPr txBox="1"/>
      </xdr:nvSpPr>
      <xdr:spPr>
        <a:xfrm>
          <a:off x="6492240" y="23742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11</xdr:col>
      <xdr:colOff>0</xdr:colOff>
      <xdr:row>12</xdr:row>
      <xdr:rowOff>111125</xdr:rowOff>
    </xdr:from>
    <xdr:ext cx="65" cy="172227"/>
    <xdr:sp macro="" textlink="">
      <xdr:nvSpPr>
        <xdr:cNvPr id="39" name="文字方塊 38">
          <a:extLst>
            <a:ext uri="{FF2B5EF4-FFF2-40B4-BE49-F238E27FC236}">
              <a16:creationId xmlns:a16="http://schemas.microsoft.com/office/drawing/2014/main" id="{150B779F-6893-4B06-A1D7-5DCB70477B5A}"/>
            </a:ext>
          </a:extLst>
        </xdr:cNvPr>
        <xdr:cNvSpPr txBox="1"/>
      </xdr:nvSpPr>
      <xdr:spPr>
        <a:xfrm>
          <a:off x="7860665" y="25800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11</xdr:col>
      <xdr:colOff>0</xdr:colOff>
      <xdr:row>11</xdr:row>
      <xdr:rowOff>111125</xdr:rowOff>
    </xdr:from>
    <xdr:ext cx="65" cy="172227"/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073722A6-CF90-42E6-8D5B-AE3269A05BF6}"/>
            </a:ext>
          </a:extLst>
        </xdr:cNvPr>
        <xdr:cNvSpPr txBox="1"/>
      </xdr:nvSpPr>
      <xdr:spPr>
        <a:xfrm>
          <a:off x="7847965" y="23742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9</xdr:col>
      <xdr:colOff>149225</xdr:colOff>
      <xdr:row>23</xdr:row>
      <xdr:rowOff>111125</xdr:rowOff>
    </xdr:from>
    <xdr:ext cx="65" cy="172227"/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219C955B-ABF8-467E-BBB4-C91CBDFDBDC3}"/>
            </a:ext>
          </a:extLst>
        </xdr:cNvPr>
        <xdr:cNvSpPr txBox="1"/>
      </xdr:nvSpPr>
      <xdr:spPr>
        <a:xfrm>
          <a:off x="5635625" y="25800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9</xdr:col>
      <xdr:colOff>136525</xdr:colOff>
      <xdr:row>22</xdr:row>
      <xdr:rowOff>111125</xdr:rowOff>
    </xdr:from>
    <xdr:ext cx="65" cy="172227"/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EA17594C-A16D-47D0-8CB0-F7D938178A2D}"/>
            </a:ext>
          </a:extLst>
        </xdr:cNvPr>
        <xdr:cNvSpPr txBox="1"/>
      </xdr:nvSpPr>
      <xdr:spPr>
        <a:xfrm>
          <a:off x="5622925" y="23742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11</xdr:col>
      <xdr:colOff>0</xdr:colOff>
      <xdr:row>23</xdr:row>
      <xdr:rowOff>111125</xdr:rowOff>
    </xdr:from>
    <xdr:ext cx="65" cy="172227"/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C3762E6D-BC4E-49C0-9D68-AED9498CE64A}"/>
            </a:ext>
          </a:extLst>
        </xdr:cNvPr>
        <xdr:cNvSpPr txBox="1"/>
      </xdr:nvSpPr>
      <xdr:spPr>
        <a:xfrm>
          <a:off x="6492240" y="25800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11</xdr:col>
      <xdr:colOff>0</xdr:colOff>
      <xdr:row>22</xdr:row>
      <xdr:rowOff>111125</xdr:rowOff>
    </xdr:from>
    <xdr:ext cx="65" cy="172227"/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FCEC9A80-FF82-459F-BE87-367F11733012}"/>
            </a:ext>
          </a:extLst>
        </xdr:cNvPr>
        <xdr:cNvSpPr txBox="1"/>
      </xdr:nvSpPr>
      <xdr:spPr>
        <a:xfrm>
          <a:off x="6492240" y="23742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11</xdr:col>
      <xdr:colOff>0</xdr:colOff>
      <xdr:row>23</xdr:row>
      <xdr:rowOff>111125</xdr:rowOff>
    </xdr:from>
    <xdr:ext cx="65" cy="172227"/>
    <xdr:sp macro="" textlink="">
      <xdr:nvSpPr>
        <xdr:cNvPr id="45" name="文字方塊 44">
          <a:extLst>
            <a:ext uri="{FF2B5EF4-FFF2-40B4-BE49-F238E27FC236}">
              <a16:creationId xmlns:a16="http://schemas.microsoft.com/office/drawing/2014/main" id="{6B45F07C-E034-4663-861E-5997E594C4C3}"/>
            </a:ext>
          </a:extLst>
        </xdr:cNvPr>
        <xdr:cNvSpPr txBox="1"/>
      </xdr:nvSpPr>
      <xdr:spPr>
        <a:xfrm>
          <a:off x="7860665" y="25800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11</xdr:col>
      <xdr:colOff>0</xdr:colOff>
      <xdr:row>22</xdr:row>
      <xdr:rowOff>111125</xdr:rowOff>
    </xdr:from>
    <xdr:ext cx="65" cy="172227"/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73DB05B2-FA87-4BB6-9017-7F0682C42C28}"/>
            </a:ext>
          </a:extLst>
        </xdr:cNvPr>
        <xdr:cNvSpPr txBox="1"/>
      </xdr:nvSpPr>
      <xdr:spPr>
        <a:xfrm>
          <a:off x="7847965" y="23742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9</xdr:col>
      <xdr:colOff>149225</xdr:colOff>
      <xdr:row>12</xdr:row>
      <xdr:rowOff>111125</xdr:rowOff>
    </xdr:from>
    <xdr:ext cx="65" cy="172227"/>
    <xdr:sp macro="" textlink="">
      <xdr:nvSpPr>
        <xdr:cNvPr id="47" name="文字方塊 46">
          <a:extLst>
            <a:ext uri="{FF2B5EF4-FFF2-40B4-BE49-F238E27FC236}">
              <a16:creationId xmlns:a16="http://schemas.microsoft.com/office/drawing/2014/main" id="{62CAB571-784C-4C7E-9EAF-6C4C6E90BFE0}"/>
            </a:ext>
          </a:extLst>
        </xdr:cNvPr>
        <xdr:cNvSpPr txBox="1"/>
      </xdr:nvSpPr>
      <xdr:spPr>
        <a:xfrm>
          <a:off x="5635625" y="25800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9</xdr:col>
      <xdr:colOff>136525</xdr:colOff>
      <xdr:row>11</xdr:row>
      <xdr:rowOff>111125</xdr:rowOff>
    </xdr:from>
    <xdr:ext cx="65" cy="172227"/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617112F5-878D-4CC9-8561-4E383EF362FF}"/>
            </a:ext>
          </a:extLst>
        </xdr:cNvPr>
        <xdr:cNvSpPr txBox="1"/>
      </xdr:nvSpPr>
      <xdr:spPr>
        <a:xfrm>
          <a:off x="5622925" y="23742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  <xdr:oneCellAnchor>
    <xdr:from>
      <xdr:col>9</xdr:col>
      <xdr:colOff>149225</xdr:colOff>
      <xdr:row>23</xdr:row>
      <xdr:rowOff>111125</xdr:rowOff>
    </xdr:from>
    <xdr:ext cx="65" cy="172227"/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8678E5B3-9DE4-488B-8F1A-340D88E9CB23}"/>
            </a:ext>
          </a:extLst>
        </xdr:cNvPr>
        <xdr:cNvSpPr txBox="1"/>
      </xdr:nvSpPr>
      <xdr:spPr>
        <a:xfrm>
          <a:off x="5635625" y="25800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9</xdr:col>
      <xdr:colOff>136525</xdr:colOff>
      <xdr:row>22</xdr:row>
      <xdr:rowOff>111125</xdr:rowOff>
    </xdr:from>
    <xdr:ext cx="65" cy="172227"/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C5A53170-751B-4F4F-A363-BD1C4D3F9F48}"/>
            </a:ext>
          </a:extLst>
        </xdr:cNvPr>
        <xdr:cNvSpPr txBox="1"/>
      </xdr:nvSpPr>
      <xdr:spPr>
        <a:xfrm>
          <a:off x="5622925" y="23742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altLang="zh-TW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6CE1-5197-4113-AB4B-2BC4C058E468}">
  <dimension ref="A1:S24"/>
  <sheetViews>
    <sheetView tabSelected="1" topLeftCell="A4" zoomScale="98" workbookViewId="0">
      <selection activeCell="H17" sqref="H17:K17"/>
    </sheetView>
  </sheetViews>
  <sheetFormatPr defaultRowHeight="16.2" x14ac:dyDescent="0.3"/>
  <cols>
    <col min="3" max="3" width="8.88671875" customWidth="1"/>
    <col min="10" max="10" width="7.109375" customWidth="1"/>
    <col min="11" max="11" width="7.5546875" customWidth="1"/>
    <col min="15" max="15" width="7.33203125" customWidth="1"/>
  </cols>
  <sheetData>
    <row r="1" spans="1:19" x14ac:dyDescent="0.3">
      <c r="A1" s="4" t="s">
        <v>11</v>
      </c>
      <c r="B1" s="4"/>
      <c r="C1" s="4"/>
      <c r="D1" s="4"/>
      <c r="E1" s="4"/>
      <c r="F1" s="4"/>
    </row>
    <row r="2" spans="1:19" x14ac:dyDescent="0.3">
      <c r="A2" s="4"/>
      <c r="B2" s="4"/>
      <c r="C2" s="4"/>
      <c r="D2" s="4"/>
      <c r="E2" s="4"/>
      <c r="F2" s="4"/>
    </row>
    <row r="3" spans="1:19" x14ac:dyDescent="0.3">
      <c r="A3" s="4"/>
      <c r="B3" s="4"/>
      <c r="C3" s="4"/>
      <c r="D3" s="4"/>
      <c r="E3" s="4"/>
      <c r="F3" s="4"/>
    </row>
    <row r="4" spans="1:19" x14ac:dyDescent="0.3">
      <c r="B4" s="4" t="s">
        <v>1</v>
      </c>
      <c r="C4" s="4"/>
      <c r="D4" s="4" t="s">
        <v>2</v>
      </c>
      <c r="E4" s="4"/>
    </row>
    <row r="5" spans="1:19" x14ac:dyDescent="0.3">
      <c r="B5" s="8">
        <v>0.21271999999999999</v>
      </c>
      <c r="C5" s="8"/>
      <c r="D5" s="8">
        <v>0.31119999999999998</v>
      </c>
      <c r="E5" s="8"/>
    </row>
    <row r="6" spans="1:19" x14ac:dyDescent="0.3">
      <c r="B6" s="11" t="s">
        <v>0</v>
      </c>
      <c r="C6" s="9"/>
      <c r="D6" s="9"/>
      <c r="E6" s="9"/>
      <c r="F6" s="9"/>
      <c r="G6" s="9" t="s">
        <v>3</v>
      </c>
      <c r="H6" s="9" t="s">
        <v>4</v>
      </c>
      <c r="I6" s="9"/>
      <c r="J6" s="9"/>
      <c r="K6" s="9"/>
      <c r="L6" s="9" t="s">
        <v>5</v>
      </c>
      <c r="M6" s="9"/>
      <c r="N6" s="9"/>
      <c r="O6" s="9"/>
    </row>
    <row r="7" spans="1:19" x14ac:dyDescent="0.3">
      <c r="B7" s="11"/>
      <c r="C7" s="9"/>
      <c r="D7" s="9"/>
      <c r="E7" s="9"/>
      <c r="F7" s="9"/>
      <c r="G7" s="9"/>
      <c r="H7" s="9"/>
      <c r="I7" s="5"/>
      <c r="J7" s="10" t="s">
        <v>6</v>
      </c>
      <c r="K7" s="10" t="s">
        <v>7</v>
      </c>
      <c r="L7" s="9"/>
      <c r="M7" s="9"/>
      <c r="N7" s="10" t="s">
        <v>6</v>
      </c>
      <c r="O7" s="10" t="s">
        <v>7</v>
      </c>
    </row>
    <row r="8" spans="1:19" x14ac:dyDescent="0.3">
      <c r="B8" s="11"/>
      <c r="C8" s="9"/>
      <c r="D8" s="9"/>
      <c r="E8" s="9"/>
      <c r="F8" s="9"/>
      <c r="G8" s="9"/>
      <c r="H8" s="9"/>
      <c r="I8" s="7"/>
      <c r="J8" s="10"/>
      <c r="K8" s="10"/>
      <c r="L8" s="9"/>
      <c r="M8" s="9"/>
      <c r="N8" s="10"/>
      <c r="O8" s="10"/>
    </row>
    <row r="9" spans="1:19" x14ac:dyDescent="0.3">
      <c r="B9" s="11"/>
      <c r="C9" s="1">
        <v>1</v>
      </c>
      <c r="D9" s="2">
        <v>0.42799999999999999</v>
      </c>
      <c r="E9" s="2">
        <v>-9.2999999999999999E-2</v>
      </c>
      <c r="F9" s="2">
        <v>0.47799999999999998</v>
      </c>
      <c r="G9" s="2">
        <f>-(E9-F9)/D9</f>
        <v>1.3341121495327102</v>
      </c>
      <c r="H9" s="2">
        <f>E9/D9</f>
        <v>-0.21728971962616822</v>
      </c>
      <c r="I9" s="5">
        <f>(B5-D5)/(D5+B5)</f>
        <v>-0.18796762864559474</v>
      </c>
      <c r="J9" s="3">
        <f>ABS((H9-I$9)/I$9)</f>
        <v>0.15599542959526866</v>
      </c>
      <c r="K9" s="12">
        <f>AVERAGE(J9:J13)</f>
        <v>8.6657579778187888E-2</v>
      </c>
      <c r="L9" s="2">
        <f>F9/D9</f>
        <v>1.1168224299065421</v>
      </c>
      <c r="M9" s="5">
        <f>2*B5/(D5+B5)</f>
        <v>0.81203237135440531</v>
      </c>
      <c r="N9" s="3">
        <f>ABS((L9-M$9)/M$9)</f>
        <v>0.37534225149641665</v>
      </c>
      <c r="O9" s="12">
        <f>AVERAGE(N9:N13)</f>
        <v>0.13234733644577404</v>
      </c>
      <c r="Q9">
        <v>0.42799999999999999</v>
      </c>
      <c r="R9">
        <v>0.47799999999999998</v>
      </c>
      <c r="S9">
        <v>9.2999999999999999E-2</v>
      </c>
    </row>
    <row r="10" spans="1:19" x14ac:dyDescent="0.3">
      <c r="B10" s="11"/>
      <c r="C10" s="1">
        <v>2</v>
      </c>
      <c r="D10" s="2">
        <v>0.52</v>
      </c>
      <c r="E10" s="2">
        <v>-8.5999999999999993E-2</v>
      </c>
      <c r="F10" s="2">
        <v>0.41399999999999998</v>
      </c>
      <c r="G10" s="2">
        <f t="shared" ref="G10:G13" si="0">-(E10-F10)/D10</f>
        <v>0.96153846153846145</v>
      </c>
      <c r="H10" s="2">
        <f t="shared" ref="H10:H13" si="1">E10/D10</f>
        <v>-0.16538461538461535</v>
      </c>
      <c r="I10" s="6"/>
      <c r="J10" s="3">
        <f t="shared" ref="J10:J13" si="2">ABS((H10-I$9)/I$9)</f>
        <v>0.12014309816909344</v>
      </c>
      <c r="K10" s="6"/>
      <c r="L10" s="2">
        <f t="shared" ref="L10:L13" si="3">F10/D10</f>
        <v>0.7961538461538461</v>
      </c>
      <c r="M10" s="6"/>
      <c r="N10" s="3">
        <f t="shared" ref="N10:N13" si="4">ABS((L10-M$9)/M$9)</f>
        <v>1.9554054444991024E-2</v>
      </c>
      <c r="O10" s="6"/>
      <c r="Q10">
        <v>0.52</v>
      </c>
      <c r="R10">
        <v>0.41399999999999998</v>
      </c>
      <c r="S10">
        <v>8.5999999999999993E-2</v>
      </c>
    </row>
    <row r="11" spans="1:19" x14ac:dyDescent="0.3">
      <c r="B11" s="11"/>
      <c r="C11" s="1">
        <v>3</v>
      </c>
      <c r="D11" s="2">
        <v>0.60599999999999998</v>
      </c>
      <c r="E11" s="2">
        <v>-0.115</v>
      </c>
      <c r="F11" s="2">
        <v>0.47899999999999998</v>
      </c>
      <c r="G11" s="2">
        <f t="shared" si="0"/>
        <v>0.98019801980198018</v>
      </c>
      <c r="H11" s="2">
        <f t="shared" si="1"/>
        <v>-0.18976897689768979</v>
      </c>
      <c r="I11" s="6"/>
      <c r="J11" s="3">
        <f t="shared" si="2"/>
        <v>9.5832897668322228E-3</v>
      </c>
      <c r="K11" s="6"/>
      <c r="L11" s="2">
        <f t="shared" si="3"/>
        <v>0.79042904290429039</v>
      </c>
      <c r="M11" s="6"/>
      <c r="N11" s="3">
        <f t="shared" si="4"/>
        <v>2.6604023696841408E-2</v>
      </c>
      <c r="O11" s="6"/>
      <c r="Q11">
        <v>0.60599999999999998</v>
      </c>
      <c r="R11">
        <v>0.47899999999999998</v>
      </c>
      <c r="S11">
        <v>0.115</v>
      </c>
    </row>
    <row r="12" spans="1:19" x14ac:dyDescent="0.3">
      <c r="B12" s="11"/>
      <c r="C12" s="1">
        <v>4</v>
      </c>
      <c r="D12" s="2">
        <v>0.48099999999999998</v>
      </c>
      <c r="E12" s="2">
        <v>-0.10100000000000001</v>
      </c>
      <c r="F12" s="2">
        <v>0.47299999999999998</v>
      </c>
      <c r="G12" s="2">
        <f t="shared" si="0"/>
        <v>1.1933471933471933</v>
      </c>
      <c r="H12" s="2">
        <f t="shared" si="1"/>
        <v>-0.20997920997920999</v>
      </c>
      <c r="I12" s="6"/>
      <c r="J12" s="3">
        <f t="shared" si="2"/>
        <v>0.11710304317940395</v>
      </c>
      <c r="K12" s="6"/>
      <c r="L12" s="2">
        <f t="shared" si="3"/>
        <v>0.98336798336798337</v>
      </c>
      <c r="M12" s="6"/>
      <c r="N12" s="3">
        <f t="shared" si="4"/>
        <v>0.21099603668238484</v>
      </c>
      <c r="O12" s="6"/>
      <c r="Q12">
        <v>0.48099999999999998</v>
      </c>
      <c r="R12">
        <v>0.47299999999999998</v>
      </c>
      <c r="S12">
        <v>0.10100000000000001</v>
      </c>
    </row>
    <row r="13" spans="1:19" x14ac:dyDescent="0.3">
      <c r="B13" s="11"/>
      <c r="C13" s="1">
        <v>5</v>
      </c>
      <c r="D13" s="2">
        <v>0.44400000000000001</v>
      </c>
      <c r="E13" s="2">
        <v>-8.5999999999999993E-2</v>
      </c>
      <c r="F13" s="2">
        <v>0.35</v>
      </c>
      <c r="G13" s="2">
        <f t="shared" si="0"/>
        <v>0.98198198198198183</v>
      </c>
      <c r="H13" s="2">
        <f t="shared" si="1"/>
        <v>-0.19369369369369369</v>
      </c>
      <c r="I13" s="7"/>
      <c r="J13" s="3">
        <f t="shared" si="2"/>
        <v>3.0463038180341174E-2</v>
      </c>
      <c r="K13" s="7"/>
      <c r="L13" s="2">
        <f t="shared" si="3"/>
        <v>0.78828828828828823</v>
      </c>
      <c r="M13" s="7"/>
      <c r="N13" s="3">
        <f t="shared" si="4"/>
        <v>2.9240315908236322E-2</v>
      </c>
      <c r="O13" s="7"/>
      <c r="Q13">
        <v>0.44400000000000001</v>
      </c>
      <c r="R13">
        <v>0.35</v>
      </c>
      <c r="S13">
        <v>8.5999999999999993E-2</v>
      </c>
    </row>
    <row r="15" spans="1:19" x14ac:dyDescent="0.3">
      <c r="B15" s="4" t="s">
        <v>9</v>
      </c>
      <c r="C15" s="4"/>
      <c r="D15" s="4" t="s">
        <v>10</v>
      </c>
      <c r="E15" s="4"/>
    </row>
    <row r="16" spans="1:19" x14ac:dyDescent="0.3">
      <c r="B16" s="8">
        <v>0.31119999999999998</v>
      </c>
      <c r="C16" s="8"/>
      <c r="D16" s="8">
        <v>0.21271999999999999</v>
      </c>
      <c r="E16" s="8"/>
    </row>
    <row r="17" spans="2:15" x14ac:dyDescent="0.3">
      <c r="B17" s="11" t="s">
        <v>8</v>
      </c>
      <c r="C17" s="9"/>
      <c r="D17" s="9"/>
      <c r="E17" s="9"/>
      <c r="F17" s="9"/>
      <c r="G17" s="9" t="s">
        <v>3</v>
      </c>
      <c r="H17" s="9" t="s">
        <v>4</v>
      </c>
      <c r="I17" s="9"/>
      <c r="J17" s="9"/>
      <c r="K17" s="9"/>
      <c r="L17" s="9" t="s">
        <v>5</v>
      </c>
      <c r="M17" s="9"/>
      <c r="N17" s="9"/>
      <c r="O17" s="9"/>
    </row>
    <row r="18" spans="2:15" x14ac:dyDescent="0.3">
      <c r="B18" s="11"/>
      <c r="C18" s="9"/>
      <c r="D18" s="9"/>
      <c r="E18" s="9"/>
      <c r="F18" s="9"/>
      <c r="G18" s="9"/>
      <c r="H18" s="9"/>
      <c r="I18" s="9"/>
      <c r="J18" s="10" t="s">
        <v>6</v>
      </c>
      <c r="K18" s="10" t="s">
        <v>7</v>
      </c>
      <c r="L18" s="9"/>
      <c r="M18" s="9"/>
      <c r="N18" s="10" t="s">
        <v>6</v>
      </c>
      <c r="O18" s="10" t="s">
        <v>7</v>
      </c>
    </row>
    <row r="19" spans="2:15" x14ac:dyDescent="0.3">
      <c r="B19" s="11"/>
      <c r="C19" s="9"/>
      <c r="D19" s="9"/>
      <c r="E19" s="9"/>
      <c r="F19" s="9"/>
      <c r="G19" s="9"/>
      <c r="H19" s="9"/>
      <c r="I19" s="9"/>
      <c r="J19" s="10"/>
      <c r="K19" s="10"/>
      <c r="L19" s="9"/>
      <c r="M19" s="9"/>
      <c r="N19" s="10"/>
      <c r="O19" s="10"/>
    </row>
    <row r="20" spans="2:15" x14ac:dyDescent="0.3">
      <c r="B20" s="11"/>
      <c r="C20" s="1">
        <v>1</v>
      </c>
      <c r="D20" s="2">
        <v>0.41099999999999998</v>
      </c>
      <c r="E20" s="2">
        <v>7.0000000000000007E-2</v>
      </c>
      <c r="F20" s="2">
        <v>0.47899999999999998</v>
      </c>
      <c r="G20" s="2">
        <f>-(E20-F20)/D20</f>
        <v>0.99513381995133821</v>
      </c>
      <c r="H20" s="2">
        <f>E20/D20</f>
        <v>0.17031630170316303</v>
      </c>
      <c r="I20" s="5">
        <f>(B16-D16)/(D16+B16)</f>
        <v>0.18796762864559474</v>
      </c>
      <c r="J20" s="3">
        <f>ABS((H20-I$20)/I$9)</f>
        <v>9.3906206454902746E-2</v>
      </c>
      <c r="K20" s="12">
        <f>AVERAGE(J20:J24)</f>
        <v>0.14282050225636256</v>
      </c>
      <c r="L20" s="2">
        <f>F20/D20</f>
        <v>1.1654501216545012</v>
      </c>
      <c r="M20" s="5">
        <f>2*B16/(B16+D16)</f>
        <v>1.1879676286455947</v>
      </c>
      <c r="N20" s="3">
        <f>ABS((L20-M$20)/M$20)</f>
        <v>1.8954646951757199E-2</v>
      </c>
      <c r="O20" s="12">
        <f>AVERAGE(N20:N24)</f>
        <v>1.957338524049556E-2</v>
      </c>
    </row>
    <row r="21" spans="2:15" x14ac:dyDescent="0.3">
      <c r="B21" s="11"/>
      <c r="C21" s="1">
        <v>2</v>
      </c>
      <c r="D21" s="2">
        <v>0.56599999999999995</v>
      </c>
      <c r="E21" s="2">
        <v>8.8999999999999996E-2</v>
      </c>
      <c r="F21" s="2">
        <v>0.66300000000000003</v>
      </c>
      <c r="G21" s="2">
        <f t="shared" ref="G21:G24" si="5">-(E21-F21)/D21</f>
        <v>1.0141342756183747</v>
      </c>
      <c r="H21" s="2">
        <f t="shared" ref="H21:H24" si="6">E21/D21</f>
        <v>0.15724381625441697</v>
      </c>
      <c r="I21" s="6"/>
      <c r="J21" s="3">
        <f t="shared" ref="J21:J24" si="7">ABS((H21-I$20)/I$9)</f>
        <v>0.16345267859449492</v>
      </c>
      <c r="K21" s="6"/>
      <c r="L21" s="2">
        <f t="shared" ref="L21:L24" si="8">F21/D21</f>
        <v>1.1713780918727916</v>
      </c>
      <c r="M21" s="6"/>
      <c r="N21" s="3">
        <f t="shared" ref="N21:N24" si="9">ABS((L21-M$20)/M$20)</f>
        <v>1.3964637059779851E-2</v>
      </c>
      <c r="O21" s="6"/>
    </row>
    <row r="22" spans="2:15" x14ac:dyDescent="0.3">
      <c r="B22" s="11"/>
      <c r="C22" s="1">
        <v>3</v>
      </c>
      <c r="D22" s="2">
        <v>0.48199999999999998</v>
      </c>
      <c r="E22" s="2">
        <v>8.1000000000000003E-2</v>
      </c>
      <c r="F22" s="2">
        <v>0.56499999999999995</v>
      </c>
      <c r="G22" s="2">
        <f t="shared" si="5"/>
        <v>1.004149377593361</v>
      </c>
      <c r="H22" s="2">
        <f t="shared" si="6"/>
        <v>0.16804979253112035</v>
      </c>
      <c r="I22" s="6"/>
      <c r="J22" s="3">
        <f t="shared" si="7"/>
        <v>0.10596418254564811</v>
      </c>
      <c r="K22" s="6"/>
      <c r="L22" s="2">
        <f t="shared" si="8"/>
        <v>1.1721991701244812</v>
      </c>
      <c r="M22" s="6"/>
      <c r="N22" s="3">
        <f t="shared" si="9"/>
        <v>1.3273474917065873E-2</v>
      </c>
      <c r="O22" s="6"/>
    </row>
    <row r="23" spans="2:15" x14ac:dyDescent="0.3">
      <c r="B23" s="11"/>
      <c r="C23" s="1">
        <v>4</v>
      </c>
      <c r="D23" s="2">
        <v>0.498</v>
      </c>
      <c r="E23" s="2">
        <v>7.5999999999999998E-2</v>
      </c>
      <c r="F23" s="2">
        <v>0.58199999999999996</v>
      </c>
      <c r="G23" s="2">
        <f t="shared" si="5"/>
        <v>1.0160642570281124</v>
      </c>
      <c r="H23" s="2">
        <f t="shared" si="6"/>
        <v>0.15261044176706828</v>
      </c>
      <c r="I23" s="6"/>
      <c r="J23" s="3">
        <f t="shared" si="7"/>
        <v>0.18810253198007293</v>
      </c>
      <c r="K23" s="6"/>
      <c r="L23" s="2">
        <f t="shared" si="8"/>
        <v>1.1686746987951806</v>
      </c>
      <c r="M23" s="6"/>
      <c r="N23" s="3">
        <f t="shared" si="9"/>
        <v>1.6240282466627488E-2</v>
      </c>
      <c r="O23" s="6"/>
    </row>
    <row r="24" spans="2:15" x14ac:dyDescent="0.3">
      <c r="B24" s="11"/>
      <c r="C24" s="1">
        <v>5</v>
      </c>
      <c r="D24" s="2">
        <v>0.52100000000000002</v>
      </c>
      <c r="E24" s="2">
        <v>8.2000000000000003E-2</v>
      </c>
      <c r="F24" s="2">
        <v>0.59699999999999998</v>
      </c>
      <c r="G24" s="2">
        <f>-(E24-F24)/D24</f>
        <v>0.98848368522072938</v>
      </c>
      <c r="H24" s="2">
        <f t="shared" si="6"/>
        <v>0.15738963531669867</v>
      </c>
      <c r="I24" s="7"/>
      <c r="J24" s="3">
        <f t="shared" si="7"/>
        <v>0.16267691170669407</v>
      </c>
      <c r="K24" s="7"/>
      <c r="L24" s="2">
        <f t="shared" si="8"/>
        <v>1.1458733205374279</v>
      </c>
      <c r="M24" s="7"/>
      <c r="N24" s="3">
        <f t="shared" si="9"/>
        <v>3.5433884807247379E-2</v>
      </c>
      <c r="O24" s="7"/>
    </row>
  </sheetData>
  <mergeCells count="49">
    <mergeCell ref="N7:N8"/>
    <mergeCell ref="O7:O8"/>
    <mergeCell ref="I9:I13"/>
    <mergeCell ref="K9:K13"/>
    <mergeCell ref="M9:M13"/>
    <mergeCell ref="O9:O13"/>
    <mergeCell ref="J7:J8"/>
    <mergeCell ref="K7:K8"/>
    <mergeCell ref="I7:I8"/>
    <mergeCell ref="B4:C4"/>
    <mergeCell ref="D4:E4"/>
    <mergeCell ref="B5:C5"/>
    <mergeCell ref="L7:L8"/>
    <mergeCell ref="M7:M8"/>
    <mergeCell ref="D5:E5"/>
    <mergeCell ref="B6:B13"/>
    <mergeCell ref="C6:C8"/>
    <mergeCell ref="D6:D8"/>
    <mergeCell ref="E6:E8"/>
    <mergeCell ref="F6:F8"/>
    <mergeCell ref="G6:G8"/>
    <mergeCell ref="H6:K6"/>
    <mergeCell ref="L6:O6"/>
    <mergeCell ref="H7:H8"/>
    <mergeCell ref="M18:M19"/>
    <mergeCell ref="N18:N19"/>
    <mergeCell ref="O18:O19"/>
    <mergeCell ref="B17:B24"/>
    <mergeCell ref="C17:C19"/>
    <mergeCell ref="D17:D19"/>
    <mergeCell ref="E17:E19"/>
    <mergeCell ref="F17:F19"/>
    <mergeCell ref="G17:G19"/>
    <mergeCell ref="A1:F3"/>
    <mergeCell ref="I20:I24"/>
    <mergeCell ref="K20:K24"/>
    <mergeCell ref="M20:M24"/>
    <mergeCell ref="O20:O24"/>
    <mergeCell ref="B15:C15"/>
    <mergeCell ref="D15:E15"/>
    <mergeCell ref="D16:E16"/>
    <mergeCell ref="B16:C16"/>
    <mergeCell ref="H17:K17"/>
    <mergeCell ref="L17:O17"/>
    <mergeCell ref="H18:H19"/>
    <mergeCell ref="I18:I19"/>
    <mergeCell ref="J18:J19"/>
    <mergeCell ref="K18:K19"/>
    <mergeCell ref="L18:L19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5E1B-C8B3-4B3B-9173-C8F80358A8D0}">
  <dimension ref="B4:K24"/>
  <sheetViews>
    <sheetView topLeftCell="A6" workbookViewId="0">
      <selection activeCell="M6" sqref="M6:O10"/>
    </sheetView>
  </sheetViews>
  <sheetFormatPr defaultRowHeight="16.2" x14ac:dyDescent="0.3"/>
  <sheetData>
    <row r="4" spans="2:11" x14ac:dyDescent="0.3">
      <c r="B4" s="4" t="s">
        <v>1</v>
      </c>
      <c r="C4" s="4"/>
      <c r="D4" s="4" t="s">
        <v>2</v>
      </c>
      <c r="E4" s="4"/>
    </row>
    <row r="5" spans="2:11" x14ac:dyDescent="0.3">
      <c r="B5" s="8">
        <v>0.21229999999999999</v>
      </c>
      <c r="C5" s="8"/>
      <c r="D5" s="8">
        <v>0.31159999999999999</v>
      </c>
      <c r="E5" s="8"/>
    </row>
    <row r="6" spans="2:11" ht="16.95" customHeight="1" x14ac:dyDescent="0.3">
      <c r="B6" s="11" t="s">
        <v>0</v>
      </c>
      <c r="C6" s="9"/>
      <c r="D6" s="9"/>
      <c r="E6" s="9"/>
      <c r="F6" s="9"/>
      <c r="G6" s="9" t="s">
        <v>3</v>
      </c>
      <c r="H6" s="9" t="s">
        <v>4</v>
      </c>
      <c r="I6" s="9"/>
      <c r="J6" s="9"/>
      <c r="K6" s="9"/>
    </row>
    <row r="7" spans="2:11" ht="16.95" customHeight="1" x14ac:dyDescent="0.3">
      <c r="B7" s="11"/>
      <c r="C7" s="9"/>
      <c r="D7" s="9"/>
      <c r="E7" s="9"/>
      <c r="F7" s="9"/>
      <c r="G7" s="9"/>
      <c r="H7" s="9"/>
      <c r="I7" s="9"/>
      <c r="J7" s="10" t="s">
        <v>6</v>
      </c>
      <c r="K7" s="10" t="s">
        <v>7</v>
      </c>
    </row>
    <row r="8" spans="2:11" x14ac:dyDescent="0.3">
      <c r="B8" s="11"/>
      <c r="C8" s="9"/>
      <c r="D8" s="9"/>
      <c r="E8" s="9"/>
      <c r="F8" s="9"/>
      <c r="G8" s="9"/>
      <c r="H8" s="9"/>
      <c r="I8" s="9"/>
      <c r="J8" s="10"/>
      <c r="K8" s="10"/>
    </row>
    <row r="9" spans="2:11" x14ac:dyDescent="0.3">
      <c r="B9" s="11"/>
      <c r="C9" s="1">
        <v>1</v>
      </c>
      <c r="D9" s="2">
        <v>0.44400000000000001</v>
      </c>
      <c r="E9" s="2">
        <v>0.18</v>
      </c>
      <c r="F9" s="2">
        <v>0.17799999999999999</v>
      </c>
      <c r="G9" s="2">
        <f>-(E9-F9)/D9</f>
        <v>-4.5045045045045088E-3</v>
      </c>
      <c r="H9" s="2">
        <f>E9/D9</f>
        <v>0.40540540540540537</v>
      </c>
      <c r="I9" s="5">
        <f>B5/(D5+B5)</f>
        <v>0.40523000572628359</v>
      </c>
      <c r="J9" s="3">
        <f>ABS((H9-I$9)/I$9)</f>
        <v>4.3283981107819221E-4</v>
      </c>
      <c r="K9" s="12">
        <f>AVERAGE(J9:J13)</f>
        <v>2.2024452040163733E-2</v>
      </c>
    </row>
    <row r="10" spans="2:11" x14ac:dyDescent="0.3">
      <c r="B10" s="11"/>
      <c r="C10" s="1">
        <v>2</v>
      </c>
      <c r="D10" s="2">
        <v>0.42499999999999999</v>
      </c>
      <c r="E10" s="2">
        <v>0.16800000000000001</v>
      </c>
      <c r="F10" s="2">
        <v>0.16600000000000001</v>
      </c>
      <c r="G10" s="2">
        <f t="shared" ref="G10:G13" si="0">-(E10-F10)/D10</f>
        <v>-4.7058823529411804E-3</v>
      </c>
      <c r="H10" s="2">
        <f t="shared" ref="H10:H13" si="1">E10/D10</f>
        <v>0.39529411764705885</v>
      </c>
      <c r="I10" s="6"/>
      <c r="J10" s="3">
        <f t="shared" ref="J10:J13" si="2">ABS((H10-I$9)/I$9)</f>
        <v>2.4519132193621493E-2</v>
      </c>
      <c r="K10" s="6"/>
    </row>
    <row r="11" spans="2:11" x14ac:dyDescent="0.3">
      <c r="B11" s="11"/>
      <c r="C11" s="1">
        <v>3</v>
      </c>
      <c r="D11" s="2">
        <v>0.4</v>
      </c>
      <c r="E11" s="2">
        <v>0.16</v>
      </c>
      <c r="F11" s="2">
        <v>0.16</v>
      </c>
      <c r="G11" s="2">
        <f t="shared" si="0"/>
        <v>0</v>
      </c>
      <c r="H11" s="2">
        <f t="shared" si="1"/>
        <v>0.39999999999999997</v>
      </c>
      <c r="I11" s="6"/>
      <c r="J11" s="3">
        <f t="shared" si="2"/>
        <v>1.2906264719736186E-2</v>
      </c>
      <c r="K11" s="6"/>
    </row>
    <row r="12" spans="2:11" x14ac:dyDescent="0.3">
      <c r="B12" s="11"/>
      <c r="C12" s="1">
        <v>4</v>
      </c>
      <c r="D12" s="2">
        <v>0.499</v>
      </c>
      <c r="E12" s="2">
        <v>0.19</v>
      </c>
      <c r="F12" s="2">
        <v>0.193</v>
      </c>
      <c r="G12" s="2">
        <f t="shared" si="0"/>
        <v>6.0120240480961975E-3</v>
      </c>
      <c r="H12" s="2">
        <f t="shared" si="1"/>
        <v>0.38076152304609218</v>
      </c>
      <c r="I12" s="6"/>
      <c r="J12" s="3">
        <f t="shared" si="2"/>
        <v>6.0381714913576474E-2</v>
      </c>
      <c r="K12" s="6"/>
    </row>
    <row r="13" spans="2:11" x14ac:dyDescent="0.3">
      <c r="B13" s="11"/>
      <c r="C13" s="1">
        <v>5</v>
      </c>
      <c r="D13" s="2">
        <v>0.48199999999999998</v>
      </c>
      <c r="E13" s="2">
        <v>0.193</v>
      </c>
      <c r="F13" s="2">
        <v>0.192</v>
      </c>
      <c r="G13" s="2">
        <f t="shared" si="0"/>
        <v>-2.0746887966804997E-3</v>
      </c>
      <c r="H13" s="2">
        <f t="shared" si="1"/>
        <v>0.40041493775933612</v>
      </c>
      <c r="I13" s="7"/>
      <c r="J13" s="3">
        <f t="shared" si="2"/>
        <v>1.1882308562806318E-2</v>
      </c>
      <c r="K13" s="7"/>
    </row>
    <row r="15" spans="2:11" x14ac:dyDescent="0.3">
      <c r="B15" s="4" t="s">
        <v>9</v>
      </c>
      <c r="C15" s="4"/>
      <c r="D15" s="4" t="s">
        <v>10</v>
      </c>
      <c r="E15" s="4"/>
    </row>
    <row r="16" spans="2:11" x14ac:dyDescent="0.3">
      <c r="B16" s="8">
        <v>0.31119999999999998</v>
      </c>
      <c r="C16" s="8"/>
      <c r="D16" s="8">
        <v>0.21179000000000001</v>
      </c>
      <c r="E16" s="8"/>
    </row>
    <row r="17" spans="2:11" x14ac:dyDescent="0.3">
      <c r="B17" s="11" t="s">
        <v>8</v>
      </c>
      <c r="C17" s="9"/>
      <c r="D17" s="9"/>
      <c r="E17" s="9"/>
      <c r="F17" s="9"/>
      <c r="G17" s="9" t="s">
        <v>3</v>
      </c>
      <c r="H17" s="9" t="s">
        <v>4</v>
      </c>
      <c r="I17" s="9"/>
      <c r="J17" s="9"/>
      <c r="K17" s="9"/>
    </row>
    <row r="18" spans="2:11" x14ac:dyDescent="0.3">
      <c r="B18" s="11"/>
      <c r="C18" s="9"/>
      <c r="D18" s="9"/>
      <c r="E18" s="9"/>
      <c r="F18" s="9"/>
      <c r="G18" s="9"/>
      <c r="H18" s="9"/>
      <c r="I18" s="9"/>
      <c r="J18" s="10" t="s">
        <v>6</v>
      </c>
      <c r="K18" s="10" t="s">
        <v>7</v>
      </c>
    </row>
    <row r="19" spans="2:11" x14ac:dyDescent="0.3">
      <c r="B19" s="11"/>
      <c r="C19" s="9"/>
      <c r="D19" s="9"/>
      <c r="E19" s="9"/>
      <c r="F19" s="9"/>
      <c r="G19" s="9"/>
      <c r="H19" s="9"/>
      <c r="I19" s="9"/>
      <c r="J19" s="10"/>
      <c r="K19" s="10"/>
    </row>
    <row r="20" spans="2:11" x14ac:dyDescent="0.3">
      <c r="B20" s="11"/>
      <c r="C20" s="1">
        <v>1</v>
      </c>
      <c r="D20" s="2">
        <v>0.40100000000000002</v>
      </c>
      <c r="E20" s="2">
        <v>0.23599999999999999</v>
      </c>
      <c r="F20" s="2">
        <v>0.23699999999999999</v>
      </c>
      <c r="G20" s="2">
        <f>-(E20-F20)/D20</f>
        <v>2.4937655860349148E-3</v>
      </c>
      <c r="H20" s="2">
        <f>E20/D20</f>
        <v>0.58852867830423938</v>
      </c>
      <c r="I20" s="5">
        <f>B16/(D16+B16)</f>
        <v>0.59504005812730643</v>
      </c>
      <c r="J20" s="3">
        <f>ABS((H20-I$20)/I$20)</f>
        <v>1.0942758784273242E-2</v>
      </c>
      <c r="K20" s="12">
        <f>AVERAGE(J20:J24)</f>
        <v>3.0698433306259272E-2</v>
      </c>
    </row>
    <row r="21" spans="2:11" x14ac:dyDescent="0.3">
      <c r="B21" s="11"/>
      <c r="C21" s="1">
        <v>2</v>
      </c>
      <c r="D21" s="2">
        <v>0.502</v>
      </c>
      <c r="E21" s="2">
        <v>0.29899999999999999</v>
      </c>
      <c r="F21" s="2">
        <v>0.3</v>
      </c>
      <c r="G21" s="2">
        <f t="shared" ref="G21:G24" si="3">-(E21-F21)/D21</f>
        <v>1.9920318725099619E-3</v>
      </c>
      <c r="H21" s="2">
        <f t="shared" ref="H21:H24" si="4">E21/D21</f>
        <v>0.59561752988047811</v>
      </c>
      <c r="I21" s="6"/>
      <c r="J21" s="3">
        <f t="shared" ref="J21:J24" si="5">ABS((H21-I$20)/I$20)</f>
        <v>9.7047542477911634E-4</v>
      </c>
      <c r="K21" s="6"/>
    </row>
    <row r="22" spans="2:11" x14ac:dyDescent="0.3">
      <c r="B22" s="11"/>
      <c r="C22" s="1">
        <v>3</v>
      </c>
      <c r="D22" s="2">
        <v>0.32900000000000001</v>
      </c>
      <c r="E22" s="2">
        <v>0.17399999999999999</v>
      </c>
      <c r="F22" s="2">
        <v>0.184</v>
      </c>
      <c r="G22" s="2">
        <f t="shared" si="3"/>
        <v>3.0395136778115527E-2</v>
      </c>
      <c r="H22" s="2">
        <f t="shared" si="4"/>
        <v>0.52887537993920963</v>
      </c>
      <c r="I22" s="6"/>
      <c r="J22" s="3">
        <f t="shared" si="5"/>
        <v>0.11119365374547796</v>
      </c>
      <c r="K22" s="6"/>
    </row>
    <row r="23" spans="2:11" x14ac:dyDescent="0.3">
      <c r="B23" s="11"/>
      <c r="C23" s="1">
        <v>4</v>
      </c>
      <c r="D23" s="2">
        <v>0.50900000000000001</v>
      </c>
      <c r="E23" s="2">
        <v>0.3</v>
      </c>
      <c r="F23" s="2">
        <v>0.30199999999999999</v>
      </c>
      <c r="G23" s="2">
        <f t="shared" si="3"/>
        <v>3.9292730844793745E-3</v>
      </c>
      <c r="H23" s="2">
        <f t="shared" si="4"/>
        <v>0.58939096267190572</v>
      </c>
      <c r="I23" s="6"/>
      <c r="J23" s="3">
        <f t="shared" si="5"/>
        <v>9.4936389210154796E-3</v>
      </c>
      <c r="K23" s="6"/>
    </row>
    <row r="24" spans="2:11" x14ac:dyDescent="0.3">
      <c r="B24" s="11"/>
      <c r="C24" s="1">
        <v>5</v>
      </c>
      <c r="D24" s="2">
        <v>0.46</v>
      </c>
      <c r="E24" s="2">
        <v>0.26800000000000002</v>
      </c>
      <c r="F24" s="2">
        <v>0.27100000000000002</v>
      </c>
      <c r="G24" s="2">
        <f t="shared" si="3"/>
        <v>6.5217391304347883E-3</v>
      </c>
      <c r="H24" s="2">
        <f t="shared" si="4"/>
        <v>0.58260869565217388</v>
      </c>
      <c r="I24" s="7"/>
      <c r="J24" s="3">
        <f t="shared" si="5"/>
        <v>2.0891639655750548E-2</v>
      </c>
      <c r="K24" s="7"/>
    </row>
  </sheetData>
  <mergeCells count="34">
    <mergeCell ref="B4:C4"/>
    <mergeCell ref="D4:E4"/>
    <mergeCell ref="B5:C5"/>
    <mergeCell ref="D5:E5"/>
    <mergeCell ref="B6:B13"/>
    <mergeCell ref="C6:C8"/>
    <mergeCell ref="D6:D8"/>
    <mergeCell ref="E6:E8"/>
    <mergeCell ref="F6:F8"/>
    <mergeCell ref="G6:G8"/>
    <mergeCell ref="H6:K6"/>
    <mergeCell ref="H7:H8"/>
    <mergeCell ref="I7:I8"/>
    <mergeCell ref="J7:J8"/>
    <mergeCell ref="K7:K8"/>
    <mergeCell ref="I9:I13"/>
    <mergeCell ref="K9:K13"/>
    <mergeCell ref="B15:C15"/>
    <mergeCell ref="D15:E15"/>
    <mergeCell ref="B16:C16"/>
    <mergeCell ref="D16:E16"/>
    <mergeCell ref="B17:B24"/>
    <mergeCell ref="C17:C19"/>
    <mergeCell ref="D17:D19"/>
    <mergeCell ref="E17:E19"/>
    <mergeCell ref="F17:F19"/>
    <mergeCell ref="G17:G19"/>
    <mergeCell ref="H17:K17"/>
    <mergeCell ref="H18:H19"/>
    <mergeCell ref="I18:I19"/>
    <mergeCell ref="J18:J19"/>
    <mergeCell ref="K18:K19"/>
    <mergeCell ref="I20:I24"/>
    <mergeCell ref="K20:K2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彈性碰撞</vt:lpstr>
      <vt:lpstr>非彈性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asa_wang</dc:creator>
  <cp:lastModifiedBy>asa_wang</cp:lastModifiedBy>
  <dcterms:created xsi:type="dcterms:W3CDTF">2025-10-19T12:15:38Z</dcterms:created>
  <dcterms:modified xsi:type="dcterms:W3CDTF">2025-10-20T02:03:09Z</dcterms:modified>
</cp:coreProperties>
</file>