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C:\Users\Eric Wang\Downloads\"/>
    </mc:Choice>
  </mc:AlternateContent>
  <xr:revisionPtr revIDLastSave="0" documentId="13_ncr:1_{15BC3051-7B9F-4A02-9E46-F09F4FC2CFE0}" xr6:coauthVersionLast="47" xr6:coauthVersionMax="47" xr10:uidLastSave="{00000000-0000-0000-0000-000000000000}"/>
  <bookViews>
    <workbookView xWindow="-110" yWindow="-110" windowWidth="25820" windowHeight="13900" activeTab="1" xr2:uid="{00000000-000D-0000-FFFF-FFFF00000000}"/>
  </bookViews>
  <sheets>
    <sheet name="A. 轉動慣量的測量" sheetId="1" r:id="rId1"/>
    <sheet name="B. 陀螺進動角速度與力矩的關係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" i="2" l="1"/>
  <c r="J10" i="2"/>
  <c r="J8" i="2"/>
  <c r="I9" i="2"/>
  <c r="K9" i="2" s="1"/>
  <c r="I10" i="2"/>
  <c r="K10" i="2" s="1"/>
  <c r="I8" i="2"/>
  <c r="K8" i="2" s="1"/>
  <c r="I6" i="1"/>
  <c r="I7" i="1"/>
  <c r="I8" i="1"/>
  <c r="I9" i="1"/>
  <c r="I5" i="1"/>
  <c r="H6" i="1"/>
  <c r="H7" i="1"/>
  <c r="H8" i="1"/>
  <c r="H9" i="1"/>
  <c r="H5" i="1"/>
  <c r="J5" i="1" l="1"/>
  <c r="J6" i="1"/>
  <c r="J8" i="1"/>
  <c r="J9" i="1"/>
  <c r="J7" i="1"/>
</calcChain>
</file>

<file path=xl/sharedStrings.xml><?xml version="1.0" encoding="utf-8"?>
<sst xmlns="http://schemas.openxmlformats.org/spreadsheetml/2006/main" count="33" uniqueCount="26">
  <si>
    <t>t1</t>
    <phoneticPr fontId="1" type="noConversion"/>
  </si>
  <si>
    <t>t2</t>
  </si>
  <si>
    <t>t2</t>
    <phoneticPr fontId="1" type="noConversion"/>
  </si>
  <si>
    <t>t3</t>
  </si>
  <si>
    <t>t3</t>
    <phoneticPr fontId="1" type="noConversion"/>
  </si>
  <si>
    <t>t4</t>
  </si>
  <si>
    <t>t4</t>
    <phoneticPr fontId="1" type="noConversion"/>
  </si>
  <si>
    <t>t5</t>
  </si>
  <si>
    <t>t5</t>
    <phoneticPr fontId="1" type="noConversion"/>
  </si>
  <si>
    <t>標準差</t>
    <phoneticPr fontId="1" type="noConversion"/>
  </si>
  <si>
    <t>平均值</t>
    <phoneticPr fontId="1" type="noConversion"/>
  </si>
  <si>
    <t>I</t>
    <phoneticPr fontId="1" type="noConversion"/>
  </si>
  <si>
    <t>(m)</t>
    <phoneticPr fontId="1" type="noConversion"/>
  </si>
  <si>
    <t>g=</t>
    <phoneticPr fontId="1" type="noConversion"/>
  </si>
  <si>
    <t>(m/s^2)</t>
    <phoneticPr fontId="1" type="noConversion"/>
  </si>
  <si>
    <t>m (kg)</t>
    <phoneticPr fontId="1" type="noConversion"/>
  </si>
  <si>
    <t>m' (kg)</t>
    <phoneticPr fontId="1" type="noConversion"/>
  </si>
  <si>
    <t>w=</t>
    <phoneticPr fontId="1" type="noConversion"/>
  </si>
  <si>
    <t>(rad/s)</t>
    <phoneticPr fontId="1" type="noConversion"/>
  </si>
  <si>
    <t>r'=</t>
    <phoneticPr fontId="1" type="noConversion"/>
  </si>
  <si>
    <t>角速度實際值</t>
    <phoneticPr fontId="1" type="noConversion"/>
  </si>
  <si>
    <t>角速度理論值</t>
    <phoneticPr fontId="1" type="noConversion"/>
  </si>
  <si>
    <t>y</t>
    <phoneticPr fontId="1" type="noConversion"/>
  </si>
  <si>
    <t>r</t>
    <phoneticPr fontId="1" type="noConversion"/>
  </si>
  <si>
    <t>Iave</t>
    <phoneticPr fontId="1" type="noConversion"/>
  </si>
  <si>
    <t>Idel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</si>
</sst>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"/>
  </numFmts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1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9" xfId="0" applyBorder="1"/>
    <xf numFmtId="0" fontId="0" fillId="0" borderId="9" xfId="0" quotePrefix="1" applyBorder="1"/>
    <xf numFmtId="0" fontId="0" fillId="0" borderId="0" xfId="0" applyBorder="1" applyAlignment="1">
      <alignment horizontal="right"/>
    </xf>
    <xf numFmtId="0" fontId="0" fillId="0" borderId="0" xfId="0" applyBorder="1"/>
    <xf numFmtId="176" fontId="0" fillId="0" borderId="9" xfId="0" applyNumberFormat="1" applyBorder="1"/>
    <xf numFmtId="0" fontId="0" fillId="0" borderId="9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right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R16"/>
  <sheetViews>
    <sheetView workbookViewId="0">
      <selection activeCell="M19" sqref="M19"/>
    </sheetView>
  </sheetViews>
  <sheetFormatPr defaultRowHeight="14.5" x14ac:dyDescent="0.3"/>
  <cols>
    <col min="10" max="10" width="12.5" customWidth="1"/>
  </cols>
  <sheetData>
    <row r="4" spans="2:18" x14ac:dyDescent="0.3">
      <c r="B4" s="10" t="s">
        <v>15</v>
      </c>
      <c r="C4" s="10" t="s">
        <v>0</v>
      </c>
      <c r="D4" s="10" t="s">
        <v>2</v>
      </c>
      <c r="E4" s="10" t="s">
        <v>4</v>
      </c>
      <c r="F4" s="10" t="s">
        <v>6</v>
      </c>
      <c r="G4" s="10" t="s">
        <v>8</v>
      </c>
      <c r="H4" s="10" t="s">
        <v>10</v>
      </c>
      <c r="I4" s="10" t="s">
        <v>9</v>
      </c>
      <c r="J4" s="15" t="s">
        <v>11</v>
      </c>
      <c r="K4" s="16"/>
      <c r="L4" s="16"/>
    </row>
    <row r="5" spans="2:18" x14ac:dyDescent="0.3">
      <c r="B5" s="14">
        <v>0.1</v>
      </c>
      <c r="C5" s="10"/>
      <c r="D5" s="10"/>
      <c r="E5" s="10"/>
      <c r="F5" s="10"/>
      <c r="G5" s="10"/>
      <c r="H5" s="10" t="e">
        <f>AVERAGE(C5:G5)</f>
        <v>#DIV/0!</v>
      </c>
      <c r="I5" s="10" t="e">
        <f>_xlfn.STDEV.S(C5:G5)</f>
        <v>#DIV/0!</v>
      </c>
      <c r="J5" s="10" t="e">
        <f>B5*$C$13^2*((($C$14*H5^2)/(2*$C$12))-1)</f>
        <v>#DIV/0!</v>
      </c>
      <c r="Q5" s="11"/>
      <c r="R5" s="10"/>
    </row>
    <row r="6" spans="2:18" x14ac:dyDescent="0.3">
      <c r="B6" s="14">
        <v>0.2</v>
      </c>
      <c r="C6" s="10"/>
      <c r="D6" s="10"/>
      <c r="E6" s="10"/>
      <c r="F6" s="10"/>
      <c r="G6" s="10"/>
      <c r="H6" s="10" t="e">
        <f t="shared" ref="H6:H9" si="0">AVERAGE(C6:G6)</f>
        <v>#DIV/0!</v>
      </c>
      <c r="I6" s="10" t="e">
        <f t="shared" ref="I6:I9" si="1">_xlfn.STDEV.S(C6:G6)</f>
        <v>#DIV/0!</v>
      </c>
      <c r="J6" s="10" t="e">
        <f>B6*$C$13^2*((($C$14*H6^2)/(2*$C$12))-1)</f>
        <v>#DIV/0!</v>
      </c>
      <c r="Q6" s="11"/>
      <c r="R6" s="10"/>
    </row>
    <row r="7" spans="2:18" x14ac:dyDescent="0.3">
      <c r="B7" s="14">
        <v>0.3</v>
      </c>
      <c r="C7" s="10"/>
      <c r="D7" s="10"/>
      <c r="E7" s="10"/>
      <c r="F7" s="10"/>
      <c r="G7" s="10"/>
      <c r="H7" s="10" t="e">
        <f t="shared" si="0"/>
        <v>#DIV/0!</v>
      </c>
      <c r="I7" s="10" t="e">
        <f t="shared" si="1"/>
        <v>#DIV/0!</v>
      </c>
      <c r="J7" s="10" t="e">
        <f>B7*$C$13^2*((($C$14*H7^2)/(2*$C$12))-1)</f>
        <v>#DIV/0!</v>
      </c>
      <c r="Q7" s="11"/>
      <c r="R7" s="10"/>
    </row>
    <row r="8" spans="2:18" x14ac:dyDescent="0.3">
      <c r="B8" s="14">
        <v>0.4</v>
      </c>
      <c r="C8" s="10"/>
      <c r="D8" s="10"/>
      <c r="E8" s="10"/>
      <c r="F8" s="10"/>
      <c r="G8" s="10"/>
      <c r="H8" s="10" t="e">
        <f t="shared" si="0"/>
        <v>#DIV/0!</v>
      </c>
      <c r="I8" s="10" t="e">
        <f t="shared" si="1"/>
        <v>#DIV/0!</v>
      </c>
      <c r="J8" s="10" t="e">
        <f>B8*$C$13^2*((($C$14*H8^2)/(2*$C$12))-1)</f>
        <v>#DIV/0!</v>
      </c>
      <c r="Q8" s="11"/>
      <c r="R8" s="10"/>
    </row>
    <row r="9" spans="2:18" x14ac:dyDescent="0.3">
      <c r="B9" s="14">
        <v>0.5</v>
      </c>
      <c r="C9" s="10"/>
      <c r="D9" s="10"/>
      <c r="E9" s="10"/>
      <c r="F9" s="10"/>
      <c r="G9" s="10"/>
      <c r="H9" s="10" t="e">
        <f t="shared" si="0"/>
        <v>#DIV/0!</v>
      </c>
      <c r="I9" s="10" t="e">
        <f t="shared" si="1"/>
        <v>#DIV/0!</v>
      </c>
      <c r="J9" s="10" t="e">
        <f>B9*$C$13^2*((($C$14*H9^2)/(2*$C$12))-1)</f>
        <v>#DIV/0!</v>
      </c>
      <c r="Q9" s="11"/>
      <c r="R9" s="10"/>
    </row>
    <row r="11" spans="2:18" x14ac:dyDescent="0.3">
      <c r="B11" s="9"/>
    </row>
    <row r="12" spans="2:18" x14ac:dyDescent="0.3">
      <c r="B12" s="12" t="s">
        <v>22</v>
      </c>
      <c r="C12" s="13"/>
      <c r="D12" s="13" t="s">
        <v>12</v>
      </c>
    </row>
    <row r="13" spans="2:18" x14ac:dyDescent="0.3">
      <c r="B13" s="12" t="s">
        <v>23</v>
      </c>
      <c r="C13" s="13"/>
      <c r="D13" s="13" t="s">
        <v>12</v>
      </c>
    </row>
    <row r="14" spans="2:18" x14ac:dyDescent="0.3">
      <c r="B14" s="12" t="s">
        <v>13</v>
      </c>
      <c r="C14" s="13">
        <v>9.8000000000000007</v>
      </c>
      <c r="D14" s="13" t="s">
        <v>14</v>
      </c>
    </row>
    <row r="15" spans="2:18" x14ac:dyDescent="0.3">
      <c r="B15" s="17" t="s">
        <v>24</v>
      </c>
    </row>
    <row r="16" spans="2:18" x14ac:dyDescent="0.3">
      <c r="B16" s="17" t="s">
        <v>25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BFF73B-43FF-41DE-A6ED-6CDF588C4D5D}">
  <dimension ref="C7:L15"/>
  <sheetViews>
    <sheetView tabSelected="1" workbookViewId="0">
      <selection activeCell="H25" sqref="H25"/>
    </sheetView>
  </sheetViews>
  <sheetFormatPr defaultRowHeight="14.5" x14ac:dyDescent="0.3"/>
  <cols>
    <col min="9" max="9" width="15.3984375" customWidth="1"/>
    <col min="10" max="10" width="13.19921875" customWidth="1"/>
    <col min="11" max="11" width="14.09765625" customWidth="1"/>
    <col min="12" max="12" width="19" customWidth="1"/>
    <col min="14" max="14" width="16.796875" customWidth="1"/>
  </cols>
  <sheetData>
    <row r="7" spans="3:12" x14ac:dyDescent="0.3">
      <c r="C7" s="10" t="s">
        <v>16</v>
      </c>
      <c r="D7" s="10" t="s">
        <v>0</v>
      </c>
      <c r="E7" s="10" t="s">
        <v>1</v>
      </c>
      <c r="F7" s="10" t="s">
        <v>3</v>
      </c>
      <c r="G7" s="10" t="s">
        <v>5</v>
      </c>
      <c r="H7" s="10" t="s">
        <v>7</v>
      </c>
      <c r="I7" s="10" t="s">
        <v>10</v>
      </c>
      <c r="J7" s="10" t="s">
        <v>9</v>
      </c>
      <c r="K7" s="15" t="s">
        <v>20</v>
      </c>
      <c r="L7" s="10" t="s">
        <v>21</v>
      </c>
    </row>
    <row r="8" spans="3:12" x14ac:dyDescent="0.3">
      <c r="C8" s="10">
        <v>0.3</v>
      </c>
      <c r="D8" s="10"/>
      <c r="E8" s="10"/>
      <c r="F8" s="10"/>
      <c r="G8" s="10"/>
      <c r="H8" s="10"/>
      <c r="I8" s="10" t="e">
        <f>AVERAGE(D8:H8)</f>
        <v>#DIV/0!</v>
      </c>
      <c r="J8" s="10" t="e">
        <f>_xlfn.STDEV.S(D8:H8)</f>
        <v>#DIV/0!</v>
      </c>
      <c r="K8" s="10" t="e">
        <f>2*PI()/I8</f>
        <v>#DIV/0!</v>
      </c>
      <c r="L8" s="10"/>
    </row>
    <row r="9" spans="3:12" x14ac:dyDescent="0.3">
      <c r="C9" s="10">
        <v>0.4</v>
      </c>
      <c r="D9" s="10"/>
      <c r="E9" s="10"/>
      <c r="F9" s="10"/>
      <c r="G9" s="10"/>
      <c r="H9" s="10"/>
      <c r="I9" s="10" t="e">
        <f t="shared" ref="I9:I10" si="0">AVERAGE(D9:H9)</f>
        <v>#DIV/0!</v>
      </c>
      <c r="J9" s="10" t="e">
        <f t="shared" ref="J9:J10" si="1">_xlfn.STDEV.S(D9:H9)</f>
        <v>#DIV/0!</v>
      </c>
      <c r="K9" s="10" t="e">
        <f t="shared" ref="K9:K10" si="2">2*PI()/I9</f>
        <v>#DIV/0!</v>
      </c>
      <c r="L9" s="10"/>
    </row>
    <row r="10" spans="3:12" x14ac:dyDescent="0.3">
      <c r="C10" s="10">
        <v>0.5</v>
      </c>
      <c r="D10" s="10"/>
      <c r="E10" s="10"/>
      <c r="F10" s="10"/>
      <c r="G10" s="10"/>
      <c r="H10" s="10"/>
      <c r="I10" s="10" t="e">
        <f t="shared" si="0"/>
        <v>#DIV/0!</v>
      </c>
      <c r="J10" s="10" t="e">
        <f t="shared" si="1"/>
        <v>#DIV/0!</v>
      </c>
      <c r="K10" s="10" t="e">
        <f t="shared" si="2"/>
        <v>#DIV/0!</v>
      </c>
      <c r="L10" s="10"/>
    </row>
    <row r="12" spans="3:12" ht="15" thickBot="1" x14ac:dyDescent="0.35"/>
    <row r="13" spans="3:12" x14ac:dyDescent="0.3">
      <c r="C13" s="6" t="s">
        <v>17</v>
      </c>
      <c r="D13" s="1"/>
      <c r="E13" s="2" t="s">
        <v>18</v>
      </c>
    </row>
    <row r="14" spans="3:12" x14ac:dyDescent="0.3">
      <c r="C14" s="7" t="s">
        <v>19</v>
      </c>
      <c r="E14" s="3" t="s">
        <v>12</v>
      </c>
    </row>
    <row r="15" spans="3:12" ht="15" thickBot="1" x14ac:dyDescent="0.35">
      <c r="C15" s="8" t="s">
        <v>13</v>
      </c>
      <c r="D15" s="4"/>
      <c r="E15" s="5" t="s">
        <v>14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A. 轉動慣量的測量</vt:lpstr>
      <vt:lpstr>B. 陀螺進動角速度與力矩的關係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陳宗佑</dc:creator>
  <cp:lastModifiedBy>asa_wang</cp:lastModifiedBy>
  <dcterms:created xsi:type="dcterms:W3CDTF">2015-06-05T18:19:34Z</dcterms:created>
  <dcterms:modified xsi:type="dcterms:W3CDTF">2025-10-26T17:31:53Z</dcterms:modified>
</cp:coreProperties>
</file>