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11640"/>
  </bookViews>
  <sheets>
    <sheet name="Summary" sheetId="4" r:id="rId1"/>
  </sheets>
  <calcPr calcId="125725"/>
</workbook>
</file>

<file path=xl/calcChain.xml><?xml version="1.0" encoding="utf-8"?>
<calcChain xmlns="http://schemas.openxmlformats.org/spreadsheetml/2006/main">
  <c r="P75" i="4"/>
  <c r="P72"/>
  <c r="P69"/>
  <c r="P66"/>
  <c r="P63"/>
  <c r="P60"/>
  <c r="P57"/>
  <c r="P54"/>
  <c r="P51"/>
  <c r="P48"/>
  <c r="P45"/>
  <c r="P42"/>
  <c r="P39"/>
  <c r="P36"/>
  <c r="P33"/>
  <c r="P30"/>
  <c r="P27"/>
  <c r="P24"/>
  <c r="P21"/>
  <c r="P18"/>
  <c r="P15"/>
  <c r="P12"/>
  <c r="P9"/>
  <c r="P6"/>
  <c r="N75"/>
  <c r="N72"/>
  <c r="N69"/>
  <c r="N66"/>
  <c r="N63"/>
  <c r="N60"/>
  <c r="N57"/>
  <c r="N54"/>
  <c r="N51"/>
  <c r="N48"/>
  <c r="N45"/>
  <c r="N42"/>
  <c r="N39"/>
  <c r="N36"/>
  <c r="N33"/>
  <c r="N30"/>
  <c r="N27"/>
  <c r="N24"/>
  <c r="N21"/>
  <c r="N18"/>
  <c r="N15"/>
  <c r="N12"/>
  <c r="N9"/>
  <c r="N6"/>
  <c r="K75"/>
  <c r="K72"/>
  <c r="K69"/>
  <c r="K66"/>
  <c r="K63"/>
  <c r="K60"/>
  <c r="K57"/>
  <c r="K54"/>
  <c r="K51"/>
  <c r="K48"/>
  <c r="K45"/>
  <c r="K42"/>
  <c r="K39"/>
  <c r="K36"/>
  <c r="K33"/>
  <c r="K30"/>
  <c r="K27"/>
  <c r="K24"/>
  <c r="K21"/>
  <c r="K18"/>
  <c r="K15"/>
  <c r="K12"/>
  <c r="K9"/>
  <c r="K6"/>
  <c r="M75"/>
  <c r="M72"/>
  <c r="M69"/>
  <c r="M66"/>
  <c r="M63"/>
  <c r="M60"/>
  <c r="M57"/>
  <c r="M54"/>
  <c r="M51"/>
  <c r="M48"/>
  <c r="M45"/>
  <c r="M42"/>
  <c r="M39"/>
  <c r="M36"/>
  <c r="M33"/>
  <c r="M30"/>
  <c r="M27"/>
  <c r="M24"/>
  <c r="M21"/>
  <c r="M18"/>
  <c r="M15"/>
  <c r="M12"/>
  <c r="M9"/>
  <c r="M6"/>
  <c r="Q75"/>
  <c r="Q72"/>
  <c r="Q69"/>
  <c r="Q66"/>
  <c r="Q63"/>
  <c r="Q60"/>
  <c r="Q57"/>
  <c r="Q54"/>
  <c r="Q51"/>
  <c r="Q48"/>
  <c r="Q45"/>
  <c r="Q42"/>
  <c r="Q39"/>
  <c r="Q36"/>
  <c r="Q33"/>
  <c r="Q30"/>
  <c r="Q27"/>
  <c r="Q24"/>
  <c r="Q21"/>
  <c r="Q18"/>
  <c r="Q15"/>
  <c r="Q12"/>
  <c r="Q9"/>
  <c r="Q6"/>
  <c r="I9"/>
  <c r="I12"/>
  <c r="I15"/>
  <c r="I18"/>
  <c r="I21"/>
  <c r="I24"/>
  <c r="I27"/>
  <c r="I30"/>
  <c r="I33"/>
  <c r="I36"/>
  <c r="I39"/>
  <c r="I42"/>
  <c r="I45"/>
  <c r="I48"/>
  <c r="I51"/>
  <c r="I54"/>
  <c r="I57"/>
  <c r="I60"/>
  <c r="I63"/>
  <c r="I66"/>
  <c r="I69"/>
  <c r="I72"/>
  <c r="I75"/>
  <c r="I6"/>
</calcChain>
</file>

<file path=xl/sharedStrings.xml><?xml version="1.0" encoding="utf-8"?>
<sst xmlns="http://schemas.openxmlformats.org/spreadsheetml/2006/main" count="245" uniqueCount="37">
  <si>
    <t>15-30</t>
  </si>
  <si>
    <t>SE</t>
  </si>
  <si>
    <t>P</t>
  </si>
  <si>
    <t>5-15</t>
  </si>
  <si>
    <t>0-5</t>
  </si>
  <si>
    <t>C2</t>
  </si>
  <si>
    <t>S2</t>
  </si>
  <si>
    <t>CC</t>
  </si>
  <si>
    <t>CCW</t>
  </si>
  <si>
    <t>PF</t>
  </si>
  <si>
    <t>NE</t>
  </si>
  <si>
    <t>Depth</t>
  </si>
  <si>
    <t>Orientation</t>
  </si>
  <si>
    <t>Plot#</t>
  </si>
  <si>
    <t>Rep#</t>
  </si>
  <si>
    <t>Trt #</t>
  </si>
  <si>
    <t>pH</t>
  </si>
  <si>
    <t>Avail K</t>
  </si>
  <si>
    <t>Bray P</t>
  </si>
  <si>
    <t>mg/ kg</t>
  </si>
  <si>
    <t>1:1 H2O</t>
  </si>
  <si>
    <t>NH4-N</t>
  </si>
  <si>
    <t>NO3-N</t>
  </si>
  <si>
    <t>BULK DENSITY</t>
  </si>
  <si>
    <r>
      <t>g/cm</t>
    </r>
    <r>
      <rPr>
        <vertAlign val="superscript"/>
        <sz val="10"/>
        <rFont val="Arial"/>
        <family val="2"/>
      </rPr>
      <t>3</t>
    </r>
  </si>
  <si>
    <t>mg / kg</t>
  </si>
  <si>
    <t>Density-Weighted P Mean (2 top depths)</t>
  </si>
  <si>
    <t>Density-Weighted K Mean (2 top depths)</t>
  </si>
  <si>
    <t>COBS 2008 Fall Soil Sampling</t>
  </si>
  <si>
    <t>Density-Weighted NH4-N Mean (2 top depths)</t>
  </si>
  <si>
    <t>Density-Weighted NO3-N Mean (2 top depths)</t>
  </si>
  <si>
    <t>NO3-N (30 cm)</t>
  </si>
  <si>
    <t>NH4-N (30 cm)</t>
  </si>
  <si>
    <t>SAND</t>
  </si>
  <si>
    <t>COSILT</t>
  </si>
  <si>
    <t>FISILT</t>
  </si>
  <si>
    <t>CLAY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</si>
</sst>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1" fillId="0" borderId="0" xfId="1" quotePrefix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Fill="1" applyBorder="1" applyAlignment="1">
      <alignment horizontal="center"/>
    </xf>
    <xf numFmtId="16" fontId="1" fillId="0" borderId="0" xfId="1" quotePrefix="1" applyNumberFormat="1" applyFont="1" applyAlignment="1">
      <alignment horizontal="left"/>
    </xf>
    <xf numFmtId="16" fontId="1" fillId="0" borderId="0" xfId="1" quotePrefix="1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Border="1" applyAlignment="1">
      <alignment horizontal="center"/>
    </xf>
    <xf numFmtId="0" fontId="1" fillId="0" borderId="0" xfId="1" quotePrefix="1" applyAlignment="1">
      <alignment horizontal="left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1" fontId="1" fillId="0" borderId="0" xfId="1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/>
    </xf>
    <xf numFmtId="0" fontId="1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left"/>
    </xf>
    <xf numFmtId="0" fontId="1" fillId="0" borderId="2" xfId="1" quotePrefix="1" applyFont="1" applyBorder="1" applyAlignment="1">
      <alignment horizontal="left"/>
    </xf>
    <xf numFmtId="1" fontId="1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1" fillId="0" borderId="2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2" fontId="1" fillId="0" borderId="0" xfId="1" applyNumberFormat="1" applyFont="1" applyFill="1" applyAlignment="1">
      <alignment horizontal="center" wrapText="1"/>
    </xf>
    <xf numFmtId="2" fontId="1" fillId="0" borderId="0" xfId="1" applyNumberFormat="1" applyFill="1" applyAlignment="1">
      <alignment horizontal="center" wrapText="1"/>
    </xf>
    <xf numFmtId="0" fontId="1" fillId="0" borderId="0" xfId="1" applyAlignment="1">
      <alignment wrapText="1"/>
    </xf>
    <xf numFmtId="0" fontId="1" fillId="0" borderId="0" xfId="1" applyFont="1" applyAlignment="1">
      <alignment horizontal="center" wrapText="1"/>
    </xf>
    <xf numFmtId="1" fontId="1" fillId="0" borderId="0" xfId="1" applyNumberFormat="1" applyFont="1" applyAlignment="1">
      <alignment horizontal="center" wrapText="1"/>
    </xf>
    <xf numFmtId="1" fontId="1" fillId="0" borderId="0" xfId="1" applyNumberFormat="1" applyAlignment="1">
      <alignment horizontal="center" wrapText="1"/>
    </xf>
    <xf numFmtId="0" fontId="1" fillId="0" borderId="0" xfId="1" applyAlignment="1">
      <alignment horizontal="center" wrapText="1"/>
    </xf>
    <xf numFmtId="1" fontId="1" fillId="0" borderId="0" xfId="1" applyNumberFormat="1" applyAlignment="1">
      <alignment wrapText="1"/>
    </xf>
    <xf numFmtId="1" fontId="1" fillId="0" borderId="0" xfId="1" applyNumberFormat="1" applyFont="1" applyAlignment="1">
      <alignment wrapText="1"/>
    </xf>
    <xf numFmtId="1" fontId="3" fillId="0" borderId="0" xfId="1" applyNumberFormat="1" applyFont="1" applyAlignment="1">
      <alignment horizontal="center" wrapText="1"/>
    </xf>
    <xf numFmtId="1" fontId="3" fillId="0" borderId="1" xfId="1" applyNumberFormat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2" fontId="1" fillId="0" borderId="2" xfId="1" applyNumberFormat="1" applyFill="1" applyBorder="1" applyAlignment="1">
      <alignment horizontal="center" wrapText="1"/>
    </xf>
    <xf numFmtId="1" fontId="3" fillId="0" borderId="2" xfId="1" applyNumberFormat="1" applyFont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2" fontId="1" fillId="0" borderId="1" xfId="1" applyNumberFormat="1" applyFont="1" applyFill="1" applyBorder="1" applyAlignment="1">
      <alignment horizontal="center" wrapText="1"/>
    </xf>
    <xf numFmtId="0" fontId="1" fillId="0" borderId="1" xfId="3" applyFont="1" applyFill="1" applyBorder="1" applyAlignment="1">
      <alignment horizontal="center"/>
    </xf>
    <xf numFmtId="164" fontId="1" fillId="0" borderId="1" xfId="5" applyNumberFormat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2" xfId="1" applyNumberFormat="1" applyFont="1" applyBorder="1" applyAlignment="1">
      <alignment horizontal="center"/>
    </xf>
  </cellXfs>
  <cellStyles count="17">
    <cellStyle name="Normal" xfId="0" builtinId="0"/>
    <cellStyle name="Normal 10" xfId="3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2" xfId="1"/>
    <cellStyle name="Normal 3" xfId="5"/>
    <cellStyle name="Normal 4" xfId="6"/>
    <cellStyle name="Normal 5" xfId="7"/>
    <cellStyle name="Normal 6" xfId="8"/>
    <cellStyle name="Normal 7" xfId="9"/>
    <cellStyle name="Normal 7 2" xfId="2"/>
    <cellStyle name="Normal 8" xfId="4"/>
    <cellStyle name="Normal 9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77</xdr:row>
      <xdr:rowOff>152400</xdr:rowOff>
    </xdr:from>
    <xdr:ext cx="5606663" cy="264560"/>
    <xdr:sp macro="" textlink="">
      <xdr:nvSpPr>
        <xdr:cNvPr id="2" name="TextBox 1"/>
        <xdr:cNvSpPr txBox="1"/>
      </xdr:nvSpPr>
      <xdr:spPr>
        <a:xfrm>
          <a:off x="254000" y="13119100"/>
          <a:ext cx="5606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As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per B. Hill  (dated 6-19-2009)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, MDL for 2M KCl is 0.011 for nitrate and 0.022 for ammonia. 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0"/>
  <sheetViews>
    <sheetView tabSelected="1" topLeftCell="J1" zoomScale="75" zoomScaleNormal="75" workbookViewId="0">
      <selection activeCell="Q1" sqref="Q1"/>
    </sheetView>
  </sheetViews>
  <sheetFormatPr defaultRowHeight="12.75"/>
  <cols>
    <col min="1" max="1" width="9.140625" style="1"/>
    <col min="2" max="2" width="6.85546875" style="1" customWidth="1"/>
    <col min="3" max="3" width="9.140625" style="1"/>
    <col min="4" max="4" width="10.7109375" style="1" customWidth="1"/>
    <col min="5" max="5" width="9.7109375" style="1" customWidth="1"/>
    <col min="6" max="6" width="9.140625" style="28"/>
    <col min="7" max="7" width="11" style="1" customWidth="1"/>
    <col min="8" max="8" width="11.42578125" style="1" customWidth="1"/>
    <col min="9" max="9" width="19" style="34" customWidth="1"/>
    <col min="10" max="10" width="9.7109375" style="1" customWidth="1"/>
    <col min="11" max="11" width="19.28515625" style="29" customWidth="1"/>
    <col min="12" max="12" width="9.85546875" style="1" customWidth="1"/>
    <col min="13" max="13" width="15" style="1" customWidth="1"/>
    <col min="14" max="14" width="21.42578125" style="1" customWidth="1"/>
    <col min="15" max="15" width="11.42578125" style="1" customWidth="1"/>
    <col min="16" max="17" width="23" style="1" customWidth="1"/>
    <col min="18" max="16384" width="9.140625" style="1"/>
  </cols>
  <sheetData>
    <row r="1" spans="1:21">
      <c r="A1" s="1" t="s">
        <v>28</v>
      </c>
    </row>
    <row r="2" spans="1:21">
      <c r="F2" s="27"/>
    </row>
    <row r="3" spans="1:21" ht="31.5" customHeight="1">
      <c r="A3" s="11" t="s">
        <v>15</v>
      </c>
      <c r="B3" s="11" t="s">
        <v>14</v>
      </c>
      <c r="C3" s="11" t="s">
        <v>13</v>
      </c>
      <c r="D3" s="11" t="s">
        <v>12</v>
      </c>
      <c r="E3" s="15" t="s">
        <v>11</v>
      </c>
      <c r="F3" s="42" t="s">
        <v>23</v>
      </c>
      <c r="G3" s="15" t="s">
        <v>16</v>
      </c>
      <c r="H3" s="15" t="s">
        <v>18</v>
      </c>
      <c r="I3" s="37" t="s">
        <v>26</v>
      </c>
      <c r="J3" s="15" t="s">
        <v>17</v>
      </c>
      <c r="K3" s="37" t="s">
        <v>27</v>
      </c>
      <c r="L3" s="43" t="s">
        <v>21</v>
      </c>
      <c r="M3" s="43" t="s">
        <v>32</v>
      </c>
      <c r="N3" s="37" t="s">
        <v>29</v>
      </c>
      <c r="O3" s="43" t="s">
        <v>22</v>
      </c>
      <c r="P3" s="37" t="s">
        <v>30</v>
      </c>
      <c r="Q3" s="43" t="s">
        <v>31</v>
      </c>
      <c r="R3" s="44" t="s">
        <v>33</v>
      </c>
      <c r="S3" s="44" t="s">
        <v>34</v>
      </c>
      <c r="T3" s="44" t="s">
        <v>35</v>
      </c>
      <c r="U3" s="44" t="s">
        <v>36</v>
      </c>
    </row>
    <row r="4" spans="1:21" ht="14.25">
      <c r="A4" s="10"/>
      <c r="B4" s="10"/>
      <c r="C4" s="10"/>
      <c r="D4" s="10"/>
      <c r="E4" s="17"/>
      <c r="F4" s="28" t="s">
        <v>24</v>
      </c>
      <c r="G4" s="18" t="s">
        <v>20</v>
      </c>
      <c r="H4" s="18" t="s">
        <v>25</v>
      </c>
      <c r="I4" s="38" t="s">
        <v>25</v>
      </c>
      <c r="J4" s="18" t="s">
        <v>25</v>
      </c>
      <c r="K4" s="30"/>
      <c r="L4" s="18" t="s">
        <v>19</v>
      </c>
      <c r="M4" s="18"/>
      <c r="N4" s="18"/>
      <c r="O4" s="18" t="s">
        <v>19</v>
      </c>
      <c r="P4" s="18"/>
      <c r="Q4" s="18"/>
    </row>
    <row r="5" spans="1:21">
      <c r="A5" s="10"/>
      <c r="B5" s="10"/>
      <c r="C5" s="10"/>
      <c r="D5" s="10"/>
      <c r="E5" s="17"/>
      <c r="G5" s="16"/>
      <c r="H5" s="16"/>
      <c r="I5" s="35"/>
      <c r="J5" s="18"/>
      <c r="K5" s="30"/>
      <c r="L5" s="16"/>
      <c r="M5" s="16"/>
      <c r="N5" s="16"/>
      <c r="O5" s="16"/>
      <c r="P5" s="16"/>
      <c r="Q5" s="16"/>
    </row>
    <row r="6" spans="1:21" ht="15">
      <c r="A6" s="8" t="s">
        <v>6</v>
      </c>
      <c r="B6" s="8">
        <v>1</v>
      </c>
      <c r="C6" s="4">
        <v>11</v>
      </c>
      <c r="D6" s="7" t="s">
        <v>10</v>
      </c>
      <c r="E6" s="9" t="s">
        <v>4</v>
      </c>
      <c r="F6" s="28">
        <v>1.1706620009449722</v>
      </c>
      <c r="G6" s="14">
        <v>6.08</v>
      </c>
      <c r="H6" s="12">
        <v>22.866313385894617</v>
      </c>
      <c r="I6" s="36">
        <f>1000*((H6*F6*5/1000)+(H7*F7*10/1000))/((F6*5)+(F7*10))</f>
        <v>11.794644047859546</v>
      </c>
      <c r="J6" s="12">
        <v>272.2</v>
      </c>
      <c r="K6" s="36">
        <f>1000*((F6*J6*5/1000)+(F7*J7*10/1000))/((F6*5)+(F7*10))</f>
        <v>184.24807974155908</v>
      </c>
      <c r="L6" s="19">
        <v>2.23</v>
      </c>
      <c r="M6" s="19">
        <f>SUM(L6:L8)</f>
        <v>8.4400000000000013</v>
      </c>
      <c r="N6" s="36">
        <f>1000*((F6*L6*5/1000)+(F7*L7*10/1000))/((F6*5)+(F7*10))</f>
        <v>3.9546821863178656</v>
      </c>
      <c r="O6" s="19">
        <v>18.2</v>
      </c>
      <c r="P6" s="36">
        <f>1000*((F6*O6*5/1000)+(F7*O7*10/1000))/((F6*5)+(F7*10))</f>
        <v>11.335627473579494</v>
      </c>
      <c r="Q6" s="31">
        <f>SUM(O6:O8)</f>
        <v>30.779999999999998</v>
      </c>
      <c r="R6" s="45">
        <v>238.78999999999985</v>
      </c>
      <c r="S6" s="45">
        <v>186.6816794362017</v>
      </c>
      <c r="T6" s="45">
        <v>230.0489002395361</v>
      </c>
      <c r="U6" s="45">
        <v>344.47942032426232</v>
      </c>
    </row>
    <row r="7" spans="1:21" ht="15">
      <c r="A7" s="8" t="s">
        <v>6</v>
      </c>
      <c r="B7" s="8">
        <v>1</v>
      </c>
      <c r="C7" s="4">
        <v>11</v>
      </c>
      <c r="D7" s="7" t="s">
        <v>10</v>
      </c>
      <c r="E7" s="6" t="s">
        <v>3</v>
      </c>
      <c r="F7" s="28">
        <v>1.2854794989065654</v>
      </c>
      <c r="G7" s="14">
        <v>5.59</v>
      </c>
      <c r="H7" s="12">
        <v>6.7532635388393434</v>
      </c>
      <c r="I7" s="36"/>
      <c r="J7" s="12">
        <v>144.19999999999999</v>
      </c>
      <c r="K7" s="32"/>
      <c r="L7" s="19">
        <v>4.74</v>
      </c>
      <c r="M7" s="19"/>
      <c r="N7" s="19"/>
      <c r="O7" s="19">
        <v>8.2099999999999991</v>
      </c>
      <c r="P7" s="19"/>
      <c r="Q7" s="47"/>
      <c r="R7" s="45">
        <v>269.0200000000001</v>
      </c>
      <c r="S7" s="45">
        <v>218.61635643723241</v>
      </c>
      <c r="T7" s="45">
        <v>183.72235750630773</v>
      </c>
      <c r="U7" s="45">
        <v>328.64128605645976</v>
      </c>
    </row>
    <row r="8" spans="1:21" ht="15">
      <c r="A8" s="8" t="s">
        <v>6</v>
      </c>
      <c r="B8" s="8">
        <v>1</v>
      </c>
      <c r="C8" s="4">
        <v>11</v>
      </c>
      <c r="D8" s="7" t="s">
        <v>10</v>
      </c>
      <c r="E8" s="9" t="s">
        <v>0</v>
      </c>
      <c r="F8" s="28">
        <v>1.3779586091144356</v>
      </c>
      <c r="G8" s="14">
        <v>5.66</v>
      </c>
      <c r="H8" s="12">
        <v>2.20800482529835</v>
      </c>
      <c r="I8" s="36"/>
      <c r="J8" s="12">
        <v>133.69999999999999</v>
      </c>
      <c r="K8" s="33"/>
      <c r="L8" s="19">
        <v>1.47</v>
      </c>
      <c r="M8" s="19"/>
      <c r="N8" s="19"/>
      <c r="O8" s="19">
        <v>4.37</v>
      </c>
      <c r="P8" s="19"/>
      <c r="Q8" s="47"/>
      <c r="R8" s="45">
        <v>274.40999999999997</v>
      </c>
      <c r="S8" s="45">
        <v>191.84487517569053</v>
      </c>
      <c r="T8" s="45">
        <v>199.16453841734634</v>
      </c>
      <c r="U8" s="45">
        <v>334.58058640696311</v>
      </c>
    </row>
    <row r="9" spans="1:21" ht="15">
      <c r="A9" s="8" t="s">
        <v>7</v>
      </c>
      <c r="B9" s="8">
        <v>1</v>
      </c>
      <c r="C9" s="4">
        <v>12</v>
      </c>
      <c r="D9" s="7" t="s">
        <v>10</v>
      </c>
      <c r="E9" s="9" t="s">
        <v>4</v>
      </c>
      <c r="F9" s="28">
        <v>1.4203956467817578</v>
      </c>
      <c r="G9" s="14">
        <v>6.46</v>
      </c>
      <c r="H9" s="12">
        <v>15.552970574296673</v>
      </c>
      <c r="I9" s="36">
        <f>1000*((H9*F9*5/1000)+(H10*F10*10/1000))/((F9*5)+(F10*10))</f>
        <v>8.3156257584571236</v>
      </c>
      <c r="J9" s="12">
        <v>169.8</v>
      </c>
      <c r="K9" s="36">
        <f>1000*((F9*J9*5/1000)+(F10*J10*10/1000))/((F9*5)+(F10*10))</f>
        <v>137.25165314790038</v>
      </c>
      <c r="L9" s="19">
        <v>5.35</v>
      </c>
      <c r="M9" s="19">
        <f>SUM(L9:L11)</f>
        <v>13.98</v>
      </c>
      <c r="N9" s="36">
        <f>1000*((F9*L9*5/1000)+(F10*L10*10/1000))/((F9*5)+(F10*10))</f>
        <v>6.5206577973832083</v>
      </c>
      <c r="O9" s="19">
        <v>8.0500000000000007</v>
      </c>
      <c r="P9" s="36">
        <f>1000*((F9*O9*5/1000)+(F10*O10*10/1000))/((F9*5)+(F10*10))</f>
        <v>6.5477686068261729</v>
      </c>
      <c r="Q9" s="31">
        <f>SUM(O9:O11)</f>
        <v>17.010000000000002</v>
      </c>
      <c r="R9" s="45">
        <v>333.75999999999982</v>
      </c>
      <c r="S9" s="45">
        <v>191.88787867993656</v>
      </c>
      <c r="T9" s="45">
        <v>179.76282393928673</v>
      </c>
      <c r="U9" s="45">
        <v>294.58929738077694</v>
      </c>
    </row>
    <row r="10" spans="1:21" ht="15">
      <c r="A10" s="8" t="s">
        <v>7</v>
      </c>
      <c r="B10" s="8">
        <v>1</v>
      </c>
      <c r="C10" s="4">
        <v>12</v>
      </c>
      <c r="D10" s="7" t="s">
        <v>10</v>
      </c>
      <c r="E10" s="6" t="s">
        <v>3</v>
      </c>
      <c r="F10" s="28">
        <v>1.4863863583823131</v>
      </c>
      <c r="G10" s="14">
        <v>5.58</v>
      </c>
      <c r="H10" s="12">
        <v>4.8576106156563696</v>
      </c>
      <c r="I10" s="36"/>
      <c r="J10" s="12">
        <v>121.7</v>
      </c>
      <c r="K10" s="32"/>
      <c r="L10" s="19">
        <v>7.08</v>
      </c>
      <c r="M10" s="19"/>
      <c r="N10" s="19"/>
      <c r="O10" s="19">
        <v>5.83</v>
      </c>
      <c r="P10" s="19"/>
      <c r="Q10" s="47"/>
      <c r="R10" s="45">
        <v>309.68999999999983</v>
      </c>
      <c r="S10" s="45">
        <v>188.63709706794751</v>
      </c>
      <c r="T10" s="45">
        <v>188.07784442992389</v>
      </c>
      <c r="U10" s="45">
        <v>313.59505850212884</v>
      </c>
    </row>
    <row r="11" spans="1:21" ht="15">
      <c r="A11" s="8" t="s">
        <v>7</v>
      </c>
      <c r="B11" s="8">
        <v>1</v>
      </c>
      <c r="C11" s="4">
        <v>12</v>
      </c>
      <c r="D11" s="7" t="s">
        <v>10</v>
      </c>
      <c r="E11" s="9" t="s">
        <v>0</v>
      </c>
      <c r="F11" s="28">
        <v>1.4585509784095159</v>
      </c>
      <c r="G11" s="14">
        <v>6.14</v>
      </c>
      <c r="H11" s="12">
        <v>1.7879453707293955</v>
      </c>
      <c r="I11" s="36"/>
      <c r="J11" s="12">
        <v>126.8</v>
      </c>
      <c r="K11" s="33"/>
      <c r="L11" s="19">
        <v>1.55</v>
      </c>
      <c r="M11" s="19"/>
      <c r="N11" s="19"/>
      <c r="O11" s="19">
        <v>3.13</v>
      </c>
      <c r="P11" s="19"/>
      <c r="Q11" s="47"/>
      <c r="R11" s="45">
        <v>313.46999999999986</v>
      </c>
      <c r="S11" s="45">
        <v>172.97849636710959</v>
      </c>
      <c r="T11" s="45">
        <v>186.09807764649781</v>
      </c>
      <c r="U11" s="45">
        <v>327.45342598639286</v>
      </c>
    </row>
    <row r="12" spans="1:21" ht="15">
      <c r="A12" s="8" t="s">
        <v>2</v>
      </c>
      <c r="B12" s="8">
        <v>1</v>
      </c>
      <c r="C12" s="4">
        <v>13</v>
      </c>
      <c r="D12" s="7" t="s">
        <v>10</v>
      </c>
      <c r="E12" s="9" t="s">
        <v>4</v>
      </c>
      <c r="F12" s="28">
        <v>1.0247821613091825</v>
      </c>
      <c r="G12" s="14">
        <v>6.74</v>
      </c>
      <c r="H12" s="12">
        <v>36.685192365688685</v>
      </c>
      <c r="I12" s="36">
        <f>1000*((H12*F12*5/1000)+(H13*F13*10/1000))/((F12*5)+(F13*10))</f>
        <v>26.389889279366123</v>
      </c>
      <c r="J12" s="12">
        <v>279</v>
      </c>
      <c r="K12" s="36">
        <f>1000*((F12*J12*5/1000)+(F13*J13*10/1000))/((F12*5)+(F13*10))</f>
        <v>228.95207774843118</v>
      </c>
      <c r="L12" s="19">
        <v>3.3800000000000003</v>
      </c>
      <c r="M12" s="19">
        <f>SUM(L12:L14)</f>
        <v>13.230000000000002</v>
      </c>
      <c r="N12" s="36">
        <f>1000*((F12*L12*5/1000)+(F13*L13*10/1000))/((F12*5)+(F13*10))</f>
        <v>6.7989714328833362</v>
      </c>
      <c r="O12" s="19">
        <v>2.0599999999999996</v>
      </c>
      <c r="P12" s="36">
        <f>1000*((F12*O12*5/1000)+(F13*O13*10/1000))/((F12*5)+(F13*10))</f>
        <v>1.448949786463404</v>
      </c>
      <c r="Q12" s="31">
        <f>SUM(O12:O14)</f>
        <v>3.4799999999999995</v>
      </c>
      <c r="R12" s="45">
        <v>260.70000000000027</v>
      </c>
      <c r="S12" s="45">
        <v>224.56063629704227</v>
      </c>
      <c r="T12" s="45">
        <v>187.28593771656472</v>
      </c>
      <c r="U12" s="45">
        <v>327.45342598639286</v>
      </c>
    </row>
    <row r="13" spans="1:21" ht="15">
      <c r="A13" s="8" t="s">
        <v>2</v>
      </c>
      <c r="B13" s="8">
        <v>1</v>
      </c>
      <c r="C13" s="4">
        <v>13</v>
      </c>
      <c r="D13" s="7" t="s">
        <v>10</v>
      </c>
      <c r="E13" s="6" t="s">
        <v>3</v>
      </c>
      <c r="F13" s="28">
        <v>1.3675342706566855</v>
      </c>
      <c r="G13" s="14">
        <v>6.41</v>
      </c>
      <c r="H13" s="12">
        <v>22.53241997328853</v>
      </c>
      <c r="I13" s="36"/>
      <c r="J13" s="12">
        <v>210.2</v>
      </c>
      <c r="K13" s="32"/>
      <c r="L13" s="19">
        <v>8.0800000000000018</v>
      </c>
      <c r="M13" s="19"/>
      <c r="N13" s="19"/>
      <c r="O13" s="19">
        <v>1.22</v>
      </c>
      <c r="P13" s="19"/>
      <c r="Q13" s="47"/>
      <c r="R13" s="45">
        <v>282.6699999999999</v>
      </c>
      <c r="S13" s="45">
        <v>237.83048504290466</v>
      </c>
      <c r="T13" s="45">
        <v>160.75706281799111</v>
      </c>
      <c r="U13" s="45">
        <v>318.74245213910422</v>
      </c>
    </row>
    <row r="14" spans="1:21" ht="15">
      <c r="A14" s="8" t="s">
        <v>2</v>
      </c>
      <c r="B14" s="8">
        <v>1</v>
      </c>
      <c r="C14" s="4">
        <v>13</v>
      </c>
      <c r="D14" s="7" t="s">
        <v>10</v>
      </c>
      <c r="E14" s="9" t="s">
        <v>0</v>
      </c>
      <c r="F14" s="28">
        <v>1.4173206707003396</v>
      </c>
      <c r="G14" s="14">
        <v>5.68</v>
      </c>
      <c r="H14" s="12">
        <v>2.315712377751928</v>
      </c>
      <c r="I14" s="36"/>
      <c r="J14" s="12">
        <v>69.5</v>
      </c>
      <c r="K14" s="33"/>
      <c r="L14" s="19">
        <v>1.77</v>
      </c>
      <c r="M14" s="19"/>
      <c r="N14" s="19"/>
      <c r="O14" s="19">
        <v>0.2</v>
      </c>
      <c r="P14" s="19"/>
      <c r="Q14" s="47"/>
      <c r="R14" s="45">
        <v>254.01999999999987</v>
      </c>
      <c r="S14" s="45">
        <v>183.72623349369107</v>
      </c>
      <c r="T14" s="45">
        <v>210.25123240482503</v>
      </c>
      <c r="U14" s="45">
        <v>352.00253410148406</v>
      </c>
    </row>
    <row r="15" spans="1:21" ht="15">
      <c r="A15" s="8" t="s">
        <v>8</v>
      </c>
      <c r="B15" s="8">
        <v>1</v>
      </c>
      <c r="C15" s="4">
        <v>14</v>
      </c>
      <c r="D15" s="7" t="s">
        <v>10</v>
      </c>
      <c r="E15" s="9" t="s">
        <v>4</v>
      </c>
      <c r="F15" s="28">
        <v>1.150776482627887</v>
      </c>
      <c r="G15" s="14">
        <v>7.03</v>
      </c>
      <c r="H15" s="12">
        <v>11.158502434190684</v>
      </c>
      <c r="I15" s="36">
        <f>1000*((H15*F15*5/1000)+(H16*F16*10/1000))/((F15*5)+(F16*10))</f>
        <v>6.5674769572188509</v>
      </c>
      <c r="J15" s="12">
        <v>208</v>
      </c>
      <c r="K15" s="36">
        <f>1000*((F15*J15*5/1000)+(F16*J16*10/1000))/((F15*5)+(F16*10))</f>
        <v>161.23196922409787</v>
      </c>
      <c r="L15" s="19">
        <v>5.5200000000000005</v>
      </c>
      <c r="M15" s="19">
        <f>SUM(L15:L17)</f>
        <v>14.980000000000002</v>
      </c>
      <c r="N15" s="36">
        <f>1000*((F15*L15*5/1000)+(F16*L16*10/1000))/((F15*5)+(F16*10))</f>
        <v>7.1280899470993386</v>
      </c>
      <c r="O15" s="19">
        <v>8.6</v>
      </c>
      <c r="P15" s="36">
        <f>1000*((F15*O15*5/1000)+(F16*O16*10/1000))/((F15*5)+(F16*10))</f>
        <v>7.539643746672489</v>
      </c>
      <c r="Q15" s="31">
        <f>SUM(O15:O17)</f>
        <v>16.145999999999997</v>
      </c>
      <c r="R15" s="45">
        <v>384.24000000000012</v>
      </c>
      <c r="S15" s="45">
        <v>203.96850903761862</v>
      </c>
      <c r="T15" s="45">
        <v>134.62414127618152</v>
      </c>
      <c r="U15" s="45">
        <v>277.16734968619971</v>
      </c>
    </row>
    <row r="16" spans="1:21" ht="15">
      <c r="A16" s="8" t="s">
        <v>8</v>
      </c>
      <c r="B16" s="8">
        <v>1</v>
      </c>
      <c r="C16" s="4">
        <v>14</v>
      </c>
      <c r="D16" s="7" t="s">
        <v>10</v>
      </c>
      <c r="E16" s="6" t="s">
        <v>3</v>
      </c>
      <c r="F16" s="28">
        <v>1.3568887019633236</v>
      </c>
      <c r="G16" s="14">
        <v>6.95</v>
      </c>
      <c r="H16" s="12">
        <v>4.6206540002584982</v>
      </c>
      <c r="I16" s="36"/>
      <c r="J16" s="12">
        <v>141.4</v>
      </c>
      <c r="K16" s="32"/>
      <c r="L16" s="19">
        <v>7.8100000000000005</v>
      </c>
      <c r="M16" s="19"/>
      <c r="N16" s="19"/>
      <c r="O16" s="19">
        <v>7.089999999999999</v>
      </c>
      <c r="P16" s="19"/>
      <c r="Q16" s="47"/>
      <c r="R16" s="45">
        <v>387.47000000000008</v>
      </c>
      <c r="S16" s="45">
        <v>180.54488784619991</v>
      </c>
      <c r="T16" s="45">
        <v>151.25418225734333</v>
      </c>
      <c r="U16" s="45">
        <v>280.7309298964567</v>
      </c>
    </row>
    <row r="17" spans="1:21" ht="15">
      <c r="A17" s="8" t="s">
        <v>8</v>
      </c>
      <c r="B17" s="8">
        <v>1</v>
      </c>
      <c r="C17" s="4">
        <v>14</v>
      </c>
      <c r="D17" s="7" t="s">
        <v>10</v>
      </c>
      <c r="E17" s="9" t="s">
        <v>0</v>
      </c>
      <c r="F17" s="28">
        <v>1.6178039938320119</v>
      </c>
      <c r="G17" s="14">
        <v>7.28</v>
      </c>
      <c r="H17" s="12">
        <v>0.88320193011934012</v>
      </c>
      <c r="I17" s="36"/>
      <c r="J17" s="12">
        <v>122.5</v>
      </c>
      <c r="K17" s="33"/>
      <c r="L17" s="19">
        <v>1.65</v>
      </c>
      <c r="M17" s="19"/>
      <c r="N17" s="19"/>
      <c r="O17" s="19">
        <v>0.45600000000000007</v>
      </c>
      <c r="P17" s="19"/>
      <c r="Q17" s="47"/>
      <c r="R17" s="45">
        <v>402.11000000000007</v>
      </c>
      <c r="S17" s="45">
        <v>167.09274791632311</v>
      </c>
      <c r="T17" s="45">
        <v>135.41604798954071</v>
      </c>
      <c r="U17" s="45">
        <v>295.38120409413614</v>
      </c>
    </row>
    <row r="18" spans="1:21" ht="15">
      <c r="A18" s="8" t="s">
        <v>9</v>
      </c>
      <c r="B18" s="8">
        <v>1</v>
      </c>
      <c r="C18" s="4">
        <v>15</v>
      </c>
      <c r="D18" s="7" t="s">
        <v>10</v>
      </c>
      <c r="E18" s="9" t="s">
        <v>4</v>
      </c>
      <c r="F18" s="28">
        <v>1.0717528081944776</v>
      </c>
      <c r="G18" s="14">
        <v>7.03</v>
      </c>
      <c r="H18" s="12">
        <v>25.05277670070225</v>
      </c>
      <c r="I18" s="36">
        <f>1000*((H18*F18*5/1000)+(H19*F19*10/1000))/((F18*5)+(F19*10))</f>
        <v>14.530730578560625</v>
      </c>
      <c r="J18" s="12">
        <v>261.5</v>
      </c>
      <c r="K18" s="36">
        <f>1000*((F18*J18*5/1000)+(F19*J19*10/1000))/((F18*5)+(F19*10))</f>
        <v>205.89356730005872</v>
      </c>
      <c r="L18" s="19">
        <v>4.46</v>
      </c>
      <c r="M18" s="19">
        <f>SUM(L18:L20)</f>
        <v>14.09</v>
      </c>
      <c r="N18" s="36">
        <f>1000*((F18*L18*5/1000)+(F19*L19*10/1000))/((F18*5)+(F19*10))</f>
        <v>6.6726876991133954</v>
      </c>
      <c r="O18" s="19">
        <v>0.1</v>
      </c>
      <c r="P18" s="36">
        <f>1000*((F18*O18*5/1000)+(F19*O19*10/1000))/((F18*5)+(F19*10))</f>
        <v>0.76525251084455059</v>
      </c>
      <c r="Q18" s="31">
        <f>SUM(O18:O20)</f>
        <v>2.036</v>
      </c>
      <c r="R18" s="45">
        <v>295.19999999999982</v>
      </c>
      <c r="S18" s="45">
        <v>199.95947021439818</v>
      </c>
      <c r="T18" s="45">
        <v>189.6616578567548</v>
      </c>
      <c r="U18" s="45">
        <v>315.17887192884723</v>
      </c>
    </row>
    <row r="19" spans="1:21" ht="15">
      <c r="A19" s="8" t="s">
        <v>9</v>
      </c>
      <c r="B19" s="8">
        <v>1</v>
      </c>
      <c r="C19" s="4">
        <v>15</v>
      </c>
      <c r="D19" s="7" t="s">
        <v>10</v>
      </c>
      <c r="E19" s="6" t="s">
        <v>3</v>
      </c>
      <c r="F19" s="28">
        <v>1.3993979862565058</v>
      </c>
      <c r="G19" s="14">
        <v>7.06</v>
      </c>
      <c r="H19" s="12">
        <v>10.50148636422386</v>
      </c>
      <c r="I19" s="36"/>
      <c r="J19" s="12">
        <v>184.6</v>
      </c>
      <c r="K19" s="32"/>
      <c r="L19" s="19">
        <v>7.5200000000000005</v>
      </c>
      <c r="M19" s="19"/>
      <c r="N19" s="19"/>
      <c r="O19" s="19">
        <v>1.02</v>
      </c>
      <c r="P19" s="19"/>
      <c r="Q19" s="47"/>
      <c r="R19" s="45">
        <v>289.95</v>
      </c>
      <c r="S19" s="45">
        <v>204.81351685774649</v>
      </c>
      <c r="T19" s="45">
        <v>182.93045079289229</v>
      </c>
      <c r="U19" s="45">
        <v>322.3060323493612</v>
      </c>
    </row>
    <row r="20" spans="1:21" ht="15">
      <c r="A20" s="8" t="s">
        <v>9</v>
      </c>
      <c r="B20" s="8">
        <v>1</v>
      </c>
      <c r="C20" s="4">
        <v>15</v>
      </c>
      <c r="D20" s="7" t="s">
        <v>10</v>
      </c>
      <c r="E20" s="9" t="s">
        <v>0</v>
      </c>
      <c r="F20" s="28">
        <v>1.3877897767850331</v>
      </c>
      <c r="G20" s="14">
        <v>7.09</v>
      </c>
      <c r="H20" s="12">
        <v>2.7142303218301667</v>
      </c>
      <c r="I20" s="36"/>
      <c r="J20" s="12">
        <v>136.9</v>
      </c>
      <c r="K20" s="33"/>
      <c r="L20" s="19">
        <v>2.11</v>
      </c>
      <c r="M20" s="19"/>
      <c r="N20" s="19"/>
      <c r="O20" s="19">
        <v>0.91600000000000004</v>
      </c>
      <c r="P20" s="19"/>
      <c r="Q20" s="47"/>
      <c r="R20" s="45">
        <v>258.71999999999991</v>
      </c>
      <c r="S20" s="45">
        <v>201.99152818200758</v>
      </c>
      <c r="T20" s="45">
        <v>184.11831086295919</v>
      </c>
      <c r="U20" s="45">
        <v>355.17016095503334</v>
      </c>
    </row>
    <row r="21" spans="1:21" ht="15">
      <c r="A21" s="8" t="s">
        <v>5</v>
      </c>
      <c r="B21" s="8">
        <v>1</v>
      </c>
      <c r="C21" s="4">
        <v>16</v>
      </c>
      <c r="D21" s="7" t="s">
        <v>10</v>
      </c>
      <c r="E21" s="9" t="s">
        <v>4</v>
      </c>
      <c r="F21" s="28">
        <v>1.0587141013617791</v>
      </c>
      <c r="G21" s="14">
        <v>7.1</v>
      </c>
      <c r="H21" s="12">
        <v>17.771746154840379</v>
      </c>
      <c r="I21" s="36">
        <f>1000*((H21*F21*5/1000)+(H22*F22*10/1000))/((F21*5)+(F22*10))</f>
        <v>15.407963920196078</v>
      </c>
      <c r="J21" s="12">
        <v>242.5</v>
      </c>
      <c r="K21" s="36">
        <f>1000*((F21*J21*5/1000)+(F22*J22*10/1000))/((F21*5)+(F22*10))</f>
        <v>191.69971264194078</v>
      </c>
      <c r="L21" s="19">
        <v>3.1</v>
      </c>
      <c r="M21" s="19">
        <f>SUM(L21:L23)</f>
        <v>12.42</v>
      </c>
      <c r="N21" s="36">
        <f>1000*((F21*L21*5/1000)+(F22*L22*10/1000))/((F21*5)+(F22*10))</f>
        <v>5.3521940429281214</v>
      </c>
      <c r="O21" s="19">
        <v>5.85</v>
      </c>
      <c r="P21" s="36">
        <f>1000*((F21*O21*5/1000)+(F22*O22*10/1000))/((F21*5)+(F22*10))</f>
        <v>7.0084768080237287</v>
      </c>
      <c r="Q21" s="31">
        <f>SUM(O21:O23)</f>
        <v>16.819999999999997</v>
      </c>
      <c r="R21" s="45">
        <v>310.15000000000049</v>
      </c>
      <c r="S21" s="45">
        <v>202.8273712656825</v>
      </c>
      <c r="T21" s="45">
        <v>180.55473065275848</v>
      </c>
      <c r="U21" s="45">
        <v>306.46789808155859</v>
      </c>
    </row>
    <row r="22" spans="1:21" ht="15">
      <c r="A22" s="8" t="s">
        <v>5</v>
      </c>
      <c r="B22" s="8">
        <v>1</v>
      </c>
      <c r="C22" s="4">
        <v>16</v>
      </c>
      <c r="D22" s="7" t="s">
        <v>10</v>
      </c>
      <c r="E22" s="6" t="s">
        <v>3</v>
      </c>
      <c r="F22" s="28">
        <v>1.3581757864829314</v>
      </c>
      <c r="G22" s="14">
        <v>7.08</v>
      </c>
      <c r="H22" s="12">
        <v>14.486665805006249</v>
      </c>
      <c r="I22" s="36"/>
      <c r="J22" s="12">
        <v>171.90000000000003</v>
      </c>
      <c r="K22" s="32"/>
      <c r="L22" s="19">
        <v>6.2299999999999995</v>
      </c>
      <c r="M22" s="19"/>
      <c r="N22" s="19"/>
      <c r="O22" s="19">
        <v>7.4599999999999991</v>
      </c>
      <c r="P22" s="19"/>
      <c r="Q22" s="47"/>
      <c r="R22" s="45">
        <v>336.71999999999969</v>
      </c>
      <c r="S22" s="45">
        <v>194.47122567361973</v>
      </c>
      <c r="T22" s="45">
        <v>167.09231652514592</v>
      </c>
      <c r="U22" s="45">
        <v>301.7164578012347</v>
      </c>
    </row>
    <row r="23" spans="1:21" ht="15">
      <c r="A23" s="8" t="s">
        <v>5</v>
      </c>
      <c r="B23" s="8">
        <v>1</v>
      </c>
      <c r="C23" s="4">
        <v>16</v>
      </c>
      <c r="D23" s="7" t="s">
        <v>10</v>
      </c>
      <c r="E23" s="9" t="s">
        <v>0</v>
      </c>
      <c r="F23" s="28">
        <v>1.5266965299515347</v>
      </c>
      <c r="G23" s="14">
        <v>7.23</v>
      </c>
      <c r="H23" s="12">
        <v>2.1972340700529926</v>
      </c>
      <c r="I23" s="36"/>
      <c r="J23" s="12">
        <v>127.5</v>
      </c>
      <c r="K23" s="33"/>
      <c r="L23" s="19">
        <v>3.09</v>
      </c>
      <c r="M23" s="19"/>
      <c r="N23" s="19"/>
      <c r="O23" s="19">
        <v>3.5099999999999993</v>
      </c>
      <c r="P23" s="19"/>
      <c r="Q23" s="47"/>
      <c r="R23" s="45">
        <v>363.2500000000004</v>
      </c>
      <c r="S23" s="45">
        <v>181.00768644452376</v>
      </c>
      <c r="T23" s="45">
        <v>157.98538932114957</v>
      </c>
      <c r="U23" s="45">
        <v>297.75692423432628</v>
      </c>
    </row>
    <row r="24" spans="1:21" ht="15">
      <c r="A24" s="8" t="s">
        <v>7</v>
      </c>
      <c r="B24" s="8">
        <v>2</v>
      </c>
      <c r="C24" s="4">
        <v>21</v>
      </c>
      <c r="D24" s="7" t="s">
        <v>1</v>
      </c>
      <c r="E24" s="9" t="s">
        <v>4</v>
      </c>
      <c r="F24" s="28">
        <v>1.2733721468601953</v>
      </c>
      <c r="G24" s="14">
        <v>5.76</v>
      </c>
      <c r="H24" s="12">
        <v>16.12582781456954</v>
      </c>
      <c r="I24" s="36">
        <f>1000*((H24*F24*5/1000)+(H25*F25*10/1000))/((F24*5)+(F25*10))</f>
        <v>9.6928646833704022</v>
      </c>
      <c r="J24" s="12">
        <v>196.2</v>
      </c>
      <c r="K24" s="36">
        <f>1000*((F24*J24*5/1000)+(F25*J25*10/1000))/((F24*5)+(F25*10))</f>
        <v>142.21689348804054</v>
      </c>
      <c r="L24" s="19">
        <v>2.9899999999999998</v>
      </c>
      <c r="M24" s="19">
        <f>SUM(L24:L26)</f>
        <v>10.79</v>
      </c>
      <c r="N24" s="36">
        <f>1000*((F24*L24*5/1000)+(F25*L25*10/1000))/((F24*5)+(F25*10))</f>
        <v>4.7234651142904811</v>
      </c>
      <c r="O24" s="19">
        <v>9.870000000000001</v>
      </c>
      <c r="P24" s="36">
        <f>1000*((F24*O24*5/1000)+(F25*O25*10/1000))/((F24*5)+(F25*10))</f>
        <v>9.3376760672651287</v>
      </c>
      <c r="Q24" s="31">
        <f>SUM(O24:O26)</f>
        <v>23.32</v>
      </c>
      <c r="R24" s="45">
        <v>439.25000000000017</v>
      </c>
      <c r="S24" s="45">
        <v>167.96427015897041</v>
      </c>
      <c r="T24" s="45">
        <v>154.42180911089255</v>
      </c>
      <c r="U24" s="45">
        <v>238.36392073013681</v>
      </c>
    </row>
    <row r="25" spans="1:21" ht="15">
      <c r="A25" s="8" t="s">
        <v>7</v>
      </c>
      <c r="B25" s="8">
        <v>2</v>
      </c>
      <c r="C25" s="4">
        <v>21</v>
      </c>
      <c r="D25" s="7" t="s">
        <v>1</v>
      </c>
      <c r="E25" s="6" t="s">
        <v>3</v>
      </c>
      <c r="F25" s="28">
        <v>1.3684133403290366</v>
      </c>
      <c r="G25" s="14">
        <v>5.21</v>
      </c>
      <c r="H25" s="12">
        <v>6.6997792494481239</v>
      </c>
      <c r="I25" s="36"/>
      <c r="J25" s="12">
        <v>117.1</v>
      </c>
      <c r="K25" s="32"/>
      <c r="L25" s="19">
        <v>5.53</v>
      </c>
      <c r="M25" s="19"/>
      <c r="N25" s="19"/>
      <c r="O25" s="19">
        <v>9.09</v>
      </c>
      <c r="P25" s="19"/>
      <c r="Q25" s="47"/>
      <c r="R25" s="45">
        <v>426.75000000000017</v>
      </c>
      <c r="S25" s="45">
        <v>156.70706875729465</v>
      </c>
      <c r="T25" s="45">
        <v>175.40733701567052</v>
      </c>
      <c r="U25" s="45">
        <v>241.1355942270346</v>
      </c>
    </row>
    <row r="26" spans="1:21" ht="15">
      <c r="A26" s="8" t="s">
        <v>7</v>
      </c>
      <c r="B26" s="8">
        <v>2</v>
      </c>
      <c r="C26" s="4">
        <v>21</v>
      </c>
      <c r="D26" s="7" t="s">
        <v>1</v>
      </c>
      <c r="E26" s="9" t="s">
        <v>0</v>
      </c>
      <c r="F26" s="28">
        <v>1.5008495936620954</v>
      </c>
      <c r="G26" s="14">
        <v>5.48</v>
      </c>
      <c r="H26" s="12">
        <v>1.5342163355408387</v>
      </c>
      <c r="I26" s="36"/>
      <c r="J26" s="12">
        <v>99.8</v>
      </c>
      <c r="K26" s="33"/>
      <c r="L26" s="19">
        <v>2.27</v>
      </c>
      <c r="M26" s="19"/>
      <c r="N26" s="19"/>
      <c r="O26" s="19">
        <v>4.3600000000000003</v>
      </c>
      <c r="P26" s="19"/>
      <c r="Q26" s="47"/>
      <c r="R26" s="45">
        <v>467.37999999999965</v>
      </c>
      <c r="S26" s="45">
        <v>137.8545033754886</v>
      </c>
      <c r="T26" s="45">
        <v>154.42180911089255</v>
      </c>
      <c r="U26" s="45">
        <v>240.34368751361916</v>
      </c>
    </row>
    <row r="27" spans="1:21" ht="15">
      <c r="A27" s="8" t="s">
        <v>5</v>
      </c>
      <c r="B27" s="8">
        <v>2</v>
      </c>
      <c r="C27" s="4">
        <v>22</v>
      </c>
      <c r="D27" s="7" t="s">
        <v>1</v>
      </c>
      <c r="E27" s="9" t="s">
        <v>4</v>
      </c>
      <c r="F27" s="28">
        <v>1.3264895044028637</v>
      </c>
      <c r="G27" s="14">
        <v>6.59</v>
      </c>
      <c r="H27" s="12">
        <v>19.11699779249448</v>
      </c>
      <c r="I27" s="36">
        <f>1000*((H27*F27*5/1000)+(H28*F28*10/1000))/((F27*5)+(F28*10))</f>
        <v>11.476943188822164</v>
      </c>
      <c r="J27" s="12">
        <v>223.5</v>
      </c>
      <c r="K27" s="36">
        <f>1000*((F27*J27*5/1000)+(F28*J28*10/1000))/((F27*5)+(F28*10))</f>
        <v>154.21284208095631</v>
      </c>
      <c r="L27" s="19">
        <v>1.44</v>
      </c>
      <c r="M27" s="19">
        <f>SUM(L27:L29)</f>
        <v>7.71</v>
      </c>
      <c r="N27" s="36">
        <f>1000*((F27*L27*5/1000)+(F28*L28*10/1000))/((F27*5)+(F28*10))</f>
        <v>3.0578380716072258</v>
      </c>
      <c r="O27" s="19">
        <v>6.24</v>
      </c>
      <c r="P27" s="36">
        <f>1000*((F27*O27*5/1000)+(F28*O28*10/1000))/((F27*5)+(F28*10))</f>
        <v>6.4516159502946167</v>
      </c>
      <c r="Q27" s="31">
        <f>SUM(O27:O29)</f>
        <v>12.889999999999999</v>
      </c>
      <c r="R27" s="45">
        <v>457.73000000000013</v>
      </c>
      <c r="S27" s="45">
        <v>151.85999029916061</v>
      </c>
      <c r="T27" s="45">
        <v>171.84375680546981</v>
      </c>
      <c r="U27" s="45">
        <v>218.5662528953695</v>
      </c>
    </row>
    <row r="28" spans="1:21" ht="15">
      <c r="A28" s="8" t="s">
        <v>5</v>
      </c>
      <c r="B28" s="8">
        <v>2</v>
      </c>
      <c r="C28" s="4">
        <v>22</v>
      </c>
      <c r="D28" s="7" t="s">
        <v>1</v>
      </c>
      <c r="E28" s="6" t="s">
        <v>3</v>
      </c>
      <c r="F28" s="28">
        <v>1.4265845829208896</v>
      </c>
      <c r="G28" s="14">
        <v>6.2</v>
      </c>
      <c r="H28" s="12">
        <v>7.9249448123620327</v>
      </c>
      <c r="I28" s="36"/>
      <c r="J28" s="12">
        <v>122</v>
      </c>
      <c r="K28" s="32"/>
      <c r="L28" s="19">
        <v>3.81</v>
      </c>
      <c r="M28" s="19"/>
      <c r="N28" s="19"/>
      <c r="O28" s="19">
        <v>6.55</v>
      </c>
      <c r="P28" s="19"/>
      <c r="Q28" s="47"/>
      <c r="R28" s="45">
        <v>439.90999999999974</v>
      </c>
      <c r="S28" s="45">
        <v>153.04994931799916</v>
      </c>
      <c r="T28" s="45">
        <v>174.61543030225505</v>
      </c>
      <c r="U28" s="45">
        <v>232.42462037974605</v>
      </c>
    </row>
    <row r="29" spans="1:21" ht="15">
      <c r="A29" s="8" t="s">
        <v>5</v>
      </c>
      <c r="B29" s="8">
        <v>2</v>
      </c>
      <c r="C29" s="4">
        <v>22</v>
      </c>
      <c r="D29" s="7" t="s">
        <v>1</v>
      </c>
      <c r="E29" s="9" t="s">
        <v>0</v>
      </c>
      <c r="F29" s="28">
        <v>1.4418726596103972</v>
      </c>
      <c r="G29" s="14">
        <v>5.65</v>
      </c>
      <c r="H29" s="12">
        <v>1.9094922737306843</v>
      </c>
      <c r="I29" s="36"/>
      <c r="J29" s="12">
        <v>118.9</v>
      </c>
      <c r="K29" s="33"/>
      <c r="L29" s="19">
        <v>2.46</v>
      </c>
      <c r="M29" s="19"/>
      <c r="N29" s="19"/>
      <c r="O29" s="19">
        <v>0.1</v>
      </c>
      <c r="P29" s="19"/>
      <c r="Q29" s="47"/>
      <c r="R29" s="45">
        <v>372.45999999999952</v>
      </c>
      <c r="S29" s="45">
        <v>165.85838609413383</v>
      </c>
      <c r="T29" s="45">
        <v>192.43333135354007</v>
      </c>
      <c r="U29" s="45">
        <v>269.2482825523266</v>
      </c>
    </row>
    <row r="30" spans="1:21" ht="15">
      <c r="A30" s="8" t="s">
        <v>9</v>
      </c>
      <c r="B30" s="8">
        <v>2</v>
      </c>
      <c r="C30" s="4">
        <v>23</v>
      </c>
      <c r="D30" s="7" t="s">
        <v>1</v>
      </c>
      <c r="E30" s="9" t="s">
        <v>4</v>
      </c>
      <c r="F30" s="28">
        <v>1.551128527518864</v>
      </c>
      <c r="G30" s="14">
        <v>6.37</v>
      </c>
      <c r="H30" s="12">
        <v>31.203090507726273</v>
      </c>
      <c r="I30" s="36">
        <f>1000*((H30*F30*5/1000)+(H31*F31*10/1000))/((F30*5)+(F31*10))</f>
        <v>14.981597883210805</v>
      </c>
      <c r="J30" s="12">
        <v>249.4</v>
      </c>
      <c r="K30" s="36">
        <f>1000*((F30*J30*5/1000)+(F31*J31*10/1000))/((F30*5)+(F31*10))</f>
        <v>178.12851217115062</v>
      </c>
      <c r="L30" s="19">
        <v>3.29</v>
      </c>
      <c r="M30" s="19">
        <f>SUM(L30:L32)</f>
        <v>13.93</v>
      </c>
      <c r="N30" s="36">
        <f>1000*((F30*L30*5/1000)+(F31*L31*10/1000))/((F30*5)+(F31*10))</f>
        <v>4.1133085662987776</v>
      </c>
      <c r="O30" s="19">
        <v>5.26</v>
      </c>
      <c r="P30" s="36">
        <f>1000*((F30*O30*5/1000)+(F31*O31*10/1000))/((F30*5)+(F31*10))</f>
        <v>2.0896476103718724</v>
      </c>
      <c r="Q30" s="31">
        <f>SUM(O30:O32)</f>
        <v>5.6429999999999998</v>
      </c>
      <c r="R30" s="45">
        <v>352.42999999999967</v>
      </c>
      <c r="S30" s="45">
        <v>176.78145889013732</v>
      </c>
      <c r="T30" s="45">
        <v>217.77434618204677</v>
      </c>
      <c r="U30" s="45">
        <v>253.01419492781622</v>
      </c>
    </row>
    <row r="31" spans="1:21" ht="15">
      <c r="A31" s="8" t="s">
        <v>9</v>
      </c>
      <c r="B31" s="8">
        <v>2</v>
      </c>
      <c r="C31" s="4">
        <v>23</v>
      </c>
      <c r="D31" s="7" t="s">
        <v>1</v>
      </c>
      <c r="E31" s="6" t="s">
        <v>3</v>
      </c>
      <c r="F31" s="28">
        <v>1.2358027643198253</v>
      </c>
      <c r="G31" s="14">
        <v>5.35</v>
      </c>
      <c r="H31" s="12">
        <v>4.8013245033112586</v>
      </c>
      <c r="I31" s="36"/>
      <c r="J31" s="12">
        <v>133.4</v>
      </c>
      <c r="K31" s="32"/>
      <c r="L31" s="19">
        <v>4.6300000000000008</v>
      </c>
      <c r="M31" s="19"/>
      <c r="N31" s="19"/>
      <c r="O31" s="19">
        <v>0.1</v>
      </c>
      <c r="P31" s="19"/>
      <c r="Q31" s="47"/>
      <c r="R31" s="45">
        <v>328.17999999999972</v>
      </c>
      <c r="S31" s="45">
        <v>170.939003781363</v>
      </c>
      <c r="T31" s="45">
        <v>231.63271366636701</v>
      </c>
      <c r="U31" s="45">
        <v>269.24828255227033</v>
      </c>
    </row>
    <row r="32" spans="1:21" ht="15">
      <c r="A32" s="8" t="s">
        <v>9</v>
      </c>
      <c r="B32" s="8">
        <v>2</v>
      </c>
      <c r="C32" s="4">
        <v>23</v>
      </c>
      <c r="D32" s="7" t="s">
        <v>1</v>
      </c>
      <c r="E32" s="9" t="s">
        <v>0</v>
      </c>
      <c r="F32" s="28">
        <v>1.346906235748297</v>
      </c>
      <c r="G32" s="14">
        <v>5.17</v>
      </c>
      <c r="H32" s="12">
        <v>8.8410596026490058</v>
      </c>
      <c r="I32" s="36"/>
      <c r="J32" s="12">
        <v>141.5</v>
      </c>
      <c r="K32" s="33"/>
      <c r="L32" s="19">
        <v>6.01</v>
      </c>
      <c r="M32" s="19"/>
      <c r="N32" s="19"/>
      <c r="O32" s="19">
        <v>0.28300000000000003</v>
      </c>
      <c r="P32" s="19"/>
      <c r="Q32" s="47"/>
      <c r="R32" s="45">
        <v>225.43999999999969</v>
      </c>
      <c r="S32" s="45">
        <v>175.87852467776204</v>
      </c>
      <c r="T32" s="45">
        <v>278.75116311306715</v>
      </c>
      <c r="U32" s="45">
        <v>319.93031220917112</v>
      </c>
    </row>
    <row r="33" spans="1:21" ht="15">
      <c r="A33" s="8" t="s">
        <v>2</v>
      </c>
      <c r="B33" s="8">
        <v>2</v>
      </c>
      <c r="C33" s="4">
        <v>24</v>
      </c>
      <c r="D33" s="7" t="s">
        <v>1</v>
      </c>
      <c r="E33" s="9" t="s">
        <v>4</v>
      </c>
      <c r="F33" s="28">
        <v>1.2479843122278618</v>
      </c>
      <c r="G33" s="14">
        <v>6.74</v>
      </c>
      <c r="H33" s="12">
        <v>45.12141280353201</v>
      </c>
      <c r="I33" s="36">
        <f>1000*((H33*F33*5/1000)+(H34*F34*10/1000))/((F33*5)+(F34*10))</f>
        <v>29.247319519200332</v>
      </c>
      <c r="J33" s="12">
        <v>331.7</v>
      </c>
      <c r="K33" s="36">
        <f>1000*((F33*J33*5/1000)+(F34*J34*10/1000))/((F33*5)+(F34*10))</f>
        <v>232.24390897386846</v>
      </c>
      <c r="L33" s="19">
        <v>4.91</v>
      </c>
      <c r="M33" s="19">
        <f>SUM(L33:L35)</f>
        <v>24.82</v>
      </c>
      <c r="N33" s="36">
        <f>1000*((F33*L33*5/1000)+(F34*L34*10/1000))/((F33*5)+(F34*10))</f>
        <v>11.781136579191246</v>
      </c>
      <c r="O33" s="19">
        <v>0.433</v>
      </c>
      <c r="P33" s="36">
        <f>1000*((F33*O33*5/1000)+(F34*O34*10/1000))/((F33*5)+(F34*10))</f>
        <v>1.9028317186918611</v>
      </c>
      <c r="Q33" s="31">
        <f>SUM(O33:O35)</f>
        <v>7.0229999999999997</v>
      </c>
      <c r="R33" s="45">
        <v>285.23999999999995</v>
      </c>
      <c r="S33" s="45">
        <v>212.29519035458804</v>
      </c>
      <c r="T33" s="45">
        <v>228.46508681276148</v>
      </c>
      <c r="U33" s="45">
        <v>273.99972283265049</v>
      </c>
    </row>
    <row r="34" spans="1:21" ht="15">
      <c r="A34" s="8" t="s">
        <v>2</v>
      </c>
      <c r="B34" s="8">
        <v>2</v>
      </c>
      <c r="C34" s="4">
        <v>24</v>
      </c>
      <c r="D34" s="7" t="s">
        <v>1</v>
      </c>
      <c r="E34" s="6" t="s">
        <v>3</v>
      </c>
      <c r="F34" s="28">
        <v>1.3747108322848718</v>
      </c>
      <c r="G34" s="14">
        <v>6.06</v>
      </c>
      <c r="H34" s="12">
        <v>22.041942604856516</v>
      </c>
      <c r="I34" s="36"/>
      <c r="J34" s="12">
        <v>187.1</v>
      </c>
      <c r="K34" s="32"/>
      <c r="L34" s="19">
        <v>14.9</v>
      </c>
      <c r="M34" s="19"/>
      <c r="N34" s="19"/>
      <c r="O34" s="19">
        <v>2.57</v>
      </c>
      <c r="P34" s="19"/>
      <c r="Q34" s="47"/>
      <c r="R34" s="45">
        <v>288.67999999999972</v>
      </c>
      <c r="S34" s="45">
        <v>162.92460097801148</v>
      </c>
      <c r="T34" s="45">
        <v>262.12112213179279</v>
      </c>
      <c r="U34" s="45">
        <v>286.27427689019606</v>
      </c>
    </row>
    <row r="35" spans="1:21" ht="15">
      <c r="A35" s="8" t="s">
        <v>2</v>
      </c>
      <c r="B35" s="8">
        <v>2</v>
      </c>
      <c r="C35" s="4">
        <v>24</v>
      </c>
      <c r="D35" s="7" t="s">
        <v>1</v>
      </c>
      <c r="E35" s="9" t="s">
        <v>0</v>
      </c>
      <c r="F35" s="28">
        <v>1.5372660032511085</v>
      </c>
      <c r="G35" s="14">
        <v>6.14</v>
      </c>
      <c r="H35" s="12">
        <v>2.0198675496688745</v>
      </c>
      <c r="I35" s="36"/>
      <c r="J35" s="12">
        <v>148.6</v>
      </c>
      <c r="K35" s="33"/>
      <c r="L35" s="19">
        <v>5.01</v>
      </c>
      <c r="M35" s="19"/>
      <c r="N35" s="19"/>
      <c r="O35" s="19">
        <v>4.0200000000000005</v>
      </c>
      <c r="P35" s="19"/>
      <c r="Q35" s="47"/>
      <c r="R35" s="45">
        <v>223.48</v>
      </c>
      <c r="S35" s="45">
        <v>190.50903209201508</v>
      </c>
      <c r="T35" s="45">
        <v>283.10665003668333</v>
      </c>
      <c r="U35" s="45">
        <v>302.9043178713016</v>
      </c>
    </row>
    <row r="36" spans="1:21" ht="15">
      <c r="A36" s="8" t="s">
        <v>8</v>
      </c>
      <c r="B36" s="8">
        <v>2</v>
      </c>
      <c r="C36" s="4">
        <v>25</v>
      </c>
      <c r="D36" s="7" t="s">
        <v>1</v>
      </c>
      <c r="E36" s="9" t="s">
        <v>4</v>
      </c>
      <c r="F36" s="28">
        <v>1.5468839923969584</v>
      </c>
      <c r="G36" s="14">
        <v>5.49</v>
      </c>
      <c r="H36" s="12">
        <v>35.916114790286983</v>
      </c>
      <c r="I36" s="36">
        <f>1000*((H36*F36*5/1000)+(H37*F37*10/1000))/((F36*5)+(F37*10))</f>
        <v>19.106692455693192</v>
      </c>
      <c r="J36" s="12">
        <v>201.70000000000002</v>
      </c>
      <c r="K36" s="36">
        <f>1000*((F36*J36*5/1000)+(F37*J37*10/1000))/((F36*5)+(F37*10))</f>
        <v>171.31939253049424</v>
      </c>
      <c r="L36" s="19">
        <v>10.8</v>
      </c>
      <c r="M36" s="19">
        <f>SUM(L36:L38)</f>
        <v>21.210000000000004</v>
      </c>
      <c r="N36" s="36">
        <f>1000*((F36*L36*5/1000)+(F37*L37*10/1000))/((F36*5)+(F37*10))</f>
        <v>8.8418494971474875</v>
      </c>
      <c r="O36" s="19">
        <v>7.83</v>
      </c>
      <c r="P36" s="36">
        <f>1000*((F36*O36*5/1000)+(F37*O37*10/1000))/((F36*5)+(F37*10))</f>
        <v>7.0233200586255435</v>
      </c>
      <c r="Q36" s="31">
        <f>SUM(O36:O38)</f>
        <v>17.830000000000002</v>
      </c>
      <c r="R36" s="45">
        <v>297.97000000000014</v>
      </c>
      <c r="S36" s="45">
        <v>141.36004692046541</v>
      </c>
      <c r="T36" s="45">
        <v>262.51707548855683</v>
      </c>
      <c r="U36" s="45">
        <v>298.15287759097771</v>
      </c>
    </row>
    <row r="37" spans="1:21" ht="15">
      <c r="A37" s="8" t="s">
        <v>8</v>
      </c>
      <c r="B37" s="8">
        <v>2</v>
      </c>
      <c r="C37" s="4">
        <v>25</v>
      </c>
      <c r="D37" s="7" t="s">
        <v>1</v>
      </c>
      <c r="E37" s="6" t="s">
        <v>3</v>
      </c>
      <c r="F37" s="28">
        <v>1.4398598258501067</v>
      </c>
      <c r="G37" s="14">
        <v>5.14</v>
      </c>
      <c r="H37" s="12">
        <v>10.077262693156735</v>
      </c>
      <c r="I37" s="36"/>
      <c r="J37" s="12">
        <v>155</v>
      </c>
      <c r="K37" s="32"/>
      <c r="L37" s="19">
        <v>7.7900000000000009</v>
      </c>
      <c r="M37" s="19"/>
      <c r="N37" s="19"/>
      <c r="O37" s="19">
        <v>6.5900000000000007</v>
      </c>
      <c r="P37" s="19"/>
      <c r="Q37" s="47"/>
      <c r="R37" s="45">
        <v>289.42000000000013</v>
      </c>
      <c r="S37" s="45">
        <v>148.72218685039854</v>
      </c>
      <c r="T37" s="45">
        <v>248.65870800423653</v>
      </c>
      <c r="U37" s="45">
        <v>313.19910514536491</v>
      </c>
    </row>
    <row r="38" spans="1:21" ht="15">
      <c r="A38" s="8" t="s">
        <v>8</v>
      </c>
      <c r="B38" s="8">
        <v>2</v>
      </c>
      <c r="C38" s="4">
        <v>25</v>
      </c>
      <c r="D38" s="7" t="s">
        <v>1</v>
      </c>
      <c r="E38" s="9" t="s">
        <v>0</v>
      </c>
      <c r="F38" s="28">
        <v>1.5281198442632331</v>
      </c>
      <c r="G38" s="14">
        <v>5.53</v>
      </c>
      <c r="H38" s="12">
        <v>1.4459161147902873</v>
      </c>
      <c r="I38" s="36"/>
      <c r="J38" s="12">
        <v>183.09999999999997</v>
      </c>
      <c r="K38" s="33"/>
      <c r="L38" s="19">
        <v>2.62</v>
      </c>
      <c r="M38" s="19"/>
      <c r="N38" s="19"/>
      <c r="O38" s="19">
        <v>3.41</v>
      </c>
      <c r="P38" s="19"/>
      <c r="Q38" s="47"/>
      <c r="R38" s="45">
        <v>353.2399999999999</v>
      </c>
      <c r="S38" s="45">
        <v>141.52351685769034</v>
      </c>
      <c r="T38" s="45">
        <v>195.60095820714562</v>
      </c>
      <c r="U38" s="45">
        <v>309.6355249351642</v>
      </c>
    </row>
    <row r="39" spans="1:21" ht="15">
      <c r="A39" s="8" t="s">
        <v>6</v>
      </c>
      <c r="B39" s="8">
        <v>2</v>
      </c>
      <c r="C39" s="4">
        <v>26</v>
      </c>
      <c r="D39" s="7" t="s">
        <v>1</v>
      </c>
      <c r="E39" s="9" t="s">
        <v>4</v>
      </c>
      <c r="F39" s="28">
        <v>1.0535447236635664</v>
      </c>
      <c r="G39" s="14">
        <v>6.98</v>
      </c>
      <c r="H39" s="12">
        <v>15.618101545253861</v>
      </c>
      <c r="I39" s="36">
        <f>1000*((H39*F39*5/1000)+(H40*F40*10/1000))/((F39*5)+(F40*10))</f>
        <v>9.3000183098479337</v>
      </c>
      <c r="J39" s="12">
        <v>231.5</v>
      </c>
      <c r="K39" s="36">
        <f>1000*((F39*J39*5/1000)+(F40*J40*10/1000))/((F39*5)+(F40*10))</f>
        <v>185.88198660744146</v>
      </c>
      <c r="L39" s="19">
        <v>2.9299999999999997</v>
      </c>
      <c r="M39" s="19">
        <f>SUM(L39:L41)</f>
        <v>13.17</v>
      </c>
      <c r="N39" s="36">
        <f>1000*((F39*L39*5/1000)+(F40*L40*10/1000))/((F39*5)+(F40*10))</f>
        <v>5.1085525626574402</v>
      </c>
      <c r="O39" s="19">
        <v>9.629999999999999</v>
      </c>
      <c r="P39" s="36">
        <f>1000*((F39*O39*5/1000)+(F40*O40*10/1000))/((F39*5)+(F40*10))</f>
        <v>2.6630181469377807</v>
      </c>
      <c r="Q39" s="31">
        <f>SUM(O39:O41)</f>
        <v>16.18</v>
      </c>
      <c r="R39" s="45">
        <v>421.34000000000037</v>
      </c>
      <c r="S39" s="45">
        <v>144.29916770606579</v>
      </c>
      <c r="T39" s="45">
        <v>183.72235750630773</v>
      </c>
      <c r="U39" s="45">
        <v>250.63847478762614</v>
      </c>
    </row>
    <row r="40" spans="1:21" ht="15">
      <c r="A40" s="8" t="s">
        <v>6</v>
      </c>
      <c r="B40" s="8">
        <v>2</v>
      </c>
      <c r="C40" s="4">
        <v>26</v>
      </c>
      <c r="D40" s="7" t="s">
        <v>1</v>
      </c>
      <c r="E40" s="6" t="s">
        <v>3</v>
      </c>
      <c r="F40" s="28">
        <v>1.4319108469682835</v>
      </c>
      <c r="G40" s="14">
        <v>7.06</v>
      </c>
      <c r="H40" s="12">
        <v>6.9757174392935992</v>
      </c>
      <c r="I40" s="36"/>
      <c r="J40" s="12">
        <v>169.1</v>
      </c>
      <c r="K40" s="32"/>
      <c r="L40" s="19">
        <v>5.9099999999999993</v>
      </c>
      <c r="M40" s="19"/>
      <c r="N40" s="19"/>
      <c r="O40" s="19">
        <v>0.1</v>
      </c>
      <c r="P40" s="19"/>
      <c r="Q40" s="47"/>
      <c r="R40" s="45">
        <v>417.53999999999996</v>
      </c>
      <c r="S40" s="45">
        <v>146.11940092258379</v>
      </c>
      <c r="T40" s="45">
        <v>180.55473065275848</v>
      </c>
      <c r="U40" s="45">
        <v>255.78586842465774</v>
      </c>
    </row>
    <row r="41" spans="1:21" ht="15">
      <c r="A41" s="8" t="s">
        <v>6</v>
      </c>
      <c r="B41" s="8">
        <v>2</v>
      </c>
      <c r="C41" s="4">
        <v>26</v>
      </c>
      <c r="D41" s="7" t="s">
        <v>1</v>
      </c>
      <c r="E41" s="9" t="s">
        <v>0</v>
      </c>
      <c r="F41" s="28">
        <v>1.5985728417859146</v>
      </c>
      <c r="G41" s="14">
        <v>7.29</v>
      </c>
      <c r="H41" s="12">
        <v>0.17660044150110377</v>
      </c>
      <c r="I41" s="36"/>
      <c r="J41" s="12">
        <v>122.3</v>
      </c>
      <c r="K41" s="33"/>
      <c r="L41" s="19">
        <v>4.33</v>
      </c>
      <c r="M41" s="19"/>
      <c r="N41" s="19"/>
      <c r="O41" s="19">
        <v>6.45</v>
      </c>
      <c r="P41" s="19"/>
      <c r="Q41" s="47"/>
      <c r="R41" s="45">
        <v>489.08000000000021</v>
      </c>
      <c r="S41" s="45">
        <v>126.44929064955136</v>
      </c>
      <c r="T41" s="45">
        <v>145.71083526360394</v>
      </c>
      <c r="U41" s="45">
        <v>238.75987408684452</v>
      </c>
    </row>
    <row r="42" spans="1:21" ht="15">
      <c r="A42" s="8" t="s">
        <v>2</v>
      </c>
      <c r="B42" s="8">
        <v>3</v>
      </c>
      <c r="C42" s="4">
        <v>31</v>
      </c>
      <c r="D42" s="7" t="s">
        <v>10</v>
      </c>
      <c r="E42" s="9" t="s">
        <v>4</v>
      </c>
      <c r="F42" s="28">
        <v>1.1205642110216691</v>
      </c>
      <c r="G42" s="14">
        <v>6.65</v>
      </c>
      <c r="H42" s="12">
        <v>40.607064017660043</v>
      </c>
      <c r="I42" s="36">
        <f>1000*((H42*F42*5/1000)+(H43*F43*10/1000))/((F42*5)+(F43*10))</f>
        <v>15.991629285396909</v>
      </c>
      <c r="J42" s="12">
        <v>282.3</v>
      </c>
      <c r="K42" s="36">
        <f>1000*((F42*J42*5/1000)+(F43*J43*10/1000))/((F42*5)+(F43*10))</f>
        <v>202.72324160559745</v>
      </c>
      <c r="L42" s="19">
        <v>1.67</v>
      </c>
      <c r="M42" s="19">
        <f>SUM(L42:L44)</f>
        <v>10.09</v>
      </c>
      <c r="N42" s="36">
        <f>1000*((F42*L42*5/1000)+(F43*L43*10/1000))/((F42*5)+(F43*10))</f>
        <v>4.2029662500652929</v>
      </c>
      <c r="O42" s="19">
        <v>0.1</v>
      </c>
      <c r="P42" s="36">
        <f>1000*((F42*O42*5/1000)+(F43*O43*10/1000))/((F42*5)+(F43*10))</f>
        <v>0.76014984420965148</v>
      </c>
      <c r="Q42" s="31">
        <f>SUM(O42:O44)</f>
        <v>1.2200000000000002</v>
      </c>
      <c r="R42" s="45">
        <v>426.70999999999992</v>
      </c>
      <c r="S42" s="45">
        <v>149.61990833678098</v>
      </c>
      <c r="T42" s="45">
        <v>174.21947694565989</v>
      </c>
      <c r="U42" s="45">
        <v>249.45061471755923</v>
      </c>
    </row>
    <row r="43" spans="1:21" ht="15">
      <c r="A43" s="8" t="s">
        <v>2</v>
      </c>
      <c r="B43" s="8">
        <v>3</v>
      </c>
      <c r="C43" s="4">
        <v>31</v>
      </c>
      <c r="D43" s="7" t="s">
        <v>10</v>
      </c>
      <c r="E43" s="6" t="s">
        <v>3</v>
      </c>
      <c r="F43" s="28">
        <v>1.4233978176439903</v>
      </c>
      <c r="G43" s="14">
        <v>6.75</v>
      </c>
      <c r="H43" s="12">
        <v>6.3024282560706411</v>
      </c>
      <c r="I43" s="36"/>
      <c r="J43" s="12">
        <v>171.4</v>
      </c>
      <c r="K43" s="32"/>
      <c r="L43" s="19">
        <v>5.2</v>
      </c>
      <c r="M43" s="19"/>
      <c r="N43" s="19"/>
      <c r="O43" s="19">
        <v>1.02</v>
      </c>
      <c r="P43" s="19"/>
      <c r="Q43" s="47"/>
      <c r="R43" s="45">
        <v>397.73999999999995</v>
      </c>
      <c r="S43" s="45">
        <v>167.50321434935842</v>
      </c>
      <c r="T43" s="45">
        <v>165.9044564550228</v>
      </c>
      <c r="U43" s="45">
        <v>268.85232919561884</v>
      </c>
    </row>
    <row r="44" spans="1:21" ht="15">
      <c r="A44" s="8" t="s">
        <v>2</v>
      </c>
      <c r="B44" s="8">
        <v>3</v>
      </c>
      <c r="C44" s="4">
        <v>31</v>
      </c>
      <c r="D44" s="7" t="s">
        <v>10</v>
      </c>
      <c r="E44" s="9" t="s">
        <v>0</v>
      </c>
      <c r="F44" s="28">
        <v>1.6326571977149187</v>
      </c>
      <c r="G44" s="14">
        <v>7.03</v>
      </c>
      <c r="H44" s="12">
        <v>1.1368653421633554</v>
      </c>
      <c r="I44" s="36"/>
      <c r="J44" s="12">
        <v>132.6</v>
      </c>
      <c r="K44" s="33"/>
      <c r="L44" s="19">
        <v>3.22</v>
      </c>
      <c r="M44" s="19"/>
      <c r="N44" s="19"/>
      <c r="O44" s="19">
        <v>0.1</v>
      </c>
      <c r="P44" s="19"/>
      <c r="Q44" s="47"/>
      <c r="R44" s="45">
        <v>373.41000000000014</v>
      </c>
      <c r="S44" s="45">
        <v>160.55289917051692</v>
      </c>
      <c r="T44" s="45">
        <v>175.01138365896287</v>
      </c>
      <c r="U44" s="45">
        <v>291.02571717052007</v>
      </c>
    </row>
    <row r="45" spans="1:21" ht="15">
      <c r="A45" s="8" t="s">
        <v>9</v>
      </c>
      <c r="B45" s="8">
        <v>3</v>
      </c>
      <c r="C45" s="4">
        <v>32</v>
      </c>
      <c r="D45" s="7" t="s">
        <v>10</v>
      </c>
      <c r="E45" s="9" t="s">
        <v>4</v>
      </c>
      <c r="F45" s="28">
        <v>1.2293775426583371</v>
      </c>
      <c r="G45" s="14">
        <v>6.62</v>
      </c>
      <c r="H45" s="12">
        <v>18.874172185430464</v>
      </c>
      <c r="I45" s="36">
        <f>1000*((H45*F45*5/1000)+(H46*F46*10/1000))/((F45*5)+(F46*10))</f>
        <v>9.4149137472699387</v>
      </c>
      <c r="J45" s="12">
        <v>243.1</v>
      </c>
      <c r="K45" s="36">
        <f>1000*((F45*J45*5/1000)+(F46*J46*10/1000))/((F45*5)+(F46*10))</f>
        <v>149.89036398348185</v>
      </c>
      <c r="L45" s="19">
        <v>3.22</v>
      </c>
      <c r="M45" s="19">
        <f>SUM(L45:L47)</f>
        <v>12.99</v>
      </c>
      <c r="N45" s="36">
        <f>1000*((F45*L45*5/1000)+(F46*L46*10/1000))/((F45*5)+(F46*10))</f>
        <v>5.7108849284042416</v>
      </c>
      <c r="O45" s="19">
        <v>0.1</v>
      </c>
      <c r="P45" s="36">
        <f>1000*((F45*O45*5/1000)+(F46*O46*10/1000))/((F45*5)+(F46*10))</f>
        <v>1.3490524423592283</v>
      </c>
      <c r="Q45" s="31">
        <f>SUM(O45:O47)</f>
        <v>2.0300000000000002</v>
      </c>
      <c r="R45" s="45">
        <v>477.04999999999984</v>
      </c>
      <c r="S45" s="45">
        <v>149.96193799368186</v>
      </c>
      <c r="T45" s="45">
        <v>150.85822890063557</v>
      </c>
      <c r="U45" s="45">
        <v>222.12983310568276</v>
      </c>
    </row>
    <row r="46" spans="1:21" ht="15">
      <c r="A46" s="8" t="s">
        <v>9</v>
      </c>
      <c r="B46" s="8">
        <v>3</v>
      </c>
      <c r="C46" s="4">
        <v>32</v>
      </c>
      <c r="D46" s="7" t="s">
        <v>10</v>
      </c>
      <c r="E46" s="6" t="s">
        <v>3</v>
      </c>
      <c r="F46" s="28">
        <v>1.5963871713700619</v>
      </c>
      <c r="G46" s="14">
        <v>6.03</v>
      </c>
      <c r="H46" s="12">
        <v>5.7726269315673289</v>
      </c>
      <c r="I46" s="36"/>
      <c r="J46" s="12">
        <v>114</v>
      </c>
      <c r="K46" s="32"/>
      <c r="L46" s="19">
        <v>6.67</v>
      </c>
      <c r="M46" s="19"/>
      <c r="N46" s="19"/>
      <c r="O46" s="19">
        <v>1.83</v>
      </c>
      <c r="P46" s="19"/>
      <c r="Q46" s="47"/>
      <c r="R46" s="45">
        <v>518.04999999999984</v>
      </c>
      <c r="S46" s="45">
        <v>135.09485953554761</v>
      </c>
      <c r="T46" s="45">
        <v>130.6646077092168</v>
      </c>
      <c r="U46" s="45">
        <v>216.19053275523572</v>
      </c>
    </row>
    <row r="47" spans="1:21" ht="15">
      <c r="A47" s="8" t="s">
        <v>9</v>
      </c>
      <c r="B47" s="8">
        <v>3</v>
      </c>
      <c r="C47" s="4">
        <v>32</v>
      </c>
      <c r="D47" s="7" t="s">
        <v>10</v>
      </c>
      <c r="E47" s="9" t="s">
        <v>0</v>
      </c>
      <c r="F47" s="28">
        <v>1.6432226073668681</v>
      </c>
      <c r="G47" s="14">
        <v>5.87</v>
      </c>
      <c r="H47" s="12">
        <v>1.1147902869757176</v>
      </c>
      <c r="I47" s="36"/>
      <c r="J47" s="12">
        <v>110.2</v>
      </c>
      <c r="K47" s="33"/>
      <c r="L47" s="19">
        <v>3.1</v>
      </c>
      <c r="M47" s="19"/>
      <c r="N47" s="19"/>
      <c r="O47" s="19">
        <v>0.1</v>
      </c>
      <c r="P47" s="19"/>
      <c r="Q47" s="47"/>
      <c r="R47" s="45">
        <v>513.3900000000001</v>
      </c>
      <c r="S47" s="45">
        <v>131.43983904496656</v>
      </c>
      <c r="T47" s="45">
        <v>123.14149393199509</v>
      </c>
      <c r="U47" s="45">
        <v>232.02866702303828</v>
      </c>
    </row>
    <row r="48" spans="1:21" ht="15">
      <c r="A48" s="8" t="s">
        <v>6</v>
      </c>
      <c r="B48" s="8">
        <v>3</v>
      </c>
      <c r="C48" s="4">
        <v>33</v>
      </c>
      <c r="D48" s="7" t="s">
        <v>10</v>
      </c>
      <c r="E48" s="9" t="s">
        <v>4</v>
      </c>
      <c r="F48" s="28">
        <v>1.1212421321944857</v>
      </c>
      <c r="G48" s="14">
        <v>6.09</v>
      </c>
      <c r="H48" s="12">
        <v>17.09713024282561</v>
      </c>
      <c r="I48" s="36">
        <f>1000*((H48*F48*5/1000)+(H49*F49*10/1000))/((F48*5)+(F49*10))</f>
        <v>8.9909217962560763</v>
      </c>
      <c r="J48" s="12">
        <v>211.3</v>
      </c>
      <c r="K48" s="36">
        <f>1000*((F48*J48*5/1000)+(F49*J49*10/1000))/((F48*5)+(F49*10))</f>
        <v>160.32411210737212</v>
      </c>
      <c r="L48" s="19">
        <v>1.4000000000000001</v>
      </c>
      <c r="M48" s="19">
        <f>SUM(L48:L50)</f>
        <v>9.26</v>
      </c>
      <c r="N48" s="36">
        <f>1000*((F48*L48*5/1000)+(F49*L49*10/1000))/((F48*5)+(F49*10))</f>
        <v>3.8812531205756131</v>
      </c>
      <c r="O48" s="19">
        <v>3.5699999999999994</v>
      </c>
      <c r="P48" s="36">
        <f>1000*((F48*O48*5/1000)+(F49*O49*10/1000))/((F48*5)+(F49*10))</f>
        <v>5.4611556735619278</v>
      </c>
      <c r="Q48" s="31">
        <f>SUM(O48:O50)</f>
        <v>14.049999999999999</v>
      </c>
      <c r="R48" s="45">
        <v>424.33000000000015</v>
      </c>
      <c r="S48" s="45">
        <v>170.21376274477331</v>
      </c>
      <c r="T48" s="45">
        <v>161.94492288805804</v>
      </c>
      <c r="U48" s="45">
        <v>243.51131436716852</v>
      </c>
    </row>
    <row r="49" spans="1:21" ht="15">
      <c r="A49" s="8" t="s">
        <v>6</v>
      </c>
      <c r="B49" s="8">
        <v>3</v>
      </c>
      <c r="C49" s="4">
        <v>33</v>
      </c>
      <c r="D49" s="7" t="s">
        <v>10</v>
      </c>
      <c r="E49" s="6" t="s">
        <v>3</v>
      </c>
      <c r="F49" s="28">
        <v>1.3789809892725207</v>
      </c>
      <c r="G49" s="14">
        <v>5.58</v>
      </c>
      <c r="H49" s="12">
        <v>5.6953642384105967</v>
      </c>
      <c r="I49" s="36"/>
      <c r="J49" s="12">
        <v>139.6</v>
      </c>
      <c r="K49" s="32"/>
      <c r="L49" s="19">
        <v>4.8899999999999997</v>
      </c>
      <c r="M49" s="19"/>
      <c r="N49" s="19"/>
      <c r="O49" s="19">
        <v>6.2299999999999995</v>
      </c>
      <c r="P49" s="19"/>
      <c r="Q49" s="47"/>
      <c r="R49" s="45">
        <v>398.45000000000005</v>
      </c>
      <c r="S49" s="45">
        <v>179.46372176355536</v>
      </c>
      <c r="T49" s="45">
        <v>167.09231652514597</v>
      </c>
      <c r="U49" s="45">
        <v>254.99396171129862</v>
      </c>
    </row>
    <row r="50" spans="1:21" ht="15">
      <c r="A50" s="8" t="s">
        <v>6</v>
      </c>
      <c r="B50" s="8">
        <v>3</v>
      </c>
      <c r="C50" s="4">
        <v>33</v>
      </c>
      <c r="D50" s="7" t="s">
        <v>10</v>
      </c>
      <c r="E50" s="9" t="s">
        <v>0</v>
      </c>
      <c r="F50" s="28">
        <v>1.4278316835357909</v>
      </c>
      <c r="G50" s="14">
        <v>5.38</v>
      </c>
      <c r="H50" s="12">
        <v>1.1589403973509935</v>
      </c>
      <c r="I50" s="36"/>
      <c r="J50" s="12">
        <v>132.80000000000001</v>
      </c>
      <c r="K50" s="33"/>
      <c r="L50" s="19">
        <v>2.9699999999999998</v>
      </c>
      <c r="M50" s="19"/>
      <c r="N50" s="19"/>
      <c r="O50" s="19">
        <v>4.25</v>
      </c>
      <c r="P50" s="19"/>
      <c r="Q50" s="47"/>
      <c r="R50" s="45">
        <v>310.12000000000023</v>
      </c>
      <c r="S50" s="45">
        <v>183.85161014433069</v>
      </c>
      <c r="T50" s="45">
        <v>191.24547128347319</v>
      </c>
      <c r="U50" s="45">
        <v>314.78291857219585</v>
      </c>
    </row>
    <row r="51" spans="1:21" ht="15">
      <c r="A51" s="8" t="s">
        <v>5</v>
      </c>
      <c r="B51" s="8">
        <v>3</v>
      </c>
      <c r="C51" s="4">
        <v>34</v>
      </c>
      <c r="D51" s="7" t="s">
        <v>10</v>
      </c>
      <c r="E51" s="9" t="s">
        <v>4</v>
      </c>
      <c r="F51" s="28">
        <v>1.2164438567608691</v>
      </c>
      <c r="G51" s="14">
        <v>5.69</v>
      </c>
      <c r="H51" s="12">
        <v>23.476821192052981</v>
      </c>
      <c r="I51" s="36">
        <f>1000*((H51*F51*5/1000)+(H52*F52*10/1000))/((F51*5)+(F52*10))</f>
        <v>14.848567817917061</v>
      </c>
      <c r="J51" s="12">
        <v>200.5</v>
      </c>
      <c r="K51" s="36">
        <f>1000*((F51*J51*5/1000)+(F52*J52*10/1000))/((F51*5)+(F52*10))</f>
        <v>162.30233011936505</v>
      </c>
      <c r="L51" s="19">
        <v>1.9</v>
      </c>
      <c r="M51" s="19">
        <f>SUM(L51:L53)</f>
        <v>14.010000000000002</v>
      </c>
      <c r="N51" s="36">
        <f>1000*((F51*L51*5/1000)+(F52*L52*10/1000))/((F51*5)+(F52*10))</f>
        <v>6.9292459807061366</v>
      </c>
      <c r="O51" s="19">
        <v>6.5900000000000007</v>
      </c>
      <c r="P51" s="36">
        <f>1000*((F51*O51*5/1000)+(F52*O52*10/1000))/((F51*5)+(F52*10))</f>
        <v>6.8564953712602446</v>
      </c>
      <c r="Q51" s="31">
        <f>SUM(O51:O53)</f>
        <v>13.67</v>
      </c>
      <c r="R51" s="45">
        <v>391.40999999999974</v>
      </c>
      <c r="S51" s="45">
        <v>165.12224050206996</v>
      </c>
      <c r="T51" s="45">
        <v>169.46803666527978</v>
      </c>
      <c r="U51" s="45">
        <v>273.99972283265049</v>
      </c>
    </row>
    <row r="52" spans="1:21" ht="15">
      <c r="A52" s="8" t="s">
        <v>5</v>
      </c>
      <c r="B52" s="8">
        <v>3</v>
      </c>
      <c r="C52" s="4">
        <v>34</v>
      </c>
      <c r="D52" s="7" t="s">
        <v>10</v>
      </c>
      <c r="E52" s="6" t="s">
        <v>3</v>
      </c>
      <c r="F52" s="28">
        <v>1.3124069135409542</v>
      </c>
      <c r="G52" s="14">
        <v>5.74</v>
      </c>
      <c r="H52" s="12">
        <v>10.849889624724062</v>
      </c>
      <c r="I52" s="36"/>
      <c r="J52" s="12">
        <v>144.6</v>
      </c>
      <c r="K52" s="32"/>
      <c r="L52" s="19">
        <v>9.2600000000000016</v>
      </c>
      <c r="M52" s="19"/>
      <c r="N52" s="19"/>
      <c r="O52" s="19">
        <v>6.9799999999999995</v>
      </c>
      <c r="P52" s="19"/>
      <c r="Q52" s="47"/>
      <c r="R52" s="45">
        <v>321.81999999999994</v>
      </c>
      <c r="S52" s="45">
        <v>177.69495713807044</v>
      </c>
      <c r="T52" s="45">
        <v>201.93621191424421</v>
      </c>
      <c r="U52" s="45">
        <v>298.54883094768547</v>
      </c>
    </row>
    <row r="53" spans="1:21" ht="15">
      <c r="A53" s="8" t="s">
        <v>5</v>
      </c>
      <c r="B53" s="8">
        <v>3</v>
      </c>
      <c r="C53" s="4">
        <v>34</v>
      </c>
      <c r="D53" s="7" t="s">
        <v>10</v>
      </c>
      <c r="E53" s="9" t="s">
        <v>0</v>
      </c>
      <c r="F53" s="28">
        <v>1.4557120298290318</v>
      </c>
      <c r="G53" s="14">
        <v>5.7</v>
      </c>
      <c r="H53" s="12">
        <v>1.1479028697571745</v>
      </c>
      <c r="I53" s="36"/>
      <c r="J53" s="12">
        <v>127.9</v>
      </c>
      <c r="K53" s="33"/>
      <c r="L53" s="19">
        <v>2.8499999999999996</v>
      </c>
      <c r="M53" s="19"/>
      <c r="N53" s="19"/>
      <c r="O53" s="19">
        <v>0.1</v>
      </c>
      <c r="P53" s="19"/>
      <c r="Q53" s="47"/>
      <c r="R53" s="45">
        <v>264.3100000000004</v>
      </c>
      <c r="S53" s="45">
        <v>175.41600027717271</v>
      </c>
      <c r="T53" s="45">
        <v>222.12983310566298</v>
      </c>
      <c r="U53" s="45">
        <v>338.14416661716388</v>
      </c>
    </row>
    <row r="54" spans="1:21" ht="15">
      <c r="A54" s="8" t="s">
        <v>7</v>
      </c>
      <c r="B54" s="8">
        <v>3</v>
      </c>
      <c r="C54" s="4">
        <v>35</v>
      </c>
      <c r="D54" s="7" t="s">
        <v>10</v>
      </c>
      <c r="E54" s="9" t="s">
        <v>4</v>
      </c>
      <c r="F54" s="28">
        <v>1.1685643590967827</v>
      </c>
      <c r="G54" s="14">
        <v>5.96</v>
      </c>
      <c r="H54" s="12">
        <v>33.852097130242825</v>
      </c>
      <c r="I54" s="36">
        <f>1000*((H54*F54*5/1000)+(H55*F55*10/1000))/((F54*5)+(F55*10))</f>
        <v>19.022280157688161</v>
      </c>
      <c r="J54" s="12">
        <v>280.3</v>
      </c>
      <c r="K54" s="36">
        <f>1000*((F54*J54*5/1000)+(F55*J55*10/1000))/((F54*5)+(F55*10))</f>
        <v>195.30219692005571</v>
      </c>
      <c r="L54" s="19">
        <v>1.4000000000000001</v>
      </c>
      <c r="M54" s="19">
        <f>SUM(L54:L56)</f>
        <v>10.52</v>
      </c>
      <c r="N54" s="36">
        <f>1000*((F54*L54*5/1000)+(F55*L55*10/1000))/((F54*5)+(F55*10))</f>
        <v>5.1317816343995322</v>
      </c>
      <c r="O54" s="19">
        <v>18.100000000000001</v>
      </c>
      <c r="P54" s="36">
        <f>1000*((F54*O54*5/1000)+(F55*O55*10/1000))/((F54*5)+(F55*10))</f>
        <v>11.20355551616597</v>
      </c>
      <c r="Q54" s="31">
        <f>SUM(O54:O56)</f>
        <v>30.64</v>
      </c>
      <c r="R54" s="45">
        <v>302.72999999999968</v>
      </c>
      <c r="S54" s="45">
        <v>187.28207657736652</v>
      </c>
      <c r="T54" s="45">
        <v>220.94197303559608</v>
      </c>
      <c r="U54" s="45">
        <v>289.04595038703769</v>
      </c>
    </row>
    <row r="55" spans="1:21" ht="15">
      <c r="A55" s="8" t="s">
        <v>7</v>
      </c>
      <c r="B55" s="8">
        <v>3</v>
      </c>
      <c r="C55" s="4">
        <v>35</v>
      </c>
      <c r="D55" s="7" t="s">
        <v>10</v>
      </c>
      <c r="E55" s="6" t="s">
        <v>3</v>
      </c>
      <c r="F55" s="28">
        <v>1.364277594273803</v>
      </c>
      <c r="G55" s="14">
        <v>5.27</v>
      </c>
      <c r="H55" s="12">
        <v>12.671081677704196</v>
      </c>
      <c r="I55" s="36"/>
      <c r="J55" s="12">
        <v>158.9</v>
      </c>
      <c r="K55" s="32"/>
      <c r="L55" s="19">
        <v>6.7300000000000013</v>
      </c>
      <c r="M55" s="19"/>
      <c r="N55" s="19"/>
      <c r="O55" s="19">
        <v>8.25</v>
      </c>
      <c r="P55" s="19"/>
      <c r="Q55" s="47"/>
      <c r="R55" s="45">
        <v>284.2199999999998</v>
      </c>
      <c r="S55" s="45">
        <v>183.22273524581385</v>
      </c>
      <c r="T55" s="45">
        <v>219.35815960876516</v>
      </c>
      <c r="U55" s="45">
        <v>313.19910514542119</v>
      </c>
    </row>
    <row r="56" spans="1:21" ht="15">
      <c r="A56" s="8" t="s">
        <v>7</v>
      </c>
      <c r="B56" s="8">
        <v>3</v>
      </c>
      <c r="C56" s="4">
        <v>35</v>
      </c>
      <c r="D56" s="7" t="s">
        <v>10</v>
      </c>
      <c r="E56" s="9" t="s">
        <v>0</v>
      </c>
      <c r="F56" s="28">
        <v>1.4074070612195724</v>
      </c>
      <c r="G56" s="14">
        <v>5.3</v>
      </c>
      <c r="H56" s="12">
        <v>1.6225165562913906</v>
      </c>
      <c r="I56" s="36"/>
      <c r="J56" s="12">
        <v>140.1</v>
      </c>
      <c r="K56" s="33"/>
      <c r="L56" s="19">
        <v>2.3899999999999997</v>
      </c>
      <c r="M56" s="19"/>
      <c r="N56" s="19"/>
      <c r="O56" s="19">
        <v>4.29</v>
      </c>
      <c r="P56" s="19"/>
      <c r="Q56" s="47"/>
      <c r="R56" s="45">
        <v>225.69000000000017</v>
      </c>
      <c r="S56" s="45">
        <v>169.293270970663</v>
      </c>
      <c r="T56" s="45">
        <v>245.88703450733877</v>
      </c>
      <c r="U56" s="45">
        <v>359.12969452199809</v>
      </c>
    </row>
    <row r="57" spans="1:21" ht="15">
      <c r="A57" s="8" t="s">
        <v>8</v>
      </c>
      <c r="B57" s="8">
        <v>3</v>
      </c>
      <c r="C57" s="4">
        <v>36</v>
      </c>
      <c r="D57" s="7" t="s">
        <v>10</v>
      </c>
      <c r="E57" s="9" t="s">
        <v>4</v>
      </c>
      <c r="F57" s="28">
        <v>1.379546311489813</v>
      </c>
      <c r="G57" s="14">
        <v>6.05</v>
      </c>
      <c r="H57" s="12">
        <v>34.249448123620311</v>
      </c>
      <c r="I57" s="36">
        <f>1000*((H57*F57*5/1000)+(H58*F58*10/1000))/((F57*5)+(F58*10))</f>
        <v>17.938297955767787</v>
      </c>
      <c r="J57" s="12">
        <v>285.60000000000002</v>
      </c>
      <c r="K57" s="36">
        <f>1000*((F57*J57*5/1000)+(F58*J58*10/1000))/((F57*5)+(F58*10))</f>
        <v>185.27735631932822</v>
      </c>
      <c r="L57" s="19">
        <v>0.2</v>
      </c>
      <c r="M57" s="19">
        <f>SUM(L57:L59)</f>
        <v>4.79</v>
      </c>
      <c r="N57" s="36">
        <f>1000*((F57*L57*5/1000)+(F58*L58*10/1000))/((F57*5)+(F58*10))</f>
        <v>2.1174293672756384</v>
      </c>
      <c r="O57" s="19">
        <v>7.5900000000000007</v>
      </c>
      <c r="P57" s="36">
        <f>1000*((F57*O57*5/1000)+(F58*O58*10/1000))/((F57*5)+(F58*10))</f>
        <v>6.7750925189078552</v>
      </c>
      <c r="Q57" s="31">
        <f>SUM(O57:O59)</f>
        <v>19.970000000000002</v>
      </c>
      <c r="R57" s="45">
        <v>497.03999999999979</v>
      </c>
      <c r="S57" s="45">
        <v>145.01816554812521</v>
      </c>
      <c r="T57" s="45">
        <v>148.87846211715325</v>
      </c>
      <c r="U57" s="45">
        <v>209.06337233472172</v>
      </c>
    </row>
    <row r="58" spans="1:21" ht="15">
      <c r="A58" s="8" t="s">
        <v>8</v>
      </c>
      <c r="B58" s="8">
        <v>3</v>
      </c>
      <c r="C58" s="4">
        <v>36</v>
      </c>
      <c r="D58" s="7" t="s">
        <v>10</v>
      </c>
      <c r="E58" s="6" t="s">
        <v>3</v>
      </c>
      <c r="F58" s="28">
        <v>1.4985670908865816</v>
      </c>
      <c r="G58" s="14">
        <v>5.37</v>
      </c>
      <c r="H58" s="12">
        <v>10.430463576158941</v>
      </c>
      <c r="I58" s="36"/>
      <c r="J58" s="12">
        <v>139.1</v>
      </c>
      <c r="K58" s="32"/>
      <c r="L58" s="19">
        <v>3</v>
      </c>
      <c r="M58" s="19"/>
      <c r="N58" s="19"/>
      <c r="O58" s="19">
        <v>6.4</v>
      </c>
      <c r="P58" s="19"/>
      <c r="Q58" s="47"/>
      <c r="R58" s="45">
        <v>488.59000000000032</v>
      </c>
      <c r="S58" s="45">
        <v>147.5288651976777</v>
      </c>
      <c r="T58" s="45">
        <v>152.83799568411797</v>
      </c>
      <c r="U58" s="45">
        <v>211.04313911820407</v>
      </c>
    </row>
    <row r="59" spans="1:21" ht="15">
      <c r="A59" s="4" t="s">
        <v>8</v>
      </c>
      <c r="B59" s="4">
        <v>3</v>
      </c>
      <c r="C59" s="4">
        <v>36</v>
      </c>
      <c r="D59" s="3" t="s">
        <v>10</v>
      </c>
      <c r="E59" s="2" t="s">
        <v>0</v>
      </c>
      <c r="F59" s="28">
        <v>1.5221103461411682</v>
      </c>
      <c r="G59" s="14">
        <v>5.16</v>
      </c>
      <c r="H59" s="13">
        <v>2.8918322295805745</v>
      </c>
      <c r="I59" s="36"/>
      <c r="J59" s="12">
        <v>115.7</v>
      </c>
      <c r="K59" s="33"/>
      <c r="L59" s="19">
        <v>1.59</v>
      </c>
      <c r="M59" s="19"/>
      <c r="N59" s="19"/>
      <c r="O59" s="19">
        <v>5.9799999999999995</v>
      </c>
      <c r="P59" s="19"/>
      <c r="Q59" s="47"/>
      <c r="R59" s="45">
        <v>342.68</v>
      </c>
      <c r="S59" s="45">
        <v>164.35807091529199</v>
      </c>
      <c r="T59" s="45">
        <v>215.79457939850818</v>
      </c>
      <c r="U59" s="45">
        <v>277.16734968619983</v>
      </c>
    </row>
    <row r="60" spans="1:21" ht="15">
      <c r="A60" s="4" t="s">
        <v>9</v>
      </c>
      <c r="B60" s="4">
        <v>4</v>
      </c>
      <c r="C60" s="4">
        <v>41</v>
      </c>
      <c r="D60" s="3" t="s">
        <v>1</v>
      </c>
      <c r="E60" s="2" t="s">
        <v>4</v>
      </c>
      <c r="F60" s="28">
        <v>1.0946849843962827</v>
      </c>
      <c r="G60" s="14">
        <v>5.96</v>
      </c>
      <c r="H60" s="13">
        <v>36.739292120575755</v>
      </c>
      <c r="I60" s="36">
        <f>1000*((H60*F60*5/1000)+(H61*F61*10/1000))/((F60*5)+(F61*10))</f>
        <v>19.693399017099548</v>
      </c>
      <c r="J60" s="12">
        <v>239.4</v>
      </c>
      <c r="K60" s="36">
        <f>1000*((F60*J60*5/1000)+(F61*J61*10/1000))/((F60*5)+(F61*10))</f>
        <v>169.04074774482058</v>
      </c>
      <c r="L60" s="19">
        <v>7.87</v>
      </c>
      <c r="M60" s="19">
        <f>SUM(L60:L62)</f>
        <v>18.650000000000002</v>
      </c>
      <c r="N60" s="36">
        <f>1000*((F60*L60*5/1000)+(F61*L61*10/1000))/((F60*5)+(F61*10))</f>
        <v>7.0809919242989139</v>
      </c>
      <c r="O60" s="19">
        <v>3.07</v>
      </c>
      <c r="P60" s="36">
        <f>1000*((F60*O60*5/1000)+(F61*O61*10/1000))/((F60*5)+(F61*10))</f>
        <v>1.5716085167878455</v>
      </c>
      <c r="Q60" s="31">
        <f>SUM(O60:O62)</f>
        <v>4.17</v>
      </c>
      <c r="R60" s="45">
        <v>324.74000000000024</v>
      </c>
      <c r="S60" s="45">
        <v>185.06974441207711</v>
      </c>
      <c r="T60" s="45">
        <v>216.19053275527219</v>
      </c>
      <c r="U60" s="45">
        <v>273.99972283265049</v>
      </c>
    </row>
    <row r="61" spans="1:21" ht="15">
      <c r="A61" s="4" t="s">
        <v>9</v>
      </c>
      <c r="B61" s="4">
        <v>4</v>
      </c>
      <c r="C61" s="4">
        <v>41</v>
      </c>
      <c r="D61" s="3" t="s">
        <v>1</v>
      </c>
      <c r="E61" s="5" t="s">
        <v>3</v>
      </c>
      <c r="F61" s="28">
        <v>1.4347815062633251</v>
      </c>
      <c r="G61" s="14">
        <v>5.5</v>
      </c>
      <c r="H61" s="13">
        <v>13.190707441921512</v>
      </c>
      <c r="I61" s="36"/>
      <c r="J61" s="12">
        <v>142.19999999999999</v>
      </c>
      <c r="K61" s="32"/>
      <c r="L61" s="19">
        <v>6.7800000000000011</v>
      </c>
      <c r="M61" s="19"/>
      <c r="N61" s="19"/>
      <c r="O61" s="19">
        <v>1</v>
      </c>
      <c r="P61" s="19"/>
      <c r="Q61" s="47"/>
      <c r="R61" s="45">
        <v>347.61999999999949</v>
      </c>
      <c r="S61" s="45">
        <v>170.10881154600739</v>
      </c>
      <c r="T61" s="45">
        <v>197.18477163392026</v>
      </c>
      <c r="U61" s="45">
        <v>285.08641682007294</v>
      </c>
    </row>
    <row r="62" spans="1:21" ht="15">
      <c r="A62" s="4" t="s">
        <v>9</v>
      </c>
      <c r="B62" s="4">
        <v>4</v>
      </c>
      <c r="C62" s="4">
        <v>41</v>
      </c>
      <c r="D62" s="3" t="s">
        <v>1</v>
      </c>
      <c r="E62" s="2" t="s">
        <v>0</v>
      </c>
      <c r="F62" s="28">
        <v>1.4964186852223598</v>
      </c>
      <c r="G62" s="14">
        <v>5.72</v>
      </c>
      <c r="H62" s="13">
        <v>3.1718948243426528</v>
      </c>
      <c r="I62" s="36"/>
      <c r="J62" s="12">
        <v>129.9</v>
      </c>
      <c r="K62" s="33"/>
      <c r="L62" s="19">
        <v>4</v>
      </c>
      <c r="M62" s="19"/>
      <c r="N62" s="19"/>
      <c r="O62" s="19">
        <v>0.1</v>
      </c>
      <c r="P62" s="19"/>
      <c r="Q62" s="47"/>
      <c r="R62" s="45">
        <v>398.91000000000008</v>
      </c>
      <c r="S62" s="45">
        <v>144.15982637445711</v>
      </c>
      <c r="T62" s="45">
        <v>185.70212428973383</v>
      </c>
      <c r="U62" s="45">
        <v>271.22804933580898</v>
      </c>
    </row>
    <row r="63" spans="1:21" ht="15">
      <c r="A63" s="4" t="s">
        <v>8</v>
      </c>
      <c r="B63" s="4">
        <v>4</v>
      </c>
      <c r="C63" s="4">
        <v>42</v>
      </c>
      <c r="D63" s="3" t="s">
        <v>1</v>
      </c>
      <c r="E63" s="2" t="s">
        <v>4</v>
      </c>
      <c r="F63" s="28">
        <v>1.0175199831581494</v>
      </c>
      <c r="G63" s="14">
        <v>6.15</v>
      </c>
      <c r="H63" s="13">
        <v>29.487684298026867</v>
      </c>
      <c r="I63" s="36">
        <f>1000*((H63*F63*5/1000)+(H64*F64*10/1000))/((F63*5)+(F64*10))</f>
        <v>17.036217962490493</v>
      </c>
      <c r="J63" s="12">
        <v>252</v>
      </c>
      <c r="K63" s="36">
        <f>1000*((F63*J63*5/1000)+(F64*J64*10/1000))/((F63*5)+(F64*10))</f>
        <v>176.76008254343492</v>
      </c>
      <c r="L63" s="19">
        <v>4.25</v>
      </c>
      <c r="M63" s="19">
        <f>SUM(L63:L65)</f>
        <v>16.18</v>
      </c>
      <c r="N63" s="36">
        <f>1000*((F63*L63*5/1000)+(F64*L64*10/1000))/((F63*5)+(F64*10))</f>
        <v>6.0092328526076084</v>
      </c>
      <c r="O63" s="19">
        <v>10.1</v>
      </c>
      <c r="P63" s="36">
        <f>1000*((F63*O63*5/1000)+(F64*O64*10/1000))/((F63*5)+(F64*10))</f>
        <v>9.0895315433369532</v>
      </c>
      <c r="Q63" s="31">
        <f>SUM(O63:O65)</f>
        <v>23.939999999999998</v>
      </c>
      <c r="R63" s="45">
        <v>396.13999999999976</v>
      </c>
      <c r="S63" s="45">
        <v>163.1639139989116</v>
      </c>
      <c r="T63" s="45">
        <v>203.12407198431103</v>
      </c>
      <c r="U63" s="45">
        <v>237.57201401677762</v>
      </c>
    </row>
    <row r="64" spans="1:21" ht="15">
      <c r="A64" s="4" t="s">
        <v>8</v>
      </c>
      <c r="B64" s="4">
        <v>4</v>
      </c>
      <c r="C64" s="4">
        <v>42</v>
      </c>
      <c r="D64" s="3" t="s">
        <v>1</v>
      </c>
      <c r="E64" s="5" t="s">
        <v>3</v>
      </c>
      <c r="F64" s="28">
        <v>1.3545275288130705</v>
      </c>
      <c r="G64" s="14">
        <v>6.48</v>
      </c>
      <c r="H64" s="13">
        <v>12.359452246576543</v>
      </c>
      <c r="I64" s="36"/>
      <c r="J64" s="12">
        <v>148.5</v>
      </c>
      <c r="K64" s="32"/>
      <c r="L64" s="19">
        <v>6.67</v>
      </c>
      <c r="M64" s="19"/>
      <c r="N64" s="19"/>
      <c r="O64" s="19">
        <v>8.7099999999999991</v>
      </c>
      <c r="P64" s="19"/>
      <c r="Q64" s="47"/>
      <c r="R64" s="45">
        <v>399.19000000000011</v>
      </c>
      <c r="S64" s="45">
        <v>160.90582071232663</v>
      </c>
      <c r="T64" s="45">
        <v>200.35239848741324</v>
      </c>
      <c r="U64" s="45">
        <v>239.55178080025999</v>
      </c>
    </row>
    <row r="65" spans="1:21" ht="15">
      <c r="A65" s="4" t="s">
        <v>8</v>
      </c>
      <c r="B65" s="4">
        <v>4</v>
      </c>
      <c r="C65" s="4">
        <v>42</v>
      </c>
      <c r="D65" s="3" t="s">
        <v>1</v>
      </c>
      <c r="E65" s="2" t="s">
        <v>0</v>
      </c>
      <c r="F65" s="28">
        <v>1.4812500236944026</v>
      </c>
      <c r="G65" s="14">
        <v>6.23</v>
      </c>
      <c r="H65" s="13">
        <v>2.9968937305858168</v>
      </c>
      <c r="I65" s="36"/>
      <c r="J65" s="12">
        <v>135.9</v>
      </c>
      <c r="K65" s="33"/>
      <c r="L65" s="19">
        <v>5.26</v>
      </c>
      <c r="M65" s="19"/>
      <c r="N65" s="19"/>
      <c r="O65" s="19">
        <v>5.1300000000000008</v>
      </c>
      <c r="P65" s="19"/>
      <c r="Q65" s="47"/>
      <c r="R65" s="45">
        <v>371.08999999999952</v>
      </c>
      <c r="S65" s="45">
        <v>158.51741224684517</v>
      </c>
      <c r="T65" s="45">
        <v>204.70788541108573</v>
      </c>
      <c r="U65" s="45">
        <v>265.68470234206956</v>
      </c>
    </row>
    <row r="66" spans="1:21" ht="15">
      <c r="A66" s="4" t="s">
        <v>7</v>
      </c>
      <c r="B66" s="4">
        <v>4</v>
      </c>
      <c r="C66" s="4">
        <v>43</v>
      </c>
      <c r="D66" s="3" t="s">
        <v>1</v>
      </c>
      <c r="E66" s="2" t="s">
        <v>4</v>
      </c>
      <c r="F66" s="28">
        <v>1.1541622748904994</v>
      </c>
      <c r="G66" s="14">
        <v>6.18</v>
      </c>
      <c r="H66" s="13">
        <v>17.117294483090522</v>
      </c>
      <c r="I66" s="36">
        <f>1000*((H66*F66*5/1000)+(H67*F67*10/1000))/((F66*5)+(F67*10))</f>
        <v>9.0987551998311549</v>
      </c>
      <c r="J66" s="12">
        <v>195</v>
      </c>
      <c r="K66" s="36">
        <f>1000*((F66*J66*5/1000)+(F67*J67*10/1000))/((F66*5)+(F67*10))</f>
        <v>137.32797124559946</v>
      </c>
      <c r="L66" s="19">
        <v>4.62</v>
      </c>
      <c r="M66" s="19">
        <f>SUM(L66:L68)</f>
        <v>13.56</v>
      </c>
      <c r="N66" s="36">
        <f>1000*((F66*L66*5/1000)+(F67*L67*10/1000))/((F66*5)+(F67*10))</f>
        <v>5.5835278411752149</v>
      </c>
      <c r="O66" s="19">
        <v>5.32</v>
      </c>
      <c r="P66" s="36">
        <f>1000*((F66*O66*5/1000)+(F67*O67*10/1000))/((F66*5)+(F67*10))</f>
        <v>1.6753512094676664</v>
      </c>
      <c r="Q66" s="31">
        <f>SUM(O66:O68)</f>
        <v>7.97</v>
      </c>
      <c r="R66" s="45">
        <v>473.82999999999987</v>
      </c>
      <c r="S66" s="45">
        <v>158.72528498747741</v>
      </c>
      <c r="T66" s="45">
        <v>177.3871037991529</v>
      </c>
      <c r="U66" s="45">
        <v>190.0576112133698</v>
      </c>
    </row>
    <row r="67" spans="1:21" ht="15">
      <c r="A67" s="4" t="s">
        <v>7</v>
      </c>
      <c r="B67" s="4">
        <v>4</v>
      </c>
      <c r="C67" s="4">
        <v>43</v>
      </c>
      <c r="D67" s="3" t="s">
        <v>1</v>
      </c>
      <c r="E67" s="5" t="s">
        <v>3</v>
      </c>
      <c r="F67" s="28">
        <v>1.3351042338930716</v>
      </c>
      <c r="G67" s="14">
        <v>5.7</v>
      </c>
      <c r="H67" s="13">
        <v>5.6328477052981585</v>
      </c>
      <c r="I67" s="36"/>
      <c r="J67" s="12">
        <v>112.4</v>
      </c>
      <c r="K67" s="32"/>
      <c r="L67" s="19">
        <v>6</v>
      </c>
      <c r="M67" s="19"/>
      <c r="N67" s="19"/>
      <c r="O67" s="19">
        <v>0.1</v>
      </c>
      <c r="P67" s="19"/>
      <c r="Q67" s="47"/>
      <c r="R67" s="45">
        <v>486.91999999999996</v>
      </c>
      <c r="S67" s="45">
        <v>148.40695848426262</v>
      </c>
      <c r="T67" s="45">
        <v>173.82352358895218</v>
      </c>
      <c r="U67" s="45">
        <v>190.84951792678527</v>
      </c>
    </row>
    <row r="68" spans="1:21" ht="15">
      <c r="A68" s="4" t="s">
        <v>7</v>
      </c>
      <c r="B68" s="4">
        <v>4</v>
      </c>
      <c r="C68" s="4">
        <v>43</v>
      </c>
      <c r="D68" s="3" t="s">
        <v>1</v>
      </c>
      <c r="E68" s="2" t="s">
        <v>0</v>
      </c>
      <c r="F68" s="28">
        <v>1.6804558718627318</v>
      </c>
      <c r="G68" s="14">
        <v>6.44</v>
      </c>
      <c r="H68" s="13">
        <v>0.96250601566259797</v>
      </c>
      <c r="I68" s="36"/>
      <c r="J68" s="12">
        <v>113.8</v>
      </c>
      <c r="K68" s="33"/>
      <c r="L68" s="19">
        <v>2.94</v>
      </c>
      <c r="M68" s="19"/>
      <c r="N68" s="19"/>
      <c r="O68" s="19">
        <v>2.5499999999999998</v>
      </c>
      <c r="P68" s="19"/>
      <c r="Q68" s="47"/>
      <c r="R68" s="45">
        <v>481.37999999999971</v>
      </c>
      <c r="S68" s="45">
        <v>139.2966842865834</v>
      </c>
      <c r="T68" s="45">
        <v>173.03161687553671</v>
      </c>
      <c r="U68" s="45">
        <v>206.29169883788018</v>
      </c>
    </row>
    <row r="69" spans="1:21" ht="15">
      <c r="A69" s="4" t="s">
        <v>6</v>
      </c>
      <c r="B69" s="4">
        <v>4</v>
      </c>
      <c r="C69" s="4">
        <v>44</v>
      </c>
      <c r="D69" s="3" t="s">
        <v>1</v>
      </c>
      <c r="E69" s="2" t="s">
        <v>4</v>
      </c>
      <c r="F69" s="28">
        <v>1.099831149498401</v>
      </c>
      <c r="G69" s="14">
        <v>6.14</v>
      </c>
      <c r="H69" s="13">
        <v>69.316839480246756</v>
      </c>
      <c r="I69" s="36">
        <f>1000*((H69*F69*5/1000)+(H70*F70*10/1000))/((F69*5)+(F70*10))</f>
        <v>37.526832968511464</v>
      </c>
      <c r="J69" s="12">
        <v>323.60000000000002</v>
      </c>
      <c r="K69" s="36">
        <f>1000*((F69*J69*5/1000)+(F70*J70*10/1000))/((F69*5)+(F70*10))</f>
        <v>221.36431032134294</v>
      </c>
      <c r="L69" s="19">
        <v>1.8199999999999998</v>
      </c>
      <c r="M69" s="19">
        <f>SUM(L69:L71)</f>
        <v>11.969999999999999</v>
      </c>
      <c r="N69" s="36">
        <f>1000*((F69*L69*5/1000)+(F70*L70*10/1000))/((F69*5)+(F70*10))</f>
        <v>3.6448675459155933</v>
      </c>
      <c r="O69" s="19">
        <v>0.1</v>
      </c>
      <c r="P69" s="36">
        <f>1000*((F69*O69*5/1000)+(F70*O70*10/1000))/((F69*5)+(F70*10))</f>
        <v>5.912274978920137</v>
      </c>
      <c r="Q69" s="31">
        <f>SUM(O69:O71)</f>
        <v>13.809999999999999</v>
      </c>
      <c r="R69" s="45">
        <v>392.27000000000027</v>
      </c>
      <c r="S69" s="45">
        <v>159.90675357845336</v>
      </c>
      <c r="T69" s="45">
        <v>219.35815960876511</v>
      </c>
      <c r="U69" s="45">
        <v>228.46508681278127</v>
      </c>
    </row>
    <row r="70" spans="1:21" ht="15">
      <c r="A70" s="4" t="s">
        <v>6</v>
      </c>
      <c r="B70" s="4">
        <v>4</v>
      </c>
      <c r="C70" s="4">
        <v>44</v>
      </c>
      <c r="D70" s="3" t="s">
        <v>1</v>
      </c>
      <c r="E70" s="5" t="s">
        <v>3</v>
      </c>
      <c r="F70" s="28">
        <v>1.4032688344960649</v>
      </c>
      <c r="G70" s="14">
        <v>5.24</v>
      </c>
      <c r="H70" s="13">
        <v>25.06890668066675</v>
      </c>
      <c r="I70" s="36"/>
      <c r="J70" s="12">
        <v>181.3</v>
      </c>
      <c r="K70" s="32"/>
      <c r="L70" s="19">
        <v>4.3600000000000003</v>
      </c>
      <c r="M70" s="19"/>
      <c r="N70" s="19"/>
      <c r="O70" s="19">
        <v>8.19</v>
      </c>
      <c r="P70" s="19"/>
      <c r="Q70" s="47"/>
      <c r="R70" s="45">
        <v>374.97999999999968</v>
      </c>
      <c r="S70" s="45">
        <v>160.96266595394351</v>
      </c>
      <c r="T70" s="45">
        <v>231.23676030965927</v>
      </c>
      <c r="U70" s="45">
        <v>232.82057373639748</v>
      </c>
    </row>
    <row r="71" spans="1:21" ht="15">
      <c r="A71" s="4" t="s">
        <v>6</v>
      </c>
      <c r="B71" s="4">
        <v>4</v>
      </c>
      <c r="C71" s="4">
        <v>44</v>
      </c>
      <c r="D71" s="3" t="s">
        <v>1</v>
      </c>
      <c r="E71" s="2" t="s">
        <v>0</v>
      </c>
      <c r="F71" s="28">
        <v>1.5089966105994055</v>
      </c>
      <c r="G71" s="14">
        <v>5.63</v>
      </c>
      <c r="H71" s="13">
        <v>5.731285820536379</v>
      </c>
      <c r="I71" s="36"/>
      <c r="J71" s="12">
        <v>128.80000000000001</v>
      </c>
      <c r="K71" s="33"/>
      <c r="L71" s="19">
        <v>5.79</v>
      </c>
      <c r="M71" s="19"/>
      <c r="N71" s="19"/>
      <c r="O71" s="19">
        <v>5.5200000000000005</v>
      </c>
      <c r="P71" s="19"/>
      <c r="Q71" s="47"/>
      <c r="R71" s="45">
        <v>407.9799999999999</v>
      </c>
      <c r="S71" s="45">
        <v>159.63893448954863</v>
      </c>
      <c r="T71" s="45">
        <v>214.21076597178973</v>
      </c>
      <c r="U71" s="45">
        <v>218.17029953866177</v>
      </c>
    </row>
    <row r="72" spans="1:21" ht="15">
      <c r="A72" s="4" t="s">
        <v>5</v>
      </c>
      <c r="B72" s="4">
        <v>4</v>
      </c>
      <c r="C72" s="4">
        <v>45</v>
      </c>
      <c r="D72" s="3" t="s">
        <v>1</v>
      </c>
      <c r="E72" s="2" t="s">
        <v>4</v>
      </c>
      <c r="F72" s="28">
        <v>1.1988548623001025</v>
      </c>
      <c r="G72" s="14">
        <v>5.91</v>
      </c>
      <c r="H72" s="13">
        <v>36.958043487771796</v>
      </c>
      <c r="I72" s="36">
        <f>1000*((H72*F72*5/1000)+(H73*F73*10/1000))/((F72*5)+(F73*10))</f>
        <v>20.033253771172223</v>
      </c>
      <c r="J72" s="12">
        <v>263.89999999999998</v>
      </c>
      <c r="K72" s="36">
        <f>1000*((F72*J72*5/1000)+(F73*J73*10/1000))/((F72*5)+(F73*10))</f>
        <v>179.81723594972013</v>
      </c>
      <c r="L72" s="19">
        <v>1.54</v>
      </c>
      <c r="M72" s="19">
        <f>SUM(L72:L74)</f>
        <v>8.25</v>
      </c>
      <c r="N72" s="36">
        <f>1000*((F72*L72*5/1000)+(F73*L73*10/1000))/((F72*5)+(F73*10))</f>
        <v>3.0348046942271978</v>
      </c>
      <c r="O72" s="19">
        <v>9.5299999999999994</v>
      </c>
      <c r="P72" s="36">
        <f>1000*((F72*O72*5/1000)+(F73*O73*10/1000))/((F72*5)+(F73*10))</f>
        <v>8.3466129504034683</v>
      </c>
      <c r="Q72" s="31">
        <f>SUM(O72:O74)</f>
        <v>22.42</v>
      </c>
      <c r="R72" s="45">
        <v>483.45000000000022</v>
      </c>
      <c r="S72" s="45">
        <v>156.6283987646425</v>
      </c>
      <c r="T72" s="45">
        <v>178.97091722592751</v>
      </c>
      <c r="U72" s="45">
        <v>180.95068400942975</v>
      </c>
    </row>
    <row r="73" spans="1:21" ht="15">
      <c r="A73" s="4" t="s">
        <v>5</v>
      </c>
      <c r="B73" s="4">
        <v>4</v>
      </c>
      <c r="C73" s="4">
        <v>45</v>
      </c>
      <c r="D73" s="3" t="s">
        <v>1</v>
      </c>
      <c r="E73" s="5" t="s">
        <v>3</v>
      </c>
      <c r="F73" s="28">
        <v>1.3470133209834849</v>
      </c>
      <c r="G73" s="14">
        <v>5.0599999999999996</v>
      </c>
      <c r="H73" s="13">
        <v>12.50164063525397</v>
      </c>
      <c r="I73" s="36"/>
      <c r="J73" s="12">
        <v>142.4</v>
      </c>
      <c r="K73" s="32"/>
      <c r="L73" s="19">
        <v>3.7</v>
      </c>
      <c r="M73" s="19"/>
      <c r="N73" s="19"/>
      <c r="O73" s="19">
        <v>7.82</v>
      </c>
      <c r="P73" s="19"/>
      <c r="Q73" s="47"/>
      <c r="R73" s="45">
        <v>489.79999999999995</v>
      </c>
      <c r="S73" s="45">
        <v>139.19170477716406</v>
      </c>
      <c r="T73" s="45">
        <v>173.82352358895218</v>
      </c>
      <c r="U73" s="45">
        <v>197.18477163388377</v>
      </c>
    </row>
    <row r="74" spans="1:21" ht="15">
      <c r="A74" s="4" t="s">
        <v>5</v>
      </c>
      <c r="B74" s="4">
        <v>4</v>
      </c>
      <c r="C74" s="4">
        <v>45</v>
      </c>
      <c r="D74" s="3" t="s">
        <v>1</v>
      </c>
      <c r="E74" s="2" t="s">
        <v>0</v>
      </c>
      <c r="F74" s="28">
        <v>1.5185122339077821</v>
      </c>
      <c r="G74" s="14">
        <v>5.01</v>
      </c>
      <c r="H74" s="13">
        <v>1.7718860742879641</v>
      </c>
      <c r="I74" s="36"/>
      <c r="J74" s="12">
        <v>102.3</v>
      </c>
      <c r="K74" s="33"/>
      <c r="L74" s="19">
        <v>3.01</v>
      </c>
      <c r="M74" s="19"/>
      <c r="N74" s="19"/>
      <c r="O74" s="19">
        <v>5.07</v>
      </c>
      <c r="P74" s="19"/>
      <c r="Q74" s="47"/>
      <c r="R74" s="45">
        <v>504.11999999999966</v>
      </c>
      <c r="S74" s="45">
        <v>110.61738393613645</v>
      </c>
      <c r="T74" s="45">
        <v>169.46803666533597</v>
      </c>
      <c r="U74" s="45">
        <v>215.79457939852796</v>
      </c>
    </row>
    <row r="75" spans="1:21" ht="15">
      <c r="A75" s="4" t="s">
        <v>2</v>
      </c>
      <c r="B75" s="4">
        <v>4</v>
      </c>
      <c r="C75" s="4">
        <v>46</v>
      </c>
      <c r="D75" s="3" t="s">
        <v>1</v>
      </c>
      <c r="E75" s="2" t="s">
        <v>4</v>
      </c>
      <c r="F75" s="28">
        <v>1.4678705168753132</v>
      </c>
      <c r="G75" s="14">
        <v>5.87</v>
      </c>
      <c r="H75" s="13">
        <v>33.468959180994879</v>
      </c>
      <c r="I75" s="36">
        <f>1000*((H75*F75*5/1000)+(H76*F76*10/1000))/((F75*5)+(F76*10))</f>
        <v>18.127151435825144</v>
      </c>
      <c r="J75" s="12">
        <v>235.4</v>
      </c>
      <c r="K75" s="36">
        <f>1000*((F75*J75*5/1000)+(F76*J76*10/1000))/((F75*5)+(F76*10))</f>
        <v>151.89469565199107</v>
      </c>
      <c r="L75" s="19">
        <v>1.7899999999999998</v>
      </c>
      <c r="M75" s="19">
        <f>SUM(L75:L77)</f>
        <v>8.64</v>
      </c>
      <c r="N75" s="36">
        <f>1000*((F75*L75*5/1000)+(F76*L76*10/1000))/((F75*5)+(F76*10))</f>
        <v>3.3523132921318672</v>
      </c>
      <c r="O75" s="19">
        <v>0.1</v>
      </c>
      <c r="P75" s="36">
        <f>1000*((F75*O75*5/1000)+(F76*O76*10/1000))/((F75*5)+(F76*10))</f>
        <v>0.39267790494522753</v>
      </c>
      <c r="Q75" s="31">
        <f>SUM(O75:O77)</f>
        <v>0.72899999999999998</v>
      </c>
      <c r="R75" s="45">
        <v>523.59999999999968</v>
      </c>
      <c r="S75" s="45">
        <v>131.12867296232247</v>
      </c>
      <c r="T75" s="45">
        <v>179.76282393934298</v>
      </c>
      <c r="U75" s="45">
        <v>165.50850309833487</v>
      </c>
    </row>
    <row r="76" spans="1:21" ht="15">
      <c r="A76" s="4" t="s">
        <v>2</v>
      </c>
      <c r="B76" s="4">
        <v>4</v>
      </c>
      <c r="C76" s="4">
        <v>46</v>
      </c>
      <c r="D76" s="3" t="s">
        <v>1</v>
      </c>
      <c r="E76" s="5" t="s">
        <v>3</v>
      </c>
      <c r="F76" s="28">
        <v>1.5757286720003874</v>
      </c>
      <c r="G76" s="14">
        <v>5.26</v>
      </c>
      <c r="H76" s="13">
        <v>10.981318633241459</v>
      </c>
      <c r="I76" s="36"/>
      <c r="J76" s="12">
        <v>113</v>
      </c>
      <c r="K76" s="32"/>
      <c r="L76" s="19">
        <v>4.08</v>
      </c>
      <c r="M76" s="19"/>
      <c r="N76" s="19"/>
      <c r="O76" s="19">
        <v>0.52900000000000003</v>
      </c>
      <c r="P76" s="19"/>
      <c r="Q76" s="47"/>
      <c r="R76" s="45">
        <v>532.82999999999993</v>
      </c>
      <c r="S76" s="45">
        <v>122.69057967568152</v>
      </c>
      <c r="T76" s="45">
        <v>175.8032903724345</v>
      </c>
      <c r="U76" s="45">
        <v>168.67612995188409</v>
      </c>
    </row>
    <row r="77" spans="1:21" ht="15">
      <c r="A77" s="20" t="s">
        <v>2</v>
      </c>
      <c r="B77" s="20">
        <v>4</v>
      </c>
      <c r="C77" s="20">
        <v>46</v>
      </c>
      <c r="D77" s="21" t="s">
        <v>1</v>
      </c>
      <c r="E77" s="22" t="s">
        <v>0</v>
      </c>
      <c r="F77" s="39">
        <v>1.5960983412098706</v>
      </c>
      <c r="G77" s="24">
        <v>5.21</v>
      </c>
      <c r="H77" s="23">
        <v>2.7343920899505623</v>
      </c>
      <c r="I77" s="40"/>
      <c r="J77" s="25">
        <v>69.400000000000006</v>
      </c>
      <c r="K77" s="41"/>
      <c r="L77" s="26">
        <v>2.7700000000000005</v>
      </c>
      <c r="M77" s="26"/>
      <c r="N77" s="26"/>
      <c r="O77" s="26">
        <v>0.1</v>
      </c>
      <c r="P77" s="26"/>
      <c r="Q77" s="48"/>
      <c r="R77" s="46">
        <v>509.02999999999992</v>
      </c>
      <c r="S77" s="46">
        <v>102.93571043935088</v>
      </c>
      <c r="T77" s="46">
        <v>180.15877729599441</v>
      </c>
      <c r="U77" s="46">
        <v>207.87551226465479</v>
      </c>
    </row>
    <row r="78" spans="1:21">
      <c r="K78" s="36"/>
    </row>
    <row r="79" spans="1:21">
      <c r="K79" s="32"/>
    </row>
    <row r="80" spans="1:21">
      <c r="K80" s="3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Agronomy Department 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tchuaona</dc:creator>
  <cp:lastModifiedBy>tchuaona</cp:lastModifiedBy>
  <dcterms:created xsi:type="dcterms:W3CDTF">2009-04-20T15:05:54Z</dcterms:created>
  <dcterms:modified xsi:type="dcterms:W3CDTF">2009-06-26T20:06:36Z</dcterms:modified>
</cp:coreProperties>
</file>