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ahao3\Desktop\"/>
    </mc:Choice>
  </mc:AlternateContent>
  <xr:revisionPtr revIDLastSave="0" documentId="13_ncr:1_{90828C45-1CC5-4AA6-8872-D0D93BD7E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9" i="1"/>
  <c r="S8" i="1"/>
  <c r="S7" i="1"/>
  <c r="S6" i="1"/>
  <c r="S5" i="1"/>
  <c r="S4" i="1"/>
  <c r="R10" i="1"/>
  <c r="R9" i="1"/>
  <c r="R8" i="1"/>
  <c r="R7" i="1"/>
  <c r="R6" i="1"/>
  <c r="R5" i="1"/>
  <c r="R4" i="1"/>
  <c r="C2" i="1"/>
  <c r="D2" i="1"/>
  <c r="E2" i="1"/>
  <c r="F2" i="1"/>
  <c r="G2" i="1"/>
  <c r="H2" i="1"/>
  <c r="B2" i="1"/>
  <c r="C4" i="1"/>
  <c r="D4" i="1"/>
  <c r="E4" i="1"/>
  <c r="F4" i="1"/>
  <c r="G4" i="1"/>
  <c r="H4" i="1"/>
  <c r="B4" i="1"/>
  <c r="C8" i="1"/>
  <c r="D8" i="1"/>
  <c r="E8" i="1"/>
  <c r="F8" i="1"/>
  <c r="G8" i="1"/>
  <c r="H8" i="1"/>
  <c r="I8" i="1"/>
  <c r="B8" i="1"/>
  <c r="C3" i="1"/>
  <c r="D3" i="1"/>
  <c r="E3" i="1"/>
  <c r="F3" i="1"/>
  <c r="G3" i="1"/>
  <c r="H3" i="1"/>
  <c r="B3" i="1"/>
  <c r="C7" i="1"/>
  <c r="D7" i="1"/>
  <c r="E7" i="1"/>
  <c r="F7" i="1"/>
  <c r="G7" i="1"/>
  <c r="H7" i="1"/>
  <c r="I7" i="1"/>
  <c r="B7" i="1"/>
  <c r="B6" i="1"/>
  <c r="F6" i="1"/>
  <c r="G6" i="1"/>
  <c r="H6" i="1"/>
  <c r="I6" i="1"/>
  <c r="D6" i="1"/>
  <c r="E6" i="1"/>
  <c r="C6" i="1"/>
</calcChain>
</file>

<file path=xl/sharedStrings.xml><?xml version="1.0" encoding="utf-8"?>
<sst xmlns="http://schemas.openxmlformats.org/spreadsheetml/2006/main" count="10" uniqueCount="5">
  <si>
    <t>Batch size</t>
  </si>
  <si>
    <t>1 GPU</t>
  </si>
  <si>
    <t>2 GPU</t>
  </si>
  <si>
    <t>OOM</t>
  </si>
  <si>
    <t>- Tested on full A100 node with 1 and 2 GPUs using the tBL-WSe2 dataset (128x128x128x128). 6 probe modes, 12 slices, 1 object mode. 1 shot with 10 iterations. - CHL 20240924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</si>
</sst>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6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/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time (sec) vs. batch size</a:t>
            </a:r>
          </a:p>
        </c:rich>
      </c:tx>
      <c:layout>
        <c:manualLayout>
          <c:xMode val="edge"/>
          <c:yMode val="edge"/>
          <c:x val="0.2696985055270552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7117583589778"/>
          <c:y val="0.17171296296296296"/>
          <c:w val="0.79920455825866521"/>
          <c:h val="0.66959062408865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1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Sheet1!$B$4:$H$4</c:f>
                <c:numCache>
                  <c:formatCode>General</c:formatCode>
                  <c:ptCount val="7"/>
                  <c:pt idx="0">
                    <c:v>1.1519939284176419</c:v>
                  </c:pt>
                  <c:pt idx="1">
                    <c:v>1.4079706791454518</c:v>
                  </c:pt>
                  <c:pt idx="2">
                    <c:v>1.8656157637031683</c:v>
                  </c:pt>
                  <c:pt idx="3">
                    <c:v>0.70772480527391468</c:v>
                  </c:pt>
                  <c:pt idx="4">
                    <c:v>2.2781006733192886</c:v>
                  </c:pt>
                  <c:pt idx="5">
                    <c:v>1.5288369617312201</c:v>
                  </c:pt>
                  <c:pt idx="6">
                    <c:v>2.3594424482632919</c:v>
                  </c:pt>
                </c:numCache>
              </c:numRef>
            </c:plus>
            <c:minus>
              <c:numRef>
                <c:f>Sheet1!$B$4:$H$4</c:f>
                <c:numCache>
                  <c:formatCode>General</c:formatCode>
                  <c:ptCount val="7"/>
                  <c:pt idx="0">
                    <c:v>1.1519939284176419</c:v>
                  </c:pt>
                  <c:pt idx="1">
                    <c:v>1.4079706791454518</c:v>
                  </c:pt>
                  <c:pt idx="2">
                    <c:v>1.8656157637031683</c:v>
                  </c:pt>
                  <c:pt idx="3">
                    <c:v>0.70772480527391468</c:v>
                  </c:pt>
                  <c:pt idx="4">
                    <c:v>2.2781006733192886</c:v>
                  </c:pt>
                  <c:pt idx="5">
                    <c:v>1.5288369617312201</c:v>
                  </c:pt>
                  <c:pt idx="6">
                    <c:v>2.3594424482632919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Sheet1!$Q$4:$Q$10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Sheet1!$R$4:$R$10</c:f>
              <c:numCache>
                <c:formatCode>0.000</c:formatCode>
                <c:ptCount val="7"/>
                <c:pt idx="0">
                  <c:v>12.045300000000001</c:v>
                </c:pt>
                <c:pt idx="1">
                  <c:v>10.2721</c:v>
                </c:pt>
                <c:pt idx="2">
                  <c:v>10.121200000000002</c:v>
                </c:pt>
                <c:pt idx="3">
                  <c:v>8.6112000000000002</c:v>
                </c:pt>
                <c:pt idx="4">
                  <c:v>9.821299999999999</c:v>
                </c:pt>
                <c:pt idx="5">
                  <c:v>8.7652999999999999</c:v>
                </c:pt>
                <c:pt idx="6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1-4A92-BE0B-14AEC187CA1D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2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Sheet1!$B$8:$H$8</c:f>
                <c:numCache>
                  <c:formatCode>General</c:formatCode>
                  <c:ptCount val="7"/>
                  <c:pt idx="0">
                    <c:v>1.8539132785662993</c:v>
                  </c:pt>
                  <c:pt idx="1">
                    <c:v>2.8711067726575465</c:v>
                  </c:pt>
                  <c:pt idx="2">
                    <c:v>1.5214846148855119</c:v>
                  </c:pt>
                  <c:pt idx="3">
                    <c:v>2.3051473440493506</c:v>
                  </c:pt>
                  <c:pt idx="4">
                    <c:v>0.98305105552955541</c:v>
                  </c:pt>
                  <c:pt idx="5">
                    <c:v>1.6996574851030049</c:v>
                  </c:pt>
                  <c:pt idx="6">
                    <c:v>2.7098654251128811</c:v>
                  </c:pt>
                </c:numCache>
              </c:numRef>
            </c:plus>
            <c:minus>
              <c:numRef>
                <c:f>Sheet1!$B$8:$H$8</c:f>
                <c:numCache>
                  <c:formatCode>General</c:formatCode>
                  <c:ptCount val="7"/>
                  <c:pt idx="0">
                    <c:v>1.8539132785662993</c:v>
                  </c:pt>
                  <c:pt idx="1">
                    <c:v>2.8711067726575465</c:v>
                  </c:pt>
                  <c:pt idx="2">
                    <c:v>1.5214846148855119</c:v>
                  </c:pt>
                  <c:pt idx="3">
                    <c:v>2.3051473440493506</c:v>
                  </c:pt>
                  <c:pt idx="4">
                    <c:v>0.98305105552955541</c:v>
                  </c:pt>
                  <c:pt idx="5">
                    <c:v>1.6996574851030049</c:v>
                  </c:pt>
                  <c:pt idx="6">
                    <c:v>2.7098654251128811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Sheet1!$Q$4:$Q$10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Sheet1!$S$4:$S$10</c:f>
              <c:numCache>
                <c:formatCode>0.000</c:formatCode>
                <c:ptCount val="7"/>
                <c:pt idx="0">
                  <c:v>19.152999999999999</c:v>
                </c:pt>
                <c:pt idx="1">
                  <c:v>11.8781</c:v>
                </c:pt>
                <c:pt idx="2">
                  <c:v>7.7379000000000007</c:v>
                </c:pt>
                <c:pt idx="3">
                  <c:v>7.3224999999999998</c:v>
                </c:pt>
                <c:pt idx="4">
                  <c:v>5.0776000000000003</c:v>
                </c:pt>
                <c:pt idx="5">
                  <c:v>5.1922999999999995</c:v>
                </c:pt>
                <c:pt idx="6">
                  <c:v>5.4542000000000002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1-4A92-BE0B-14AEC187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392367"/>
        <c:axId val="303393807"/>
      </c:barChart>
      <c:catAx>
        <c:axId val="3033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807"/>
        <c:crosses val="autoZero"/>
        <c:auto val="1"/>
        <c:lblAlgn val="ctr"/>
        <c:lblOffset val="100"/>
        <c:noMultiLvlLbl val="0"/>
      </c:catAx>
      <c:valAx>
        <c:axId val="303393807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(sec)</a:t>
                </a:r>
              </a:p>
            </c:rich>
          </c:tx>
          <c:layout>
            <c:manualLayout>
              <c:xMode val="edge"/>
              <c:yMode val="edge"/>
              <c:x val="2.5056217558993912E-2"/>
              <c:y val="0.33150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356866740819637"/>
          <c:y val="0.26909667541557303"/>
          <c:w val="0.217732611796107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10</xdr:row>
      <xdr:rowOff>33337</xdr:rowOff>
    </xdr:from>
    <xdr:to>
      <xdr:col>18</xdr:col>
      <xdr:colOff>328612</xdr:colOff>
      <xdr:row>24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25335-486F-ADE6-A51F-597EDB8D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D1" zoomScale="130" zoomScaleNormal="130" workbookViewId="0">
      <selection activeCell="K14" sqref="K14"/>
    </sheetView>
  </sheetViews>
  <sheetFormatPr defaultRowHeight="15" x14ac:dyDescent="0.25"/>
  <cols>
    <col min="2" max="2" width="14" customWidth="1"/>
    <col min="3" max="3" width="13.7109375" customWidth="1"/>
    <col min="4" max="6" width="9.5703125" bestFit="1" customWidth="1"/>
    <col min="7" max="7" width="10.5703125" bestFit="1" customWidth="1"/>
    <col min="8" max="8" width="12.28515625" customWidth="1"/>
    <col min="9" max="9" width="10.5703125" bestFit="1" customWidth="1"/>
  </cols>
  <sheetData>
    <row r="1" spans="1:19" x14ac:dyDescent="0.25">
      <c r="A1" s="2" t="s">
        <v>0</v>
      </c>
      <c r="B1" s="3">
        <v>32</v>
      </c>
      <c r="C1" s="3">
        <v>64</v>
      </c>
      <c r="D1" s="3">
        <v>128</v>
      </c>
      <c r="E1" s="3">
        <v>256</v>
      </c>
      <c r="F1" s="3">
        <v>512</v>
      </c>
      <c r="G1" s="3">
        <v>1024</v>
      </c>
      <c r="H1" s="3">
        <v>2048</v>
      </c>
      <c r="I1" s="3">
        <v>4096</v>
      </c>
    </row>
    <row r="2" spans="1:19" x14ac:dyDescent="0.25">
      <c r="B2" s="2" t="str">
        <f>ROUND(AVERAGE(B10:B19),2) &amp; " +/- " &amp; ROUND(_xlfn.STDEV.S(B10:B19),2)</f>
        <v>12.05 +/- 1.15</v>
      </c>
      <c r="C2" s="2" t="str">
        <f>ROUND(AVERAGE(C10:C19),2) &amp; " +/- " &amp; ROUND(_xlfn.STDEV.S(C10:C19),2)</f>
        <v>10.27 +/- 1.41</v>
      </c>
      <c r="D2" s="2" t="str">
        <f>ROUND(AVERAGE(D10:D19),2) &amp; " +/- " &amp; ROUND(_xlfn.STDEV.S(D10:D19),2)</f>
        <v>10.12 +/- 1.87</v>
      </c>
      <c r="E2" s="2" t="str">
        <f>ROUND(AVERAGE(E10:E19),2) &amp; " +/- " &amp; ROUND(_xlfn.STDEV.S(E10:E19),2)</f>
        <v>8.61 +/- 0.71</v>
      </c>
      <c r="F2" s="2" t="str">
        <f>ROUND(AVERAGE(F10:F19),2) &amp; " +/- " &amp; ROUND(_xlfn.STDEV.S(F10:F19),2)</f>
        <v>9.82 +/- 2.28</v>
      </c>
      <c r="G2" s="2" t="str">
        <f>ROUND(AVERAGE(G10:G19),2) &amp; " +/- " &amp; ROUND(_xlfn.STDEV.S(G10:G19),2)</f>
        <v>8.77 +/- 1.53</v>
      </c>
      <c r="H2" s="2" t="str">
        <f>ROUND(AVERAGE(H10:H19),2) &amp; " +/- " &amp; ROUND(_xlfn.STDEV.S(H10:H19),2)</f>
        <v>8.75 +/- 2.36</v>
      </c>
      <c r="I2" s="2" t="s">
        <v>3</v>
      </c>
    </row>
    <row r="3" spans="1:19" x14ac:dyDescent="0.25">
      <c r="A3" s="5" t="s">
        <v>1</v>
      </c>
      <c r="B3" s="2">
        <f>AVERAGE(B10:B19)</f>
        <v>12.045300000000001</v>
      </c>
      <c r="C3" s="2">
        <f t="shared" ref="C3:H3" si="0">AVERAGE(C10:C19)</f>
        <v>10.2721</v>
      </c>
      <c r="D3" s="2">
        <f t="shared" si="0"/>
        <v>10.121200000000002</v>
      </c>
      <c r="E3" s="2">
        <f t="shared" si="0"/>
        <v>8.6112000000000002</v>
      </c>
      <c r="F3" s="2">
        <f t="shared" si="0"/>
        <v>9.821299999999999</v>
      </c>
      <c r="G3" s="2">
        <f t="shared" si="0"/>
        <v>8.7652999999999999</v>
      </c>
      <c r="H3" s="2">
        <f t="shared" si="0"/>
        <v>8.75</v>
      </c>
      <c r="I3" s="2" t="s">
        <v>3</v>
      </c>
      <c r="L3" s="7" t="s">
        <v>4</v>
      </c>
      <c r="M3" s="7"/>
      <c r="N3" s="7"/>
      <c r="O3" s="7"/>
      <c r="P3" s="7"/>
      <c r="Q3" t="s">
        <v>0</v>
      </c>
      <c r="R3" s="4" t="s">
        <v>1</v>
      </c>
      <c r="S3" s="4" t="s">
        <v>2</v>
      </c>
    </row>
    <row r="4" spans="1:19" x14ac:dyDescent="0.25">
      <c r="A4" s="5"/>
      <c r="B4" s="2">
        <f>_xlfn.STDEV.S(B10:B19)</f>
        <v>1.1519939284176419</v>
      </c>
      <c r="C4" s="2">
        <f>_xlfn.STDEV.S(C10:C19)</f>
        <v>1.4079706791454518</v>
      </c>
      <c r="D4" s="2">
        <f>_xlfn.STDEV.S(D10:D19)</f>
        <v>1.8656157637031683</v>
      </c>
      <c r="E4" s="2">
        <f>_xlfn.STDEV.S(E10:E19)</f>
        <v>0.70772480527391468</v>
      </c>
      <c r="F4" s="2">
        <f>_xlfn.STDEV.S(F10:F19)</f>
        <v>2.2781006733192886</v>
      </c>
      <c r="G4" s="2">
        <f>_xlfn.STDEV.S(G10:G19)</f>
        <v>1.5288369617312201</v>
      </c>
      <c r="H4" s="2">
        <f>_xlfn.STDEV.S(H10:H19)</f>
        <v>2.3594424482632919</v>
      </c>
      <c r="I4" s="2" t="s">
        <v>3</v>
      </c>
      <c r="L4" s="7"/>
      <c r="M4" s="7"/>
      <c r="N4" s="7"/>
      <c r="O4" s="7"/>
      <c r="P4" s="7"/>
      <c r="Q4">
        <v>32</v>
      </c>
      <c r="R4" s="2">
        <f>B3</f>
        <v>12.045300000000001</v>
      </c>
      <c r="S4" s="2">
        <f>B7</f>
        <v>19.152999999999999</v>
      </c>
    </row>
    <row r="5" spans="1:19" x14ac:dyDescent="0.25">
      <c r="A5" s="2"/>
      <c r="B5" s="2"/>
      <c r="C5" s="2"/>
      <c r="D5" s="2"/>
      <c r="E5" s="2"/>
      <c r="F5" s="2"/>
      <c r="G5" s="2"/>
      <c r="H5" s="2"/>
      <c r="I5" s="2"/>
      <c r="L5" s="7"/>
      <c r="M5" s="7"/>
      <c r="N5" s="7"/>
      <c r="O5" s="7"/>
      <c r="P5" s="7"/>
      <c r="Q5">
        <v>64</v>
      </c>
      <c r="R5" s="2">
        <f>C3</f>
        <v>10.2721</v>
      </c>
      <c r="S5" s="2">
        <f>C7</f>
        <v>11.8781</v>
      </c>
    </row>
    <row r="6" spans="1:19" x14ac:dyDescent="0.25">
      <c r="B6" s="2" t="str">
        <f>ROUND(AVERAGE(B21:B30),2) &amp; " +/- " &amp; ROUND(_xlfn.STDEV.S(B21:B30),2)</f>
        <v>19.15 +/- 1.85</v>
      </c>
      <c r="C6" s="2" t="str">
        <f>ROUND(AVERAGE(C21:C30),2) &amp; " +/- " &amp; ROUND(_xlfn.STDEV.S(C21:C30),2)</f>
        <v>11.88 +/- 2.87</v>
      </c>
      <c r="D6" s="2" t="str">
        <f>ROUND(AVERAGE(D21:D30),2) &amp; " +/- " &amp; ROUND(_xlfn.STDEV.S(D21:D30),2)</f>
        <v>7.74 +/- 1.52</v>
      </c>
      <c r="E6" s="2" t="str">
        <f>ROUND(AVERAGE(E21:E30),2) &amp; " +/- " &amp; ROUND(_xlfn.STDEV.S(E21:E30),2)</f>
        <v>7.32 +/- 2.31</v>
      </c>
      <c r="F6" s="2" t="str">
        <f>ROUND(AVERAGE(F21:F30),2) &amp; " +/- " &amp; ROUND(_xlfn.STDEV.S(F21:F30),2)</f>
        <v>5.08 +/- 0.98</v>
      </c>
      <c r="G6" s="2" t="str">
        <f>ROUND(AVERAGE(G21:G30),2) &amp; " +/- " &amp; ROUND(_xlfn.STDEV.S(G21:G30),2)</f>
        <v>5.19 +/- 1.7</v>
      </c>
      <c r="H6" s="2" t="str">
        <f>ROUND(AVERAGE(H21:H30),2) &amp; " +/- " &amp; ROUND(_xlfn.STDEV.S(H21:H30),2)</f>
        <v>5.45 +/- 2.71</v>
      </c>
      <c r="I6" s="2" t="str">
        <f>ROUND(AVERAGE(I21:I30),2) &amp; " +/- " &amp; ROUND(_xlfn.STDEV.S(I21:I30),2)</f>
        <v>4.49 +/- 1.32</v>
      </c>
      <c r="L6" s="7"/>
      <c r="M6" s="7"/>
      <c r="N6" s="7"/>
      <c r="O6" s="7"/>
      <c r="P6" s="7"/>
      <c r="Q6">
        <v>128</v>
      </c>
      <c r="R6" s="2">
        <f>D3</f>
        <v>10.121200000000002</v>
      </c>
      <c r="S6" s="2">
        <f>D7</f>
        <v>7.7379000000000007</v>
      </c>
    </row>
    <row r="7" spans="1:19" x14ac:dyDescent="0.25">
      <c r="A7" s="6" t="s">
        <v>2</v>
      </c>
      <c r="B7" s="2">
        <f>AVERAGE(B21:B30)</f>
        <v>19.152999999999999</v>
      </c>
      <c r="C7" s="2">
        <f t="shared" ref="C7:I7" si="1">AVERAGE(C21:C30)</f>
        <v>11.8781</v>
      </c>
      <c r="D7" s="2">
        <f t="shared" si="1"/>
        <v>7.7379000000000007</v>
      </c>
      <c r="E7" s="2">
        <f t="shared" si="1"/>
        <v>7.3224999999999998</v>
      </c>
      <c r="F7" s="2">
        <f t="shared" si="1"/>
        <v>5.0776000000000003</v>
      </c>
      <c r="G7" s="2">
        <f t="shared" si="1"/>
        <v>5.1922999999999995</v>
      </c>
      <c r="H7" s="2">
        <f t="shared" si="1"/>
        <v>5.4542000000000002</v>
      </c>
      <c r="I7" s="2">
        <f t="shared" si="1"/>
        <v>4.4924000000000008</v>
      </c>
      <c r="L7" s="7"/>
      <c r="M7" s="7"/>
      <c r="N7" s="7"/>
      <c r="O7" s="7"/>
      <c r="P7" s="7"/>
      <c r="Q7">
        <v>256</v>
      </c>
      <c r="R7" s="2">
        <f>E3</f>
        <v>8.6112000000000002</v>
      </c>
      <c r="S7" s="2">
        <f>E7</f>
        <v>7.3224999999999998</v>
      </c>
    </row>
    <row r="8" spans="1:19" x14ac:dyDescent="0.25">
      <c r="A8" s="6"/>
      <c r="B8" s="2">
        <f xml:space="preserve"> _xlfn.STDEV.S(B21:B30)</f>
        <v>1.8539132785662993</v>
      </c>
      <c r="C8" s="2">
        <f t="shared" ref="C8:I8" si="2" xml:space="preserve"> _xlfn.STDEV.S(C21:C30)</f>
        <v>2.8711067726575465</v>
      </c>
      <c r="D8" s="2">
        <f t="shared" si="2"/>
        <v>1.5214846148855119</v>
      </c>
      <c r="E8" s="2">
        <f t="shared" si="2"/>
        <v>2.3051473440493506</v>
      </c>
      <c r="F8" s="2">
        <f t="shared" si="2"/>
        <v>0.98305105552955541</v>
      </c>
      <c r="G8" s="2">
        <f t="shared" si="2"/>
        <v>1.6996574851030049</v>
      </c>
      <c r="H8" s="2">
        <f t="shared" si="2"/>
        <v>2.7098654251128811</v>
      </c>
      <c r="I8" s="2">
        <f t="shared" si="2"/>
        <v>1.3200093602361715</v>
      </c>
      <c r="L8" s="7"/>
      <c r="M8" s="7"/>
      <c r="N8" s="7"/>
      <c r="O8" s="7"/>
      <c r="P8" s="7"/>
      <c r="Q8">
        <v>512</v>
      </c>
      <c r="R8" s="2">
        <f>F3</f>
        <v>9.821299999999999</v>
      </c>
      <c r="S8" s="2">
        <f>F7</f>
        <v>5.0776000000000003</v>
      </c>
    </row>
    <row r="9" spans="1:19" x14ac:dyDescent="0.25">
      <c r="L9" s="7"/>
      <c r="M9" s="7"/>
      <c r="N9" s="7"/>
      <c r="O9" s="7"/>
      <c r="P9" s="7"/>
      <c r="Q9">
        <v>1024</v>
      </c>
      <c r="R9" s="2">
        <f>G3</f>
        <v>8.7652999999999999</v>
      </c>
      <c r="S9" s="2">
        <f>G7</f>
        <v>5.1922999999999995</v>
      </c>
    </row>
    <row r="10" spans="1:19" x14ac:dyDescent="0.25">
      <c r="B10">
        <v>15.301</v>
      </c>
      <c r="C10">
        <v>11.468999999999999</v>
      </c>
      <c r="D10">
        <v>11.785</v>
      </c>
      <c r="E10">
        <v>10.624000000000001</v>
      </c>
      <c r="F10">
        <v>10.178000000000001</v>
      </c>
      <c r="G10">
        <v>10.404</v>
      </c>
      <c r="H10">
        <v>15.465</v>
      </c>
      <c r="L10" s="7"/>
      <c r="M10" s="7"/>
      <c r="N10" s="7"/>
      <c r="O10" s="7"/>
      <c r="P10" s="7"/>
      <c r="Q10">
        <v>2048</v>
      </c>
      <c r="R10" s="2">
        <f>H3</f>
        <v>8.75</v>
      </c>
      <c r="S10" s="2">
        <f>H7</f>
        <v>5.4542000000000002</v>
      </c>
    </row>
    <row r="11" spans="1:19" x14ac:dyDescent="0.25">
      <c r="B11">
        <v>11.827999999999999</v>
      </c>
      <c r="C11">
        <v>9.6820000000000004</v>
      </c>
      <c r="D11">
        <v>9.0990000000000002</v>
      </c>
      <c r="E11">
        <v>8.4420000000000002</v>
      </c>
      <c r="F11">
        <v>8.1929999999999996</v>
      </c>
      <c r="G11">
        <v>8.093</v>
      </c>
      <c r="H11">
        <v>8.0060000000000002</v>
      </c>
    </row>
    <row r="12" spans="1:19" x14ac:dyDescent="0.25">
      <c r="B12">
        <v>11.773</v>
      </c>
      <c r="C12">
        <v>9.6219999999999999</v>
      </c>
      <c r="D12">
        <v>9.0280000000000005</v>
      </c>
      <c r="E12">
        <v>8.3859999999999992</v>
      </c>
      <c r="F12">
        <v>8.1809999999999992</v>
      </c>
      <c r="G12">
        <v>8.0730000000000004</v>
      </c>
      <c r="H12">
        <v>7.9950000000000001</v>
      </c>
    </row>
    <row r="13" spans="1:19" x14ac:dyDescent="0.25">
      <c r="B13">
        <v>11.65</v>
      </c>
      <c r="C13">
        <v>9.68</v>
      </c>
      <c r="D13">
        <v>9.0259999999999998</v>
      </c>
      <c r="E13">
        <v>8.3759999999999994</v>
      </c>
      <c r="F13">
        <v>8.1739999999999995</v>
      </c>
      <c r="G13">
        <v>8.0850000000000009</v>
      </c>
      <c r="H13">
        <v>8.0169999999999995</v>
      </c>
    </row>
    <row r="14" spans="1:19" x14ac:dyDescent="0.25">
      <c r="B14">
        <v>11.73</v>
      </c>
      <c r="C14">
        <v>9.6170000000000009</v>
      </c>
      <c r="D14">
        <v>8.9710000000000001</v>
      </c>
      <c r="E14">
        <v>8.3870000000000005</v>
      </c>
      <c r="F14">
        <v>8.1630000000000003</v>
      </c>
      <c r="G14">
        <v>8.0779999999999994</v>
      </c>
      <c r="H14">
        <v>8.0020000000000007</v>
      </c>
    </row>
    <row r="15" spans="1:19" x14ac:dyDescent="0.25">
      <c r="B15">
        <v>11.513999999999999</v>
      </c>
      <c r="C15">
        <v>9.7210000000000001</v>
      </c>
      <c r="D15">
        <v>8.9440000000000008</v>
      </c>
      <c r="E15">
        <v>8.3729999999999993</v>
      </c>
      <c r="F15">
        <v>8.1820000000000004</v>
      </c>
      <c r="G15">
        <v>8.0909999999999993</v>
      </c>
      <c r="H15">
        <v>8.0280000000000005</v>
      </c>
    </row>
    <row r="16" spans="1:19" x14ac:dyDescent="0.25">
      <c r="B16">
        <v>11.579000000000001</v>
      </c>
      <c r="C16">
        <v>9.6210000000000004</v>
      </c>
      <c r="D16">
        <v>8.9649999999999999</v>
      </c>
      <c r="E16">
        <v>8.4239999999999995</v>
      </c>
      <c r="F16">
        <v>8.1780000000000008</v>
      </c>
      <c r="G16">
        <v>8.077</v>
      </c>
      <c r="H16">
        <v>8.0069999999999997</v>
      </c>
    </row>
    <row r="17" spans="2:9" x14ac:dyDescent="0.25">
      <c r="B17">
        <v>11.68</v>
      </c>
      <c r="C17">
        <v>9.6430000000000007</v>
      </c>
      <c r="D17">
        <v>12.605</v>
      </c>
      <c r="E17">
        <v>8.3829999999999991</v>
      </c>
      <c r="F17">
        <v>13.106999999999999</v>
      </c>
      <c r="G17">
        <v>12.589</v>
      </c>
      <c r="H17">
        <v>7.9889999999999999</v>
      </c>
    </row>
    <row r="18" spans="2:9" x14ac:dyDescent="0.25">
      <c r="B18">
        <v>11.916</v>
      </c>
      <c r="C18">
        <v>9.7279999999999998</v>
      </c>
      <c r="D18">
        <v>13.808999999999999</v>
      </c>
      <c r="E18">
        <v>8.36</v>
      </c>
      <c r="F18">
        <v>12.553000000000001</v>
      </c>
      <c r="G18">
        <v>8.0830000000000002</v>
      </c>
      <c r="H18">
        <v>8.0039999999999996</v>
      </c>
    </row>
    <row r="19" spans="2:9" x14ac:dyDescent="0.25">
      <c r="B19">
        <v>11.481999999999999</v>
      </c>
      <c r="C19">
        <v>13.938000000000001</v>
      </c>
      <c r="D19">
        <v>8.98</v>
      </c>
      <c r="E19">
        <v>8.3569999999999993</v>
      </c>
      <c r="F19">
        <v>13.304</v>
      </c>
      <c r="G19">
        <v>8.08</v>
      </c>
      <c r="H19">
        <v>7.9870000000000001</v>
      </c>
    </row>
    <row r="20" spans="2:9" x14ac:dyDescent="0.25">
      <c r="C20" s="1"/>
      <c r="D20" s="1"/>
    </row>
    <row r="21" spans="2:9" x14ac:dyDescent="0.25">
      <c r="B21">
        <v>20.547000000000001</v>
      </c>
      <c r="C21">
        <v>13.378</v>
      </c>
      <c r="D21">
        <v>10.419</v>
      </c>
      <c r="E21">
        <v>9.125</v>
      </c>
      <c r="F21">
        <v>7.875</v>
      </c>
      <c r="G21">
        <v>7.9640000000000004</v>
      </c>
      <c r="H21">
        <v>11.832000000000001</v>
      </c>
      <c r="I21">
        <v>8.2490000000000006</v>
      </c>
    </row>
    <row r="22" spans="2:9" x14ac:dyDescent="0.25">
      <c r="B22">
        <v>17.361000000000001</v>
      </c>
      <c r="C22">
        <v>18.588999999999999</v>
      </c>
      <c r="D22">
        <v>6.968</v>
      </c>
      <c r="E22">
        <v>5.6539999999999999</v>
      </c>
      <c r="F22">
        <v>4.7969999999999997</v>
      </c>
      <c r="G22">
        <v>4.423</v>
      </c>
      <c r="H22">
        <v>4.2439999999999998</v>
      </c>
      <c r="I22">
        <v>4.1040000000000001</v>
      </c>
    </row>
    <row r="23" spans="2:9" x14ac:dyDescent="0.25">
      <c r="B23">
        <v>17.413</v>
      </c>
      <c r="C23">
        <v>10.195</v>
      </c>
      <c r="D23">
        <v>10.818</v>
      </c>
      <c r="E23">
        <v>5.5780000000000003</v>
      </c>
      <c r="F23">
        <v>4.74</v>
      </c>
      <c r="G23">
        <v>4.4089999999999998</v>
      </c>
      <c r="H23">
        <v>4.2030000000000003</v>
      </c>
      <c r="I23">
        <v>4.07</v>
      </c>
    </row>
    <row r="24" spans="2:9" x14ac:dyDescent="0.25">
      <c r="B24">
        <v>17.420999999999999</v>
      </c>
      <c r="C24">
        <v>10.237</v>
      </c>
      <c r="D24">
        <v>7.06</v>
      </c>
      <c r="E24">
        <v>10.391999999999999</v>
      </c>
      <c r="F24">
        <v>4.7649999999999997</v>
      </c>
      <c r="G24">
        <v>4.3940000000000001</v>
      </c>
      <c r="H24">
        <v>9.0549999999999997</v>
      </c>
      <c r="I24">
        <v>4.0620000000000003</v>
      </c>
    </row>
    <row r="25" spans="2:9" x14ac:dyDescent="0.25">
      <c r="B25">
        <v>19.390999999999998</v>
      </c>
      <c r="C25">
        <v>10.32</v>
      </c>
      <c r="D25">
        <v>7.0730000000000004</v>
      </c>
      <c r="E25">
        <v>5.5170000000000003</v>
      </c>
      <c r="F25">
        <v>4.7530000000000001</v>
      </c>
      <c r="G25">
        <v>4.375</v>
      </c>
      <c r="H25">
        <v>4.2009999999999996</v>
      </c>
      <c r="I25">
        <v>4.0830000000000002</v>
      </c>
    </row>
    <row r="26" spans="2:9" x14ac:dyDescent="0.25">
      <c r="B26">
        <v>18.175999999999998</v>
      </c>
      <c r="C26">
        <v>10.206</v>
      </c>
      <c r="D26">
        <v>7.0460000000000003</v>
      </c>
      <c r="E26">
        <v>5.5419999999999998</v>
      </c>
      <c r="F26">
        <v>4.7750000000000004</v>
      </c>
      <c r="G26">
        <v>4.4059999999999997</v>
      </c>
      <c r="H26">
        <v>4.2080000000000002</v>
      </c>
      <c r="I26">
        <v>4.09</v>
      </c>
    </row>
    <row r="27" spans="2:9" x14ac:dyDescent="0.25">
      <c r="B27">
        <v>18.096</v>
      </c>
      <c r="C27">
        <v>10.318</v>
      </c>
      <c r="D27">
        <v>7.0110000000000001</v>
      </c>
      <c r="E27">
        <v>10.513</v>
      </c>
      <c r="F27">
        <v>4.7610000000000001</v>
      </c>
      <c r="G27">
        <v>8.8239999999999998</v>
      </c>
      <c r="H27">
        <v>4.2060000000000004</v>
      </c>
      <c r="I27">
        <v>4.077</v>
      </c>
    </row>
    <row r="28" spans="2:9" x14ac:dyDescent="0.25">
      <c r="B28">
        <v>20.395</v>
      </c>
      <c r="C28">
        <v>10.43</v>
      </c>
      <c r="D28">
        <v>7.0060000000000002</v>
      </c>
      <c r="E28">
        <v>5.5129999999999999</v>
      </c>
      <c r="F28">
        <v>4.782</v>
      </c>
      <c r="G28">
        <v>4.375</v>
      </c>
      <c r="H28">
        <v>4.1980000000000004</v>
      </c>
      <c r="I28">
        <v>4.0640000000000001</v>
      </c>
    </row>
    <row r="29" spans="2:9" x14ac:dyDescent="0.25">
      <c r="B29">
        <v>23.138999999999999</v>
      </c>
      <c r="C29">
        <v>14.868</v>
      </c>
      <c r="D29">
        <v>6.9939999999999998</v>
      </c>
      <c r="E29">
        <v>9.8360000000000003</v>
      </c>
      <c r="F29">
        <v>4.7779999999999996</v>
      </c>
      <c r="G29">
        <v>4.375</v>
      </c>
      <c r="H29">
        <v>4.1970000000000001</v>
      </c>
      <c r="I29">
        <v>4.0599999999999996</v>
      </c>
    </row>
    <row r="30" spans="2:9" x14ac:dyDescent="0.25">
      <c r="B30">
        <v>19.591000000000001</v>
      </c>
      <c r="C30">
        <v>10.24</v>
      </c>
      <c r="D30">
        <v>6.984</v>
      </c>
      <c r="E30">
        <v>5.5549999999999997</v>
      </c>
      <c r="F30">
        <v>4.75</v>
      </c>
      <c r="G30">
        <v>4.3780000000000001</v>
      </c>
      <c r="H30">
        <v>4.1980000000000004</v>
      </c>
      <c r="I30">
        <v>4.0650000000000004</v>
      </c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</sheetData>
  <mergeCells count="1">
    <mergeCell ref="L3:P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FBE4-9539-4D75-8773-68B23C9444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chiahao3</dc:creator>
  <cp:lastModifiedBy>Lee, Chia-Hao</cp:lastModifiedBy>
  <dcterms:created xsi:type="dcterms:W3CDTF">2015-06-05T18:17:20Z</dcterms:created>
  <dcterms:modified xsi:type="dcterms:W3CDTF">2024-09-24T04:47:32Z</dcterms:modified>
</cp:coreProperties>
</file>