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-db0011\OneDrive\Documentos\Tesis\"/>
    </mc:Choice>
  </mc:AlternateContent>
  <xr:revisionPtr revIDLastSave="1" documentId="8_{33E380A0-93C1-4D1F-AE8C-06544F5CE5F4}" xr6:coauthVersionLast="45" xr6:coauthVersionMax="45" xr10:uidLastSave="{821AD56E-AB9F-4A08-B5D2-6DC2076D1B03}"/>
  <bookViews>
    <workbookView xWindow="-120" yWindow="-120" windowWidth="20730" windowHeight="11160" xr2:uid="{339A2C86-C50D-4098-A47D-32A654954390}"/>
  </bookViews>
  <sheets>
    <sheet name="Coord nodos" sheetId="1" r:id="rId1"/>
    <sheet name="Cap dep i" sheetId="2" r:id="rId2"/>
    <sheet name="Costo dep i" sheetId="3" r:id="rId3"/>
    <sheet name="Demanda j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E9" i="1"/>
  <c r="E8" i="1"/>
  <c r="E7" i="1"/>
  <c r="E6" i="1"/>
  <c r="E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5" i="1"/>
  <c r="S5" i="1"/>
  <c r="T5" i="1"/>
  <c r="U5" i="1"/>
  <c r="V5" i="1"/>
  <c r="W5" i="1"/>
  <c r="X5" i="1"/>
</calcChain>
</file>

<file path=xl/sharedStrings.xml><?xml version="1.0" encoding="utf-8"?>
<sst xmlns="http://schemas.openxmlformats.org/spreadsheetml/2006/main" count="9" uniqueCount="8">
  <si>
    <t xml:space="preserve">Cliente </t>
  </si>
  <si>
    <t>cx</t>
  </si>
  <si>
    <t>cy</t>
  </si>
  <si>
    <t>Nodos</t>
  </si>
  <si>
    <t>Deposito</t>
  </si>
  <si>
    <t>W</t>
  </si>
  <si>
    <t>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</si>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</sst>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08FA-6FFB-4DA6-A307-90D24B50831D}">
  <dimension ref="A1:X32"/>
  <sheetViews>
    <sheetView tabSelected="1" workbookViewId="0">
      <selection activeCell="E11" sqref="E11:X15"/>
    </sheetView>
  </sheetViews>
  <sheetFormatPr baseColWidth="10" defaultRowHeight="15" x14ac:dyDescent="0.25"/>
  <sheetData>
    <row r="1" spans="1:24" x14ac:dyDescent="0.25">
      <c r="A1" s="2" t="s">
        <v>3</v>
      </c>
      <c r="B1" s="2" t="s">
        <v>1</v>
      </c>
      <c r="C1" s="2" t="s">
        <v>2</v>
      </c>
      <c r="E1" s="3">
        <v>4</v>
      </c>
      <c r="F1" s="3">
        <v>22</v>
      </c>
      <c r="G1" s="3">
        <v>20</v>
      </c>
      <c r="H1" s="3">
        <v>21</v>
      </c>
      <c r="I1" s="3">
        <v>4</v>
      </c>
      <c r="J1" s="3">
        <v>1</v>
      </c>
      <c r="K1" s="3">
        <v>4</v>
      </c>
      <c r="L1" s="3">
        <v>22</v>
      </c>
      <c r="M1" s="3">
        <v>14</v>
      </c>
      <c r="N1" s="3">
        <v>16</v>
      </c>
      <c r="O1" s="3">
        <v>12</v>
      </c>
      <c r="P1" s="3">
        <v>13</v>
      </c>
      <c r="Q1" s="3">
        <v>15</v>
      </c>
      <c r="R1" s="3">
        <v>3</v>
      </c>
      <c r="S1" s="3">
        <v>12</v>
      </c>
      <c r="T1" s="3">
        <v>6</v>
      </c>
      <c r="U1" s="3">
        <v>14</v>
      </c>
      <c r="V1" s="3">
        <v>50</v>
      </c>
      <c r="W1" s="3">
        <v>29</v>
      </c>
      <c r="X1" s="3">
        <v>37</v>
      </c>
    </row>
    <row r="2" spans="1:24" x14ac:dyDescent="0.25">
      <c r="A2" s="2">
        <v>1</v>
      </c>
      <c r="B2" s="3">
        <v>12</v>
      </c>
      <c r="C2" s="3">
        <v>39</v>
      </c>
      <c r="E2" s="3">
        <v>20</v>
      </c>
      <c r="F2" s="3">
        <v>7</v>
      </c>
      <c r="G2" s="3">
        <v>2</v>
      </c>
      <c r="H2" s="3">
        <v>7</v>
      </c>
      <c r="I2" s="3">
        <v>21</v>
      </c>
      <c r="J2" s="3">
        <v>12</v>
      </c>
      <c r="K2" s="3">
        <v>2</v>
      </c>
      <c r="L2" s="3">
        <v>21</v>
      </c>
      <c r="M2" s="3">
        <v>36</v>
      </c>
      <c r="N2" s="3">
        <v>40</v>
      </c>
      <c r="O2" s="3">
        <v>40</v>
      </c>
      <c r="P2" s="3">
        <v>47</v>
      </c>
      <c r="Q2" s="3">
        <v>36</v>
      </c>
      <c r="R2" s="3">
        <v>41</v>
      </c>
      <c r="S2" s="3">
        <v>49</v>
      </c>
      <c r="T2" s="3">
        <v>43</v>
      </c>
      <c r="U2" s="3">
        <v>32</v>
      </c>
      <c r="V2" s="3">
        <v>11</v>
      </c>
      <c r="W2" s="3">
        <v>18</v>
      </c>
      <c r="X2" s="3">
        <v>36</v>
      </c>
    </row>
    <row r="3" spans="1:24" x14ac:dyDescent="0.25">
      <c r="A3" s="2">
        <v>2</v>
      </c>
      <c r="B3" s="3">
        <v>12</v>
      </c>
      <c r="C3" s="3">
        <v>24</v>
      </c>
    </row>
    <row r="4" spans="1:24" x14ac:dyDescent="0.25">
      <c r="A4" s="2">
        <v>3</v>
      </c>
      <c r="B4" s="3">
        <v>38</v>
      </c>
      <c r="C4" s="3">
        <v>29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</row>
    <row r="5" spans="1:24" x14ac:dyDescent="0.25">
      <c r="A5" s="2">
        <v>4</v>
      </c>
      <c r="B5" s="3">
        <v>32</v>
      </c>
      <c r="C5" s="3">
        <v>43</v>
      </c>
      <c r="D5">
        <v>1</v>
      </c>
      <c r="E5" s="4">
        <f>SQRT(((E1-$B$2)^2)+((E2-$C$2)^2))</f>
        <v>20.615528128088304</v>
      </c>
      <c r="F5" s="4">
        <f t="shared" ref="F5:P5" si="0">SQRT(((F1-$B$2)^2)+((F2-$C$2)^2))</f>
        <v>33.526109228480422</v>
      </c>
      <c r="G5" s="4">
        <f t="shared" si="0"/>
        <v>37.8549864614954</v>
      </c>
      <c r="H5" s="4">
        <f t="shared" si="0"/>
        <v>33.241540277189323</v>
      </c>
      <c r="I5" s="4">
        <f t="shared" si="0"/>
        <v>19.697715603592208</v>
      </c>
      <c r="J5" s="4">
        <f t="shared" si="0"/>
        <v>29.154759474226502</v>
      </c>
      <c r="K5" s="4">
        <f t="shared" si="0"/>
        <v>37.8549864614954</v>
      </c>
      <c r="L5" s="4">
        <f t="shared" si="0"/>
        <v>20.591260281974002</v>
      </c>
      <c r="M5" s="4">
        <f t="shared" si="0"/>
        <v>3.6055512754639891</v>
      </c>
      <c r="N5" s="4">
        <f t="shared" si="0"/>
        <v>4.1231056256176606</v>
      </c>
      <c r="O5" s="4">
        <f t="shared" si="0"/>
        <v>1</v>
      </c>
      <c r="P5" s="4">
        <f t="shared" si="0"/>
        <v>8.0622577482985491</v>
      </c>
      <c r="Q5" s="4">
        <f>SQRT(((Q1-$B$2)^2)+((Q2-$C$2)^2))</f>
        <v>4.2426406871192848</v>
      </c>
      <c r="R5" s="4">
        <f t="shared" ref="F5:X5" si="1">SQRT((R1-$B$2)^2+(R2-$C$2)^2)</f>
        <v>9.2195444572928871</v>
      </c>
      <c r="S5" s="4">
        <f t="shared" si="1"/>
        <v>10</v>
      </c>
      <c r="T5" s="4">
        <f t="shared" si="1"/>
        <v>7.2111025509279782</v>
      </c>
      <c r="U5" s="4">
        <f t="shared" si="1"/>
        <v>7.2801098892805181</v>
      </c>
      <c r="V5" s="4">
        <f t="shared" si="1"/>
        <v>47.201694884823787</v>
      </c>
      <c r="W5" s="4">
        <f t="shared" si="1"/>
        <v>27.018512172212592</v>
      </c>
      <c r="X5" s="4">
        <f t="shared" si="1"/>
        <v>25.179356624028344</v>
      </c>
    </row>
    <row r="6" spans="1:24" x14ac:dyDescent="0.25">
      <c r="A6" s="2">
        <v>5</v>
      </c>
      <c r="B6" s="3">
        <v>37</v>
      </c>
      <c r="C6" s="3">
        <v>46</v>
      </c>
      <c r="D6">
        <v>2</v>
      </c>
      <c r="E6" s="4">
        <f>SQRT(((E1-$B$3)^2)+((E2-$C$3)^2))</f>
        <v>8.9442719099991592</v>
      </c>
      <c r="F6" s="4">
        <f t="shared" ref="F6:P6" si="2">SQRT(((F1-$B$3)^2)+((F2-$C$3)^2))</f>
        <v>19.723082923316021</v>
      </c>
      <c r="G6" s="4">
        <f t="shared" si="2"/>
        <v>23.409399821439251</v>
      </c>
      <c r="H6" s="4">
        <f t="shared" si="2"/>
        <v>19.235384061671343</v>
      </c>
      <c r="I6" s="4">
        <f t="shared" si="2"/>
        <v>8.5440037453175304</v>
      </c>
      <c r="J6" s="4">
        <f t="shared" si="2"/>
        <v>16.278820596099706</v>
      </c>
      <c r="K6" s="4">
        <f t="shared" si="2"/>
        <v>23.409399821439251</v>
      </c>
      <c r="L6" s="4">
        <f t="shared" si="2"/>
        <v>10.440306508910551</v>
      </c>
      <c r="M6" s="4">
        <f t="shared" si="2"/>
        <v>12.165525060596439</v>
      </c>
      <c r="N6" s="4">
        <f t="shared" si="2"/>
        <v>16.492422502470642</v>
      </c>
      <c r="O6" s="4">
        <f t="shared" si="2"/>
        <v>16</v>
      </c>
      <c r="P6" s="4">
        <f t="shared" si="2"/>
        <v>23.021728866442675</v>
      </c>
      <c r="Q6" s="4">
        <f>SQRT(((Q1-$B$3)^2)+((Q2-$C$3)^2))</f>
        <v>12.369316876852981</v>
      </c>
      <c r="R6" s="4">
        <f t="shared" ref="F6:X6" si="3">SQRT((R1-$B$3)^2+(R2-$C$3)^2)</f>
        <v>19.235384061671343</v>
      </c>
      <c r="S6" s="4">
        <f t="shared" si="3"/>
        <v>25</v>
      </c>
      <c r="T6" s="4">
        <f t="shared" si="3"/>
        <v>19.924858845171276</v>
      </c>
      <c r="U6" s="4">
        <f t="shared" si="3"/>
        <v>8.2462112512353212</v>
      </c>
      <c r="V6" s="4">
        <f t="shared" si="3"/>
        <v>40.162171256046406</v>
      </c>
      <c r="W6" s="4">
        <f t="shared" si="3"/>
        <v>18.027756377319946</v>
      </c>
      <c r="X6" s="4">
        <f t="shared" si="3"/>
        <v>27.730849247724095</v>
      </c>
    </row>
    <row r="7" spans="1:24" x14ac:dyDescent="0.25">
      <c r="A7" s="2">
        <v>6</v>
      </c>
      <c r="B7" s="3">
        <v>4</v>
      </c>
      <c r="C7" s="3">
        <v>20</v>
      </c>
      <c r="D7">
        <v>3</v>
      </c>
      <c r="E7" s="4">
        <f>SQRT(((E1-$B$4)^2)+((E2-$C$4)^2))</f>
        <v>35.171010790137949</v>
      </c>
      <c r="F7" s="4">
        <f t="shared" ref="F7:P7" si="4">SQRT(((F1-$B$4)^2)+((F2-$C$4)^2))</f>
        <v>27.202941017470888</v>
      </c>
      <c r="G7" s="4">
        <f t="shared" si="4"/>
        <v>32.449961479175904</v>
      </c>
      <c r="H7" s="4">
        <f t="shared" si="4"/>
        <v>27.802877548915689</v>
      </c>
      <c r="I7" s="4">
        <f t="shared" si="4"/>
        <v>34.928498393145958</v>
      </c>
      <c r="J7" s="4">
        <f t="shared" si="4"/>
        <v>40.718546143004666</v>
      </c>
      <c r="K7" s="4">
        <f t="shared" si="4"/>
        <v>43.416586692184822</v>
      </c>
      <c r="L7" s="4">
        <f t="shared" si="4"/>
        <v>17.888543819998318</v>
      </c>
      <c r="M7" s="4">
        <f t="shared" si="4"/>
        <v>25</v>
      </c>
      <c r="N7" s="4">
        <f t="shared" si="4"/>
        <v>24.596747752497688</v>
      </c>
      <c r="O7" s="4">
        <f t="shared" si="4"/>
        <v>28.231188426986208</v>
      </c>
      <c r="P7" s="4">
        <f t="shared" si="4"/>
        <v>30.805843601498726</v>
      </c>
      <c r="Q7" s="4">
        <f>SQRT(((Q1-$B$4)^2)+((Q2-$C$4)^2))</f>
        <v>24.041630560342615</v>
      </c>
      <c r="R7" s="4">
        <f t="shared" ref="F7:X7" si="5">SQRT((R1-$B$4)^2+(R2-$C$4)^2)</f>
        <v>37</v>
      </c>
      <c r="S7" s="4">
        <f t="shared" si="5"/>
        <v>32.802438933713454</v>
      </c>
      <c r="T7" s="4">
        <f t="shared" si="5"/>
        <v>34.928498393145958</v>
      </c>
      <c r="U7" s="4">
        <f t="shared" si="5"/>
        <v>24.186773244895647</v>
      </c>
      <c r="V7" s="4">
        <f t="shared" si="5"/>
        <v>21.633307652783937</v>
      </c>
      <c r="W7" s="4">
        <f t="shared" si="5"/>
        <v>14.212670403551895</v>
      </c>
      <c r="X7" s="4">
        <f t="shared" si="5"/>
        <v>7.0710678118654755</v>
      </c>
    </row>
    <row r="8" spans="1:24" x14ac:dyDescent="0.25">
      <c r="A8" s="2">
        <v>7</v>
      </c>
      <c r="B8" s="3">
        <v>22</v>
      </c>
      <c r="C8" s="3">
        <v>7</v>
      </c>
      <c r="D8">
        <v>4</v>
      </c>
      <c r="E8" s="4">
        <f>SQRT(((E1-$B$5))^2+((E2-$C$5)^2))</f>
        <v>36.235341863986875</v>
      </c>
      <c r="F8" s="4">
        <f t="shared" ref="F8:P8" si="6">SQRT(((F1-$B$5))^2+((F2-$C$5)^2))</f>
        <v>37.363083384538811</v>
      </c>
      <c r="G8" s="4">
        <f t="shared" si="6"/>
        <v>42.720018726587654</v>
      </c>
      <c r="H8" s="4">
        <f t="shared" si="6"/>
        <v>37.643060449437421</v>
      </c>
      <c r="I8" s="4">
        <f t="shared" si="6"/>
        <v>35.608987629529715</v>
      </c>
      <c r="J8" s="4">
        <f t="shared" si="6"/>
        <v>43.840620433565945</v>
      </c>
      <c r="K8" s="4">
        <f t="shared" si="6"/>
        <v>49.648766349225639</v>
      </c>
      <c r="L8" s="4">
        <f t="shared" si="6"/>
        <v>24.166091947189145</v>
      </c>
      <c r="M8" s="4">
        <f t="shared" si="6"/>
        <v>19.313207915827967</v>
      </c>
      <c r="N8" s="4">
        <f t="shared" si="6"/>
        <v>16.278820596099706</v>
      </c>
      <c r="O8" s="4">
        <f t="shared" si="6"/>
        <v>20.223748416156685</v>
      </c>
      <c r="P8" s="4">
        <f t="shared" si="6"/>
        <v>19.416487838947599</v>
      </c>
      <c r="Q8" s="4">
        <f>SQRT(((Q1-$B$5))^2+((Q2-$C$5)^2))</f>
        <v>18.384776310850235</v>
      </c>
      <c r="R8" s="4">
        <f t="shared" ref="F8:X8" si="7">SQRT((R1-$B$5)^2+(R2-$C$5)^2)</f>
        <v>29.068883707497267</v>
      </c>
      <c r="S8" s="4">
        <f t="shared" si="7"/>
        <v>20.880613017821101</v>
      </c>
      <c r="T8" s="4">
        <f t="shared" si="7"/>
        <v>26</v>
      </c>
      <c r="U8" s="4">
        <f t="shared" si="7"/>
        <v>21.095023109728988</v>
      </c>
      <c r="V8" s="4">
        <f t="shared" si="7"/>
        <v>36.715119501371639</v>
      </c>
      <c r="W8" s="4">
        <f t="shared" si="7"/>
        <v>25.179356624028344</v>
      </c>
      <c r="X8" s="4">
        <f t="shared" si="7"/>
        <v>8.6023252670426267</v>
      </c>
    </row>
    <row r="9" spans="1:24" x14ac:dyDescent="0.25">
      <c r="A9" s="2">
        <v>8</v>
      </c>
      <c r="B9" s="3">
        <v>20</v>
      </c>
      <c r="C9" s="3">
        <v>2</v>
      </c>
      <c r="D9">
        <v>5</v>
      </c>
      <c r="E9" s="4">
        <f>SQRT(((E1-$B$6)^2)+((E2-$C$6)^2))</f>
        <v>42.01190307520001</v>
      </c>
      <c r="F9" s="4">
        <f t="shared" ref="F9:P9" si="8">SQRT(((F1-$B$6)^2)+((F2-$C$6)^2))</f>
        <v>41.785164831552358</v>
      </c>
      <c r="G9" s="4">
        <f t="shared" si="8"/>
        <v>47.169905660283021</v>
      </c>
      <c r="H9" s="4">
        <f t="shared" si="8"/>
        <v>42.154477816715982</v>
      </c>
      <c r="I9" s="4">
        <f t="shared" si="8"/>
        <v>41.400483088968905</v>
      </c>
      <c r="J9" s="4">
        <f t="shared" si="8"/>
        <v>49.51767361255979</v>
      </c>
      <c r="K9" s="4">
        <f t="shared" si="8"/>
        <v>55</v>
      </c>
      <c r="L9" s="4">
        <f t="shared" si="8"/>
        <v>29.154759474226502</v>
      </c>
      <c r="M9" s="4">
        <f t="shared" si="8"/>
        <v>25.079872407968907</v>
      </c>
      <c r="N9" s="4">
        <f t="shared" si="8"/>
        <v>21.840329667841555</v>
      </c>
      <c r="O9" s="4">
        <f t="shared" si="8"/>
        <v>25.709920264364882</v>
      </c>
      <c r="P9" s="4">
        <f t="shared" si="8"/>
        <v>24.020824298928627</v>
      </c>
      <c r="Q9" s="4">
        <f>SQRT(((Q1-$B$6)^2)+((Q2-$C$6)^2))</f>
        <v>24.166091947189145</v>
      </c>
      <c r="R9" s="4">
        <f t="shared" ref="F9:X9" si="9">SQRT((R1-$B$6)^2+(R2-$C$6)^2)</f>
        <v>34.365680554879162</v>
      </c>
      <c r="S9" s="4">
        <f t="shared" si="9"/>
        <v>25.179356624028344</v>
      </c>
      <c r="T9" s="4">
        <f t="shared" si="9"/>
        <v>31.144823004794873</v>
      </c>
      <c r="U9" s="4">
        <f t="shared" si="9"/>
        <v>26.92582403567252</v>
      </c>
      <c r="V9" s="4">
        <f t="shared" si="9"/>
        <v>37.336309405188942</v>
      </c>
      <c r="W9" s="4">
        <f t="shared" si="9"/>
        <v>29.120439557122072</v>
      </c>
      <c r="X9" s="4">
        <f t="shared" si="9"/>
        <v>10</v>
      </c>
    </row>
    <row r="10" spans="1:24" x14ac:dyDescent="0.25">
      <c r="A10" s="2">
        <v>9</v>
      </c>
      <c r="B10" s="3">
        <v>21</v>
      </c>
      <c r="C10" s="3">
        <v>7</v>
      </c>
      <c r="J10" s="1"/>
      <c r="K10" s="1"/>
      <c r="L10" s="1"/>
    </row>
    <row r="11" spans="1:24" x14ac:dyDescent="0.25">
      <c r="A11" s="2">
        <v>10</v>
      </c>
      <c r="B11" s="3">
        <v>4</v>
      </c>
      <c r="C11" s="3">
        <v>21</v>
      </c>
      <c r="E11" s="4">
        <v>20.615528128088304</v>
      </c>
      <c r="F11" s="4">
        <v>33.526109228480422</v>
      </c>
      <c r="G11" s="4">
        <v>37.8549864614954</v>
      </c>
      <c r="H11" s="4">
        <v>33.241540277189323</v>
      </c>
      <c r="I11" s="4">
        <v>19.697715603592208</v>
      </c>
      <c r="J11" s="5">
        <v>29.154759474226502</v>
      </c>
      <c r="K11" s="5">
        <v>37.8549864614954</v>
      </c>
      <c r="L11" s="5">
        <v>20.591260281974002</v>
      </c>
      <c r="M11" s="4">
        <v>3.6055512754639891</v>
      </c>
      <c r="N11" s="4">
        <v>4.1231056256176606</v>
      </c>
      <c r="O11" s="4">
        <v>1</v>
      </c>
      <c r="P11" s="4">
        <v>8.0622577482985491</v>
      </c>
      <c r="Q11" s="4">
        <v>4.2426406871192848</v>
      </c>
      <c r="R11" s="4">
        <v>9.2195444572928871</v>
      </c>
      <c r="S11" s="4">
        <v>10</v>
      </c>
      <c r="T11" s="4">
        <v>7.2111025509279782</v>
      </c>
      <c r="U11" s="4">
        <v>7.2801098892805181</v>
      </c>
      <c r="V11" s="4">
        <v>47.201694884823787</v>
      </c>
      <c r="W11" s="4">
        <v>27.018512172212592</v>
      </c>
      <c r="X11" s="4">
        <v>25.179356624028344</v>
      </c>
    </row>
    <row r="12" spans="1:24" x14ac:dyDescent="0.25">
      <c r="A12" s="2">
        <v>11</v>
      </c>
      <c r="B12" s="3">
        <v>1</v>
      </c>
      <c r="C12" s="3">
        <v>12</v>
      </c>
      <c r="E12" s="4">
        <v>8.9442719099991592</v>
      </c>
      <c r="F12" s="4">
        <v>19.723082923316021</v>
      </c>
      <c r="G12" s="4">
        <v>23.409399821439251</v>
      </c>
      <c r="H12" s="4">
        <v>19.235384061671343</v>
      </c>
      <c r="I12" s="4">
        <v>8.5440037453175304</v>
      </c>
      <c r="J12" s="5">
        <v>16.278820596099706</v>
      </c>
      <c r="K12" s="5">
        <v>23.409399821439251</v>
      </c>
      <c r="L12" s="5">
        <v>10.440306508910551</v>
      </c>
      <c r="M12" s="4">
        <v>12.165525060596439</v>
      </c>
      <c r="N12" s="4">
        <v>16.492422502470642</v>
      </c>
      <c r="O12" s="4">
        <v>16</v>
      </c>
      <c r="P12" s="4">
        <v>23.021728866442675</v>
      </c>
      <c r="Q12" s="4">
        <v>12.369316876852981</v>
      </c>
      <c r="R12" s="4">
        <v>19.235384061671343</v>
      </c>
      <c r="S12" s="4">
        <v>25</v>
      </c>
      <c r="T12" s="4">
        <v>19.924858845171276</v>
      </c>
      <c r="U12" s="4">
        <v>8.2462112512353212</v>
      </c>
      <c r="V12" s="4">
        <v>40.162171256046406</v>
      </c>
      <c r="W12" s="4">
        <v>18.027756377319946</v>
      </c>
      <c r="X12" s="4">
        <v>27.730849247724095</v>
      </c>
    </row>
    <row r="13" spans="1:24" x14ac:dyDescent="0.25">
      <c r="A13" s="2">
        <v>12</v>
      </c>
      <c r="B13" s="3">
        <v>4</v>
      </c>
      <c r="C13" s="3">
        <v>2</v>
      </c>
      <c r="E13" s="4">
        <v>35.171010790137949</v>
      </c>
      <c r="F13" s="4">
        <v>27.202941017470888</v>
      </c>
      <c r="G13" s="4">
        <v>32.449961479175904</v>
      </c>
      <c r="H13" s="4">
        <v>27.802877548915689</v>
      </c>
      <c r="I13" s="4">
        <v>34.928498393145958</v>
      </c>
      <c r="J13" s="5">
        <v>40.718546143004666</v>
      </c>
      <c r="K13" s="5">
        <v>43.416586692184822</v>
      </c>
      <c r="L13" s="5">
        <v>17.888543819998318</v>
      </c>
      <c r="M13" s="4">
        <v>25</v>
      </c>
      <c r="N13" s="4">
        <v>24.596747752497688</v>
      </c>
      <c r="O13" s="4">
        <v>28.231188426986208</v>
      </c>
      <c r="P13" s="4">
        <v>30.805843601498726</v>
      </c>
      <c r="Q13" s="4">
        <v>24.041630560342615</v>
      </c>
      <c r="R13" s="4">
        <v>37</v>
      </c>
      <c r="S13" s="4">
        <v>32.802438933713454</v>
      </c>
      <c r="T13" s="4">
        <v>34.928498393145958</v>
      </c>
      <c r="U13" s="4">
        <v>24.186773244895647</v>
      </c>
      <c r="V13" s="4">
        <v>21.633307652783937</v>
      </c>
      <c r="W13" s="4">
        <v>14.212670403551895</v>
      </c>
      <c r="X13" s="4">
        <v>7.0710678118654755</v>
      </c>
    </row>
    <row r="14" spans="1:24" x14ac:dyDescent="0.25">
      <c r="A14" s="2">
        <v>13</v>
      </c>
      <c r="B14" s="3">
        <v>22</v>
      </c>
      <c r="C14" s="3">
        <v>21</v>
      </c>
      <c r="E14" s="4">
        <v>36.235341863986875</v>
      </c>
      <c r="F14" s="4">
        <v>37.363083384538811</v>
      </c>
      <c r="G14" s="4">
        <v>42.720018726587654</v>
      </c>
      <c r="H14" s="4">
        <v>37.643060449437421</v>
      </c>
      <c r="I14" s="4">
        <v>35.608987629529715</v>
      </c>
      <c r="J14" s="5">
        <v>43.840620433565945</v>
      </c>
      <c r="K14" s="5">
        <v>49.648766349225639</v>
      </c>
      <c r="L14" s="5">
        <v>24.166091947189145</v>
      </c>
      <c r="M14" s="4">
        <v>19.313207915827967</v>
      </c>
      <c r="N14" s="4">
        <v>16.278820596099706</v>
      </c>
      <c r="O14" s="4">
        <v>20.223748416156685</v>
      </c>
      <c r="P14" s="4">
        <v>19.416487838947599</v>
      </c>
      <c r="Q14" s="4">
        <v>18.384776310850235</v>
      </c>
      <c r="R14" s="4">
        <v>29.068883707497267</v>
      </c>
      <c r="S14" s="4">
        <v>20.880613017821101</v>
      </c>
      <c r="T14" s="4">
        <v>26</v>
      </c>
      <c r="U14" s="4">
        <v>21.095023109728988</v>
      </c>
      <c r="V14" s="4">
        <v>36.715119501371639</v>
      </c>
      <c r="W14" s="4">
        <v>25.179356624028344</v>
      </c>
      <c r="X14" s="4">
        <v>8.6023252670426267</v>
      </c>
    </row>
    <row r="15" spans="1:24" x14ac:dyDescent="0.25">
      <c r="A15" s="2">
        <v>14</v>
      </c>
      <c r="B15" s="3">
        <v>14</v>
      </c>
      <c r="C15" s="3">
        <v>36</v>
      </c>
      <c r="E15" s="4">
        <v>42.01190307520001</v>
      </c>
      <c r="F15" s="4">
        <v>41.785164831552358</v>
      </c>
      <c r="G15" s="4">
        <v>47.169905660283021</v>
      </c>
      <c r="H15" s="4">
        <v>42.154477816715982</v>
      </c>
      <c r="I15" s="4">
        <v>41.400483088968905</v>
      </c>
      <c r="J15" s="5">
        <v>49.51767361255979</v>
      </c>
      <c r="K15" s="5">
        <v>55</v>
      </c>
      <c r="L15" s="5">
        <v>29.154759474226502</v>
      </c>
      <c r="M15" s="4">
        <v>25.079872407968907</v>
      </c>
      <c r="N15" s="4">
        <v>21.840329667841555</v>
      </c>
      <c r="O15" s="4">
        <v>25.709920264364882</v>
      </c>
      <c r="P15" s="4">
        <v>24.020824298928627</v>
      </c>
      <c r="Q15" s="4">
        <v>24.166091947189145</v>
      </c>
      <c r="R15" s="4">
        <v>34.365680554879162</v>
      </c>
      <c r="S15" s="4">
        <v>25.179356624028344</v>
      </c>
      <c r="T15" s="4">
        <v>31.144823004794873</v>
      </c>
      <c r="U15" s="4">
        <v>26.92582403567252</v>
      </c>
      <c r="V15" s="4">
        <v>37.336309405188942</v>
      </c>
      <c r="W15" s="4">
        <v>29.120439557122072</v>
      </c>
      <c r="X15" s="4">
        <v>10</v>
      </c>
    </row>
    <row r="16" spans="1:24" x14ac:dyDescent="0.25">
      <c r="A16" s="2">
        <v>15</v>
      </c>
      <c r="B16" s="3">
        <v>16</v>
      </c>
      <c r="C16" s="3">
        <v>40</v>
      </c>
      <c r="J16" s="1"/>
      <c r="K16" s="1"/>
      <c r="L16" s="1"/>
    </row>
    <row r="17" spans="1:12" x14ac:dyDescent="0.25">
      <c r="A17" s="2">
        <v>16</v>
      </c>
      <c r="B17" s="3">
        <v>12</v>
      </c>
      <c r="C17" s="3">
        <v>40</v>
      </c>
      <c r="J17" s="1"/>
      <c r="K17" s="1"/>
      <c r="L17" s="1"/>
    </row>
    <row r="18" spans="1:12" x14ac:dyDescent="0.25">
      <c r="A18" s="2">
        <v>17</v>
      </c>
      <c r="B18" s="3">
        <v>13</v>
      </c>
      <c r="C18" s="3">
        <v>47</v>
      </c>
      <c r="J18" s="1"/>
      <c r="K18" s="1"/>
      <c r="L18" s="1"/>
    </row>
    <row r="19" spans="1:12" x14ac:dyDescent="0.25">
      <c r="A19" s="2">
        <v>18</v>
      </c>
      <c r="B19" s="3">
        <v>15</v>
      </c>
      <c r="C19" s="3">
        <v>36</v>
      </c>
      <c r="J19" s="1"/>
      <c r="K19" s="1"/>
      <c r="L19" s="1"/>
    </row>
    <row r="20" spans="1:12" x14ac:dyDescent="0.25">
      <c r="A20" s="2">
        <v>19</v>
      </c>
      <c r="B20" s="3">
        <v>3</v>
      </c>
      <c r="C20" s="3">
        <v>41</v>
      </c>
      <c r="J20" s="1"/>
      <c r="K20" s="1"/>
      <c r="L20" s="1"/>
    </row>
    <row r="21" spans="1:12" x14ac:dyDescent="0.25">
      <c r="A21" s="2">
        <v>20</v>
      </c>
      <c r="B21" s="3">
        <v>12</v>
      </c>
      <c r="C21" s="3">
        <v>49</v>
      </c>
      <c r="J21" s="1"/>
      <c r="K21" s="1"/>
      <c r="L21" s="1"/>
    </row>
    <row r="22" spans="1:12" x14ac:dyDescent="0.25">
      <c r="A22" s="2">
        <v>21</v>
      </c>
      <c r="B22" s="3">
        <v>6</v>
      </c>
      <c r="C22" s="3">
        <v>43</v>
      </c>
      <c r="J22" s="1"/>
      <c r="K22" s="1"/>
      <c r="L22" s="1"/>
    </row>
    <row r="23" spans="1:12" x14ac:dyDescent="0.25">
      <c r="A23" s="2">
        <v>22</v>
      </c>
      <c r="B23" s="3">
        <v>14</v>
      </c>
      <c r="C23" s="3">
        <v>32</v>
      </c>
      <c r="J23" s="1"/>
      <c r="K23" s="1"/>
      <c r="L23" s="1"/>
    </row>
    <row r="24" spans="1:12" x14ac:dyDescent="0.25">
      <c r="A24" s="2">
        <v>23</v>
      </c>
      <c r="B24" s="3">
        <v>50</v>
      </c>
      <c r="C24" s="3">
        <v>11</v>
      </c>
      <c r="J24" s="1"/>
      <c r="K24" s="1"/>
      <c r="L24" s="1"/>
    </row>
    <row r="25" spans="1:12" x14ac:dyDescent="0.25">
      <c r="A25" s="2">
        <v>24</v>
      </c>
      <c r="B25" s="3">
        <v>29</v>
      </c>
      <c r="C25" s="3">
        <v>18</v>
      </c>
      <c r="J25" s="1"/>
      <c r="K25" s="1"/>
      <c r="L25" s="1"/>
    </row>
    <row r="26" spans="1:12" x14ac:dyDescent="0.25">
      <c r="A26" s="2">
        <v>25</v>
      </c>
      <c r="B26" s="3">
        <v>37</v>
      </c>
      <c r="C26" s="3">
        <v>36</v>
      </c>
      <c r="J26" s="1"/>
      <c r="K26" s="1"/>
      <c r="L26" s="1"/>
    </row>
    <row r="27" spans="1:12" x14ac:dyDescent="0.25">
      <c r="J27" s="1"/>
      <c r="K27" s="1"/>
      <c r="L27" s="1"/>
    </row>
    <row r="28" spans="1:12" x14ac:dyDescent="0.25">
      <c r="J28" s="1"/>
      <c r="K28" s="1"/>
      <c r="L28" s="1"/>
    </row>
    <row r="29" spans="1:12" x14ac:dyDescent="0.25">
      <c r="J29" s="1"/>
      <c r="K29" s="1"/>
      <c r="L29" s="1"/>
    </row>
    <row r="30" spans="1:12" x14ac:dyDescent="0.25">
      <c r="J30" s="1"/>
      <c r="K30" s="1"/>
      <c r="L30" s="1"/>
    </row>
    <row r="31" spans="1:12" x14ac:dyDescent="0.25">
      <c r="J31" s="1"/>
      <c r="K31" s="1"/>
      <c r="L31" s="1"/>
    </row>
    <row r="32" spans="1:12" x14ac:dyDescent="0.25">
      <c r="J32" s="1"/>
      <c r="K32" s="1"/>
      <c r="L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5A61-04D7-4224-93CD-C79B982B1349}">
  <dimension ref="A1:B6"/>
  <sheetViews>
    <sheetView workbookViewId="0">
      <selection activeCell="F7" sqref="F7"/>
    </sheetView>
  </sheetViews>
  <sheetFormatPr baseColWidth="10" defaultRowHeight="15" x14ac:dyDescent="0.25"/>
  <sheetData>
    <row r="1" spans="1:2" x14ac:dyDescent="0.25">
      <c r="A1" s="2" t="s">
        <v>4</v>
      </c>
      <c r="B1" s="2" t="s">
        <v>5</v>
      </c>
    </row>
    <row r="2" spans="1:2" x14ac:dyDescent="0.25">
      <c r="A2" s="2">
        <v>1</v>
      </c>
      <c r="B2" s="2">
        <v>40</v>
      </c>
    </row>
    <row r="3" spans="1:2" x14ac:dyDescent="0.25">
      <c r="A3" s="2">
        <v>2</v>
      </c>
      <c r="B3" s="2">
        <v>100</v>
      </c>
    </row>
    <row r="4" spans="1:2" x14ac:dyDescent="0.25">
      <c r="A4" s="2">
        <v>3</v>
      </c>
      <c r="B4" s="2">
        <v>40</v>
      </c>
    </row>
    <row r="5" spans="1:2" x14ac:dyDescent="0.25">
      <c r="A5" s="2">
        <v>4</v>
      </c>
      <c r="B5" s="2">
        <v>80</v>
      </c>
    </row>
    <row r="6" spans="1:2" x14ac:dyDescent="0.25">
      <c r="A6" s="2">
        <v>5</v>
      </c>
      <c r="B6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907A-7531-4D38-8E8A-5E23E1EFB143}">
  <dimension ref="A1:E9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2" t="s">
        <v>4</v>
      </c>
      <c r="B1" s="2" t="s">
        <v>6</v>
      </c>
    </row>
    <row r="2" spans="1:5" x14ac:dyDescent="0.25">
      <c r="A2" s="2">
        <v>1</v>
      </c>
      <c r="B2" s="2">
        <v>1346</v>
      </c>
    </row>
    <row r="3" spans="1:5" x14ac:dyDescent="0.25">
      <c r="A3" s="2">
        <v>2</v>
      </c>
      <c r="B3" s="2">
        <v>1383</v>
      </c>
    </row>
    <row r="4" spans="1:5" x14ac:dyDescent="0.25">
      <c r="A4" s="2">
        <v>3</v>
      </c>
      <c r="B4" s="2">
        <v>1066</v>
      </c>
    </row>
    <row r="5" spans="1:5" x14ac:dyDescent="0.25">
      <c r="A5" s="2">
        <v>4</v>
      </c>
      <c r="B5" s="2">
        <v>513</v>
      </c>
      <c r="E5" s="1"/>
    </row>
    <row r="6" spans="1:5" x14ac:dyDescent="0.25">
      <c r="A6" s="2">
        <v>5</v>
      </c>
      <c r="B6" s="2">
        <v>558</v>
      </c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31E4-A7C0-44DD-A8A7-78FD9D0EF0D9}">
  <dimension ref="A1:I24"/>
  <sheetViews>
    <sheetView workbookViewId="0">
      <selection activeCell="F6" sqref="F6"/>
    </sheetView>
  </sheetViews>
  <sheetFormatPr baseColWidth="10" defaultRowHeight="15" x14ac:dyDescent="0.25"/>
  <sheetData>
    <row r="1" spans="1:9" x14ac:dyDescent="0.25">
      <c r="A1" s="2" t="s">
        <v>0</v>
      </c>
      <c r="B1" s="2" t="s">
        <v>7</v>
      </c>
    </row>
    <row r="2" spans="1:9" x14ac:dyDescent="0.25">
      <c r="A2" s="2">
        <v>6</v>
      </c>
      <c r="B2" s="2">
        <v>6</v>
      </c>
    </row>
    <row r="3" spans="1:9" x14ac:dyDescent="0.25">
      <c r="A3" s="2">
        <v>7</v>
      </c>
      <c r="B3" s="2">
        <v>3</v>
      </c>
    </row>
    <row r="4" spans="1:9" x14ac:dyDescent="0.25">
      <c r="A4" s="2">
        <v>8</v>
      </c>
      <c r="B4" s="2">
        <v>9</v>
      </c>
    </row>
    <row r="5" spans="1:9" x14ac:dyDescent="0.25">
      <c r="A5" s="2">
        <v>9</v>
      </c>
      <c r="B5" s="2">
        <v>5</v>
      </c>
      <c r="H5" s="1"/>
    </row>
    <row r="6" spans="1:9" x14ac:dyDescent="0.25">
      <c r="A6" s="2">
        <v>10</v>
      </c>
      <c r="B6" s="2">
        <v>7</v>
      </c>
      <c r="H6" s="1"/>
      <c r="I6" s="1"/>
    </row>
    <row r="7" spans="1:9" x14ac:dyDescent="0.25">
      <c r="A7" s="2">
        <v>11</v>
      </c>
      <c r="B7" s="2">
        <v>3</v>
      </c>
      <c r="H7" s="1"/>
      <c r="I7" s="1"/>
    </row>
    <row r="8" spans="1:9" x14ac:dyDescent="0.25">
      <c r="A8" s="2">
        <v>12</v>
      </c>
      <c r="B8" s="3">
        <v>3</v>
      </c>
      <c r="H8" s="1"/>
      <c r="I8" s="1"/>
    </row>
    <row r="9" spans="1:9" x14ac:dyDescent="0.25">
      <c r="A9" s="2">
        <v>13</v>
      </c>
      <c r="B9" s="3">
        <v>2</v>
      </c>
      <c r="H9" s="1"/>
      <c r="I9" s="1"/>
    </row>
    <row r="10" spans="1:9" x14ac:dyDescent="0.25">
      <c r="A10" s="2">
        <v>14</v>
      </c>
      <c r="B10" s="3">
        <v>2</v>
      </c>
      <c r="H10" s="1"/>
      <c r="I10" s="1"/>
    </row>
    <row r="11" spans="1:9" x14ac:dyDescent="0.25">
      <c r="A11" s="2">
        <v>15</v>
      </c>
      <c r="B11" s="3">
        <v>2</v>
      </c>
      <c r="H11" s="1"/>
      <c r="I11" s="1"/>
    </row>
    <row r="12" spans="1:9" x14ac:dyDescent="0.25">
      <c r="A12" s="2">
        <v>16</v>
      </c>
      <c r="B12" s="3">
        <v>3</v>
      </c>
      <c r="H12" s="1"/>
      <c r="I12" s="1"/>
    </row>
    <row r="13" spans="1:9" x14ac:dyDescent="0.25">
      <c r="A13" s="2">
        <v>17</v>
      </c>
      <c r="B13" s="3">
        <v>2</v>
      </c>
      <c r="H13" s="1"/>
      <c r="I13" s="1"/>
    </row>
    <row r="14" spans="1:9" x14ac:dyDescent="0.25">
      <c r="A14" s="2">
        <v>18</v>
      </c>
      <c r="B14" s="3">
        <v>7</v>
      </c>
      <c r="H14" s="1"/>
      <c r="I14" s="1"/>
    </row>
    <row r="15" spans="1:9" x14ac:dyDescent="0.25">
      <c r="A15" s="2">
        <v>19</v>
      </c>
      <c r="B15" s="3">
        <v>5</v>
      </c>
      <c r="H15" s="1"/>
      <c r="I15" s="1"/>
    </row>
    <row r="16" spans="1:9" x14ac:dyDescent="0.25">
      <c r="A16" s="2">
        <v>20</v>
      </c>
      <c r="B16" s="3">
        <v>3</v>
      </c>
      <c r="H16" s="1"/>
      <c r="I16" s="1"/>
    </row>
    <row r="17" spans="1:9" x14ac:dyDescent="0.25">
      <c r="A17" s="2">
        <v>21</v>
      </c>
      <c r="B17" s="3">
        <v>8</v>
      </c>
      <c r="H17" s="1"/>
      <c r="I17" s="1"/>
    </row>
    <row r="18" spans="1:9" x14ac:dyDescent="0.25">
      <c r="A18" s="2">
        <v>22</v>
      </c>
      <c r="B18" s="3">
        <v>7</v>
      </c>
      <c r="H18" s="1"/>
      <c r="I18" s="1"/>
    </row>
    <row r="19" spans="1:9" x14ac:dyDescent="0.25">
      <c r="A19" s="2">
        <v>23</v>
      </c>
      <c r="B19" s="3">
        <v>8</v>
      </c>
      <c r="H19" s="1"/>
      <c r="I19" s="1"/>
    </row>
    <row r="20" spans="1:9" x14ac:dyDescent="0.25">
      <c r="A20" s="2">
        <v>24</v>
      </c>
      <c r="B20" s="3">
        <v>4</v>
      </c>
      <c r="H20" s="1"/>
      <c r="I20" s="1"/>
    </row>
    <row r="21" spans="1:9" x14ac:dyDescent="0.25">
      <c r="A21" s="2">
        <v>25</v>
      </c>
      <c r="B21" s="3">
        <v>3</v>
      </c>
      <c r="H21" s="1"/>
      <c r="I21" s="1"/>
    </row>
    <row r="22" spans="1:9" x14ac:dyDescent="0.25">
      <c r="H22" s="1"/>
      <c r="I22" s="1"/>
    </row>
    <row r="23" spans="1:9" x14ac:dyDescent="0.25">
      <c r="H23" s="1"/>
      <c r="I23" s="1"/>
    </row>
    <row r="24" spans="1:9" x14ac:dyDescent="0.25">
      <c r="H24" s="1"/>
      <c r="I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Coord nodos</vt:lpstr>
      <vt:lpstr>Cap dep i</vt:lpstr>
      <vt:lpstr>Costo dep i</vt:lpstr>
      <vt:lpstr>Demanda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 Jimenez Bravo</dc:creator>
  <cp:lastModifiedBy>Lina Ortiz</cp:lastModifiedBy>
  <dcterms:created xsi:type="dcterms:W3CDTF">2020-10-01T13:18:51Z</dcterms:created>
  <dcterms:modified xsi:type="dcterms:W3CDTF">2020-10-02T16:01:05Z</dcterms:modified>
</cp:coreProperties>
</file>