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VID\sitio\data\"/>
    </mc:Choice>
  </mc:AlternateContent>
  <bookViews>
    <workbookView xWindow="11745" yWindow="645" windowWidth="8700" windowHeight="8595" tabRatio="649" firstSheet="1" activeTab="1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82" i="3" l="1"/>
  <c r="E4081" i="3"/>
  <c r="E4090" i="3"/>
  <c r="E4033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K171" i="1"/>
  <c r="J171" i="1" s="1"/>
  <c r="I171" i="1"/>
  <c r="D171" i="1" l="1"/>
  <c r="D170" i="1"/>
  <c r="P171" i="1"/>
  <c r="E4058" i="3"/>
  <c r="E4057" i="3"/>
  <c r="C171" i="1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K170" i="1"/>
  <c r="J170" i="1"/>
  <c r="I170" i="1"/>
  <c r="E4042" i="3"/>
  <c r="E4045" i="3"/>
  <c r="E4038" i="3"/>
  <c r="E4034" i="3"/>
  <c r="E4036" i="3"/>
  <c r="P170" i="1"/>
  <c r="E170" i="1"/>
  <c r="S170" i="1" s="1"/>
  <c r="C170" i="1"/>
  <c r="D4053" i="3"/>
  <c r="D4051" i="3"/>
  <c r="D4050" i="3"/>
  <c r="D4048" i="3"/>
  <c r="D4036" i="3"/>
  <c r="D4035" i="3"/>
  <c r="K169" i="1"/>
  <c r="J169" i="1" s="1"/>
  <c r="I169" i="1"/>
  <c r="E171" i="1" l="1"/>
  <c r="S171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R169" i="1"/>
  <c r="C169" i="1"/>
  <c r="S169" i="1" s="1"/>
  <c r="E169" i="1"/>
  <c r="D169" i="1"/>
  <c r="E3986" i="3"/>
  <c r="E3985" i="3"/>
  <c r="R168" i="1"/>
  <c r="E168" i="1"/>
  <c r="S168" i="1"/>
  <c r="D168" i="1"/>
  <c r="C168" i="1"/>
  <c r="K167" i="1"/>
  <c r="J167" i="1"/>
  <c r="I167" i="1"/>
  <c r="R167" i="1"/>
  <c r="E3962" i="3"/>
  <c r="E3961" i="3"/>
  <c r="E3973" i="3"/>
  <c r="D167" i="1"/>
  <c r="E167" i="1" s="1"/>
  <c r="S167" i="1" s="1"/>
  <c r="P167" i="1"/>
  <c r="P166" i="1"/>
  <c r="C167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R166" i="1"/>
  <c r="E166" i="1"/>
  <c r="S166" i="1" s="1"/>
  <c r="D166" i="1"/>
  <c r="C166" i="1"/>
  <c r="E3946" i="3"/>
  <c r="E3942" i="3"/>
  <c r="K165" i="1"/>
  <c r="J165" i="1" s="1"/>
  <c r="E3925" i="3" l="1"/>
  <c r="E3922" i="3"/>
  <c r="E3914" i="3"/>
  <c r="E3913" i="3"/>
  <c r="P165" i="1"/>
  <c r="E171" i="5"/>
  <c r="R165" i="1"/>
  <c r="E165" i="1"/>
  <c r="S165" i="1"/>
  <c r="D165" i="1"/>
  <c r="C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R164" i="1"/>
  <c r="E164" i="1"/>
  <c r="S164" i="1"/>
  <c r="D164" i="1"/>
  <c r="C164" i="1"/>
  <c r="K163" i="1" l="1"/>
  <c r="J163" i="1" s="1"/>
  <c r="I163" i="1"/>
  <c r="E3841" i="3" l="1"/>
  <c r="E3866" i="3"/>
  <c r="E3865" i="3"/>
  <c r="P163" i="1"/>
  <c r="R163" i="1"/>
  <c r="E163" i="1"/>
  <c r="S163" i="1"/>
  <c r="D163" i="1"/>
  <c r="C163" i="1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E170" i="5"/>
  <c r="F170" i="5"/>
  <c r="R162" i="1"/>
  <c r="E3845" i="3"/>
  <c r="D162" i="1"/>
  <c r="P162" i="1"/>
  <c r="C162" i="1"/>
  <c r="E166" i="5" l="1"/>
  <c r="E167" i="5"/>
  <c r="F167" i="5" s="1"/>
  <c r="E168" i="5"/>
  <c r="E169" i="5"/>
  <c r="F161" i="5"/>
  <c r="F166" i="5"/>
  <c r="K161" i="1"/>
  <c r="J161" i="1"/>
  <c r="Q161" i="1"/>
  <c r="P161" i="1"/>
  <c r="E3821" i="3"/>
  <c r="E3817" i="3"/>
  <c r="C161" i="1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44" i="1"/>
  <c r="R148" i="1"/>
  <c r="R149" i="1"/>
  <c r="R150" i="1"/>
  <c r="R151" i="1"/>
  <c r="R152" i="1"/>
  <c r="R153" i="1"/>
  <c r="R154" i="1"/>
  <c r="R155" i="1"/>
  <c r="R156" i="1"/>
  <c r="R157" i="1"/>
  <c r="R158" i="1"/>
  <c r="K160" i="1"/>
  <c r="J160" i="1"/>
  <c r="P160" i="1" l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C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E158" i="1"/>
  <c r="E159" i="1" s="1"/>
  <c r="C158" i="1"/>
  <c r="E160" i="1" l="1"/>
  <c r="S159" i="1"/>
  <c r="R159" i="1"/>
  <c r="K157" i="1"/>
  <c r="J157" i="1"/>
  <c r="E3767" i="3"/>
  <c r="E3768" i="3"/>
  <c r="E161" i="1" l="1"/>
  <c r="S160" i="1"/>
  <c r="R160" i="1"/>
  <c r="E3725" i="3"/>
  <c r="E3721" i="3"/>
  <c r="E3741" i="3"/>
  <c r="P157" i="1"/>
  <c r="D157" i="1"/>
  <c r="E162" i="1" l="1"/>
  <c r="S162" i="1" s="1"/>
  <c r="R161" i="1"/>
  <c r="S161" i="1"/>
  <c r="E3701" i="3"/>
  <c r="E3735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48" i="13" l="1"/>
  <c r="M148" i="13" s="1"/>
  <c r="L149" i="13"/>
  <c r="M149" i="13" s="1"/>
  <c r="K152" i="1"/>
  <c r="J152" i="1"/>
  <c r="I152" i="1"/>
  <c r="E3605" i="3"/>
  <c r="E3601" i="3"/>
  <c r="D152" i="1"/>
  <c r="P152" i="1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151" i="1" s="1"/>
  <c r="E152" i="1" s="1"/>
  <c r="E3557" i="3"/>
  <c r="E3553" i="3"/>
  <c r="E3555" i="3" l="1"/>
  <c r="E3568" i="3"/>
  <c r="K149" i="1"/>
  <c r="J149" i="1" s="1"/>
  <c r="K148" i="1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I145" i="1" l="1"/>
  <c r="E160" i="5" l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M142" i="12" l="1"/>
  <c r="C144" i="12"/>
  <c r="M144" i="12" s="1"/>
  <c r="M143" i="12"/>
  <c r="C140" i="12"/>
  <c r="M140" i="12" s="1"/>
  <c r="M139" i="12"/>
  <c r="P144" i="1"/>
  <c r="D144" i="1"/>
  <c r="I143" i="1" l="1"/>
  <c r="E3389" i="3"/>
  <c r="E3385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65" i="3"/>
  <c r="E3361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C114" i="1" l="1"/>
  <c r="E113" i="1" l="1"/>
  <c r="P113" i="1"/>
  <c r="E114" i="1" l="1"/>
</calcChain>
</file>

<file path=xl/sharedStrings.xml><?xml version="1.0" encoding="utf-8"?>
<sst xmlns="http://schemas.openxmlformats.org/spreadsheetml/2006/main" count="13245" uniqueCount="181">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</sst>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14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71"/>
  <sheetViews>
    <sheetView workbookViewId="0">
      <pane ySplit="1" topLeftCell="A159" activePane="bottomLeft" state="frozen"/>
      <selection pane="bottomLeft" activeCell="C187" sqref="C187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179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71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1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1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4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29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29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0">
        <v>44060</v>
      </c>
      <c r="B169" s="77">
        <v>4557</v>
      </c>
      <c r="C169" s="131">
        <f t="shared" si="18"/>
        <v>299126</v>
      </c>
      <c r="D169" s="77">
        <f>47+64</f>
        <v>111</v>
      </c>
      <c r="E169" s="131">
        <f t="shared" si="20"/>
        <v>5814</v>
      </c>
      <c r="F169" s="77">
        <v>223531</v>
      </c>
      <c r="G169" s="77">
        <v>1749</v>
      </c>
      <c r="H169" s="77">
        <v>13483</v>
      </c>
      <c r="I169" s="77">
        <f>I168+H169</f>
        <v>994942</v>
      </c>
      <c r="J169" s="131">
        <f t="shared" si="14"/>
        <v>1116.6300000000047</v>
      </c>
      <c r="K169" s="131">
        <f t="shared" si="19"/>
        <v>557198.37</v>
      </c>
      <c r="L169" s="77">
        <v>558315</v>
      </c>
      <c r="M169" s="77">
        <v>1157</v>
      </c>
      <c r="N169" s="77">
        <v>76226</v>
      </c>
      <c r="O169" s="77">
        <v>180483</v>
      </c>
      <c r="P169" s="77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63+170</f>
        <v>233</v>
      </c>
      <c r="E170" s="7">
        <f t="shared" si="20"/>
        <v>6047</v>
      </c>
      <c r="F170" s="4">
        <v>228725</v>
      </c>
      <c r="G170" s="4">
        <v>1799</v>
      </c>
      <c r="H170" s="4">
        <v>18037</v>
      </c>
      <c r="I170" s="4">
        <f>I169+H170</f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>C170+B171</f>
        <v>312659</v>
      </c>
      <c r="D171" s="4">
        <f>217+66</f>
        <v>283</v>
      </c>
      <c r="E171" s="7">
        <f t="shared" si="20"/>
        <v>6330</v>
      </c>
      <c r="F171" s="4">
        <v>233651</v>
      </c>
      <c r="G171" s="4">
        <v>1795</v>
      </c>
      <c r="H171" s="4">
        <v>18013</v>
      </c>
      <c r="I171" s="4">
        <f>I170+H171</f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4">
        <f>312659-O171-N171-M171</f>
        <v>41240</v>
      </c>
      <c r="S171" s="6">
        <f t="shared" si="11"/>
        <v>2.0245698988354724E-2</v>
      </c>
    </row>
  </sheetData>
  <autoFilter ref="A1:Q86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>
    <filterColumn colId="0">
      <filters>
        <filter val="Córdoba"/>
        <filter val="Jujuy"/>
        <filter val="La Pampa"/>
        <filter val="La Rioja"/>
        <filter val="Mendoza"/>
      </filters>
    </filterColumn>
  </autoFilter>
  <sortState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4105"/>
  <sheetViews>
    <sheetView tabSelected="1" zoomScale="85" zoomScaleNormal="85" workbookViewId="0">
      <pane ySplit="1" topLeftCell="A4075" activePane="bottomLeft" state="frozen"/>
      <selection activeCell="D2374" sqref="A1:D2374"/>
      <selection pane="bottomLeft" activeCell="E4081" sqref="E4081:E4104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23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4" x14ac:dyDescent="0.25">
      <c r="A26" s="123" t="s">
        <v>22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4" x14ac:dyDescent="0.25">
      <c r="A50" s="123" t="s">
        <v>22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4" x14ac:dyDescent="0.25">
      <c r="A74" s="123" t="s">
        <v>22</v>
      </c>
      <c r="B74" s="28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5" x14ac:dyDescent="0.25">
      <c r="A98" s="123" t="s">
        <v>22</v>
      </c>
      <c r="B98" s="28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4" x14ac:dyDescent="0.25">
      <c r="A122" s="123" t="s">
        <v>22</v>
      </c>
      <c r="B122" s="28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4" x14ac:dyDescent="0.25">
      <c r="A146" s="123" t="s">
        <v>22</v>
      </c>
      <c r="B146" s="28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4" x14ac:dyDescent="0.25">
      <c r="A170" s="123" t="s">
        <v>22</v>
      </c>
      <c r="B170" s="28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4" x14ac:dyDescent="0.25">
      <c r="A194" s="123" t="s">
        <v>22</v>
      </c>
      <c r="B194" s="28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4" x14ac:dyDescent="0.25">
      <c r="A218" s="123" t="s">
        <v>22</v>
      </c>
      <c r="B218" s="28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5" x14ac:dyDescent="0.25">
      <c r="A242" s="123" t="s">
        <v>22</v>
      </c>
      <c r="B242" s="28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4" x14ac:dyDescent="0.25">
      <c r="A266" s="123" t="s">
        <v>22</v>
      </c>
      <c r="B266" s="28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4" x14ac:dyDescent="0.25">
      <c r="A290" s="123" t="s">
        <v>22</v>
      </c>
      <c r="B290" s="28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4" x14ac:dyDescent="0.25">
      <c r="A314" s="123" t="s">
        <v>22</v>
      </c>
      <c r="B314" s="28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4" x14ac:dyDescent="0.25">
      <c r="A338" s="123" t="s">
        <v>22</v>
      </c>
      <c r="B338" s="28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5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4" x14ac:dyDescent="0.25">
      <c r="A386" s="123" t="s">
        <v>22</v>
      </c>
      <c r="B386" s="28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4" x14ac:dyDescent="0.25">
      <c r="A410" s="123" t="s">
        <v>22</v>
      </c>
      <c r="B410" s="28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5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4" x14ac:dyDescent="0.25">
      <c r="A458" s="123" t="s">
        <v>22</v>
      </c>
      <c r="B458" s="28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4" x14ac:dyDescent="0.25">
      <c r="A482" s="123" t="s">
        <v>22</v>
      </c>
      <c r="B482" s="28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5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5" x14ac:dyDescent="0.25">
      <c r="A530" s="123" t="s">
        <v>22</v>
      </c>
      <c r="B530" s="28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5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5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5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5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5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23" t="s">
        <v>22</v>
      </c>
      <c r="B674" s="28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5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5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5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5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5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5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5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5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5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5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5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5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5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5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5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5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5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5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5" x14ac:dyDescent="0.25">
      <c r="A1154" s="123" t="s">
        <v>22</v>
      </c>
      <c r="B1154" s="28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5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5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5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5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5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5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5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5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5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5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5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5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5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5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5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5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5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5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5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5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5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5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5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5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5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5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5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5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5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5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5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5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5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5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5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5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5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5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5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5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5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5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5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5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5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5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5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5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5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5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5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5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5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5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5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5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5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5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5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5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5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5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5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5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5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5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5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5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5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5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5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5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5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5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5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5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8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5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5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5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5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5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5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5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5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5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5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5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5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5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5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5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5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5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5" x14ac:dyDescent="0.25">
      <c r="A3433" s="128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</row>
    <row r="3434" spans="1:5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5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5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5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</row>
    <row r="3438" spans="1:5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5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5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5" x14ac:dyDescent="0.25">
      <c r="A3457" s="128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</row>
    <row r="3458" spans="1:5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5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5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5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</row>
    <row r="3462" spans="1:5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5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5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5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5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5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5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5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5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5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5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5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5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5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5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5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5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5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5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5" x14ac:dyDescent="0.25">
      <c r="A3481" s="128" t="s">
        <v>22</v>
      </c>
      <c r="B3481" s="80">
        <v>44038</v>
      </c>
      <c r="C3481" s="81">
        <v>2917</v>
      </c>
      <c r="D3481" s="4">
        <v>94873</v>
      </c>
      <c r="E3481" s="82">
        <v>29</v>
      </c>
    </row>
    <row r="3482" spans="1:5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5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5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5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</row>
    <row r="3486" spans="1:5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5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5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5" x14ac:dyDescent="0.25">
      <c r="A3505" s="128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</row>
    <row r="3506" spans="1:5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5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5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5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</row>
    <row r="3510" spans="1:5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5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5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5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5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5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5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5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5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5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5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5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5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5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5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5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5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5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5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5" x14ac:dyDescent="0.25">
      <c r="A3529" s="128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</row>
    <row r="3530" spans="1:5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5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5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5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</row>
    <row r="3534" spans="1:5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5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5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5" x14ac:dyDescent="0.25">
      <c r="A3553" s="128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</row>
    <row r="3554" spans="1:5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5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5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5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</row>
    <row r="3558" spans="1:5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5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5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5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5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5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5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5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5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5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5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5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5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5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5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5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5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5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5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5" x14ac:dyDescent="0.25">
      <c r="A3577" s="128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</row>
    <row r="3578" spans="1:5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5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5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5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</row>
    <row r="3582" spans="1:5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5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5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5" x14ac:dyDescent="0.25">
      <c r="A3601" s="128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</row>
    <row r="3602" spans="1:5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5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5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5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</row>
    <row r="3606" spans="1:5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5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5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5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5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5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5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5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5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5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5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5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5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5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5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5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5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5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5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5" ht="15.75" thickBot="1" x14ac:dyDescent="0.3">
      <c r="A3625" s="128" t="s">
        <v>22</v>
      </c>
      <c r="B3625" s="86">
        <v>44044</v>
      </c>
      <c r="C3625" s="78">
        <v>3586</v>
      </c>
      <c r="D3625" s="4">
        <v>118155</v>
      </c>
      <c r="E3625" s="78">
        <v>35</v>
      </c>
    </row>
    <row r="3626" spans="1:5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5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5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5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</row>
    <row r="3630" spans="1:5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5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5" x14ac:dyDescent="0.25">
      <c r="A3649" s="128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</row>
    <row r="3650" spans="1:5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5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5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5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</row>
    <row r="3654" spans="1:5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5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5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5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5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5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5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5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5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5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5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5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5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5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5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5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5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5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5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5" x14ac:dyDescent="0.25">
      <c r="A3673" s="128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</row>
    <row r="3674" spans="1:5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5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5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5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</row>
    <row r="3678" spans="1:5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5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5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5" x14ac:dyDescent="0.25">
      <c r="A3697" s="128" t="s">
        <v>22</v>
      </c>
      <c r="B3697" s="80">
        <v>44047</v>
      </c>
      <c r="C3697" s="81">
        <v>4337</v>
      </c>
      <c r="D3697" s="4">
        <v>129447</v>
      </c>
      <c r="E3697" s="82">
        <v>114</v>
      </c>
    </row>
    <row r="3698" spans="1:5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5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5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5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</row>
    <row r="3702" spans="1:5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5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5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5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5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5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5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5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5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5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5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5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5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5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5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5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5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5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5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5" x14ac:dyDescent="0.25">
      <c r="A3721" s="128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</row>
    <row r="3722" spans="1:5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5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5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5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5" x14ac:dyDescent="0.25">
      <c r="A3745" s="128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5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5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5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5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5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5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5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5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5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5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5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5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5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5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5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5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5" x14ac:dyDescent="0.25">
      <c r="A3769" s="128" t="s">
        <v>22</v>
      </c>
      <c r="B3769" s="80">
        <v>44050</v>
      </c>
      <c r="C3769" s="81">
        <v>5200</v>
      </c>
      <c r="D3769" s="4">
        <v>144310</v>
      </c>
      <c r="E3769" s="82">
        <v>107</v>
      </c>
    </row>
    <row r="3770" spans="1:5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5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5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5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</row>
    <row r="3774" spans="1:5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5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5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5" x14ac:dyDescent="0.25">
      <c r="A3793" s="128" t="s">
        <v>22</v>
      </c>
      <c r="B3793" s="80">
        <v>44051</v>
      </c>
      <c r="C3793" s="81">
        <v>4053</v>
      </c>
      <c r="D3793" s="4">
        <v>148363</v>
      </c>
      <c r="E3793" s="82">
        <v>84</v>
      </c>
    </row>
    <row r="3794" spans="1:5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5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5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5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</row>
    <row r="3798" spans="1:5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5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5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5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5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5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5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5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5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5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5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5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5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5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5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5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5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5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5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5" x14ac:dyDescent="0.25">
      <c r="A3817" s="128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</row>
    <row r="3818" spans="1:5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5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5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5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5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5" x14ac:dyDescent="0.25">
      <c r="A3841" s="128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5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5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5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5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5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5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5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5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5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8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8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8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8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8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8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8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ht="15.75" thickBot="1" x14ac:dyDescent="0.3">
      <c r="A4033" s="128" t="s">
        <v>22</v>
      </c>
      <c r="B4033" s="86">
        <v>44061</v>
      </c>
      <c r="C4033" s="78">
        <v>4585</v>
      </c>
      <c r="D4033" s="81">
        <v>190199</v>
      </c>
      <c r="E4033" s="78">
        <f>29+15+48+40+1</f>
        <v>133</v>
      </c>
    </row>
    <row r="4034" spans="1:5" ht="15.75" thickBot="1" x14ac:dyDescent="0.3">
      <c r="A4034" s="83" t="s">
        <v>20</v>
      </c>
      <c r="B4034" s="86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3" t="s">
        <v>35</v>
      </c>
      <c r="B4035" s="86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3" t="s">
        <v>21</v>
      </c>
      <c r="B4036" s="86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3" t="s">
        <v>36</v>
      </c>
      <c r="B4037" s="86">
        <v>44061</v>
      </c>
      <c r="C4037" s="4">
        <v>7</v>
      </c>
      <c r="D4037" s="4">
        <v>424</v>
      </c>
    </row>
    <row r="4038" spans="1:5" ht="15.75" thickBot="1" x14ac:dyDescent="0.3">
      <c r="A4038" s="83" t="s">
        <v>27</v>
      </c>
      <c r="B4038" s="86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3" t="s">
        <v>37</v>
      </c>
      <c r="B4039" s="86">
        <v>44061</v>
      </c>
      <c r="C4039" s="4">
        <v>3</v>
      </c>
      <c r="D4039" s="4">
        <v>233</v>
      </c>
    </row>
    <row r="4040" spans="1:5" ht="15.75" thickBot="1" x14ac:dyDescent="0.3">
      <c r="A4040" s="83" t="s">
        <v>38</v>
      </c>
      <c r="B4040" s="86">
        <v>44061</v>
      </c>
      <c r="C4040" s="4">
        <v>46</v>
      </c>
      <c r="D4040" s="4">
        <v>1750</v>
      </c>
    </row>
    <row r="4041" spans="1:5" ht="15.75" thickBot="1" x14ac:dyDescent="0.3">
      <c r="A4041" s="83" t="s">
        <v>48</v>
      </c>
      <c r="B4041" s="86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3" t="s">
        <v>39</v>
      </c>
      <c r="B4042" s="86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3" t="s">
        <v>40</v>
      </c>
      <c r="B4043" s="86">
        <v>44061</v>
      </c>
      <c r="C4043" s="4">
        <v>-1</v>
      </c>
      <c r="D4043" s="4">
        <v>184</v>
      </c>
    </row>
    <row r="4044" spans="1:5" ht="15.75" thickBot="1" x14ac:dyDescent="0.3">
      <c r="A4044" s="83" t="s">
        <v>28</v>
      </c>
      <c r="B4044" s="86">
        <v>44061</v>
      </c>
      <c r="C4044" s="4">
        <v>56</v>
      </c>
      <c r="D4044" s="4">
        <v>851</v>
      </c>
    </row>
    <row r="4045" spans="1:5" ht="15.75" thickBot="1" x14ac:dyDescent="0.3">
      <c r="A4045" s="83" t="s">
        <v>24</v>
      </c>
      <c r="B4045" s="86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3" t="s">
        <v>30</v>
      </c>
      <c r="B4046" s="86">
        <v>44061</v>
      </c>
      <c r="C4046" s="4">
        <v>0</v>
      </c>
      <c r="D4046" s="4">
        <v>55</v>
      </c>
    </row>
    <row r="4047" spans="1:5" ht="15.75" thickBot="1" x14ac:dyDescent="0.3">
      <c r="A4047" s="83" t="s">
        <v>26</v>
      </c>
      <c r="B4047" s="86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3" t="s">
        <v>25</v>
      </c>
      <c r="B4048" s="86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3" t="s">
        <v>41</v>
      </c>
      <c r="B4049" s="86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3" t="s">
        <v>42</v>
      </c>
      <c r="B4050" s="86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3" t="s">
        <v>43</v>
      </c>
      <c r="B4051" s="86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3" t="s">
        <v>44</v>
      </c>
      <c r="B4052" s="86">
        <v>44061</v>
      </c>
      <c r="C4052" s="4">
        <v>22</v>
      </c>
      <c r="D4052" s="4">
        <v>1089</v>
      </c>
    </row>
    <row r="4053" spans="1:5" ht="15.75" thickBot="1" x14ac:dyDescent="0.3">
      <c r="A4053" s="83" t="s">
        <v>29</v>
      </c>
      <c r="B4053" s="86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3" t="s">
        <v>45</v>
      </c>
      <c r="B4054" s="86">
        <v>44061</v>
      </c>
      <c r="C4054" s="4">
        <v>12</v>
      </c>
      <c r="D4054" s="4">
        <v>338</v>
      </c>
    </row>
    <row r="4055" spans="1:5" ht="15.75" thickBot="1" x14ac:dyDescent="0.3">
      <c r="A4055" s="83" t="s">
        <v>46</v>
      </c>
      <c r="B4055" s="86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5" t="s">
        <v>47</v>
      </c>
      <c r="B4056" s="86">
        <v>44061</v>
      </c>
      <c r="C4056" s="4">
        <v>44</v>
      </c>
      <c r="D4056" s="87">
        <v>678</v>
      </c>
    </row>
    <row r="4057" spans="1:5" ht="15.75" thickBot="1" x14ac:dyDescent="0.3">
      <c r="A4057" s="128" t="s">
        <v>22</v>
      </c>
      <c r="B4057" s="86">
        <v>44062</v>
      </c>
      <c r="C4057" s="4">
        <v>4303</v>
      </c>
      <c r="D4057" s="81">
        <f>C4057+D4033</f>
        <v>194502</v>
      </c>
      <c r="E4057" s="4">
        <f>26+22+82+78</f>
        <v>208</v>
      </c>
    </row>
    <row r="4058" spans="1:5" ht="15.75" thickBot="1" x14ac:dyDescent="0.3">
      <c r="A4058" s="83" t="s">
        <v>20</v>
      </c>
      <c r="B4058" s="86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3" t="s">
        <v>35</v>
      </c>
      <c r="B4059" s="86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3" t="s">
        <v>21</v>
      </c>
      <c r="B4060" s="86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3" t="s">
        <v>36</v>
      </c>
      <c r="B4061" s="86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3" t="s">
        <v>27</v>
      </c>
      <c r="B4062" s="86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3" t="s">
        <v>37</v>
      </c>
      <c r="B4063" s="86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3" t="s">
        <v>38</v>
      </c>
      <c r="B4064" s="86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3" t="s">
        <v>48</v>
      </c>
      <c r="B4065" s="86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3" t="s">
        <v>39</v>
      </c>
      <c r="B4066" s="86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3" t="s">
        <v>40</v>
      </c>
      <c r="B4067" s="86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3" t="s">
        <v>28</v>
      </c>
      <c r="B4068" s="86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3" t="s">
        <v>24</v>
      </c>
      <c r="B4069" s="86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3" t="s">
        <v>30</v>
      </c>
      <c r="B4070" s="86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3" t="s">
        <v>26</v>
      </c>
      <c r="B4071" s="86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3" t="s">
        <v>25</v>
      </c>
      <c r="B4072" s="86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3" t="s">
        <v>41</v>
      </c>
      <c r="B4073" s="86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3" t="s">
        <v>42</v>
      </c>
      <c r="B4074" s="86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3" t="s">
        <v>43</v>
      </c>
      <c r="B4075" s="86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3" t="s">
        <v>44</v>
      </c>
      <c r="B4076" s="86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3" t="s">
        <v>29</v>
      </c>
      <c r="B4077" s="86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3" t="s">
        <v>45</v>
      </c>
      <c r="B4078" s="86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3" t="s">
        <v>46</v>
      </c>
      <c r="B4079" s="86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6" t="s">
        <v>47</v>
      </c>
      <c r="B4080" s="76">
        <v>44062</v>
      </c>
      <c r="C4080" s="77">
        <v>104</v>
      </c>
      <c r="D4080" s="77">
        <f t="shared" si="14"/>
        <v>782</v>
      </c>
      <c r="E4080" s="77"/>
    </row>
    <row r="4081" spans="1:5" x14ac:dyDescent="0.25">
      <c r="A4081" s="128" t="s">
        <v>22</v>
      </c>
      <c r="B4081" s="80">
        <v>44063</v>
      </c>
      <c r="C4081" s="81"/>
      <c r="D4081" s="81">
        <f>C4081+D4057</f>
        <v>194502</v>
      </c>
      <c r="E4081" s="82">
        <f>32+14</f>
        <v>46</v>
      </c>
    </row>
    <row r="4082" spans="1:5" x14ac:dyDescent="0.25">
      <c r="A4082" s="83" t="s">
        <v>20</v>
      </c>
      <c r="B4082" s="28">
        <v>44063</v>
      </c>
      <c r="D4082" s="4">
        <f t="shared" ref="D4082:D4096" si="15">C4082+D4058</f>
        <v>80346</v>
      </c>
      <c r="E4082" s="84">
        <f>6+10</f>
        <v>16</v>
      </c>
    </row>
    <row r="4083" spans="1:5" x14ac:dyDescent="0.25">
      <c r="A4083" s="83" t="s">
        <v>35</v>
      </c>
      <c r="B4083" s="28">
        <v>44063</v>
      </c>
      <c r="D4083" s="4">
        <f t="shared" si="15"/>
        <v>63</v>
      </c>
      <c r="E4083" s="84"/>
    </row>
    <row r="4084" spans="1:5" x14ac:dyDescent="0.25">
      <c r="A4084" s="83" t="s">
        <v>21</v>
      </c>
      <c r="B4084" s="28">
        <v>44063</v>
      </c>
      <c r="D4084" s="4">
        <f t="shared" si="15"/>
        <v>4606</v>
      </c>
      <c r="E4084" s="84">
        <v>2</v>
      </c>
    </row>
    <row r="4085" spans="1:5" x14ac:dyDescent="0.25">
      <c r="A4085" s="83" t="s">
        <v>36</v>
      </c>
      <c r="B4085" s="28">
        <v>44063</v>
      </c>
      <c r="D4085" s="4">
        <f t="shared" si="15"/>
        <v>437</v>
      </c>
      <c r="E4085" s="84"/>
    </row>
    <row r="4086" spans="1:5" x14ac:dyDescent="0.25">
      <c r="A4086" s="83" t="s">
        <v>27</v>
      </c>
      <c r="B4086" s="28">
        <v>44063</v>
      </c>
      <c r="D4086" s="4">
        <f t="shared" si="15"/>
        <v>5091</v>
      </c>
      <c r="E4086" s="84"/>
    </row>
    <row r="4087" spans="1:5" x14ac:dyDescent="0.25">
      <c r="A4087" s="83" t="s">
        <v>37</v>
      </c>
      <c r="B4087" s="28">
        <v>44063</v>
      </c>
      <c r="D4087" s="4">
        <f t="shared" si="15"/>
        <v>236</v>
      </c>
      <c r="E4087" s="84"/>
    </row>
    <row r="4088" spans="1:5" x14ac:dyDescent="0.25">
      <c r="A4088" s="83" t="s">
        <v>38</v>
      </c>
      <c r="B4088" s="28">
        <v>44063</v>
      </c>
      <c r="D4088" s="4">
        <f t="shared" si="15"/>
        <v>1810</v>
      </c>
      <c r="E4088" s="84"/>
    </row>
    <row r="4089" spans="1:5" x14ac:dyDescent="0.25">
      <c r="A4089" s="83" t="s">
        <v>48</v>
      </c>
      <c r="B4089" s="28">
        <v>44063</v>
      </c>
      <c r="D4089" s="4">
        <f t="shared" si="15"/>
        <v>79</v>
      </c>
      <c r="E4089" s="84"/>
    </row>
    <row r="4090" spans="1:5" x14ac:dyDescent="0.25">
      <c r="A4090" s="83" t="s">
        <v>39</v>
      </c>
      <c r="B4090" s="28">
        <v>44063</v>
      </c>
      <c r="D4090" s="4">
        <f t="shared" si="15"/>
        <v>5360</v>
      </c>
      <c r="E4090" s="84">
        <f>1</f>
        <v>1</v>
      </c>
    </row>
    <row r="4091" spans="1:5" x14ac:dyDescent="0.25">
      <c r="A4091" s="83" t="s">
        <v>40</v>
      </c>
      <c r="B4091" s="28">
        <v>44063</v>
      </c>
      <c r="D4091" s="4">
        <f t="shared" si="15"/>
        <v>186</v>
      </c>
      <c r="E4091" s="84"/>
    </row>
    <row r="4092" spans="1:5" x14ac:dyDescent="0.25">
      <c r="A4092" s="83" t="s">
        <v>28</v>
      </c>
      <c r="B4092" s="28">
        <v>44063</v>
      </c>
      <c r="D4092" s="4">
        <f t="shared" si="15"/>
        <v>905</v>
      </c>
      <c r="E4092" s="84"/>
    </row>
    <row r="4093" spans="1:5" x14ac:dyDescent="0.25">
      <c r="A4093" s="83" t="s">
        <v>24</v>
      </c>
      <c r="B4093" s="28">
        <v>44063</v>
      </c>
      <c r="D4093" s="4">
        <f t="shared" si="15"/>
        <v>3773</v>
      </c>
      <c r="E4093" s="84">
        <v>2</v>
      </c>
    </row>
    <row r="4094" spans="1:5" x14ac:dyDescent="0.25">
      <c r="A4094" s="83" t="s">
        <v>30</v>
      </c>
      <c r="B4094" s="28">
        <v>44063</v>
      </c>
      <c r="D4094" s="4">
        <f t="shared" si="15"/>
        <v>55</v>
      </c>
      <c r="E4094" s="84"/>
    </row>
    <row r="4095" spans="1:5" x14ac:dyDescent="0.25">
      <c r="A4095" s="83" t="s">
        <v>26</v>
      </c>
      <c r="B4095" s="28">
        <v>44063</v>
      </c>
      <c r="D4095" s="4">
        <f t="shared" si="15"/>
        <v>1961</v>
      </c>
      <c r="E4095" s="84">
        <v>1</v>
      </c>
    </row>
    <row r="4096" spans="1:5" x14ac:dyDescent="0.25">
      <c r="A4096" s="83" t="s">
        <v>25</v>
      </c>
      <c r="B4096" s="28">
        <v>44063</v>
      </c>
      <c r="D4096" s="4">
        <f t="shared" si="15"/>
        <v>4168</v>
      </c>
      <c r="E4096" s="84">
        <v>3</v>
      </c>
    </row>
    <row r="4097" spans="1:5" x14ac:dyDescent="0.25">
      <c r="A4097" s="83" t="s">
        <v>41</v>
      </c>
      <c r="B4097" s="28">
        <v>44063</v>
      </c>
      <c r="D4097" s="4">
        <f>C4097+D4073</f>
        <v>1401</v>
      </c>
      <c r="E4097" s="84"/>
    </row>
    <row r="4098" spans="1:5" x14ac:dyDescent="0.25">
      <c r="A4098" s="83" t="s">
        <v>42</v>
      </c>
      <c r="B4098" s="28">
        <v>44063</v>
      </c>
      <c r="D4098" s="4">
        <f t="shared" ref="D4098:D4104" si="16">C4098+D4074</f>
        <v>22</v>
      </c>
      <c r="E4098" s="84"/>
    </row>
    <row r="4099" spans="1:5" x14ac:dyDescent="0.25">
      <c r="A4099" s="83" t="s">
        <v>43</v>
      </c>
      <c r="B4099" s="28">
        <v>44063</v>
      </c>
      <c r="D4099" s="4">
        <f t="shared" si="16"/>
        <v>36</v>
      </c>
      <c r="E4099" s="84"/>
    </row>
    <row r="4100" spans="1:5" x14ac:dyDescent="0.25">
      <c r="A4100" s="83" t="s">
        <v>44</v>
      </c>
      <c r="B4100" s="28">
        <v>44063</v>
      </c>
      <c r="D4100" s="4">
        <f t="shared" si="16"/>
        <v>1145</v>
      </c>
      <c r="E4100" s="84">
        <v>3</v>
      </c>
    </row>
    <row r="4101" spans="1:5" x14ac:dyDescent="0.25">
      <c r="A4101" s="83" t="s">
        <v>29</v>
      </c>
      <c r="B4101" s="28">
        <v>44063</v>
      </c>
      <c r="D4101" s="4">
        <f t="shared" si="16"/>
        <v>3763</v>
      </c>
      <c r="E4101" s="84"/>
    </row>
    <row r="4102" spans="1:5" x14ac:dyDescent="0.25">
      <c r="A4102" s="83" t="s">
        <v>45</v>
      </c>
      <c r="B4102" s="28">
        <v>44063</v>
      </c>
      <c r="D4102" s="4">
        <f t="shared" si="16"/>
        <v>379</v>
      </c>
      <c r="E4102" s="84"/>
    </row>
    <row r="4103" spans="1:5" x14ac:dyDescent="0.25">
      <c r="A4103" s="83" t="s">
        <v>46</v>
      </c>
      <c r="B4103" s="28">
        <v>44063</v>
      </c>
      <c r="D4103" s="4">
        <f t="shared" si="16"/>
        <v>1553</v>
      </c>
      <c r="E4103" s="84">
        <v>1</v>
      </c>
    </row>
    <row r="4104" spans="1:5" ht="15.75" thickBot="1" x14ac:dyDescent="0.3">
      <c r="A4104" s="85" t="s">
        <v>47</v>
      </c>
      <c r="B4104" s="86">
        <v>44063</v>
      </c>
      <c r="C4104" s="87"/>
      <c r="D4104" s="77">
        <f t="shared" si="16"/>
        <v>782</v>
      </c>
      <c r="E4104" s="88">
        <v>1</v>
      </c>
    </row>
    <row r="4105" spans="1:5" x14ac:dyDescent="0.25">
      <c r="A4105" s="135"/>
      <c r="B4105" s="78"/>
      <c r="C4105" s="78"/>
      <c r="D4105" s="78"/>
      <c r="E4105" s="78"/>
    </row>
  </sheetData>
  <autoFilter ref="A1:E4032"/>
  <sortState ref="A2:E3888">
    <sortCondition ref="B2:B3888"/>
    <sortCondition ref="A2:A3888"/>
  </sortState>
  <conditionalFormatting sqref="C3892:E3912 C3889:E3890 D3890:D39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2"/>
      <c r="E142" s="133"/>
      <c r="F142" s="133"/>
      <c r="G142" s="134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180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/>
  <sortState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2020-06-08T11:08:34Z</dcterms:created>
  <dcterms:modified xsi:type="dcterms:W3CDTF">2020-08-20T14:57:57Z</dcterms:modified>
</cp:coreProperties>
</file>