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\covid19Page\covid\data\"/>
    </mc:Choice>
  </mc:AlternateContent>
  <xr:revisionPtr revIDLastSave="0" documentId="13_ncr:1_{0747783F-54D7-46DD-8FBC-9E2EA0A3DCD7}" xr6:coauthVersionLast="45" xr6:coauthVersionMax="45" xr10:uidLastSave="{00000000-0000-0000-0000-000000000000}"/>
  <bookViews>
    <workbookView xWindow="8445" yWindow="750" windowWidth="12390" windowHeight="10515" xr2:uid="{00000000-000D-0000-FFFF-FFFF00000000}"/>
  </bookViews>
  <sheets>
    <sheet name="argentina_gral" sheetId="1" r:id="rId1"/>
  </sheets>
  <definedNames>
    <definedName name="_xlnm._FilterDatabase" localSheetId="0" hidden="1">argentina_gral!$A$1:$Q$86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6" i="1" l="1"/>
  <c r="P97" i="1"/>
  <c r="D97" i="1" l="1"/>
  <c r="D96" i="1" l="1"/>
  <c r="P95" i="1" l="1"/>
  <c r="D95" i="1" l="1"/>
  <c r="C95" i="1"/>
  <c r="P94" i="1" l="1"/>
  <c r="P93" i="1" l="1"/>
  <c r="L92" i="1" l="1"/>
  <c r="J91" i="1" l="1"/>
  <c r="K91" i="1"/>
  <c r="P91" i="1" l="1"/>
  <c r="P90" i="1" l="1"/>
  <c r="L88" i="1" l="1"/>
  <c r="L87" i="1" l="1"/>
  <c r="P87" i="1" l="1"/>
  <c r="L86" i="1" l="1"/>
</calcChain>
</file>

<file path=xl/sharedStrings.xml><?xml version="1.0" encoding="utf-8"?>
<sst xmlns="http://schemas.openxmlformats.org/spreadsheetml/2006/main" count="17" uniqueCount="17">
  <si>
    <t>D¡a</t>
  </si>
  <si>
    <t>Casos confirmados</t>
  </si>
  <si>
    <t>Casos acumulados</t>
  </si>
  <si>
    <t>Nuevas muertes</t>
  </si>
  <si>
    <t>Muertes Acumuladas</t>
  </si>
  <si>
    <t>Recuperaciones</t>
  </si>
  <si>
    <t>UTI</t>
  </si>
  <si>
    <t>nuevas_muestras</t>
  </si>
  <si>
    <t>total_pruebas</t>
  </si>
  <si>
    <t>DescEpidemiologia</t>
  </si>
  <si>
    <t>DescTest</t>
  </si>
  <si>
    <t>Descartados</t>
  </si>
  <si>
    <t>Importados</t>
  </si>
  <si>
    <t>Contacto Estrecho</t>
  </si>
  <si>
    <t>Circulacion Comunitaria</t>
  </si>
  <si>
    <t>Investigacion</t>
  </si>
  <si>
    <t>InicioSint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</si>
</sst>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applyFill="1" applyBorder="1" applyAlignment="1">
      <alignment horizontal="center"/>
    </xf>
    <xf numFmtId="1" fontId="0" fillId="0" borderId="10" xfId="42" applyNumberFormat="1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14" fontId="0" fillId="0" borderId="11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8" fillId="0" borderId="11" xfId="0" applyFont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topLeftCell="D1" workbookViewId="0">
      <pane ySplit="1" topLeftCell="A81" activePane="bottomLeft" state="frozen"/>
      <selection pane="bottomLeft" activeCell="F85" sqref="F85"/>
    </sheetView>
  </sheetViews>
  <sheetFormatPr baseColWidth="10" defaultRowHeight="15" x14ac:dyDescent="0.25"/>
  <cols>
    <col min="8" max="12" width="11.42578125" style="8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43893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/>
      <c r="H2" s="1"/>
      <c r="I2" s="1"/>
      <c r="J2" s="1"/>
      <c r="K2" s="1"/>
      <c r="L2" s="1"/>
      <c r="M2" s="1">
        <v>1</v>
      </c>
      <c r="N2" s="1">
        <v>0</v>
      </c>
      <c r="O2" s="1">
        <v>0</v>
      </c>
      <c r="P2" s="1">
        <v>0</v>
      </c>
      <c r="Q2" s="1"/>
    </row>
    <row r="3" spans="1:17" x14ac:dyDescent="0.25">
      <c r="A3" s="2">
        <v>43894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/>
      <c r="H3" s="1"/>
      <c r="I3" s="1"/>
      <c r="J3" s="1"/>
      <c r="K3" s="1"/>
      <c r="L3" s="1"/>
      <c r="M3" s="1">
        <v>1</v>
      </c>
      <c r="N3" s="1">
        <v>0</v>
      </c>
      <c r="O3" s="1">
        <v>0</v>
      </c>
      <c r="P3" s="1">
        <v>0</v>
      </c>
      <c r="Q3" s="1"/>
    </row>
    <row r="4" spans="1:17" x14ac:dyDescent="0.25">
      <c r="A4" s="2">
        <v>43895</v>
      </c>
      <c r="B4" s="1">
        <v>1</v>
      </c>
      <c r="C4" s="1">
        <v>2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1"/>
      <c r="L4" s="1"/>
      <c r="M4" s="1">
        <v>2</v>
      </c>
      <c r="N4" s="1">
        <v>0</v>
      </c>
      <c r="O4" s="1">
        <v>0</v>
      </c>
      <c r="P4" s="1">
        <v>0</v>
      </c>
      <c r="Q4" s="1"/>
    </row>
    <row r="5" spans="1:17" x14ac:dyDescent="0.25">
      <c r="A5" s="2">
        <v>43896</v>
      </c>
      <c r="B5" s="1">
        <v>6</v>
      </c>
      <c r="C5" s="1">
        <v>8</v>
      </c>
      <c r="D5" s="1">
        <v>0</v>
      </c>
      <c r="E5" s="1">
        <v>0</v>
      </c>
      <c r="F5" s="1">
        <v>0</v>
      </c>
      <c r="G5" s="1"/>
      <c r="H5" s="1"/>
      <c r="I5" s="1"/>
      <c r="J5" s="1"/>
      <c r="K5" s="1"/>
      <c r="L5" s="1"/>
      <c r="M5" s="1">
        <v>8</v>
      </c>
      <c r="N5" s="1">
        <v>0</v>
      </c>
      <c r="O5" s="1">
        <v>0</v>
      </c>
      <c r="P5" s="1">
        <v>0</v>
      </c>
      <c r="Q5" s="1"/>
    </row>
    <row r="6" spans="1:17" x14ac:dyDescent="0.25">
      <c r="A6" s="2">
        <v>43897</v>
      </c>
      <c r="B6" s="1">
        <v>1</v>
      </c>
      <c r="C6" s="1">
        <v>9</v>
      </c>
      <c r="D6" s="1">
        <v>1</v>
      </c>
      <c r="E6" s="1">
        <v>1</v>
      </c>
      <c r="F6" s="1">
        <v>0</v>
      </c>
      <c r="G6" s="1"/>
      <c r="H6" s="1"/>
      <c r="I6" s="1"/>
      <c r="J6" s="1"/>
      <c r="K6" s="1"/>
      <c r="L6" s="1"/>
      <c r="M6" s="1">
        <v>9</v>
      </c>
      <c r="N6" s="1">
        <v>0</v>
      </c>
      <c r="O6" s="1">
        <v>0</v>
      </c>
      <c r="P6" s="1">
        <v>0</v>
      </c>
      <c r="Q6" s="1"/>
    </row>
    <row r="7" spans="1:17" x14ac:dyDescent="0.25">
      <c r="A7" s="2">
        <v>43898</v>
      </c>
      <c r="B7" s="1">
        <v>3</v>
      </c>
      <c r="C7" s="1">
        <v>12</v>
      </c>
      <c r="D7" s="1">
        <v>0</v>
      </c>
      <c r="E7" s="1">
        <v>1</v>
      </c>
      <c r="F7" s="1">
        <v>0</v>
      </c>
      <c r="G7" s="1"/>
      <c r="H7" s="1"/>
      <c r="I7" s="1"/>
      <c r="J7" s="1"/>
      <c r="K7" s="1"/>
      <c r="L7" s="1"/>
      <c r="M7" s="1">
        <v>12</v>
      </c>
      <c r="N7" s="1">
        <v>0</v>
      </c>
      <c r="O7" s="1">
        <v>0</v>
      </c>
      <c r="P7" s="1">
        <v>0</v>
      </c>
      <c r="Q7" s="1"/>
    </row>
    <row r="8" spans="1:17" x14ac:dyDescent="0.25">
      <c r="A8" s="2">
        <v>43899</v>
      </c>
      <c r="B8" s="1">
        <v>5</v>
      </c>
      <c r="C8" s="1">
        <v>17</v>
      </c>
      <c r="D8" s="1">
        <v>0</v>
      </c>
      <c r="E8" s="1">
        <v>1</v>
      </c>
      <c r="F8" s="1">
        <v>0</v>
      </c>
      <c r="G8" s="1"/>
      <c r="H8" s="1"/>
      <c r="I8" s="1"/>
      <c r="J8" s="1"/>
      <c r="K8" s="1"/>
      <c r="L8" s="1"/>
      <c r="M8" s="1">
        <v>17</v>
      </c>
      <c r="N8" s="1">
        <v>0</v>
      </c>
      <c r="O8" s="1">
        <v>0</v>
      </c>
      <c r="P8" s="1">
        <v>0</v>
      </c>
      <c r="Q8" s="1"/>
    </row>
    <row r="9" spans="1:17" x14ac:dyDescent="0.25">
      <c r="A9" s="2">
        <v>43900</v>
      </c>
      <c r="B9" s="1">
        <v>2</v>
      </c>
      <c r="C9" s="1">
        <v>19</v>
      </c>
      <c r="D9" s="1">
        <v>0</v>
      </c>
      <c r="E9" s="1">
        <v>1</v>
      </c>
      <c r="F9" s="1">
        <v>0</v>
      </c>
      <c r="G9" s="1"/>
      <c r="H9" s="1"/>
      <c r="I9" s="1"/>
      <c r="J9" s="1"/>
      <c r="K9" s="1"/>
      <c r="L9" s="1"/>
      <c r="M9" s="1">
        <v>19</v>
      </c>
      <c r="N9" s="1">
        <v>0</v>
      </c>
      <c r="O9" s="1">
        <v>0</v>
      </c>
      <c r="P9" s="1">
        <v>0</v>
      </c>
      <c r="Q9" s="1"/>
    </row>
    <row r="10" spans="1:17" x14ac:dyDescent="0.25">
      <c r="A10" s="2">
        <v>43901</v>
      </c>
      <c r="B10" s="1">
        <v>2</v>
      </c>
      <c r="C10" s="1">
        <v>21</v>
      </c>
      <c r="D10" s="1">
        <v>0</v>
      </c>
      <c r="E10" s="1">
        <v>1</v>
      </c>
      <c r="F10" s="1">
        <v>0</v>
      </c>
      <c r="G10" s="1"/>
      <c r="H10" s="1"/>
      <c r="I10" s="1"/>
      <c r="J10" s="1"/>
      <c r="K10" s="1"/>
      <c r="L10" s="1"/>
      <c r="M10" s="1">
        <v>21</v>
      </c>
      <c r="N10" s="1">
        <v>0</v>
      </c>
      <c r="O10" s="1">
        <v>0</v>
      </c>
      <c r="P10" s="1">
        <v>0</v>
      </c>
      <c r="Q10" s="1"/>
    </row>
    <row r="11" spans="1:17" x14ac:dyDescent="0.25">
      <c r="A11" s="2">
        <v>43902</v>
      </c>
      <c r="B11" s="1">
        <v>10</v>
      </c>
      <c r="C11" s="1">
        <v>31</v>
      </c>
      <c r="D11" s="1">
        <v>0</v>
      </c>
      <c r="E11" s="1">
        <v>1</v>
      </c>
      <c r="F11" s="1">
        <v>0</v>
      </c>
      <c r="G11" s="1"/>
      <c r="H11" s="1"/>
      <c r="I11" s="1"/>
      <c r="J11" s="1"/>
      <c r="K11" s="1"/>
      <c r="L11" s="1"/>
      <c r="M11" s="1">
        <v>28</v>
      </c>
      <c r="N11" s="1">
        <v>3</v>
      </c>
      <c r="O11" s="1">
        <v>0</v>
      </c>
      <c r="P11" s="1">
        <v>0</v>
      </c>
      <c r="Q11" s="1"/>
    </row>
    <row r="12" spans="1:17" x14ac:dyDescent="0.25">
      <c r="A12" s="2">
        <v>43903</v>
      </c>
      <c r="B12" s="1">
        <v>3</v>
      </c>
      <c r="C12" s="1">
        <v>34</v>
      </c>
      <c r="D12" s="1">
        <v>1</v>
      </c>
      <c r="E12" s="1">
        <v>2</v>
      </c>
      <c r="F12" s="1">
        <v>0</v>
      </c>
      <c r="G12" s="1"/>
      <c r="H12" s="1"/>
      <c r="I12" s="1"/>
      <c r="J12" s="1"/>
      <c r="K12" s="1"/>
      <c r="L12" s="1"/>
      <c r="M12" s="1">
        <v>30</v>
      </c>
      <c r="N12" s="1">
        <v>4</v>
      </c>
      <c r="O12" s="1">
        <v>0</v>
      </c>
      <c r="P12" s="1">
        <v>0</v>
      </c>
      <c r="Q12" s="1"/>
    </row>
    <row r="13" spans="1:17" x14ac:dyDescent="0.25">
      <c r="A13" s="2">
        <v>43904</v>
      </c>
      <c r="B13" s="1">
        <v>11</v>
      </c>
      <c r="C13" s="1">
        <v>45</v>
      </c>
      <c r="D13" s="1">
        <v>0</v>
      </c>
      <c r="E13" s="1">
        <v>2</v>
      </c>
      <c r="F13" s="1">
        <v>0</v>
      </c>
      <c r="G13" s="1"/>
      <c r="H13" s="1"/>
      <c r="I13" s="1"/>
      <c r="J13" s="1"/>
      <c r="K13" s="1"/>
      <c r="L13" s="1"/>
      <c r="M13" s="1">
        <v>40</v>
      </c>
      <c r="N13" s="1">
        <v>5</v>
      </c>
      <c r="O13" s="1">
        <v>0</v>
      </c>
      <c r="P13" s="1">
        <v>0</v>
      </c>
      <c r="Q13" s="1"/>
    </row>
    <row r="14" spans="1:17" x14ac:dyDescent="0.25">
      <c r="A14" s="2">
        <v>43905</v>
      </c>
      <c r="B14" s="1">
        <v>11</v>
      </c>
      <c r="C14" s="1">
        <v>56</v>
      </c>
      <c r="D14" s="1">
        <v>0</v>
      </c>
      <c r="E14" s="1">
        <v>2</v>
      </c>
      <c r="F14" s="1">
        <v>0</v>
      </c>
      <c r="G14" s="1"/>
      <c r="H14" s="1"/>
      <c r="I14" s="1"/>
      <c r="J14" s="1"/>
      <c r="K14" s="1"/>
      <c r="L14" s="1"/>
      <c r="M14" s="1">
        <v>48</v>
      </c>
      <c r="N14" s="1">
        <v>8</v>
      </c>
      <c r="O14" s="1">
        <v>0</v>
      </c>
      <c r="P14" s="1">
        <v>0</v>
      </c>
      <c r="Q14" s="1"/>
    </row>
    <row r="15" spans="1:17" x14ac:dyDescent="0.25">
      <c r="A15" s="2">
        <v>43906</v>
      </c>
      <c r="B15" s="1">
        <v>9</v>
      </c>
      <c r="C15" s="1">
        <v>65</v>
      </c>
      <c r="D15" s="1">
        <v>0</v>
      </c>
      <c r="E15" s="1">
        <v>2</v>
      </c>
      <c r="F15" s="1">
        <v>0</v>
      </c>
      <c r="G15" s="1"/>
      <c r="H15" s="1"/>
      <c r="I15" s="1"/>
      <c r="J15" s="1"/>
      <c r="K15" s="1"/>
      <c r="L15" s="1">
        <v>464</v>
      </c>
      <c r="M15" s="1">
        <v>56</v>
      </c>
      <c r="N15" s="1">
        <v>9</v>
      </c>
      <c r="O15" s="1">
        <v>0</v>
      </c>
      <c r="P15" s="1">
        <v>0</v>
      </c>
      <c r="Q15" s="1"/>
    </row>
    <row r="16" spans="1:17" x14ac:dyDescent="0.25">
      <c r="A16" s="2">
        <v>43907</v>
      </c>
      <c r="B16" s="1">
        <v>13</v>
      </c>
      <c r="C16" s="1">
        <v>78</v>
      </c>
      <c r="D16" s="1">
        <v>0</v>
      </c>
      <c r="E16" s="1">
        <v>2</v>
      </c>
      <c r="F16" s="1">
        <v>0</v>
      </c>
      <c r="G16" s="1"/>
      <c r="H16" s="1"/>
      <c r="I16" s="1"/>
      <c r="J16" s="1">
        <v>686</v>
      </c>
      <c r="K16" s="1">
        <v>496</v>
      </c>
      <c r="L16" s="1">
        <v>496</v>
      </c>
      <c r="M16" s="1">
        <v>67</v>
      </c>
      <c r="N16" s="1">
        <v>11</v>
      </c>
      <c r="O16" s="1">
        <v>0</v>
      </c>
      <c r="P16" s="1">
        <v>0</v>
      </c>
      <c r="Q16" s="1"/>
    </row>
    <row r="17" spans="1:17" x14ac:dyDescent="0.25">
      <c r="A17" s="2">
        <v>43908</v>
      </c>
      <c r="B17" s="1">
        <v>19</v>
      </c>
      <c r="C17" s="1">
        <v>97</v>
      </c>
      <c r="D17" s="1">
        <v>1</v>
      </c>
      <c r="E17" s="1">
        <v>3</v>
      </c>
      <c r="F17" s="1">
        <v>18</v>
      </c>
      <c r="G17" s="1"/>
      <c r="H17" s="1"/>
      <c r="I17" s="1"/>
      <c r="J17" s="1"/>
      <c r="K17" s="1">
        <v>562</v>
      </c>
      <c r="L17" s="1">
        <v>562</v>
      </c>
      <c r="M17" s="1">
        <v>80</v>
      </c>
      <c r="N17" s="1">
        <v>16</v>
      </c>
      <c r="O17" s="1">
        <v>0</v>
      </c>
      <c r="P17" s="1">
        <v>1</v>
      </c>
      <c r="Q17" s="1"/>
    </row>
    <row r="18" spans="1:17" x14ac:dyDescent="0.25">
      <c r="A18" s="2">
        <v>43909</v>
      </c>
      <c r="B18" s="1">
        <v>31</v>
      </c>
      <c r="C18" s="1">
        <v>128</v>
      </c>
      <c r="D18" s="1">
        <v>0</v>
      </c>
      <c r="E18" s="1">
        <v>3</v>
      </c>
      <c r="F18" s="1">
        <v>23</v>
      </c>
      <c r="G18" s="1"/>
      <c r="H18" s="1"/>
      <c r="I18" s="1"/>
      <c r="J18" s="1"/>
      <c r="K18" s="1">
        <v>705</v>
      </c>
      <c r="L18" s="1">
        <v>705</v>
      </c>
      <c r="M18" s="1">
        <v>100</v>
      </c>
      <c r="N18" s="1">
        <v>22</v>
      </c>
      <c r="O18" s="1">
        <v>0</v>
      </c>
      <c r="P18" s="1">
        <v>6</v>
      </c>
      <c r="Q18" s="1"/>
    </row>
    <row r="19" spans="1:17" x14ac:dyDescent="0.25">
      <c r="A19" s="2">
        <v>43910</v>
      </c>
      <c r="B19" s="1">
        <v>30</v>
      </c>
      <c r="C19" s="1">
        <v>158</v>
      </c>
      <c r="D19" s="1">
        <v>0</v>
      </c>
      <c r="E19" s="1">
        <v>3</v>
      </c>
      <c r="F19" s="1">
        <v>31</v>
      </c>
      <c r="G19" s="1"/>
      <c r="H19" s="1"/>
      <c r="I19" s="1"/>
      <c r="J19" s="1"/>
      <c r="K19" s="1">
        <v>872</v>
      </c>
      <c r="L19" s="1">
        <v>872</v>
      </c>
      <c r="M19" s="1">
        <v>122</v>
      </c>
      <c r="N19" s="1">
        <v>26</v>
      </c>
      <c r="O19" s="1">
        <v>0</v>
      </c>
      <c r="P19" s="1">
        <v>10</v>
      </c>
      <c r="Q19" s="1"/>
    </row>
    <row r="20" spans="1:17" x14ac:dyDescent="0.25">
      <c r="A20" s="2">
        <v>43911</v>
      </c>
      <c r="B20" s="1">
        <v>67</v>
      </c>
      <c r="C20" s="1">
        <v>225</v>
      </c>
      <c r="D20" s="1">
        <v>1</v>
      </c>
      <c r="E20" s="1">
        <v>4</v>
      </c>
      <c r="F20" s="1">
        <v>27</v>
      </c>
      <c r="G20" s="1"/>
      <c r="H20" s="1"/>
      <c r="I20" s="1"/>
      <c r="J20" s="1"/>
      <c r="K20" s="1">
        <v>1028</v>
      </c>
      <c r="L20" s="1">
        <v>1028</v>
      </c>
      <c r="M20" s="1">
        <v>167</v>
      </c>
      <c r="N20" s="1">
        <v>38</v>
      </c>
      <c r="O20" s="1">
        <v>0</v>
      </c>
      <c r="P20" s="1">
        <v>20</v>
      </c>
      <c r="Q20" s="1"/>
    </row>
    <row r="21" spans="1:17" x14ac:dyDescent="0.25">
      <c r="A21" s="2">
        <v>43912</v>
      </c>
      <c r="B21" s="1">
        <v>41</v>
      </c>
      <c r="C21" s="1">
        <v>266</v>
      </c>
      <c r="D21" s="1">
        <v>0</v>
      </c>
      <c r="E21" s="1">
        <v>4</v>
      </c>
      <c r="F21" s="1">
        <v>51</v>
      </c>
      <c r="G21" s="1"/>
      <c r="H21" s="1"/>
      <c r="I21" s="1"/>
      <c r="J21" s="1"/>
      <c r="K21" s="1">
        <v>1271</v>
      </c>
      <c r="L21" s="1">
        <v>1271</v>
      </c>
      <c r="M21" s="1">
        <v>189</v>
      </c>
      <c r="N21" s="1">
        <v>59</v>
      </c>
      <c r="O21" s="1">
        <v>1</v>
      </c>
      <c r="P21" s="1">
        <v>16</v>
      </c>
      <c r="Q21" s="1"/>
    </row>
    <row r="22" spans="1:17" x14ac:dyDescent="0.25">
      <c r="A22" s="2">
        <v>43913</v>
      </c>
      <c r="B22" s="1">
        <v>36</v>
      </c>
      <c r="C22" s="1">
        <v>301</v>
      </c>
      <c r="D22" s="1">
        <v>0</v>
      </c>
      <c r="E22" s="1">
        <v>4</v>
      </c>
      <c r="F22" s="1">
        <v>52</v>
      </c>
      <c r="G22" s="1"/>
      <c r="H22" s="1"/>
      <c r="I22" s="1"/>
      <c r="J22" s="1"/>
      <c r="K22" s="1">
        <v>1453</v>
      </c>
      <c r="L22" s="1">
        <v>1453</v>
      </c>
      <c r="M22" s="1">
        <v>206</v>
      </c>
      <c r="N22" s="1">
        <v>64</v>
      </c>
      <c r="O22" s="1">
        <v>1</v>
      </c>
      <c r="P22" s="1">
        <v>30</v>
      </c>
      <c r="Q22" s="1"/>
    </row>
    <row r="23" spans="1:17" x14ac:dyDescent="0.25">
      <c r="A23" s="2">
        <v>43914</v>
      </c>
      <c r="B23" s="1">
        <v>86</v>
      </c>
      <c r="C23" s="1">
        <v>387</v>
      </c>
      <c r="D23" s="1">
        <v>2</v>
      </c>
      <c r="E23" s="1">
        <v>6</v>
      </c>
      <c r="F23" s="1">
        <v>63</v>
      </c>
      <c r="G23" s="1"/>
      <c r="H23" s="1"/>
      <c r="I23" s="1"/>
      <c r="J23" s="1"/>
      <c r="K23" s="1">
        <v>1453</v>
      </c>
      <c r="L23" s="1">
        <v>1453</v>
      </c>
      <c r="M23" s="1">
        <v>247</v>
      </c>
      <c r="N23" s="1">
        <v>84</v>
      </c>
      <c r="O23" s="1">
        <v>1</v>
      </c>
      <c r="P23" s="1">
        <v>53</v>
      </c>
      <c r="Q23" s="1"/>
    </row>
    <row r="24" spans="1:17" x14ac:dyDescent="0.25">
      <c r="A24" s="2">
        <v>43915</v>
      </c>
      <c r="B24" s="1">
        <v>117</v>
      </c>
      <c r="C24" s="1">
        <v>503</v>
      </c>
      <c r="D24" s="1">
        <v>2</v>
      </c>
      <c r="E24" s="1">
        <v>8</v>
      </c>
      <c r="F24" s="1">
        <v>72</v>
      </c>
      <c r="G24" s="1"/>
      <c r="H24" s="1"/>
      <c r="I24" s="1"/>
      <c r="J24" s="1"/>
      <c r="K24" s="1">
        <v>1946</v>
      </c>
      <c r="L24" s="1">
        <v>1946</v>
      </c>
      <c r="M24" s="1">
        <v>250</v>
      </c>
      <c r="N24" s="1">
        <v>102</v>
      </c>
      <c r="O24" s="1">
        <v>1</v>
      </c>
      <c r="P24" s="1">
        <v>149</v>
      </c>
      <c r="Q24" s="1"/>
    </row>
    <row r="25" spans="1:17" x14ac:dyDescent="0.25">
      <c r="A25" s="2">
        <v>43916</v>
      </c>
      <c r="B25" s="1">
        <v>87</v>
      </c>
      <c r="C25" s="1">
        <v>589</v>
      </c>
      <c r="D25" s="1">
        <v>4</v>
      </c>
      <c r="E25" s="1">
        <v>12</v>
      </c>
      <c r="F25" s="1">
        <v>75</v>
      </c>
      <c r="G25" s="1">
        <v>25</v>
      </c>
      <c r="H25" s="1"/>
      <c r="I25" s="1"/>
      <c r="J25" s="1"/>
      <c r="K25" s="1">
        <v>2558</v>
      </c>
      <c r="L25" s="1">
        <v>2558</v>
      </c>
      <c r="M25" s="1">
        <v>287</v>
      </c>
      <c r="N25" s="1">
        <v>126</v>
      </c>
      <c r="O25" s="1">
        <v>1</v>
      </c>
      <c r="P25" s="1">
        <v>175</v>
      </c>
      <c r="Q25" s="1"/>
    </row>
    <row r="26" spans="1:17" x14ac:dyDescent="0.25">
      <c r="A26" s="2">
        <v>43917</v>
      </c>
      <c r="B26" s="1">
        <v>101</v>
      </c>
      <c r="C26" s="1">
        <v>690</v>
      </c>
      <c r="D26" s="1">
        <v>5</v>
      </c>
      <c r="E26" s="1">
        <v>17</v>
      </c>
      <c r="F26" s="1">
        <v>80</v>
      </c>
      <c r="G26" s="1"/>
      <c r="H26" s="1"/>
      <c r="I26" s="1"/>
      <c r="J26" s="1"/>
      <c r="K26" s="1">
        <v>2817</v>
      </c>
      <c r="L26" s="1">
        <v>2817</v>
      </c>
      <c r="M26" s="1">
        <v>387</v>
      </c>
      <c r="N26" s="1">
        <v>167</v>
      </c>
      <c r="O26" s="1">
        <v>1</v>
      </c>
      <c r="P26" s="1">
        <v>135</v>
      </c>
      <c r="Q26" s="1"/>
    </row>
    <row r="27" spans="1:17" x14ac:dyDescent="0.25">
      <c r="A27" s="2">
        <v>43918</v>
      </c>
      <c r="B27" s="1">
        <v>55</v>
      </c>
      <c r="C27" s="1">
        <v>745</v>
      </c>
      <c r="D27" s="1">
        <v>2</v>
      </c>
      <c r="E27" s="1">
        <v>19</v>
      </c>
      <c r="F27" s="1">
        <v>91</v>
      </c>
      <c r="G27" s="1">
        <v>44</v>
      </c>
      <c r="H27" s="1"/>
      <c r="I27" s="1"/>
      <c r="J27" s="1"/>
      <c r="K27" s="1">
        <v>3215</v>
      </c>
      <c r="L27" s="1">
        <v>3215</v>
      </c>
      <c r="M27" s="1">
        <v>408</v>
      </c>
      <c r="N27" s="1">
        <v>185</v>
      </c>
      <c r="O27" s="1">
        <v>1</v>
      </c>
      <c r="P27" s="1">
        <v>151</v>
      </c>
      <c r="Q27" s="1"/>
    </row>
    <row r="28" spans="1:17" x14ac:dyDescent="0.25">
      <c r="A28" s="2">
        <v>43919</v>
      </c>
      <c r="B28" s="1">
        <v>75</v>
      </c>
      <c r="C28" s="1">
        <v>820</v>
      </c>
      <c r="D28" s="1">
        <v>1</v>
      </c>
      <c r="E28" s="1">
        <v>20</v>
      </c>
      <c r="F28" s="1">
        <v>228</v>
      </c>
      <c r="G28" s="1">
        <v>53</v>
      </c>
      <c r="H28" s="1"/>
      <c r="I28" s="1"/>
      <c r="J28" s="1"/>
      <c r="K28" s="1">
        <v>3580</v>
      </c>
      <c r="L28" s="1">
        <v>3580</v>
      </c>
      <c r="M28" s="1">
        <v>442</v>
      </c>
      <c r="N28" s="1">
        <v>207</v>
      </c>
      <c r="O28" s="1">
        <v>1</v>
      </c>
      <c r="P28" s="1">
        <v>170</v>
      </c>
      <c r="Q28" s="1"/>
    </row>
    <row r="29" spans="1:17" x14ac:dyDescent="0.25">
      <c r="A29" s="2">
        <v>43920</v>
      </c>
      <c r="B29" s="1">
        <v>146</v>
      </c>
      <c r="C29" s="1">
        <v>966</v>
      </c>
      <c r="D29" s="1">
        <v>5</v>
      </c>
      <c r="E29" s="1">
        <v>25</v>
      </c>
      <c r="F29" s="1">
        <v>240</v>
      </c>
      <c r="G29" s="1">
        <v>55</v>
      </c>
      <c r="H29" s="1"/>
      <c r="I29" s="1"/>
      <c r="J29" s="1"/>
      <c r="K29" s="1">
        <v>4065</v>
      </c>
      <c r="L29" s="1">
        <v>4065</v>
      </c>
      <c r="M29" s="1">
        <v>489</v>
      </c>
      <c r="N29" s="1">
        <v>207</v>
      </c>
      <c r="O29" s="1">
        <v>1</v>
      </c>
      <c r="P29" s="1">
        <v>269</v>
      </c>
      <c r="Q29" s="1"/>
    </row>
    <row r="30" spans="1:17" x14ac:dyDescent="0.25">
      <c r="A30" s="2">
        <v>43921</v>
      </c>
      <c r="B30" s="1">
        <v>88</v>
      </c>
      <c r="C30" s="1">
        <v>1054</v>
      </c>
      <c r="D30" s="1">
        <v>3</v>
      </c>
      <c r="E30" s="1">
        <v>28</v>
      </c>
      <c r="F30" s="1">
        <v>248</v>
      </c>
      <c r="G30" s="1">
        <v>55</v>
      </c>
      <c r="H30" s="1"/>
      <c r="I30" s="1"/>
      <c r="J30" s="1"/>
      <c r="K30" s="1">
        <v>4597</v>
      </c>
      <c r="L30" s="1">
        <v>4597</v>
      </c>
      <c r="M30" s="1">
        <v>529</v>
      </c>
      <c r="N30" s="1">
        <v>295</v>
      </c>
      <c r="O30" s="1">
        <v>1</v>
      </c>
      <c r="P30" s="1">
        <v>229</v>
      </c>
      <c r="Q30" s="1"/>
    </row>
    <row r="31" spans="1:17" x14ac:dyDescent="0.25">
      <c r="A31" s="2">
        <v>43922</v>
      </c>
      <c r="B31" s="1">
        <v>79</v>
      </c>
      <c r="C31" s="1">
        <v>1133</v>
      </c>
      <c r="D31" s="1">
        <v>5</v>
      </c>
      <c r="E31" s="1">
        <v>33</v>
      </c>
      <c r="F31" s="1">
        <v>256</v>
      </c>
      <c r="G31" s="1">
        <v>72</v>
      </c>
      <c r="H31" s="1"/>
      <c r="I31" s="1"/>
      <c r="J31" s="1"/>
      <c r="K31" s="1">
        <v>5144</v>
      </c>
      <c r="L31" s="1">
        <v>5144</v>
      </c>
      <c r="M31" s="1">
        <v>580</v>
      </c>
      <c r="N31" s="1">
        <v>349</v>
      </c>
      <c r="O31" s="1">
        <v>1</v>
      </c>
      <c r="P31" s="1">
        <v>203</v>
      </c>
      <c r="Q31" s="1"/>
    </row>
    <row r="32" spans="1:17" x14ac:dyDescent="0.25">
      <c r="A32" s="2">
        <v>43923</v>
      </c>
      <c r="B32" s="1">
        <v>132</v>
      </c>
      <c r="C32" s="1">
        <v>1265</v>
      </c>
      <c r="D32" s="1">
        <v>4</v>
      </c>
      <c r="E32" s="1">
        <v>37</v>
      </c>
      <c r="F32" s="1">
        <v>266</v>
      </c>
      <c r="G32" s="1">
        <v>82</v>
      </c>
      <c r="H32" s="1"/>
      <c r="I32" s="1"/>
      <c r="J32" s="1"/>
      <c r="K32" s="1">
        <v>6120</v>
      </c>
      <c r="L32" s="1">
        <v>6120</v>
      </c>
      <c r="M32" s="1">
        <v>622</v>
      </c>
      <c r="N32" s="1">
        <v>397</v>
      </c>
      <c r="O32" s="1">
        <v>103</v>
      </c>
      <c r="P32" s="1">
        <v>143</v>
      </c>
      <c r="Q32" s="1"/>
    </row>
    <row r="33" spans="1:17" x14ac:dyDescent="0.25">
      <c r="A33" s="2">
        <v>43924</v>
      </c>
      <c r="B33" s="1">
        <v>88</v>
      </c>
      <c r="C33" s="1">
        <v>1353</v>
      </c>
      <c r="D33" s="1">
        <v>5</v>
      </c>
      <c r="E33" s="1">
        <v>42</v>
      </c>
      <c r="F33" s="1">
        <v>279</v>
      </c>
      <c r="G33" s="1">
        <v>86</v>
      </c>
      <c r="H33" s="1"/>
      <c r="I33" s="1"/>
      <c r="J33" s="1"/>
      <c r="K33" s="1">
        <v>7135</v>
      </c>
      <c r="L33" s="1">
        <v>7135</v>
      </c>
      <c r="M33" s="1">
        <v>656</v>
      </c>
      <c r="N33" s="1">
        <v>460</v>
      </c>
      <c r="O33" s="1">
        <v>113</v>
      </c>
      <c r="P33" s="1">
        <v>124</v>
      </c>
      <c r="Q33" s="1"/>
    </row>
    <row r="34" spans="1:17" x14ac:dyDescent="0.25">
      <c r="A34" s="2">
        <v>43925</v>
      </c>
      <c r="B34" s="1">
        <v>98</v>
      </c>
      <c r="C34" s="1">
        <v>1451</v>
      </c>
      <c r="D34" s="1">
        <v>1</v>
      </c>
      <c r="E34" s="1">
        <v>43</v>
      </c>
      <c r="F34" s="1">
        <v>280</v>
      </c>
      <c r="G34" s="1">
        <v>87</v>
      </c>
      <c r="H34" s="1"/>
      <c r="I34" s="1"/>
      <c r="J34" s="1">
        <v>394</v>
      </c>
      <c r="K34" s="1">
        <v>7494</v>
      </c>
      <c r="L34" s="1">
        <v>7888</v>
      </c>
      <c r="M34" s="1">
        <v>674</v>
      </c>
      <c r="N34" s="1">
        <v>490</v>
      </c>
      <c r="O34" s="1">
        <v>119</v>
      </c>
      <c r="P34" s="1">
        <v>168</v>
      </c>
      <c r="Q34" s="1"/>
    </row>
    <row r="35" spans="1:17" x14ac:dyDescent="0.25">
      <c r="A35" s="2">
        <v>43926</v>
      </c>
      <c r="B35" s="1">
        <v>103</v>
      </c>
      <c r="C35" s="1">
        <v>1554</v>
      </c>
      <c r="D35" s="1">
        <v>3</v>
      </c>
      <c r="E35" s="1">
        <v>46</v>
      </c>
      <c r="F35" s="1">
        <v>325</v>
      </c>
      <c r="G35" s="1">
        <v>94</v>
      </c>
      <c r="H35" s="1"/>
      <c r="I35" s="1"/>
      <c r="J35" s="1">
        <v>383</v>
      </c>
      <c r="K35" s="1">
        <v>8125</v>
      </c>
      <c r="L35" s="1">
        <v>8508</v>
      </c>
      <c r="M35" s="1">
        <v>695</v>
      </c>
      <c r="N35" s="1">
        <v>536</v>
      </c>
      <c r="O35" s="1">
        <v>148</v>
      </c>
      <c r="P35" s="1">
        <v>175</v>
      </c>
      <c r="Q35" s="1"/>
    </row>
    <row r="36" spans="1:17" x14ac:dyDescent="0.25">
      <c r="A36" s="2">
        <v>43927</v>
      </c>
      <c r="B36" s="1">
        <v>74</v>
      </c>
      <c r="C36" s="1">
        <v>1628</v>
      </c>
      <c r="D36" s="1">
        <v>7</v>
      </c>
      <c r="E36" s="1">
        <v>53</v>
      </c>
      <c r="F36" s="1">
        <v>338</v>
      </c>
      <c r="G36" s="1">
        <v>96</v>
      </c>
      <c r="H36" s="1"/>
      <c r="I36" s="1"/>
      <c r="J36" s="1">
        <v>458</v>
      </c>
      <c r="K36" s="1">
        <v>8707</v>
      </c>
      <c r="L36" s="1">
        <v>9165</v>
      </c>
      <c r="M36" s="1">
        <v>718</v>
      </c>
      <c r="N36" s="1">
        <v>563</v>
      </c>
      <c r="O36" s="1">
        <v>175</v>
      </c>
      <c r="P36" s="1">
        <v>172</v>
      </c>
      <c r="Q36" s="1"/>
    </row>
    <row r="37" spans="1:17" x14ac:dyDescent="0.25">
      <c r="A37" s="2">
        <v>43928</v>
      </c>
      <c r="B37" s="1">
        <v>87</v>
      </c>
      <c r="C37" s="1">
        <v>1715</v>
      </c>
      <c r="D37" s="1">
        <v>7</v>
      </c>
      <c r="E37" s="1">
        <v>60</v>
      </c>
      <c r="F37" s="1">
        <v>358</v>
      </c>
      <c r="G37" s="1">
        <v>98</v>
      </c>
      <c r="H37" s="1">
        <v>1552</v>
      </c>
      <c r="I37" s="1"/>
      <c r="J37" s="1">
        <v>418</v>
      </c>
      <c r="K37" s="1">
        <v>10020</v>
      </c>
      <c r="L37" s="1">
        <v>10438</v>
      </c>
      <c r="M37" s="1">
        <v>738</v>
      </c>
      <c r="N37" s="1">
        <v>588</v>
      </c>
      <c r="O37" s="1">
        <v>205</v>
      </c>
      <c r="P37" s="1">
        <v>184</v>
      </c>
      <c r="Q37" s="1"/>
    </row>
    <row r="38" spans="1:17" x14ac:dyDescent="0.25">
      <c r="A38" s="2">
        <v>43929</v>
      </c>
      <c r="B38" s="1">
        <v>80</v>
      </c>
      <c r="C38" s="1">
        <v>1795</v>
      </c>
      <c r="D38" s="1">
        <v>5</v>
      </c>
      <c r="E38" s="1">
        <v>65</v>
      </c>
      <c r="F38" s="1">
        <v>365</v>
      </c>
      <c r="G38" s="1">
        <v>98</v>
      </c>
      <c r="H38" s="1">
        <v>1520</v>
      </c>
      <c r="I38" s="1"/>
      <c r="J38" s="1">
        <v>450</v>
      </c>
      <c r="K38" s="1">
        <v>11385</v>
      </c>
      <c r="L38" s="1">
        <v>11835</v>
      </c>
      <c r="M38" s="1">
        <v>767</v>
      </c>
      <c r="N38" s="1">
        <v>618</v>
      </c>
      <c r="O38" s="1">
        <v>224</v>
      </c>
      <c r="P38" s="1">
        <v>186</v>
      </c>
      <c r="Q38" s="1"/>
    </row>
    <row r="39" spans="1:17" x14ac:dyDescent="0.25">
      <c r="A39" s="2">
        <v>43930</v>
      </c>
      <c r="B39" s="1">
        <v>99</v>
      </c>
      <c r="C39" s="1">
        <v>1894</v>
      </c>
      <c r="D39" s="1">
        <v>14</v>
      </c>
      <c r="E39" s="1">
        <v>79</v>
      </c>
      <c r="F39" s="1">
        <v>375</v>
      </c>
      <c r="G39" s="1">
        <v>98</v>
      </c>
      <c r="H39" s="1">
        <v>1529</v>
      </c>
      <c r="I39" s="1">
        <v>16379</v>
      </c>
      <c r="J39" s="1"/>
      <c r="K39" s="1"/>
      <c r="L39" s="1">
        <v>12983</v>
      </c>
      <c r="M39" s="1">
        <v>785</v>
      </c>
      <c r="N39" s="1">
        <v>641</v>
      </c>
      <c r="O39" s="1">
        <v>261</v>
      </c>
      <c r="P39" s="1">
        <v>207</v>
      </c>
      <c r="Q39" s="1"/>
    </row>
    <row r="40" spans="1:17" x14ac:dyDescent="0.25">
      <c r="A40" s="2">
        <v>43931</v>
      </c>
      <c r="B40" s="1">
        <v>81</v>
      </c>
      <c r="C40" s="1">
        <v>1975</v>
      </c>
      <c r="D40" s="1">
        <v>3</v>
      </c>
      <c r="E40" s="1">
        <v>82</v>
      </c>
      <c r="F40" s="1">
        <v>440</v>
      </c>
      <c r="G40" s="1">
        <v>115</v>
      </c>
      <c r="H40" s="1">
        <v>1648</v>
      </c>
      <c r="I40" s="1">
        <v>18027</v>
      </c>
      <c r="J40" s="1">
        <v>566</v>
      </c>
      <c r="K40" s="1">
        <v>13584</v>
      </c>
      <c r="L40" s="1">
        <v>14150</v>
      </c>
      <c r="M40" s="1">
        <v>790</v>
      </c>
      <c r="N40" s="1">
        <v>672</v>
      </c>
      <c r="O40" s="1">
        <v>290</v>
      </c>
      <c r="P40" s="1">
        <v>223</v>
      </c>
      <c r="Q40" s="1"/>
    </row>
    <row r="41" spans="1:17" x14ac:dyDescent="0.25">
      <c r="A41" s="2">
        <v>43932</v>
      </c>
      <c r="B41" s="1">
        <v>167</v>
      </c>
      <c r="C41" s="1">
        <v>2142</v>
      </c>
      <c r="D41" s="1">
        <v>7</v>
      </c>
      <c r="E41" s="1">
        <v>89</v>
      </c>
      <c r="F41" s="1">
        <v>468</v>
      </c>
      <c r="G41" s="1">
        <v>83</v>
      </c>
      <c r="H41" s="1">
        <v>1731</v>
      </c>
      <c r="I41" s="1">
        <v>19758</v>
      </c>
      <c r="J41" s="1">
        <v>464</v>
      </c>
      <c r="K41" s="1">
        <v>15016</v>
      </c>
      <c r="L41" s="1">
        <v>15480</v>
      </c>
      <c r="M41" s="1">
        <v>816</v>
      </c>
      <c r="N41" s="1">
        <v>712</v>
      </c>
      <c r="O41" s="1">
        <v>304</v>
      </c>
      <c r="P41" s="1">
        <v>310</v>
      </c>
      <c r="Q41" s="1"/>
    </row>
    <row r="42" spans="1:17" x14ac:dyDescent="0.25">
      <c r="A42" s="2">
        <v>43933</v>
      </c>
      <c r="B42" s="1">
        <v>66</v>
      </c>
      <c r="C42" s="1">
        <v>2208</v>
      </c>
      <c r="D42" s="1">
        <v>6</v>
      </c>
      <c r="E42" s="1">
        <v>95</v>
      </c>
      <c r="F42" s="1">
        <v>515</v>
      </c>
      <c r="G42" s="1">
        <v>113</v>
      </c>
      <c r="H42" s="1">
        <v>1435</v>
      </c>
      <c r="I42" s="1">
        <v>21193</v>
      </c>
      <c r="J42" s="1">
        <v>477</v>
      </c>
      <c r="K42" s="1">
        <v>15939</v>
      </c>
      <c r="L42" s="1">
        <v>16416</v>
      </c>
      <c r="M42" s="1">
        <v>821</v>
      </c>
      <c r="N42" s="1">
        <v>766</v>
      </c>
      <c r="O42" s="1">
        <v>318</v>
      </c>
      <c r="P42" s="1">
        <v>303</v>
      </c>
      <c r="Q42" s="1"/>
    </row>
    <row r="43" spans="1:17" x14ac:dyDescent="0.25">
      <c r="A43" s="2">
        <v>43934</v>
      </c>
      <c r="B43" s="1">
        <v>69</v>
      </c>
      <c r="C43" s="1">
        <v>2277</v>
      </c>
      <c r="D43" s="1">
        <v>3</v>
      </c>
      <c r="E43" s="1">
        <v>98</v>
      </c>
      <c r="F43" s="1">
        <v>559</v>
      </c>
      <c r="G43" s="1">
        <v>116</v>
      </c>
      <c r="H43" s="1">
        <v>1612</v>
      </c>
      <c r="I43" s="1">
        <v>22805</v>
      </c>
      <c r="J43" s="1">
        <v>479</v>
      </c>
      <c r="K43" s="1">
        <v>17245</v>
      </c>
      <c r="L43" s="1">
        <v>17724</v>
      </c>
      <c r="M43" s="1">
        <v>830</v>
      </c>
      <c r="N43" s="1">
        <v>790</v>
      </c>
      <c r="O43" s="1">
        <v>354</v>
      </c>
      <c r="P43" s="1">
        <v>303</v>
      </c>
      <c r="Q43" s="1"/>
    </row>
    <row r="44" spans="1:17" x14ac:dyDescent="0.25">
      <c r="A44" s="2">
        <v>43935</v>
      </c>
      <c r="B44" s="1">
        <v>166</v>
      </c>
      <c r="C44" s="1">
        <v>2443</v>
      </c>
      <c r="D44" s="1">
        <v>7</v>
      </c>
      <c r="E44" s="1">
        <v>105</v>
      </c>
      <c r="F44" s="1">
        <v>596</v>
      </c>
      <c r="G44" s="1">
        <v>117</v>
      </c>
      <c r="H44" s="1">
        <v>1569</v>
      </c>
      <c r="I44" s="1">
        <v>24374</v>
      </c>
      <c r="J44" s="1">
        <v>486</v>
      </c>
      <c r="K44" s="1">
        <v>18415</v>
      </c>
      <c r="L44" s="1">
        <v>18901</v>
      </c>
      <c r="M44" s="1">
        <v>833</v>
      </c>
      <c r="N44" s="1">
        <v>857</v>
      </c>
      <c r="O44" s="1">
        <v>393</v>
      </c>
      <c r="P44" s="1">
        <v>360</v>
      </c>
      <c r="Q44" s="1"/>
    </row>
    <row r="45" spans="1:17" x14ac:dyDescent="0.25">
      <c r="A45" s="2">
        <v>43936</v>
      </c>
      <c r="B45" s="1">
        <v>128</v>
      </c>
      <c r="C45" s="1">
        <v>2571</v>
      </c>
      <c r="D45" s="1">
        <v>7</v>
      </c>
      <c r="E45" s="1">
        <v>112</v>
      </c>
      <c r="F45" s="1">
        <v>631</v>
      </c>
      <c r="G45" s="1">
        <v>121</v>
      </c>
      <c r="H45" s="1">
        <v>2083</v>
      </c>
      <c r="I45" s="1">
        <v>26457</v>
      </c>
      <c r="J45" s="1">
        <v>497</v>
      </c>
      <c r="K45" s="1">
        <v>20148</v>
      </c>
      <c r="L45" s="1">
        <v>20645</v>
      </c>
      <c r="M45" s="1">
        <v>840</v>
      </c>
      <c r="N45" s="1">
        <v>903</v>
      </c>
      <c r="O45" s="1">
        <v>425</v>
      </c>
      <c r="P45" s="1">
        <v>403</v>
      </c>
      <c r="Q45" s="1">
        <v>96</v>
      </c>
    </row>
    <row r="46" spans="1:17" x14ac:dyDescent="0.25">
      <c r="A46" s="2">
        <v>43937</v>
      </c>
      <c r="B46" s="1">
        <v>98</v>
      </c>
      <c r="C46" s="1">
        <v>2669</v>
      </c>
      <c r="D46" s="1">
        <v>10</v>
      </c>
      <c r="E46" s="1">
        <v>122</v>
      </c>
      <c r="F46" s="1">
        <v>666</v>
      </c>
      <c r="G46" s="1">
        <v>126</v>
      </c>
      <c r="H46" s="1">
        <v>2193</v>
      </c>
      <c r="I46" s="1">
        <v>28650</v>
      </c>
      <c r="J46" s="1">
        <v>508</v>
      </c>
      <c r="K46" s="1">
        <v>21802</v>
      </c>
      <c r="L46" s="1">
        <v>22310</v>
      </c>
      <c r="M46" s="1">
        <v>845</v>
      </c>
      <c r="N46" s="1">
        <v>951</v>
      </c>
      <c r="O46" s="1">
        <v>448</v>
      </c>
      <c r="P46" s="1">
        <v>425</v>
      </c>
      <c r="Q46" s="1">
        <v>101</v>
      </c>
    </row>
    <row r="47" spans="1:17" x14ac:dyDescent="0.25">
      <c r="A47" s="2">
        <v>43938</v>
      </c>
      <c r="B47" s="1">
        <v>89</v>
      </c>
      <c r="C47" s="1">
        <v>2758</v>
      </c>
      <c r="D47" s="1">
        <v>7</v>
      </c>
      <c r="E47" s="1">
        <v>129</v>
      </c>
      <c r="F47" s="1">
        <v>685</v>
      </c>
      <c r="G47" s="1">
        <v>127</v>
      </c>
      <c r="H47" s="1">
        <v>2292</v>
      </c>
      <c r="I47" s="1">
        <v>30942</v>
      </c>
      <c r="J47" s="1">
        <v>505</v>
      </c>
      <c r="K47" s="1">
        <v>23291</v>
      </c>
      <c r="L47" s="1">
        <v>23796</v>
      </c>
      <c r="M47" s="1">
        <v>851</v>
      </c>
      <c r="N47" s="1">
        <v>997</v>
      </c>
      <c r="O47" s="1">
        <v>474</v>
      </c>
      <c r="P47" s="1">
        <v>436</v>
      </c>
      <c r="Q47" s="1">
        <v>115</v>
      </c>
    </row>
    <row r="48" spans="1:17" x14ac:dyDescent="0.25">
      <c r="A48" s="2">
        <v>43939</v>
      </c>
      <c r="B48" s="1">
        <v>81</v>
      </c>
      <c r="C48" s="1">
        <v>2839</v>
      </c>
      <c r="D48" s="1">
        <v>3</v>
      </c>
      <c r="E48" s="1">
        <v>132</v>
      </c>
      <c r="F48" s="1">
        <v>709</v>
      </c>
      <c r="G48" s="1">
        <v>123</v>
      </c>
      <c r="H48" s="1">
        <v>1770</v>
      </c>
      <c r="I48" s="1">
        <v>32712</v>
      </c>
      <c r="J48" s="1">
        <v>503</v>
      </c>
      <c r="K48" s="1">
        <v>24756</v>
      </c>
      <c r="L48" s="1">
        <v>25259</v>
      </c>
      <c r="M48" s="1">
        <v>856</v>
      </c>
      <c r="N48" s="1">
        <v>1184</v>
      </c>
      <c r="O48" s="1">
        <v>496</v>
      </c>
      <c r="P48" s="1">
        <v>303</v>
      </c>
      <c r="Q48" s="1">
        <v>119</v>
      </c>
    </row>
    <row r="49" spans="1:17" x14ac:dyDescent="0.25">
      <c r="A49" s="2">
        <v>43940</v>
      </c>
      <c r="B49" s="1">
        <v>102</v>
      </c>
      <c r="C49" s="1">
        <v>2941</v>
      </c>
      <c r="D49" s="1">
        <v>2</v>
      </c>
      <c r="E49" s="1">
        <v>134</v>
      </c>
      <c r="F49" s="1">
        <v>737</v>
      </c>
      <c r="G49" s="1">
        <v>126</v>
      </c>
      <c r="H49" s="1">
        <v>1856</v>
      </c>
      <c r="I49" s="1">
        <v>34568</v>
      </c>
      <c r="J49" s="1">
        <v>536</v>
      </c>
      <c r="K49" s="1">
        <v>26122</v>
      </c>
      <c r="L49" s="1">
        <v>26658</v>
      </c>
      <c r="M49" s="1">
        <v>858</v>
      </c>
      <c r="N49" s="1">
        <v>1235</v>
      </c>
      <c r="O49" s="1">
        <v>538</v>
      </c>
      <c r="P49" s="1">
        <v>310</v>
      </c>
      <c r="Q49" s="1">
        <v>97</v>
      </c>
    </row>
    <row r="50" spans="1:17" x14ac:dyDescent="0.25">
      <c r="A50" s="2">
        <v>43941</v>
      </c>
      <c r="B50" s="1">
        <v>90</v>
      </c>
      <c r="C50" s="1">
        <v>3031</v>
      </c>
      <c r="D50" s="1">
        <v>8</v>
      </c>
      <c r="E50" s="1">
        <v>142</v>
      </c>
      <c r="F50" s="1">
        <v>840</v>
      </c>
      <c r="G50" s="1">
        <v>129</v>
      </c>
      <c r="H50" s="1">
        <v>2043</v>
      </c>
      <c r="I50" s="1">
        <v>36611</v>
      </c>
      <c r="J50" s="1">
        <v>566</v>
      </c>
      <c r="K50" s="1">
        <v>27732</v>
      </c>
      <c r="L50" s="1">
        <v>28298</v>
      </c>
      <c r="M50" s="1">
        <v>863</v>
      </c>
      <c r="N50" s="1">
        <v>1293</v>
      </c>
      <c r="O50" s="1">
        <v>576</v>
      </c>
      <c r="P50" s="1">
        <v>299</v>
      </c>
      <c r="Q50" s="1">
        <v>151</v>
      </c>
    </row>
    <row r="51" spans="1:17" x14ac:dyDescent="0.25">
      <c r="A51" s="2">
        <v>43942</v>
      </c>
      <c r="B51" s="1">
        <v>113</v>
      </c>
      <c r="C51" s="1">
        <v>3144</v>
      </c>
      <c r="D51" s="1">
        <v>9</v>
      </c>
      <c r="E51" s="1">
        <v>151</v>
      </c>
      <c r="F51" s="1">
        <v>872</v>
      </c>
      <c r="G51" s="1">
        <v>131</v>
      </c>
      <c r="H51" s="1">
        <v>2617</v>
      </c>
      <c r="I51" s="1">
        <v>39228</v>
      </c>
      <c r="J51" s="1">
        <v>533</v>
      </c>
      <c r="K51" s="1">
        <v>29829</v>
      </c>
      <c r="L51" s="1">
        <v>30362</v>
      </c>
      <c r="M51" s="1">
        <v>866</v>
      </c>
      <c r="N51" s="1">
        <v>1346</v>
      </c>
      <c r="O51" s="1">
        <v>618</v>
      </c>
      <c r="P51" s="1">
        <v>314</v>
      </c>
      <c r="Q51" s="1">
        <v>129</v>
      </c>
    </row>
    <row r="52" spans="1:17" x14ac:dyDescent="0.25">
      <c r="A52" s="2">
        <v>43943</v>
      </c>
      <c r="B52" s="1">
        <v>144</v>
      </c>
      <c r="C52" s="1">
        <v>3288</v>
      </c>
      <c r="D52" s="1">
        <v>8</v>
      </c>
      <c r="E52" s="1">
        <v>159</v>
      </c>
      <c r="F52" s="1">
        <v>919</v>
      </c>
      <c r="G52" s="1">
        <v>136</v>
      </c>
      <c r="H52" s="1">
        <v>2558</v>
      </c>
      <c r="I52" s="1">
        <v>41786</v>
      </c>
      <c r="J52" s="1">
        <v>569</v>
      </c>
      <c r="K52" s="1">
        <v>31845</v>
      </c>
      <c r="L52" s="1">
        <v>32414</v>
      </c>
      <c r="M52" s="1">
        <v>870</v>
      </c>
      <c r="N52" s="1">
        <v>1408</v>
      </c>
      <c r="O52" s="1">
        <v>669</v>
      </c>
      <c r="P52" s="1">
        <v>341</v>
      </c>
      <c r="Q52" s="1">
        <v>155</v>
      </c>
    </row>
    <row r="53" spans="1:17" x14ac:dyDescent="0.25">
      <c r="A53" s="2">
        <v>43944</v>
      </c>
      <c r="B53" s="1">
        <v>147</v>
      </c>
      <c r="C53" s="1">
        <v>3435</v>
      </c>
      <c r="D53" s="1">
        <v>6</v>
      </c>
      <c r="E53" s="1">
        <v>165</v>
      </c>
      <c r="F53" s="1">
        <v>976</v>
      </c>
      <c r="G53" s="1">
        <v>141</v>
      </c>
      <c r="H53" s="1">
        <v>2868</v>
      </c>
      <c r="I53" s="1">
        <v>44654</v>
      </c>
      <c r="J53" s="1">
        <v>557</v>
      </c>
      <c r="K53" s="1">
        <v>33874</v>
      </c>
      <c r="L53" s="1">
        <v>34431</v>
      </c>
      <c r="M53" s="1">
        <v>875</v>
      </c>
      <c r="N53" s="1">
        <v>1490</v>
      </c>
      <c r="O53" s="1">
        <v>722</v>
      </c>
      <c r="P53" s="1">
        <v>348</v>
      </c>
      <c r="Q53" s="1">
        <v>112</v>
      </c>
    </row>
    <row r="54" spans="1:17" x14ac:dyDescent="0.25">
      <c r="A54" s="2">
        <v>43945</v>
      </c>
      <c r="B54" s="1">
        <v>172</v>
      </c>
      <c r="C54" s="1">
        <v>3607</v>
      </c>
      <c r="D54" s="1">
        <v>11</v>
      </c>
      <c r="E54" s="1">
        <v>176</v>
      </c>
      <c r="F54" s="1">
        <v>1030</v>
      </c>
      <c r="G54" s="1">
        <v>144</v>
      </c>
      <c r="H54" s="1">
        <v>2752</v>
      </c>
      <c r="I54" s="1">
        <v>47406</v>
      </c>
      <c r="J54" s="1">
        <v>543</v>
      </c>
      <c r="K54" s="1">
        <v>36067</v>
      </c>
      <c r="L54" s="1">
        <v>36610</v>
      </c>
      <c r="M54" s="1">
        <v>887</v>
      </c>
      <c r="N54" s="1">
        <v>1562</v>
      </c>
      <c r="O54" s="1">
        <v>755</v>
      </c>
      <c r="P54" s="1">
        <v>403</v>
      </c>
      <c r="Q54" s="1">
        <v>140</v>
      </c>
    </row>
    <row r="55" spans="1:17" x14ac:dyDescent="0.25">
      <c r="A55" s="2">
        <v>43946</v>
      </c>
      <c r="B55" s="1">
        <v>173</v>
      </c>
      <c r="C55" s="1">
        <v>3780</v>
      </c>
      <c r="D55" s="1">
        <v>9</v>
      </c>
      <c r="E55" s="1">
        <v>185</v>
      </c>
      <c r="F55" s="1">
        <v>1107</v>
      </c>
      <c r="G55" s="1">
        <v>139</v>
      </c>
      <c r="H55" s="1">
        <v>2499</v>
      </c>
      <c r="I55" s="1">
        <v>49905</v>
      </c>
      <c r="J55" s="1">
        <v>561</v>
      </c>
      <c r="K55" s="1">
        <v>37654</v>
      </c>
      <c r="L55" s="1">
        <v>38215</v>
      </c>
      <c r="M55" s="1">
        <v>888</v>
      </c>
      <c r="N55" s="1">
        <v>1641</v>
      </c>
      <c r="O55" s="1">
        <v>797</v>
      </c>
      <c r="P55" s="1">
        <v>454</v>
      </c>
      <c r="Q55" s="1">
        <v>134</v>
      </c>
    </row>
    <row r="56" spans="1:17" x14ac:dyDescent="0.25">
      <c r="A56" s="2">
        <v>43947</v>
      </c>
      <c r="B56" s="1">
        <v>112</v>
      </c>
      <c r="C56" s="1">
        <v>3892</v>
      </c>
      <c r="D56" s="1">
        <v>7</v>
      </c>
      <c r="E56" s="1">
        <v>192</v>
      </c>
      <c r="F56" s="1">
        <v>1140</v>
      </c>
      <c r="G56" s="1">
        <v>151</v>
      </c>
      <c r="H56" s="1">
        <v>1995</v>
      </c>
      <c r="I56" s="1">
        <v>51900</v>
      </c>
      <c r="J56" s="1">
        <v>570</v>
      </c>
      <c r="K56" s="1">
        <v>39420</v>
      </c>
      <c r="L56" s="1">
        <v>39990</v>
      </c>
      <c r="M56" s="1">
        <v>900</v>
      </c>
      <c r="N56" s="1">
        <v>1684</v>
      </c>
      <c r="O56" s="1">
        <v>829</v>
      </c>
      <c r="P56" s="1">
        <v>479</v>
      </c>
      <c r="Q56" s="1">
        <v>103</v>
      </c>
    </row>
    <row r="57" spans="1:17" x14ac:dyDescent="0.25">
      <c r="A57" s="2">
        <v>43948</v>
      </c>
      <c r="B57" s="1">
        <v>111</v>
      </c>
      <c r="C57" s="1">
        <v>4003</v>
      </c>
      <c r="D57" s="1">
        <v>5</v>
      </c>
      <c r="E57" s="1">
        <v>197</v>
      </c>
      <c r="F57" s="1">
        <v>1162</v>
      </c>
      <c r="G57" s="1">
        <v>155</v>
      </c>
      <c r="H57" s="1">
        <v>1700</v>
      </c>
      <c r="I57" s="1">
        <v>53600</v>
      </c>
      <c r="J57" s="1">
        <v>600</v>
      </c>
      <c r="K57" s="1">
        <v>40959</v>
      </c>
      <c r="L57" s="1">
        <v>41559</v>
      </c>
      <c r="M57" s="1">
        <v>905</v>
      </c>
      <c r="N57" s="1">
        <v>1725</v>
      </c>
      <c r="O57" s="1">
        <v>897</v>
      </c>
      <c r="P57" s="1">
        <v>476</v>
      </c>
      <c r="Q57" s="1">
        <v>114</v>
      </c>
    </row>
    <row r="58" spans="1:17" x14ac:dyDescent="0.25">
      <c r="A58" s="2">
        <v>43949</v>
      </c>
      <c r="B58" s="1">
        <v>124</v>
      </c>
      <c r="C58" s="1">
        <v>4127</v>
      </c>
      <c r="D58" s="1">
        <v>10</v>
      </c>
      <c r="E58" s="1">
        <v>207</v>
      </c>
      <c r="F58" s="1">
        <v>1192</v>
      </c>
      <c r="G58" s="1">
        <v>154</v>
      </c>
      <c r="H58" s="1">
        <v>2458</v>
      </c>
      <c r="I58" s="1">
        <v>56058</v>
      </c>
      <c r="J58" s="1">
        <v>612</v>
      </c>
      <c r="K58" s="1">
        <v>42710</v>
      </c>
      <c r="L58" s="1">
        <v>43322</v>
      </c>
      <c r="M58" s="1">
        <v>909</v>
      </c>
      <c r="N58" s="1">
        <v>1766</v>
      </c>
      <c r="O58" s="1">
        <v>984</v>
      </c>
      <c r="P58" s="1">
        <v>468</v>
      </c>
      <c r="Q58" s="1">
        <v>109</v>
      </c>
    </row>
    <row r="59" spans="1:17" x14ac:dyDescent="0.25">
      <c r="A59" s="2">
        <v>43950</v>
      </c>
      <c r="B59" s="1">
        <v>158</v>
      </c>
      <c r="C59" s="1">
        <v>4285</v>
      </c>
      <c r="D59" s="1">
        <v>7</v>
      </c>
      <c r="E59" s="1">
        <v>214</v>
      </c>
      <c r="F59" s="1">
        <v>1256</v>
      </c>
      <c r="G59" s="1">
        <v>157</v>
      </c>
      <c r="H59" s="1">
        <v>2627</v>
      </c>
      <c r="I59" s="1">
        <v>58685</v>
      </c>
      <c r="J59" s="1">
        <v>618</v>
      </c>
      <c r="K59" s="1">
        <v>44828</v>
      </c>
      <c r="L59" s="1">
        <v>45446</v>
      </c>
      <c r="M59" s="1">
        <v>912</v>
      </c>
      <c r="N59" s="1">
        <v>1835</v>
      </c>
      <c r="O59" s="1">
        <v>1041</v>
      </c>
      <c r="P59" s="1">
        <v>497</v>
      </c>
      <c r="Q59" s="1">
        <v>103</v>
      </c>
    </row>
    <row r="60" spans="1:17" x14ac:dyDescent="0.25">
      <c r="A60" s="2">
        <v>43951</v>
      </c>
      <c r="B60" s="1">
        <v>143</v>
      </c>
      <c r="C60" s="1">
        <v>4428</v>
      </c>
      <c r="D60" s="1">
        <v>4</v>
      </c>
      <c r="E60" s="1">
        <v>218</v>
      </c>
      <c r="F60" s="1">
        <v>1292</v>
      </c>
      <c r="G60" s="1">
        <v>157</v>
      </c>
      <c r="H60" s="1">
        <v>2845</v>
      </c>
      <c r="I60" s="1">
        <v>61530</v>
      </c>
      <c r="J60" s="1">
        <v>638</v>
      </c>
      <c r="K60" s="1">
        <v>46829</v>
      </c>
      <c r="L60" s="1">
        <v>47467</v>
      </c>
      <c r="M60" s="1">
        <v>915</v>
      </c>
      <c r="N60" s="1">
        <v>1904</v>
      </c>
      <c r="O60" s="1">
        <v>1149</v>
      </c>
      <c r="P60" s="1">
        <v>460</v>
      </c>
      <c r="Q60" s="1">
        <v>122</v>
      </c>
    </row>
    <row r="61" spans="1:17" x14ac:dyDescent="0.25">
      <c r="A61" s="2">
        <v>43952</v>
      </c>
      <c r="B61" s="1">
        <v>105</v>
      </c>
      <c r="C61" s="1">
        <v>4532</v>
      </c>
      <c r="D61" s="1">
        <v>7</v>
      </c>
      <c r="E61" s="1">
        <v>225</v>
      </c>
      <c r="F61" s="1">
        <v>1320</v>
      </c>
      <c r="G61" s="1">
        <v>164</v>
      </c>
      <c r="H61" s="1">
        <v>2336</v>
      </c>
      <c r="I61" s="1">
        <v>63866</v>
      </c>
      <c r="J61" s="1">
        <v>656</v>
      </c>
      <c r="K61" s="1">
        <v>48591</v>
      </c>
      <c r="L61" s="1">
        <v>49247</v>
      </c>
      <c r="M61" s="1">
        <v>916</v>
      </c>
      <c r="N61" s="1">
        <v>1949</v>
      </c>
      <c r="O61" s="1">
        <v>1224</v>
      </c>
      <c r="P61" s="1">
        <v>443</v>
      </c>
      <c r="Q61" s="1">
        <v>125</v>
      </c>
    </row>
    <row r="62" spans="1:17" x14ac:dyDescent="0.25">
      <c r="A62" s="2">
        <v>43953</v>
      </c>
      <c r="B62" s="1">
        <v>149</v>
      </c>
      <c r="C62" s="1">
        <v>4681</v>
      </c>
      <c r="D62" s="1">
        <v>12</v>
      </c>
      <c r="E62" s="1">
        <v>237</v>
      </c>
      <c r="F62" s="1">
        <v>1354</v>
      </c>
      <c r="G62" s="1">
        <v>164</v>
      </c>
      <c r="H62" s="1">
        <v>1947</v>
      </c>
      <c r="I62" s="1">
        <v>65813</v>
      </c>
      <c r="J62" s="1">
        <v>681</v>
      </c>
      <c r="K62" s="1">
        <v>50098</v>
      </c>
      <c r="L62" s="1">
        <v>50779</v>
      </c>
      <c r="M62" s="1">
        <v>917</v>
      </c>
      <c r="N62" s="1">
        <v>2012</v>
      </c>
      <c r="O62" s="1">
        <v>1267</v>
      </c>
      <c r="P62" s="1">
        <v>485</v>
      </c>
      <c r="Q62" s="1">
        <v>96</v>
      </c>
    </row>
    <row r="63" spans="1:17" x14ac:dyDescent="0.25">
      <c r="A63" s="2">
        <v>43954</v>
      </c>
      <c r="B63" s="1">
        <v>103</v>
      </c>
      <c r="C63" s="1">
        <v>4784</v>
      </c>
      <c r="D63" s="1">
        <v>9</v>
      </c>
      <c r="E63" s="1">
        <v>246</v>
      </c>
      <c r="F63" s="1">
        <v>1442</v>
      </c>
      <c r="G63" s="1">
        <v>146</v>
      </c>
      <c r="H63" s="1">
        <v>1497</v>
      </c>
      <c r="I63" s="1">
        <v>67920</v>
      </c>
      <c r="J63" s="1">
        <v>674</v>
      </c>
      <c r="K63" s="1">
        <v>51590</v>
      </c>
      <c r="L63" s="1">
        <v>52264</v>
      </c>
      <c r="M63" s="1">
        <v>920</v>
      </c>
      <c r="N63" s="1">
        <v>2076</v>
      </c>
      <c r="O63" s="1">
        <v>1314</v>
      </c>
      <c r="P63" s="1">
        <v>473</v>
      </c>
      <c r="Q63" s="1">
        <v>109</v>
      </c>
    </row>
    <row r="64" spans="1:17" x14ac:dyDescent="0.25">
      <c r="A64" s="2">
        <v>43955</v>
      </c>
      <c r="B64" s="1">
        <v>104</v>
      </c>
      <c r="C64" s="1">
        <v>4887</v>
      </c>
      <c r="D64" s="1">
        <v>14</v>
      </c>
      <c r="E64" s="1">
        <v>260</v>
      </c>
      <c r="F64" s="1">
        <v>1472</v>
      </c>
      <c r="G64" s="1">
        <v>148</v>
      </c>
      <c r="H64" s="1">
        <v>1798</v>
      </c>
      <c r="I64" s="1">
        <v>69718</v>
      </c>
      <c r="J64" s="1">
        <v>692</v>
      </c>
      <c r="K64" s="1">
        <v>53203</v>
      </c>
      <c r="L64" s="1">
        <v>53895</v>
      </c>
      <c r="M64" s="1">
        <v>924</v>
      </c>
      <c r="N64" s="1">
        <v>2136</v>
      </c>
      <c r="O64" s="1">
        <v>1378</v>
      </c>
      <c r="P64" s="1">
        <v>450</v>
      </c>
      <c r="Q64" s="1">
        <v>117</v>
      </c>
    </row>
    <row r="65" spans="1:17" x14ac:dyDescent="0.25">
      <c r="A65" s="2">
        <v>43956</v>
      </c>
      <c r="B65" s="1">
        <v>134</v>
      </c>
      <c r="C65" s="1">
        <v>5020</v>
      </c>
      <c r="D65" s="1">
        <v>4</v>
      </c>
      <c r="E65" s="1">
        <v>264</v>
      </c>
      <c r="F65" s="1">
        <v>1524</v>
      </c>
      <c r="G65" s="1">
        <v>143</v>
      </c>
      <c r="H65" s="1">
        <v>2597</v>
      </c>
      <c r="I65" s="1">
        <v>72315</v>
      </c>
      <c r="J65" s="1">
        <v>666</v>
      </c>
      <c r="K65" s="1">
        <v>55227</v>
      </c>
      <c r="L65" s="1">
        <v>55893</v>
      </c>
      <c r="M65" s="1">
        <v>929</v>
      </c>
      <c r="N65" s="1">
        <v>2204</v>
      </c>
      <c r="O65" s="1">
        <v>1446</v>
      </c>
      <c r="P65" s="1">
        <v>442</v>
      </c>
      <c r="Q65" s="1">
        <v>120</v>
      </c>
    </row>
    <row r="66" spans="1:17" x14ac:dyDescent="0.25">
      <c r="A66" s="2">
        <v>43957</v>
      </c>
      <c r="B66" s="1">
        <v>188</v>
      </c>
      <c r="C66" s="1">
        <v>5208</v>
      </c>
      <c r="D66" s="1">
        <v>9</v>
      </c>
      <c r="E66" s="1">
        <v>273</v>
      </c>
      <c r="F66" s="1">
        <v>1601</v>
      </c>
      <c r="G66" s="1">
        <v>151</v>
      </c>
      <c r="H66" s="1">
        <v>2883</v>
      </c>
      <c r="I66" s="1">
        <v>75198</v>
      </c>
      <c r="J66" s="1">
        <v>652</v>
      </c>
      <c r="K66" s="1">
        <v>57176</v>
      </c>
      <c r="L66" s="1">
        <v>57828</v>
      </c>
      <c r="M66" s="1">
        <v>927</v>
      </c>
      <c r="N66" s="1">
        <v>2292</v>
      </c>
      <c r="O66" s="1">
        <v>1510</v>
      </c>
      <c r="P66" s="1">
        <v>479</v>
      </c>
      <c r="Q66" s="1">
        <v>92</v>
      </c>
    </row>
    <row r="67" spans="1:17" x14ac:dyDescent="0.25">
      <c r="A67" s="2">
        <v>43958</v>
      </c>
      <c r="B67" s="1">
        <v>163</v>
      </c>
      <c r="C67" s="1">
        <v>5371</v>
      </c>
      <c r="D67" s="1">
        <v>9</v>
      </c>
      <c r="E67" s="1">
        <v>282</v>
      </c>
      <c r="F67" s="1">
        <v>1601</v>
      </c>
      <c r="G67" s="1">
        <v>151</v>
      </c>
      <c r="H67" s="1">
        <v>2703</v>
      </c>
      <c r="I67" s="1">
        <v>77901</v>
      </c>
      <c r="J67" s="1">
        <v>688</v>
      </c>
      <c r="K67" s="1">
        <v>59080</v>
      </c>
      <c r="L67" s="1">
        <v>59768</v>
      </c>
      <c r="M67" s="1">
        <v>929</v>
      </c>
      <c r="N67" s="1">
        <v>2374</v>
      </c>
      <c r="O67" s="1">
        <v>1595</v>
      </c>
      <c r="P67" s="1">
        <v>473</v>
      </c>
      <c r="Q67" s="1">
        <v>69</v>
      </c>
    </row>
    <row r="68" spans="1:17" x14ac:dyDescent="0.25">
      <c r="A68" s="2">
        <v>43959</v>
      </c>
      <c r="B68" s="1">
        <v>240</v>
      </c>
      <c r="C68" s="1">
        <v>5611</v>
      </c>
      <c r="D68" s="1">
        <v>11</v>
      </c>
      <c r="E68" s="1">
        <v>293</v>
      </c>
      <c r="F68" s="1">
        <v>1728</v>
      </c>
      <c r="G68" s="1">
        <v>157</v>
      </c>
      <c r="H68" s="1">
        <v>2828</v>
      </c>
      <c r="I68" s="1">
        <v>80729</v>
      </c>
      <c r="J68" s="1">
        <v>678</v>
      </c>
      <c r="K68" s="1">
        <v>61025</v>
      </c>
      <c r="L68" s="1">
        <v>61703</v>
      </c>
      <c r="M68" s="1">
        <v>931</v>
      </c>
      <c r="N68" s="1">
        <v>2469</v>
      </c>
      <c r="O68" s="1">
        <v>1644</v>
      </c>
      <c r="P68" s="1">
        <v>567</v>
      </c>
      <c r="Q68" s="1">
        <v>37</v>
      </c>
    </row>
    <row r="69" spans="1:17" x14ac:dyDescent="0.25">
      <c r="A69" s="2">
        <v>43960</v>
      </c>
      <c r="B69" s="1">
        <v>165</v>
      </c>
      <c r="C69" s="1">
        <v>5776</v>
      </c>
      <c r="D69" s="1">
        <v>7</v>
      </c>
      <c r="E69" s="1">
        <v>300</v>
      </c>
      <c r="F69" s="1">
        <v>1757</v>
      </c>
      <c r="G69" s="1">
        <v>160</v>
      </c>
      <c r="H69" s="1">
        <v>2289</v>
      </c>
      <c r="I69" s="1">
        <v>83018</v>
      </c>
      <c r="J69" s="1">
        <v>698</v>
      </c>
      <c r="K69" s="1">
        <v>62760</v>
      </c>
      <c r="L69" s="1">
        <v>63458</v>
      </c>
      <c r="M69" s="1">
        <v>930</v>
      </c>
      <c r="N69" s="1">
        <v>2530</v>
      </c>
      <c r="O69" s="1">
        <v>1703</v>
      </c>
      <c r="P69" s="1">
        <v>600</v>
      </c>
      <c r="Q69" s="1">
        <v>55</v>
      </c>
    </row>
    <row r="70" spans="1:17" x14ac:dyDescent="0.25">
      <c r="A70" s="2">
        <v>43961</v>
      </c>
      <c r="B70" s="1">
        <v>258</v>
      </c>
      <c r="C70" s="1">
        <v>6034</v>
      </c>
      <c r="D70" s="1">
        <v>5</v>
      </c>
      <c r="E70" s="1">
        <v>305</v>
      </c>
      <c r="F70" s="1">
        <v>1837</v>
      </c>
      <c r="G70" s="1">
        <v>164</v>
      </c>
      <c r="H70" s="1">
        <v>2140</v>
      </c>
      <c r="I70" s="1">
        <v>85158</v>
      </c>
      <c r="J70" s="1">
        <v>713</v>
      </c>
      <c r="K70" s="1">
        <v>64104</v>
      </c>
      <c r="L70" s="1">
        <v>64817</v>
      </c>
      <c r="M70" s="1">
        <v>929</v>
      </c>
      <c r="N70" s="1">
        <v>2667</v>
      </c>
      <c r="O70" s="1">
        <v>1768</v>
      </c>
      <c r="P70" s="1">
        <v>670</v>
      </c>
      <c r="Q70" s="1">
        <v>67</v>
      </c>
    </row>
    <row r="71" spans="1:17" x14ac:dyDescent="0.25">
      <c r="A71" s="2">
        <v>43962</v>
      </c>
      <c r="B71" s="1">
        <v>244</v>
      </c>
      <c r="C71" s="1">
        <v>6278</v>
      </c>
      <c r="D71" s="1">
        <v>9</v>
      </c>
      <c r="E71" s="1">
        <v>314</v>
      </c>
      <c r="F71" s="1">
        <v>1862</v>
      </c>
      <c r="G71" s="1">
        <v>170</v>
      </c>
      <c r="H71" s="1">
        <v>2389</v>
      </c>
      <c r="I71" s="1">
        <v>87547</v>
      </c>
      <c r="J71" s="1">
        <v>733</v>
      </c>
      <c r="K71" s="1">
        <v>65976</v>
      </c>
      <c r="L71" s="1">
        <v>66709</v>
      </c>
      <c r="M71" s="1">
        <v>929</v>
      </c>
      <c r="N71" s="1">
        <v>2800</v>
      </c>
      <c r="O71" s="1">
        <v>1833</v>
      </c>
      <c r="P71" s="1">
        <v>716</v>
      </c>
      <c r="Q71" s="1">
        <v>12</v>
      </c>
    </row>
    <row r="72" spans="1:17" x14ac:dyDescent="0.25">
      <c r="A72" s="2">
        <v>43963</v>
      </c>
      <c r="B72" s="1">
        <v>285</v>
      </c>
      <c r="C72" s="1">
        <v>6563</v>
      </c>
      <c r="D72" s="1">
        <v>5</v>
      </c>
      <c r="E72" s="1">
        <v>319</v>
      </c>
      <c r="F72" s="1">
        <v>2266</v>
      </c>
      <c r="G72" s="1">
        <v>147</v>
      </c>
      <c r="H72" s="1">
        <v>2927</v>
      </c>
      <c r="I72" s="1">
        <v>90474</v>
      </c>
      <c r="J72" s="1">
        <v>689</v>
      </c>
      <c r="K72" s="1">
        <v>68237</v>
      </c>
      <c r="L72" s="1">
        <v>68926</v>
      </c>
      <c r="M72" s="1">
        <v>932</v>
      </c>
      <c r="N72" s="1">
        <v>2973</v>
      </c>
      <c r="O72" s="1">
        <v>1923</v>
      </c>
      <c r="P72" s="1">
        <v>735</v>
      </c>
      <c r="Q72" s="1"/>
    </row>
    <row r="73" spans="1:17" x14ac:dyDescent="0.25">
      <c r="A73" s="2">
        <v>43964</v>
      </c>
      <c r="B73" s="1">
        <v>316</v>
      </c>
      <c r="C73" s="1">
        <v>6879</v>
      </c>
      <c r="D73" s="1">
        <v>10</v>
      </c>
      <c r="E73" s="1">
        <v>329</v>
      </c>
      <c r="F73" s="1">
        <v>2385</v>
      </c>
      <c r="G73" s="1">
        <v>147</v>
      </c>
      <c r="H73" s="1">
        <v>3199</v>
      </c>
      <c r="I73" s="1">
        <v>93673</v>
      </c>
      <c r="J73" s="1">
        <v>712</v>
      </c>
      <c r="K73" s="1">
        <v>70497</v>
      </c>
      <c r="L73" s="1">
        <v>71209</v>
      </c>
      <c r="M73" s="1">
        <v>936</v>
      </c>
      <c r="N73" s="1">
        <v>3109</v>
      </c>
      <c r="O73" s="1">
        <v>2036</v>
      </c>
      <c r="P73" s="1">
        <v>798</v>
      </c>
      <c r="Q73" s="1"/>
    </row>
    <row r="74" spans="1:17" x14ac:dyDescent="0.25">
      <c r="A74" s="2">
        <v>43965</v>
      </c>
      <c r="B74" s="1">
        <v>255</v>
      </c>
      <c r="C74" s="1">
        <v>7134</v>
      </c>
      <c r="D74" s="1">
        <v>24</v>
      </c>
      <c r="E74" s="1">
        <v>353</v>
      </c>
      <c r="F74" s="1">
        <v>2497</v>
      </c>
      <c r="G74" s="1">
        <v>149</v>
      </c>
      <c r="H74" s="1">
        <v>3220</v>
      </c>
      <c r="I74" s="1">
        <v>96893</v>
      </c>
      <c r="J74" s="1">
        <v>737</v>
      </c>
      <c r="K74" s="1">
        <v>72972</v>
      </c>
      <c r="L74" s="1">
        <v>73709</v>
      </c>
      <c r="M74" s="1">
        <v>935</v>
      </c>
      <c r="N74" s="1">
        <v>3225</v>
      </c>
      <c r="O74" s="1">
        <v>2169</v>
      </c>
      <c r="P74" s="1">
        <v>806</v>
      </c>
      <c r="Q74" s="1"/>
    </row>
    <row r="75" spans="1:17" x14ac:dyDescent="0.25">
      <c r="A75" s="2">
        <v>43966</v>
      </c>
      <c r="B75" s="1">
        <v>345</v>
      </c>
      <c r="C75" s="1">
        <v>7479</v>
      </c>
      <c r="D75" s="1">
        <v>3</v>
      </c>
      <c r="E75" s="1">
        <v>356</v>
      </c>
      <c r="F75" s="1">
        <v>2534</v>
      </c>
      <c r="G75" s="1">
        <v>151</v>
      </c>
      <c r="H75" s="1">
        <v>3469</v>
      </c>
      <c r="I75" s="1">
        <v>100362</v>
      </c>
      <c r="J75" s="1">
        <v>610</v>
      </c>
      <c r="K75" s="1">
        <v>75647</v>
      </c>
      <c r="L75" s="1">
        <v>76257</v>
      </c>
      <c r="M75" s="1">
        <v>937</v>
      </c>
      <c r="N75" s="1">
        <v>3367</v>
      </c>
      <c r="O75" s="1">
        <v>2272</v>
      </c>
      <c r="P75" s="1">
        <v>903</v>
      </c>
      <c r="Q75" s="1"/>
    </row>
    <row r="76" spans="1:17" x14ac:dyDescent="0.25">
      <c r="A76" s="2">
        <v>43967</v>
      </c>
      <c r="B76" s="1">
        <v>327</v>
      </c>
      <c r="C76" s="1">
        <v>7805</v>
      </c>
      <c r="D76" s="1">
        <v>7</v>
      </c>
      <c r="E76" s="1">
        <v>363</v>
      </c>
      <c r="F76" s="1">
        <v>2569</v>
      </c>
      <c r="G76" s="1">
        <v>154</v>
      </c>
      <c r="H76" s="1">
        <v>2858</v>
      </c>
      <c r="I76" s="1">
        <v>103220</v>
      </c>
      <c r="J76" s="1">
        <v>626</v>
      </c>
      <c r="K76" s="1">
        <v>77581</v>
      </c>
      <c r="L76" s="1">
        <v>78207</v>
      </c>
      <c r="M76" s="1">
        <v>987</v>
      </c>
      <c r="N76" s="1">
        <v>3482</v>
      </c>
      <c r="O76" s="1">
        <v>2372</v>
      </c>
      <c r="P76" s="1">
        <v>964</v>
      </c>
      <c r="Q76" s="1"/>
    </row>
    <row r="77" spans="1:17" x14ac:dyDescent="0.25">
      <c r="A77" s="2">
        <v>43968</v>
      </c>
      <c r="B77" s="1">
        <v>263</v>
      </c>
      <c r="C77" s="1">
        <v>8086</v>
      </c>
      <c r="D77" s="1">
        <v>10</v>
      </c>
      <c r="E77" s="1">
        <v>373</v>
      </c>
      <c r="F77" s="1">
        <v>2625</v>
      </c>
      <c r="G77" s="1">
        <v>159</v>
      </c>
      <c r="H77" s="1">
        <v>2609</v>
      </c>
      <c r="I77" s="1">
        <v>105829</v>
      </c>
      <c r="J77" s="1">
        <v>640</v>
      </c>
      <c r="K77" s="1">
        <v>79462</v>
      </c>
      <c r="L77" s="1">
        <v>80102</v>
      </c>
      <c r="M77" s="1">
        <v>939</v>
      </c>
      <c r="N77" s="1">
        <v>3561</v>
      </c>
      <c r="O77" s="1">
        <v>2468</v>
      </c>
      <c r="P77" s="1">
        <v>1100</v>
      </c>
      <c r="Q77" s="1"/>
    </row>
    <row r="78" spans="1:17" x14ac:dyDescent="0.25">
      <c r="A78" s="2">
        <v>43969</v>
      </c>
      <c r="B78" s="1">
        <v>303</v>
      </c>
      <c r="C78" s="1">
        <v>8371</v>
      </c>
      <c r="D78" s="1">
        <v>9</v>
      </c>
      <c r="E78" s="1">
        <v>382</v>
      </c>
      <c r="F78" s="1">
        <v>2872</v>
      </c>
      <c r="G78" s="1">
        <v>156</v>
      </c>
      <c r="H78" s="1">
        <v>2805</v>
      </c>
      <c r="I78" s="1">
        <v>108634</v>
      </c>
      <c r="J78" s="1">
        <v>657</v>
      </c>
      <c r="K78" s="1">
        <v>81466</v>
      </c>
      <c r="L78" s="1">
        <v>82123</v>
      </c>
      <c r="M78" s="1">
        <v>939</v>
      </c>
      <c r="N78" s="1">
        <v>3718</v>
      </c>
      <c r="O78" s="1">
        <v>2607</v>
      </c>
      <c r="P78" s="1">
        <v>1107</v>
      </c>
      <c r="Q78" s="1"/>
    </row>
    <row r="79" spans="1:17" x14ac:dyDescent="0.25">
      <c r="A79" s="2">
        <v>43970</v>
      </c>
      <c r="B79" s="1">
        <v>438</v>
      </c>
      <c r="C79" s="1">
        <v>8809</v>
      </c>
      <c r="D79" s="1">
        <v>11</v>
      </c>
      <c r="E79" s="1">
        <v>393</v>
      </c>
      <c r="F79" s="1">
        <v>2933</v>
      </c>
      <c r="G79" s="1">
        <v>161</v>
      </c>
      <c r="H79" s="1">
        <v>3736</v>
      </c>
      <c r="I79" s="1">
        <v>112370</v>
      </c>
      <c r="J79" s="1">
        <v>681</v>
      </c>
      <c r="K79" s="1">
        <v>84449</v>
      </c>
      <c r="L79" s="1">
        <v>85130</v>
      </c>
      <c r="M79" s="1">
        <v>940</v>
      </c>
      <c r="N79" s="1">
        <v>3879</v>
      </c>
      <c r="O79" s="1">
        <v>2758</v>
      </c>
      <c r="P79" s="1">
        <v>1232</v>
      </c>
      <c r="Q79" s="1"/>
    </row>
    <row r="80" spans="1:17" x14ac:dyDescent="0.25">
      <c r="A80" s="2">
        <v>43971</v>
      </c>
      <c r="B80" s="1">
        <v>474</v>
      </c>
      <c r="C80" s="1">
        <v>9283</v>
      </c>
      <c r="D80" s="1">
        <v>10</v>
      </c>
      <c r="E80" s="1">
        <v>403</v>
      </c>
      <c r="F80" s="1">
        <v>3032</v>
      </c>
      <c r="G80" s="1">
        <v>171</v>
      </c>
      <c r="H80" s="1">
        <v>4319</v>
      </c>
      <c r="I80" s="1">
        <v>116689</v>
      </c>
      <c r="J80" s="1">
        <v>705</v>
      </c>
      <c r="K80" s="1">
        <v>87447</v>
      </c>
      <c r="L80" s="1">
        <v>88152</v>
      </c>
      <c r="M80" s="1">
        <v>945</v>
      </c>
      <c r="N80" s="1">
        <v>4068</v>
      </c>
      <c r="O80" s="1">
        <v>2919</v>
      </c>
      <c r="P80" s="1">
        <v>1351</v>
      </c>
      <c r="Q80" s="1"/>
    </row>
    <row r="81" spans="1:17" x14ac:dyDescent="0.25">
      <c r="A81" s="2">
        <v>43972</v>
      </c>
      <c r="B81" s="1">
        <v>648</v>
      </c>
      <c r="C81" s="1">
        <v>9931</v>
      </c>
      <c r="D81" s="1">
        <v>13</v>
      </c>
      <c r="E81" s="1">
        <v>416</v>
      </c>
      <c r="F81" s="1">
        <v>3062</v>
      </c>
      <c r="G81" s="1">
        <v>172</v>
      </c>
      <c r="H81" s="1">
        <v>4589</v>
      </c>
      <c r="I81" s="1">
        <v>121278</v>
      </c>
      <c r="J81" s="1">
        <v>731</v>
      </c>
      <c r="K81" s="1">
        <v>90667</v>
      </c>
      <c r="L81" s="1">
        <v>91398</v>
      </c>
      <c r="M81" s="1">
        <v>947</v>
      </c>
      <c r="N81" s="1">
        <v>4334</v>
      </c>
      <c r="O81" s="1">
        <v>3154</v>
      </c>
      <c r="P81" s="1">
        <v>1496</v>
      </c>
      <c r="Q81" s="1"/>
    </row>
    <row r="82" spans="1:17" x14ac:dyDescent="0.25">
      <c r="A82" s="2">
        <v>43973</v>
      </c>
      <c r="B82" s="1">
        <v>718</v>
      </c>
      <c r="C82" s="1">
        <v>10649</v>
      </c>
      <c r="D82" s="1">
        <v>18</v>
      </c>
      <c r="E82" s="1">
        <v>433</v>
      </c>
      <c r="F82" s="1">
        <v>3530</v>
      </c>
      <c r="G82" s="1">
        <v>173</v>
      </c>
      <c r="H82" s="1">
        <v>4615</v>
      </c>
      <c r="I82" s="1">
        <v>125893</v>
      </c>
      <c r="J82" s="1">
        <v>754</v>
      </c>
      <c r="K82" s="1">
        <v>93528</v>
      </c>
      <c r="L82" s="1">
        <v>94282</v>
      </c>
      <c r="M82" s="1">
        <v>948</v>
      </c>
      <c r="N82" s="1">
        <v>4648</v>
      </c>
      <c r="O82" s="1">
        <v>3314</v>
      </c>
      <c r="P82" s="1">
        <v>1739</v>
      </c>
      <c r="Q82" s="1"/>
    </row>
    <row r="83" spans="1:17" x14ac:dyDescent="0.25">
      <c r="A83" s="2">
        <v>43974</v>
      </c>
      <c r="B83" s="1">
        <v>704</v>
      </c>
      <c r="C83" s="1">
        <v>11353</v>
      </c>
      <c r="D83" s="1">
        <v>12</v>
      </c>
      <c r="E83" s="1">
        <v>445</v>
      </c>
      <c r="F83" s="1">
        <v>3732</v>
      </c>
      <c r="G83" s="1">
        <v>181</v>
      </c>
      <c r="H83" s="1">
        <v>3525</v>
      </c>
      <c r="I83" s="1">
        <v>129418</v>
      </c>
      <c r="J83" s="1">
        <v>773</v>
      </c>
      <c r="K83" s="1">
        <v>95859</v>
      </c>
      <c r="L83" s="1">
        <v>96632</v>
      </c>
      <c r="M83" s="1">
        <v>951</v>
      </c>
      <c r="N83" s="1">
        <v>4955</v>
      </c>
      <c r="O83" s="1">
        <v>3540</v>
      </c>
      <c r="P83" s="1">
        <v>1907</v>
      </c>
      <c r="Q83" s="1"/>
    </row>
    <row r="84" spans="1:17" x14ac:dyDescent="0.25">
      <c r="A84" s="2">
        <v>43975</v>
      </c>
      <c r="B84" s="1">
        <v>723</v>
      </c>
      <c r="C84" s="1">
        <v>12076</v>
      </c>
      <c r="D84" s="1">
        <v>8</v>
      </c>
      <c r="E84" s="1">
        <v>452</v>
      </c>
      <c r="F84" s="1">
        <v>3999</v>
      </c>
      <c r="G84" s="1">
        <v>181</v>
      </c>
      <c r="H84" s="1">
        <v>4050</v>
      </c>
      <c r="I84" s="1">
        <v>133468</v>
      </c>
      <c r="J84" s="1">
        <v>793</v>
      </c>
      <c r="K84" s="1">
        <v>98352</v>
      </c>
      <c r="L84" s="1">
        <v>99145</v>
      </c>
      <c r="M84" s="1">
        <v>955</v>
      </c>
      <c r="N84" s="1">
        <v>5302</v>
      </c>
      <c r="O84" s="1">
        <v>3766</v>
      </c>
      <c r="P84" s="1">
        <v>2053</v>
      </c>
      <c r="Q84" s="1"/>
    </row>
    <row r="85" spans="1:17" x14ac:dyDescent="0.25">
      <c r="A85" s="2">
        <v>43976</v>
      </c>
      <c r="B85" s="1">
        <v>552</v>
      </c>
      <c r="C85" s="1">
        <v>12628</v>
      </c>
      <c r="D85" s="1">
        <v>15</v>
      </c>
      <c r="E85" s="1">
        <v>467</v>
      </c>
      <c r="F85" s="1">
        <v>4167</v>
      </c>
      <c r="G85" s="1">
        <v>203</v>
      </c>
      <c r="H85" s="1">
        <v>3194</v>
      </c>
      <c r="I85" s="1">
        <v>136662</v>
      </c>
      <c r="J85" s="1">
        <v>709</v>
      </c>
      <c r="K85" s="1">
        <v>100639</v>
      </c>
      <c r="L85" s="1">
        <v>101348</v>
      </c>
      <c r="M85" s="1">
        <v>956</v>
      </c>
      <c r="N85" s="1">
        <v>5563</v>
      </c>
      <c r="O85" s="1">
        <v>4057</v>
      </c>
      <c r="P85" s="1">
        <v>2039</v>
      </c>
      <c r="Q85" s="1">
        <v>26</v>
      </c>
    </row>
    <row r="86" spans="1:17" x14ac:dyDescent="0.25">
      <c r="A86" s="2">
        <v>43977</v>
      </c>
      <c r="B86" s="1">
        <v>600</v>
      </c>
      <c r="C86" s="1">
        <v>13228</v>
      </c>
      <c r="D86" s="1">
        <v>23</v>
      </c>
      <c r="E86" s="1">
        <v>490</v>
      </c>
      <c r="F86" s="1">
        <v>4349</v>
      </c>
      <c r="G86" s="1">
        <v>250</v>
      </c>
      <c r="H86" s="1">
        <v>3556</v>
      </c>
      <c r="I86" s="1">
        <v>140218</v>
      </c>
      <c r="J86" s="1">
        <v>727</v>
      </c>
      <c r="K86" s="1">
        <v>103173</v>
      </c>
      <c r="L86" s="1">
        <f>K86+J86</f>
        <v>103900</v>
      </c>
      <c r="M86" s="3">
        <v>959</v>
      </c>
      <c r="N86" s="3">
        <v>5813</v>
      </c>
      <c r="O86" s="3">
        <v>4354</v>
      </c>
      <c r="P86" s="3">
        <v>2102</v>
      </c>
      <c r="Q86" s="4">
        <v>13</v>
      </c>
    </row>
    <row r="87" spans="1:17" x14ac:dyDescent="0.25">
      <c r="A87" s="2">
        <v>43978</v>
      </c>
      <c r="B87" s="1">
        <v>706</v>
      </c>
      <c r="C87" s="1">
        <v>13933</v>
      </c>
      <c r="D87" s="1">
        <v>10</v>
      </c>
      <c r="E87" s="1">
        <v>500</v>
      </c>
      <c r="F87" s="1">
        <v>4617</v>
      </c>
      <c r="G87" s="1">
        <v>254</v>
      </c>
      <c r="H87" s="1">
        <v>4863</v>
      </c>
      <c r="I87" s="1">
        <v>145081</v>
      </c>
      <c r="J87" s="1">
        <v>642</v>
      </c>
      <c r="K87" s="1">
        <v>106456</v>
      </c>
      <c r="L87" s="1">
        <f>K87+J87</f>
        <v>107098</v>
      </c>
      <c r="M87" s="1">
        <v>961</v>
      </c>
      <c r="N87" s="1">
        <v>6091</v>
      </c>
      <c r="O87" s="1">
        <v>4694</v>
      </c>
      <c r="P87" s="1">
        <f>13933-O87-N87-M87</f>
        <v>2187</v>
      </c>
      <c r="Q87" s="1">
        <v>19</v>
      </c>
    </row>
    <row r="88" spans="1:17" x14ac:dyDescent="0.25">
      <c r="A88" s="2">
        <v>43979</v>
      </c>
      <c r="B88" s="5">
        <v>769</v>
      </c>
      <c r="C88" s="5">
        <v>14702</v>
      </c>
      <c r="D88" s="5">
        <v>8</v>
      </c>
      <c r="E88" s="5">
        <v>508</v>
      </c>
      <c r="F88" s="1">
        <v>4788</v>
      </c>
      <c r="G88" s="1">
        <v>259</v>
      </c>
      <c r="H88" s="5">
        <v>5405</v>
      </c>
      <c r="I88" s="5">
        <v>150486</v>
      </c>
      <c r="J88" s="5">
        <v>664</v>
      </c>
      <c r="K88" s="5">
        <v>110132</v>
      </c>
      <c r="L88" s="7">
        <f>K88+J88</f>
        <v>110796</v>
      </c>
      <c r="M88" s="5">
        <v>967</v>
      </c>
      <c r="N88" s="5">
        <v>6450</v>
      </c>
      <c r="O88" s="5">
        <v>5051</v>
      </c>
      <c r="P88" s="5">
        <v>2234</v>
      </c>
      <c r="Q88" s="6"/>
    </row>
    <row r="89" spans="1:17" s="8" customFormat="1" x14ac:dyDescent="0.25">
      <c r="A89" s="2">
        <v>43980</v>
      </c>
      <c r="B89" s="7">
        <v>717</v>
      </c>
      <c r="C89" s="7">
        <v>15419</v>
      </c>
      <c r="D89" s="7">
        <v>12</v>
      </c>
      <c r="E89" s="5">
        <v>520</v>
      </c>
      <c r="F89" s="1">
        <v>5100</v>
      </c>
      <c r="G89" s="1">
        <v>244</v>
      </c>
      <c r="H89" s="7">
        <v>4921</v>
      </c>
      <c r="I89" s="7">
        <v>155400</v>
      </c>
      <c r="J89" s="7">
        <v>798</v>
      </c>
      <c r="K89" s="7">
        <v>113314</v>
      </c>
      <c r="L89" s="7">
        <v>114112</v>
      </c>
      <c r="M89" s="7">
        <v>968</v>
      </c>
      <c r="N89" s="7">
        <v>6727</v>
      </c>
      <c r="O89" s="7">
        <v>5408</v>
      </c>
      <c r="P89" s="7">
        <v>2316</v>
      </c>
      <c r="Q89" s="7"/>
    </row>
    <row r="90" spans="1:17" s="8" customFormat="1" x14ac:dyDescent="0.25">
      <c r="A90" s="2">
        <v>43981</v>
      </c>
      <c r="B90" s="5">
        <v>795</v>
      </c>
      <c r="C90" s="5">
        <v>16214</v>
      </c>
      <c r="D90" s="5">
        <v>8</v>
      </c>
      <c r="E90" s="5">
        <v>528</v>
      </c>
      <c r="F90" s="1">
        <v>5336</v>
      </c>
      <c r="G90" s="1">
        <v>256</v>
      </c>
      <c r="H90" s="7">
        <v>4663</v>
      </c>
      <c r="I90" s="7">
        <v>160070</v>
      </c>
      <c r="J90" s="7">
        <v>819</v>
      </c>
      <c r="K90" s="7">
        <v>116215</v>
      </c>
      <c r="L90" s="7">
        <v>117034</v>
      </c>
      <c r="M90" s="5">
        <v>969</v>
      </c>
      <c r="N90" s="5">
        <v>7030</v>
      </c>
      <c r="O90" s="5">
        <v>5724</v>
      </c>
      <c r="P90" s="7">
        <f>16214-O90-N90-M90</f>
        <v>2491</v>
      </c>
      <c r="Q90" s="7"/>
    </row>
    <row r="91" spans="1:17" x14ac:dyDescent="0.25">
      <c r="A91" s="2">
        <v>43982</v>
      </c>
      <c r="B91" s="5">
        <v>637</v>
      </c>
      <c r="C91" s="5">
        <v>16851</v>
      </c>
      <c r="D91" s="5">
        <v>11</v>
      </c>
      <c r="E91" s="5">
        <v>539</v>
      </c>
      <c r="F91" s="1">
        <v>5521</v>
      </c>
      <c r="G91" s="1">
        <v>272</v>
      </c>
      <c r="H91" s="7">
        <v>4014</v>
      </c>
      <c r="I91" s="7">
        <v>164084</v>
      </c>
      <c r="J91" s="9">
        <f>L91-K91</f>
        <v>837.57099999999627</v>
      </c>
      <c r="K91" s="9">
        <f>0.993*L91</f>
        <v>118815.429</v>
      </c>
      <c r="L91" s="7">
        <v>119653</v>
      </c>
      <c r="M91" s="7">
        <v>970</v>
      </c>
      <c r="N91" s="7">
        <v>7308</v>
      </c>
      <c r="O91" s="7">
        <v>5975</v>
      </c>
      <c r="P91" s="7">
        <f>16851-O91-N91-M91</f>
        <v>2598</v>
      </c>
      <c r="Q91" s="6"/>
    </row>
    <row r="92" spans="1:17" x14ac:dyDescent="0.25">
      <c r="A92" s="2">
        <v>43983</v>
      </c>
      <c r="B92" s="5">
        <v>564</v>
      </c>
      <c r="C92" s="5">
        <v>17415</v>
      </c>
      <c r="D92" s="5">
        <v>17</v>
      </c>
      <c r="E92" s="5">
        <v>556</v>
      </c>
      <c r="F92" s="1">
        <v>5709</v>
      </c>
      <c r="G92" s="1">
        <v>271</v>
      </c>
      <c r="H92" s="7">
        <v>3715</v>
      </c>
      <c r="I92" s="7">
        <v>167799</v>
      </c>
      <c r="J92" s="7">
        <v>732</v>
      </c>
      <c r="K92" s="7">
        <v>121411</v>
      </c>
      <c r="L92" s="7">
        <f>K92+J92</f>
        <v>122143</v>
      </c>
      <c r="M92" s="5">
        <v>974</v>
      </c>
      <c r="N92" s="5">
        <v>7532</v>
      </c>
      <c r="O92" s="5">
        <v>6263</v>
      </c>
      <c r="P92" s="5">
        <v>2646</v>
      </c>
      <c r="Q92" s="6"/>
    </row>
    <row r="93" spans="1:17" x14ac:dyDescent="0.25">
      <c r="A93" s="2">
        <v>43984</v>
      </c>
      <c r="B93" s="5">
        <v>904</v>
      </c>
      <c r="C93" s="5">
        <v>18319</v>
      </c>
      <c r="D93" s="5">
        <v>13</v>
      </c>
      <c r="E93" s="5">
        <v>569</v>
      </c>
      <c r="F93" s="1">
        <v>5896</v>
      </c>
      <c r="G93" s="1">
        <v>288</v>
      </c>
      <c r="H93" s="7">
        <v>5148</v>
      </c>
      <c r="I93" s="7">
        <v>172947</v>
      </c>
      <c r="J93" s="7">
        <v>879</v>
      </c>
      <c r="K93" s="7">
        <v>124692</v>
      </c>
      <c r="L93" s="7">
        <v>125571</v>
      </c>
      <c r="M93" s="5">
        <v>974</v>
      </c>
      <c r="N93" s="10">
        <v>7854</v>
      </c>
      <c r="O93" s="10">
        <v>6596</v>
      </c>
      <c r="P93" s="7">
        <f>18319-O93-N93-M93</f>
        <v>2895</v>
      </c>
      <c r="Q93" s="6"/>
    </row>
    <row r="94" spans="1:17" x14ac:dyDescent="0.25">
      <c r="A94" s="2">
        <v>43985</v>
      </c>
      <c r="B94" s="5">
        <v>949</v>
      </c>
      <c r="C94" s="5">
        <v>19268</v>
      </c>
      <c r="D94" s="7">
        <v>14</v>
      </c>
      <c r="E94" s="7">
        <v>583</v>
      </c>
      <c r="F94" s="1">
        <v>5993</v>
      </c>
      <c r="G94" s="1">
        <v>293</v>
      </c>
      <c r="H94" s="7">
        <v>5501</v>
      </c>
      <c r="I94" s="7">
        <v>178448</v>
      </c>
      <c r="J94" s="7">
        <v>902</v>
      </c>
      <c r="K94" s="7">
        <v>128031</v>
      </c>
      <c r="L94" s="7">
        <v>128933</v>
      </c>
      <c r="M94" s="5">
        <v>977</v>
      </c>
      <c r="N94" s="5">
        <v>8217</v>
      </c>
      <c r="O94" s="5">
        <v>6941</v>
      </c>
      <c r="P94" s="7">
        <f>19268-O94-N94-M94</f>
        <v>3133</v>
      </c>
      <c r="Q94" s="6"/>
    </row>
    <row r="95" spans="1:17" x14ac:dyDescent="0.25">
      <c r="A95" s="2">
        <v>43986</v>
      </c>
      <c r="B95" s="5">
        <v>929</v>
      </c>
      <c r="C95" s="7">
        <f>B95+C94</f>
        <v>20197</v>
      </c>
      <c r="D95" s="9">
        <f>E95-E94</f>
        <v>25</v>
      </c>
      <c r="E95" s="11">
        <v>608</v>
      </c>
      <c r="F95" s="1">
        <v>6088</v>
      </c>
      <c r="G95" s="1">
        <v>248</v>
      </c>
      <c r="H95" s="7">
        <v>5414</v>
      </c>
      <c r="I95" s="7">
        <v>183862</v>
      </c>
      <c r="J95" s="7">
        <v>794</v>
      </c>
      <c r="K95" s="7">
        <v>131608</v>
      </c>
      <c r="L95" s="7">
        <v>132402</v>
      </c>
      <c r="M95" s="5">
        <v>978</v>
      </c>
      <c r="N95" s="10">
        <v>8541</v>
      </c>
      <c r="O95" s="10">
        <v>7349</v>
      </c>
      <c r="P95" s="7">
        <f>29197-O95-N95-M95</f>
        <v>12329</v>
      </c>
      <c r="Q95" s="6"/>
    </row>
    <row r="96" spans="1:17" x14ac:dyDescent="0.25">
      <c r="A96" s="13">
        <v>43987</v>
      </c>
      <c r="B96" s="14">
        <v>840</v>
      </c>
      <c r="C96" s="14">
        <v>21037</v>
      </c>
      <c r="D96" s="14">
        <f>7+17</f>
        <v>24</v>
      </c>
      <c r="E96" s="15">
        <v>632</v>
      </c>
      <c r="F96" s="16">
        <v>6180</v>
      </c>
      <c r="G96" s="16">
        <v>249</v>
      </c>
      <c r="H96" s="15">
        <v>5416</v>
      </c>
      <c r="I96" s="15">
        <v>189278</v>
      </c>
      <c r="J96" s="15">
        <v>812</v>
      </c>
      <c r="K96" s="15">
        <v>134642</v>
      </c>
      <c r="L96" s="8">
        <f>K96+J96</f>
        <v>135454</v>
      </c>
      <c r="M96" s="17">
        <v>980</v>
      </c>
      <c r="N96" s="17">
        <v>8883</v>
      </c>
      <c r="O96" s="17">
        <v>7770</v>
      </c>
      <c r="P96" s="17">
        <v>3404</v>
      </c>
      <c r="Q96" s="12"/>
    </row>
    <row r="97" spans="1:16" s="8" customFormat="1" x14ac:dyDescent="0.25">
      <c r="A97" s="2">
        <v>43988</v>
      </c>
      <c r="B97" s="5">
        <v>983</v>
      </c>
      <c r="C97" s="5">
        <v>22020</v>
      </c>
      <c r="D97" s="7">
        <f>E97-E96</f>
        <v>16</v>
      </c>
      <c r="E97" s="7">
        <v>648</v>
      </c>
      <c r="F97" s="1">
        <v>6909</v>
      </c>
      <c r="G97" s="1">
        <v>247</v>
      </c>
      <c r="H97" s="7">
        <v>4635</v>
      </c>
      <c r="I97" s="7">
        <v>193923</v>
      </c>
      <c r="J97" s="7"/>
      <c r="K97" s="7"/>
      <c r="L97" s="7">
        <v>138672</v>
      </c>
      <c r="M97" s="7">
        <v>983</v>
      </c>
      <c r="N97" s="7">
        <v>9219</v>
      </c>
      <c r="O97" s="7">
        <v>8141</v>
      </c>
      <c r="P97" s="7">
        <f>22020-O97-N97-M97</f>
        <v>3677</v>
      </c>
    </row>
  </sheetData>
  <autoFilter ref="A1:Q86" xr:uid="{F1784F29-C3FA-4C1F-AFF4-1C4499D0A37D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argentina_gral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2020-05-25T22:32:27Z</dcterms:created>
  <dcterms:modified xsi:type="dcterms:W3CDTF">2020-06-07T13:00:05Z</dcterms:modified>
</cp:coreProperties>
</file>